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info" sheetId="1" r:id="rId1"/>
    <sheet name="Pubmed_search" sheetId="2" r:id="rId2"/>
    <sheet name="diseases" sheetId="3" r:id="rId3"/>
    <sheet name="open_target_association" sheetId="4" r:id="rId4"/>
    <sheet name="expression" sheetId="5" r:id="rId5"/>
    <sheet name="genotypes" sheetId="6" r:id="rId6"/>
    <sheet name="isoforms" sheetId="7" r:id="rId7"/>
    <sheet name="variants_mutants" sheetId="8" r:id="rId8"/>
    <sheet name="Structure" sheetId="9" r:id="rId9"/>
    <sheet name="Pockets" sheetId="10" r:id="rId10"/>
    <sheet name="Binding" sheetId="11" r:id="rId11"/>
    <sheet name="Dose_response" sheetId="12" r:id="rId12"/>
    <sheet name="Percent_inhibition" sheetId="13" r:id="rId13"/>
    <sheet name="Other_bioactivities" sheetId="14" r:id="rId14"/>
    <sheet name="BindingDB" sheetId="15" r:id="rId15"/>
    <sheet name="Commercial compounds" sheetId="16" r:id="rId16"/>
  </sheets>
  <calcPr calcId="124519" fullCalcOnLoad="1"/>
</workbook>
</file>

<file path=xl/sharedStrings.xml><?xml version="1.0" encoding="utf-8"?>
<sst xmlns="http://schemas.openxmlformats.org/spreadsheetml/2006/main" count="60429" uniqueCount="14734">
  <si>
    <t>Title</t>
  </si>
  <si>
    <t>Journal Title</t>
  </si>
  <si>
    <t>Year of Publication</t>
  </si>
  <si>
    <t>Journal Article</t>
  </si>
  <si>
    <t>Case Reports</t>
  </si>
  <si>
    <t>Clinical Trial</t>
  </si>
  <si>
    <t>Comparative Study</t>
  </si>
  <si>
    <t>Letter</t>
  </si>
  <si>
    <t>Meta-Analysis</t>
  </si>
  <si>
    <t>Review</t>
  </si>
  <si>
    <t>Neurodegeneration</t>
  </si>
  <si>
    <t>Chemistry</t>
  </si>
  <si>
    <t>Major Keywords</t>
  </si>
  <si>
    <t>Abstract</t>
  </si>
  <si>
    <t>Author</t>
  </si>
  <si>
    <t>Affiliation</t>
  </si>
  <si>
    <t>PMID</t>
  </si>
  <si>
    <t>MeSH Terms</t>
  </si>
  <si>
    <t>Other Term</t>
  </si>
  <si>
    <t>Genomic Sequencing and Insight into Clinical Heterogeneity and Prognostic Pathway Genes in Patients with Metastatic Colorectal Cancer.</t>
  </si>
  <si>
    <t>Association between risk factors, molecular features and CpG island methylator phenotype colorectal cancer among different age groups in a Taiwanese cohort.</t>
  </si>
  <si>
    <t>Immunotherapy-Induced Sarcoid-Like Reaction: A Shrewd Imitator.</t>
  </si>
  <si>
    <t>Novel BRAF gene fusions and activating point mutations in spindle cell sarcomas with histologic overlap with infantile fibrosarcoma.</t>
  </si>
  <si>
    <t>NRAS mutant melanoma arising in a giant congenital melanocytic nevus in an infant.</t>
  </si>
  <si>
    <t>Pleura-based mass clinicoradiologically construed as lung carcinoma, revealing an occult primary papillary thyroid carcinoma (BRAF positive).</t>
  </si>
  <si>
    <t>The Potential Efficacy of beta-Blockers on Melanoma Survival: A Narrative Review.</t>
  </si>
  <si>
    <t>Multimodal treatments and outcomes for anaplastic thyroid cancer before and after tyrosine kinase inhibitor therapy: a real-world experience.</t>
  </si>
  <si>
    <t>Prevalence and prognosis of microsatellite instability in oesogastric adenocarcinoma, NORDICAP 16-01.</t>
  </si>
  <si>
    <t>Drosophila RASopathy models identify disease subtype differences and biomarkers of drug efficacy.</t>
  </si>
  <si>
    <t>Polymorphous low-grade neuroepithelial tumor of the young: A detailed patho-molecular analysis and discussion of a case.</t>
  </si>
  <si>
    <t>Upregulation of TRIB2 by Wnt/beta-catenin activation in BRAF(V600E) papillary thyroid carcinoma cells confers resistance to BRAF inhibitor vemurafenib.</t>
  </si>
  <si>
    <t>Efficacy and Safety of Trametinib in Non-V600 BRAF Mutant Melanoma: A Phase II Study.</t>
  </si>
  <si>
    <t>Hypothalamic Rax(+) tanycytes contribute to tissue repair and tumorigenesis upon oncogene activation in mice.</t>
  </si>
  <si>
    <t>TERT promoter hotspot mutations and gene amplification in metaplastic breast cancer.</t>
  </si>
  <si>
    <t>Precision oncology in metastatic colorectal cancer - from biology to medicine.</t>
  </si>
  <si>
    <t>Clinical Value of Serum CEA, CA24-2 and CA19-9 in Patients with Colorectal Cancer.</t>
  </si>
  <si>
    <t>Bone Morphogenic Protein Signaling and Melanoma.</t>
  </si>
  <si>
    <t>Looking into a Better Future: Novel Therapies for Metastatic Melanoma.</t>
  </si>
  <si>
    <t>Safety and Tolerability of BRAF Inhibitor and BRAF Inhibitor-Based Combination Therapy in Chinese Patients With Advanced Melanoma: A Real World Study.</t>
  </si>
  <si>
    <t>Long-term control of melanoma brain metastases with co-occurring intracranial infection and involuntary drug reduction during COVID-19 pandemic: A case report.</t>
  </si>
  <si>
    <t>Lynch syndrome screening in colorectal cancer: results of a prospective two-year regional programme validating the NICE diagnostics guidance pathway across a 5.2 million population.</t>
  </si>
  <si>
    <t>Actionable driver DNA variants and fusion genes can be detected in archived cytological specimens with the Oncomine Dx Target Test Multi-CDx system in lung cancer.</t>
  </si>
  <si>
    <t>Oncogene targeted therapy for metastatic primary scrotal melanoma.</t>
  </si>
  <si>
    <t>BRAF mutations and BRAF mutation functional class have no negative impact on the clinical outcome of advanced NSCLC and associate with susceptibility to immunotherapy.</t>
  </si>
  <si>
    <t>Phase I trial of intratumoral PVSRIPO in patients with unresectable, treatment-refractory melanoma.</t>
  </si>
  <si>
    <t>Dual inhibition of MEK1/2 and MEK5 suppresses the EMT/migration axis in triple-negative breast cancer through FRA-1 regulation.</t>
  </si>
  <si>
    <t>[Treatment combinations in BRAF-mutant metastatic melanoma.]</t>
  </si>
  <si>
    <t>[Long-term efficacy of encorafenib plus binimetinib combined treatment: case report.]</t>
  </si>
  <si>
    <t>CRISPR screens identify a novel combination treatment targeting BCL-XL and WNT signaling for KRAS/BRAF-mutated colorectal cancers.</t>
  </si>
  <si>
    <t>Clinical application of a lung cancer organoid (tumoroid) culture system.</t>
  </si>
  <si>
    <t>Clinical, Pathological and Prognostic Features of Rare BRAF Mutations in Metastatic Colorectal Cancer (mCRC): A Bi-Institutional Retrospective Analysis (REBUS Study).</t>
  </si>
  <si>
    <t>The role of rapid on site evaluation on touch imprint cytology and brushing during conventional bronchoscopy.</t>
  </si>
  <si>
    <t>An NKX2-1/ERK/WNT feedback loop modulates gastric identity and response to targeted therapy in lung adenocarcinoma.</t>
  </si>
  <si>
    <t>Histological growth patterns and molecular analysis of resected colorectal lung metastases.</t>
  </si>
  <si>
    <t>Clinical acquired resistance to KRASG12C inhibition through a novel KRAS switch-II pocket mutation and polyclonal alterations converging on RAS-MAPK reactivation.</t>
  </si>
  <si>
    <t>Incidence of Intracranial Melanoma Progression in the Setting of Positive Extracranial Response to Targeted Therapy and Immunotherapy: An Indication for More Frequent Screening in This Population?</t>
  </si>
  <si>
    <t>EGFR Amplification in Metastatic Colorectal Cancer.</t>
  </si>
  <si>
    <t>Identifying treatment options for BRAFV600 wild-type metastatic melanoma: A SU2C/MRA genomics-enabled clinical trial.</t>
  </si>
  <si>
    <t>Active surveillance of patients who have melanoma with a positive sentinel node in an era of effective adjuvant therapy: Early lessons learned ... and still learning.</t>
  </si>
  <si>
    <t>Pan-genomic characterization of high-risk pediatric papillary thyroid carcinoma.</t>
  </si>
  <si>
    <t>The "Great Debate" at Melanoma Bridge 2020: December, 5th, 2020.</t>
  </si>
  <si>
    <t>Correlation of BRAF mutational status with clinical characteristics and survival outcomes of patients with ameloblastoma: the experience of 11 Italian centres.</t>
  </si>
  <si>
    <t>Molecular Characterization of "True" Low-Grade IDH-Wildtype Astrocytomas.</t>
  </si>
  <si>
    <t>Predictive and prognostic biomarkers with therapeutic targets in colorectal cancer: A 2021 update on current development, evidence, and recommendation.</t>
  </si>
  <si>
    <t>A Dose-Response Relationship to Radiotherapy for Cutaneous Lesions of Langerhans Cell Histiocytosis.</t>
  </si>
  <si>
    <t>Malignant transformation of NF1-associated spinal astrocytoma with loss of ATRX expression during the course: A case report.</t>
  </si>
  <si>
    <t>Management of BRAF-mutant metastatic colorectal cancer: a review of treatment options and evidence-based guidelines.</t>
  </si>
  <si>
    <t>Multi gene mutation signatures in colorectal cancer patients: predict for the diagnosis, pathological classification, staging and prognosis.</t>
  </si>
  <si>
    <t>FOXD1 promotes dedifferentiation and targeted therapy resistance in melanoma by regulating the expression of connective tissue growth factor.</t>
  </si>
  <si>
    <t>Two different patients with pulmonary pleomorphic carcinoma response to PD-1 inhibitor plus anlotinib.</t>
  </si>
  <si>
    <t>Invasive Mucinous Adenocarcinomas With Spatially Separate Lung Lesions: Analysis of Clonal Relationship by Comparative Molecular Profiling.</t>
  </si>
  <si>
    <t>Elucidating molecular mechanisms of acquired resistance to BRAF inhibitors in melanoma using a microfluidic device and deep sequencing.</t>
  </si>
  <si>
    <t>The Tubulin Inhibitor VERU-111 in Combination With Vemurafenib Provides an Effective Treatment of Vemurafenib-Resistant A375 Melanoma.</t>
  </si>
  <si>
    <t>The Spectrum, Tendency and Predictive Value of PIK3CA Mutation in Chinese Colorectal Cancer Patients.</t>
  </si>
  <si>
    <t>Management of BRAF Gene Alterations in Metastatic Colorectal Cancer: From Current Therapeutic Strategies to Future Perspectives.</t>
  </si>
  <si>
    <t>Case Report: Anlotinib Therapy in a Patient With Recurrent and Metastatic RAIR-DTC Harboring Coexistent TERT Promoter and BRAF(V600E) Mutations.</t>
  </si>
  <si>
    <t>AIM2 Inhibits BRAF-Mutant Colorectal Cancer Growth in a Caspase-1-Dependent Manner.</t>
  </si>
  <si>
    <t>Identification of a Novel Protein-Based Signature to Improve Prognosis Prediction in Renal Clear Cell Carcinoma.</t>
  </si>
  <si>
    <t>Neoadjuvant Cytoreductive Treatment with BRAF/MEK Inhibition of prior Unresectable Regionally Advanced Melanoma to Allow Complete Surgical Resection, REDUCTOR: A Prospective, Single Arm, Open-label Phase II Trial.</t>
  </si>
  <si>
    <t>[The 2017 WHO classification of pituitary tumors].</t>
  </si>
  <si>
    <t>Usefulness of Circulating Tumor DNA in Identifying Somatic Mutations and Tracking Tumor Evolution in Patients with Non-Small Cell Lung Cancer.</t>
  </si>
  <si>
    <t>Development and validation of a web-based patient decision aid for immunotherapy for patients with metastatic melanoma: study protocol for a multicenter randomized trial.</t>
  </si>
  <si>
    <t>BRAF (V600E) Mutation in Cell-Free DNA, Rather than in Lesion Tissues, at Diagnosis Is An Independent Prognostic Factor in Children with Langerhans Cell Histiocytosis.</t>
  </si>
  <si>
    <t>The long non-coding RNA MIR31HG regulates the senescence associated secretory phenotype.</t>
  </si>
  <si>
    <t>Early response in phosphorylation of ribosomal protein S6 is associated with sensitivity to trametinib in colorectal cancer cells.</t>
  </si>
  <si>
    <t>PTEN Promoter Hypermethylation Is Associated with Breslow Thickness in Acral Melanoma on the Heel, Forefoot, and Hallux.</t>
  </si>
  <si>
    <t>Fine Needle Biopsy Versus Core Needle Biopsy Combined With/Without Thyroglobulin or BRAF 600E Mutation Assessment for Detecting Cervical Nodal Metastasis of Papillary Thyroid Carcinoma.</t>
  </si>
  <si>
    <t>Clinicopathological parameters for predicting non-invasive follicular thyroid neoplasm with papillary features (NIFTP).</t>
  </si>
  <si>
    <t>Encorafenib: A Review in Metastatic Colorectal Cancer with a BRAF V600E Mutation.</t>
  </si>
  <si>
    <t>Serine/Threonine Kinase 11 Plays a Canonical Role in Malignant Progression of KRAS-mutant and GNAS-wild-type Intraductal Papillary Mucinous Neoplasms of the Pancreas.</t>
  </si>
  <si>
    <t>Limited Clinical and Diagnostic Utility of Circulating Tumor DNA Detection in Patients with Early-Stage Well-Differentiated Thyroid Cancer: Comparison with Benign Thyroid Nodules and Healthy Individuals.</t>
  </si>
  <si>
    <t>The BRAF P.V600E Mutation Status of Melanoma Lung Metastases Cannot Be Discriminated on Computed Tomography by LIDC Criteria nor Radiomics Using Machine Learning.</t>
  </si>
  <si>
    <t>Exosomes from Plasma of Neuroblastoma Patients Contain Doublestranded DNA Reflecting the Mutational Status of Parental Tumor Cells.</t>
  </si>
  <si>
    <t>Pathway-Directed Therapy in Multiple Myeloma.</t>
  </si>
  <si>
    <t>BH3 Mimetic Sensitivity of Colorectal Cancer Cell Lines in Correlation with Molecular Features Identifies Predictors of Response.</t>
  </si>
  <si>
    <t>The Molecular Landscape of Primary Acral Melanoma: A Multicenter Study of the Italian Melanoma Intergroup (IMI).</t>
  </si>
  <si>
    <t>Novel and Potent Small Molecules against Melanoma Harboring BRAF Class I/II/III Mutants for Overcoming Drug Resistance.</t>
  </si>
  <si>
    <t>Hypoxia and Extracellular Acidification as Drivers of Melanoma Progression and Drug Resistance.</t>
  </si>
  <si>
    <t>What Is New on Ovarian Carcinoma: Integrated Morphologic and Molecular Analysis Following the New 2020 World Health Organization Classification of Female Genital Tumors.</t>
  </si>
  <si>
    <t>Clinicopathological and Molecular Features of Patients with Early and Late Recurrence after Curative Surgery for Colorectal Cancer.</t>
  </si>
  <si>
    <t>Circulating Tumor DNA Early Kinetics Predict Response of Metastatic Melanoma to Anti-PD1 Immunotherapy: Validation Study.</t>
  </si>
  <si>
    <t>Biomarker-Guided Anti-Egfr Rechallenge Therapy in Metastatic Colorectal Cancer.</t>
  </si>
  <si>
    <t>Contemporary Neoadjuvant Therapies for High-Risk Melanoma: A Systematic Review.</t>
  </si>
  <si>
    <t>Non-Small-Cell Lung Cancer: New Rare Targets-New Targeted Therapies-State of The Art and Future Directions.</t>
  </si>
  <si>
    <t>A Phase 2 Clinical Trial of Trametinib and Low-Dose Dabrafenib in Patients with Advanced Pretreated NRAS(Q61R/K/L) Mutant Melanoma (TraMel-WT).</t>
  </si>
  <si>
    <t>Immune-Related Erythema Nodosum Mimicking in Transit Melanoma Metastasis on [18F]-FDG PET/CT.</t>
  </si>
  <si>
    <t>The role of immunotherapy and moleculartargeted therapy in the treatment of melanoma (Review).</t>
  </si>
  <si>
    <t>Intratumoral Heterogeneity in Differentiated Thyroid Tumors: An Intriguing Reappraisal in the Era of Personalized Medicine.</t>
  </si>
  <si>
    <t>Genetic Determinants for Prediction of Outcome of Patients with Papillary Thyroid Carcinoma.</t>
  </si>
  <si>
    <t>NTRK Fusion Genes in Thyroid Carcinomas: Clinicopathological Characteristics and Their Impacts on Prognosis.</t>
  </si>
  <si>
    <t>Reducing skin toxicities from EGFR inhibitors with topical BRAF inhibitor therapy.</t>
  </si>
  <si>
    <t>Bioinformatic analysis linking genomic defects to chemosensitivity and mechanism of action.</t>
  </si>
  <si>
    <t>Relationship Between Apparent Systemic Clearance of Vemurafenib and Toxicity in Patients with Melanoma.</t>
  </si>
  <si>
    <t>Thyroid nodules in childhood-onset Hashimoto's thyroiditis: Frequency, risk factors, follow-up course, and genetic alterations of thyroid cancer.</t>
  </si>
  <si>
    <t>Clinical significance of immunohistochemistry to detect BRAF V600E mutant protein in thyroid tissues.</t>
  </si>
  <si>
    <t>Toxicity of Combinations of Kinase Pathway Inhibitors to Normal Human Cells in a Three-Dimensional Culture.</t>
  </si>
  <si>
    <t>Are molecular tests necessary to diagnose NIFTP?</t>
  </si>
  <si>
    <t>Noninvasive low-grade papillary urothelial carcinoma with degenerative nuclear atypia: a grading pitfall.</t>
  </si>
  <si>
    <t>Artificial intelligence-assisted amphiregulin and epiregulin immunohistochemistry predicts panitumumab benefit in RAS wild-type metastatic colorectal cancer.</t>
  </si>
  <si>
    <t>Radiation-related genomic profile of papillary thyroid carcinoma after the Chernobyl accident.</t>
  </si>
  <si>
    <t>The acylfulvene alkylating agent, LP-184, retains nanomolar potency in non-small cell lung cancer carrying otherwise therapy-refractory mutations.</t>
  </si>
  <si>
    <t>A narrative review of MET inhibitors in non-small cell lung cancer with MET exon 14 skipping mutations.</t>
  </si>
  <si>
    <t>The clinical benefit of molecular re-assessments in management of progressive lung cancer.</t>
  </si>
  <si>
    <t>Relationship between mismatch repair protein, RAS, BRAF, PIK3CA gene expression and clinicopathological characteristics in elderly colorectal cancer patients.</t>
  </si>
  <si>
    <t>Co-inhibition of SMAD and MAPK signaling enhances 124I uptake in BRAF-mutant thyroid cancers.</t>
  </si>
  <si>
    <t>TRK Fusion Cancer: Patient Characteristics and Survival Analysis in the Real-World Setting.</t>
  </si>
  <si>
    <t>Computed tomography-guided biopsy of radiologically unclear lesions in advanced skin cancer: A retrospective analysis of 47 cases.</t>
  </si>
  <si>
    <t>High sensitivity sanger sequencing detection of BRAF mutations in metastatic melanoma FFPE tissue specimens.</t>
  </si>
  <si>
    <t>Sensitivity of Oncogenic KRAS-Expressing Cells to CDK9 Inhibition.</t>
  </si>
  <si>
    <t>Role of next-generation genomic sequencing in targeted agents repositioning for pancreaticoduodenal cancer patients.</t>
  </si>
  <si>
    <t>Profiling Oncogenic Germline Mutations in Unselected Chinese Lung Cancer Patients.</t>
  </si>
  <si>
    <t>Simultaneously monitoring endogenous MAPK members in single living cells by multi-channel fluorescence correlation spectroscopy.</t>
  </si>
  <si>
    <t>[Research progress on the relationship between the Raf murine sarcoma viral oncogene homolog B gene mutation and lymph node metastasis of papillary thyroid carcinoma].</t>
  </si>
  <si>
    <t>Impact of molecular testing on detecting mimics of oncocytic neoplasms in thyroid fine-needle aspirates diagnosed as follicular neoplasm of Hurthle cell (oncocytic) type.</t>
  </si>
  <si>
    <t>Histiocytosis.</t>
  </si>
  <si>
    <t>The transcription factor Slug uncouples pancreatic cancer progression from the Raf-Mek1/2-Erk1/2 pathway.</t>
  </si>
  <si>
    <t>Melanoma brain metastases in Ireland: surgical and systemic considerations.</t>
  </si>
  <si>
    <t>A novel C-terminal Hsp90 inhibitor KU758 synergizes efficacy in combination with BRAF or MEK inhibitors and targets drug-resistant pathways in BRAF-mutant melanomas.</t>
  </si>
  <si>
    <t>Impact of the development of immune related adverse events in metastatic melanoma treated with PD -1 inhibitors.</t>
  </si>
  <si>
    <t>Sarcoid-like reaction in a BRAF V600E-mutated metastatic melanoma patient during treatment with BRAF/MEK-targeted therapy.</t>
  </si>
  <si>
    <t>Rare germline variants in DNA repair-related genes are accountable for papillary thyroid cancer susceptibility.</t>
  </si>
  <si>
    <t>Multi-gene custom panels for the characterisation of metastatic colorectal carcinoma in clinical practice: express the role of PIK3CA mutations.</t>
  </si>
  <si>
    <t>Discovery of a rare GKAP1-NTRK2 fusion in a pediatric low-grade glioma, leading to targeted treatment with TRK-inhibitor larotrectinib.</t>
  </si>
  <si>
    <t>A Triptolide Loaded HER2-Targeted Nano-Drug Delivery System Significantly Suppressed the Proliferation of HER2-Positive and BRAF Mutant Colon Cancer.</t>
  </si>
  <si>
    <t>Recent advances in chalcone-based anticancer heterocycles: A structural and molecular target perspective.</t>
  </si>
  <si>
    <t>Histology-based molecular profiling improves mutation detection for advanced thyroid cancer.</t>
  </si>
  <si>
    <t>Selective CRAF Inhibition Elicits Transactivation.</t>
  </si>
  <si>
    <t>Epigenetic modulation reveals differentiation state specificity of oncogene addiction.</t>
  </si>
  <si>
    <t>Fluorescent In Situ Hybridization Must be Preferred to pan-TRK Immunohistochemistry to Diagnose NTRK3-rearranged Gastrointestinal Stromal Tumors (GIST).</t>
  </si>
  <si>
    <t>Real-life use of BRAF-V600E mutation analysis in thyroid nodule fine needle aspiration: consequences on clinical decision-making.</t>
  </si>
  <si>
    <t>State of Melanoma: An Historic Overview of a Field in Transition.</t>
  </si>
  <si>
    <t>Advanced Melanoma: Resistance Mechanisms to Current Therapies.</t>
  </si>
  <si>
    <t>Combinatorial Approaches to the Treatment of Advanced Melanoma.</t>
  </si>
  <si>
    <t>Adjuvant Therapy of Melanoma.</t>
  </si>
  <si>
    <t>Progression of Papillary Thyroid Carcinoma to Anaplastic Carcinoma in Metastatic Lymph Nodes: Solid/Insular Growth and Hobnail Cell Change in Lymph Nodes Are Predictors of Subsequent Anaplastic Transformation.</t>
  </si>
  <si>
    <t>BRAF V600E mutated metastatic colorectal cancer: current progress and future directions.</t>
  </si>
  <si>
    <t>Detection of tumor-derived extracellular vesicles in plasma from patients with solid cancer.</t>
  </si>
  <si>
    <t>The Clinical and Pathological Characteristics of Malignant Struma Ovarii: An Analysis of 144 Published Patients.</t>
  </si>
  <si>
    <t>Highly Sensitive Detection of Low-Abundance BRAF V600E Mutation in Fine-Needle Aspiration Samples by Zip Recombinase Polymerase Amplification.</t>
  </si>
  <si>
    <t>Combining BRAF/MEK Inhibitors with Immunotherapy in the Treatment of Metastatic Melanoma.</t>
  </si>
  <si>
    <t>[The 487th case: prominent eyes, headache, blurred vision].</t>
  </si>
  <si>
    <t>Recent advances in the management of cutaneous malignant melanoma: our case cohort.</t>
  </si>
  <si>
    <t>N-acylsphingosine amidohydrolase 1 promotes melanoma growth and metastasis by suppressing peroxisome biogenesis-induced ROS production.</t>
  </si>
  <si>
    <t>The Landscape of Alterations in DNA Damage Response Pathways in Colorectal Cancer.</t>
  </si>
  <si>
    <t>Long-term results of phase II trial of apatinib for progressive radioiodine refractory differentiated thyroid cancer.</t>
  </si>
  <si>
    <t>Prognostic and Theranostic Biomarkers in Ovarian Clear Cell Carcinoma.</t>
  </si>
  <si>
    <t>Novel adjuvant options for cutaneous melanoma.</t>
  </si>
  <si>
    <t>Mesonephric and mesonephric-like carcinomas of the female genital tract: molecular characterization including cases with mixed histology and matched metastases.</t>
  </si>
  <si>
    <t>IDH-mutant gliomas with additional class-defining molecular events.</t>
  </si>
  <si>
    <t>Mutational spectrum in clinically aggressive low-grade serous carcinoma/serous borderline tumors of the ovary-Clinical significance of BRCA2 gene variants in genomically stable tumors.</t>
  </si>
  <si>
    <t>Comparison of Biocartis IDYLLA cartridge assay with Qiagen GeneReader NGS for detection of targetable mutations in EGFR, KRAS/NRAS, and BRAF genes.</t>
  </si>
  <si>
    <t>DNA repair pathway activation features in follicular and papillary thyroid tumors, interrogated using 95 experimental RNA sequencing profiles.</t>
  </si>
  <si>
    <t>Selective inhibition of V600E-mutant BRAF gene induces apoptosis in thyroid carcinoma cell lines.</t>
  </si>
  <si>
    <t>Mutational profile of skin lesions in hepatocellular carcinoma patients under tyrosine kinase inhibition: a repercussion of a wide-spectrum activity.</t>
  </si>
  <si>
    <t>Clinicopathological and Molecular Features of Colorectal Cancer Patients With Mucinous and Non-Mucinous Adenocarcinoma.</t>
  </si>
  <si>
    <t>Case Report: Combined CDK4/6 and MEK Inhibition in Refractory CDKN2A and NRAS Mutant Melanoma.</t>
  </si>
  <si>
    <t>GOPC-ROS1 mosaicism in agminated Spitz naevi: report of two cases.</t>
  </si>
  <si>
    <t>Expansion of the clinical and molecular spectrum of an XPD-related disorder linked to biallelic mutations in ERCC2 gene.</t>
  </si>
  <si>
    <t>Association of Conjunctival Plaques With BRAF Inhibitor Treatment in Patients With Pediatric Brain Tumor.</t>
  </si>
  <si>
    <t>BRAF V600E Mutation in First-line Metastatic Colorectal Cancer: an Analysis of Individual Patient Data from the ARCAD Database.</t>
  </si>
  <si>
    <t>Efficacy and tolerance of BRAF and MEK inhibitors on metastatic melanoma carrying the orphan pV600_K601 delinsE mutation of the BRAF gene.</t>
  </si>
  <si>
    <t>Outcome of melanoma patients with elevated LDH treated with first-line targeted therapy or PD-1-based immune checkpoint inhibition.</t>
  </si>
  <si>
    <t>A Rapid Genotyping Panel for Detection of Primary Central Nervous System Lymphoma.</t>
  </si>
  <si>
    <t>Chemotherapy-associated clonal hematopoiesis mutations should be taken seriously in plasma cell-free DNA KRAS/NRAS/BRAF genotyping for metastatic colorectal cancer.</t>
  </si>
  <si>
    <t>Gastrointestinal stromal tumours.</t>
  </si>
  <si>
    <t>Comprehensive analysis of mutational and clinicopathologic characteristics of poorly differentiated colorectal neuroendocrine carcinomas.</t>
  </si>
  <si>
    <t>Perspectives in the Treatment of RAS or BRAF Mutated Metastatic Colorectal Cancer Patients.</t>
  </si>
  <si>
    <t>Cerebrospinal fluid liquid biopsy for detecting somatic mosaicism in brain.</t>
  </si>
  <si>
    <t>Occurrence of quadruple squamous cell carcinoma following allogeneic hematopoietic stem cell transplantation for leukemia: A case report.</t>
  </si>
  <si>
    <t>A Theranostic Cellulose Nanocrystal-Based Drug Delivery System with Enhanced Retention in Pulmonary Metastasis of Melanoma.</t>
  </si>
  <si>
    <t>Presumptive malignant transformation of chronic polypoid cystitis into an apical transitional cell carcinoma without BRAF mutation in a young female dog.</t>
  </si>
  <si>
    <t>Atypical Teratoid/Rhabdoid Tumor (AT/RT) With Molecular Features of Pleomorphic Xanthoastrocytoma.</t>
  </si>
  <si>
    <t>Extreme elevation of acute phase reactants and shock secondary to dabrafenib-trametinib.</t>
  </si>
  <si>
    <t>Melanoma subpopulations that rapidly escape MAPK pathway inhibition incur DNA damage and rely on stress signalling.</t>
  </si>
  <si>
    <t>Prognostic and Therapeutic Implications of Tumor Biology, Including Gene Alterations, in Colorectal Liver Metastases.</t>
  </si>
  <si>
    <t>Ppp6c haploinsufficiency accelerates UV-induced BRAF(V600E)-initiated melanomagenesis.</t>
  </si>
  <si>
    <t>The Landscape of PIK3CA Mutations in Colorectal Cancer.</t>
  </si>
  <si>
    <t>The Molecular Context of Vulnerability for CDK9 Suppression in Triple Wild-Type Melanoma.</t>
  </si>
  <si>
    <t>Granzyme family acts as a predict biomarker in cutaneous melanoma and indicates more benefit from anti-PD-1 immunotherapy.</t>
  </si>
  <si>
    <t>Cutaneous Melanoma: Mutational Status and Potential Links to Tertiary Lymphoid Structure Formation.</t>
  </si>
  <si>
    <t>BRAF, MEK and EGFR inhibition as treatment strategies in BRAF V600E metastatic colorectal cancer.</t>
  </si>
  <si>
    <t>Analysis of the association of BRAFV600E mutation and Ki-67 overexpression with clinical and pathological characteristics in papillary thyroid cancer.</t>
  </si>
  <si>
    <t>UGT1A1 Polymorphism for Irinotecan Dose Escalation in Patients with BRAF-Mutated Metastatic Colorectal Cancer Treated with First-Line Bevacizumab and FOLFIRI.</t>
  </si>
  <si>
    <t>Muscle Loss Is Associated with Overall Survival in Patients with Metastatic Colorectal Cancer Independent of Tumor Mutational Status and Weight Loss.</t>
  </si>
  <si>
    <t>USP22 promotes melanoma and BRAF inhibitor resistance via YAP stabilization.</t>
  </si>
  <si>
    <t>Melanoma differentiation trajectories determine sensitivity towards pre-existing CD8(+) tumor-infiltrating lymphocytes.</t>
  </si>
  <si>
    <t>Blood-Based Detection of BRAF V600E in Gliomas and Brain Tumor Metastasis.</t>
  </si>
  <si>
    <t>BRAF Gene and Melanoma: Back to the Future.</t>
  </si>
  <si>
    <t>Point Mutation Specific Antibodies in B-Cell and T-Cell Lymphomas and Leukemias: Targeting IDH2, KRAS, BRAF and Other Biomarkers RHOA, IRF8, MYD88, ID3, NRAS, SF3B1 and EZH2.</t>
  </si>
  <si>
    <t>The Plasma Membrane Ca(2+) Pump PMCA4b Regulates Melanoma Cell Migration through Remodeling of the Actin Cytoskeleton.</t>
  </si>
  <si>
    <t>Thyroid Cancers: From Surgery to Current and Future Systemic Therapies through Their Molecular Identities.</t>
  </si>
  <si>
    <t>5-Aryl-1-Arylideneamino-1H-Imidazole-2(3H)-Thiones: Synthesis and In Vitro Anticancer Evaluation.</t>
  </si>
  <si>
    <t>Efficacy of Targeted Radionuclide Therapy Using [(131)I]ICF01012 in 3D Pigmented BRAF- and NRAS-Mutant Melanoma Models and In Vivo NRAS-Mutant Melanoma.</t>
  </si>
  <si>
    <t>Systemic Therapy of Metastatic Melanoma: On the Road to Cure.</t>
  </si>
  <si>
    <t>Melanoma Brain Metastases in the Era of Targeted Therapy and Checkpoint Inhibitor Therapy.</t>
  </si>
  <si>
    <t>Cross-Linking Ligation and Sequencing of Hybrids (qCLASH) Reveals an Unpredicted miRNA Targetome in Melanoma Cells.</t>
  </si>
  <si>
    <t>Somatic Mutation Profiling in the Liquid Biopsy and Clinical Analysis of Hereditary and Familial Pancreatic Cancer Cases Reveals KRAS Negativity and a Longer Overall Survival.</t>
  </si>
  <si>
    <t>Resistance to Molecularly Targeted Therapies in Melanoma.</t>
  </si>
  <si>
    <t>Novel Emerging Molecular Targets in Non-Small Cell Lung Cancer.</t>
  </si>
  <si>
    <t>Allosteric Kinase Inhibitors Reshape MEK1 Kinase Activity Conformations in Cells and In Silico.</t>
  </si>
  <si>
    <t>Resistance to Cell Death in Mucinous Colorectal Cancer-A Review.</t>
  </si>
  <si>
    <t>A MAPK/miR-29 Axis Suppresses Melanoma by Targeting MAFG and MYBL2.</t>
  </si>
  <si>
    <t>Oral Manifestations in Melanoma Patients Treated with Target or Immunomodulatory Therapies.</t>
  </si>
  <si>
    <t>Sesquiterpene Lactone Deoxyelephantopin Isolated from Elephantopus scaber and Its Derivative DETD-35 Suppress BRAF(V600E) Mutant Melanoma Lung Metastasis in Mice.</t>
  </si>
  <si>
    <t>Methiothepin Increases Chemotherapy Efficacy against Resistant Melanoma Cells.</t>
  </si>
  <si>
    <t>Atypical anti-glomerular basement membrane glomerulonephritis in a patient with metastatic melanoma treated with mitogen-activated protein kinase and immune checkpoint inhibitors: a case report.</t>
  </si>
  <si>
    <t>Inhibitor of BRAF(V600E) Mutation as a Treatment Option for Hairy Cell Leukemia With Deep Neutropenia and Infectious Complications.</t>
  </si>
  <si>
    <t>Radiomics Biomarkers Correlate with CD8 Expression and Predict Immune Signatures in Melanoma Patients.</t>
  </si>
  <si>
    <t>Risk of thyroid cancer following hysterectomy.</t>
  </si>
  <si>
    <t>[Management of toxicities of BRAF inhibitors and MEK inhibitors in advanced melanoma].</t>
  </si>
  <si>
    <t>Significance of Plasma UCA1 for Predicting Colorectal Cancer and BRAF Mutation Status.</t>
  </si>
  <si>
    <t>Clinical Utility of a Cell-Free DNA Assay in Patients With Colorectal Cancer.</t>
  </si>
  <si>
    <t>Targeting the YAP/TAZ Pathway in Uveal and Conjunctival Melanoma With Verteporfin.</t>
  </si>
  <si>
    <t>Comprehensive analysis of the clinicopathological features, targetable profile, and prognosis of mucinous adenocarcinoma of the lung.</t>
  </si>
  <si>
    <t>Quantifying single-cell ERK dynamics in colorectal cancer organoids reveals EGFR as an amplifier of oncogenic MAPK pathway signalling.</t>
  </si>
  <si>
    <t>Model-based effectiveness and cost-effectiveness of risk-based selection strategies for adjuvant chemotherapy in Dutch stage II colon cancer patients.</t>
  </si>
  <si>
    <t>The Effects of Autophagy-Related Genes and lncRNAs in Therapy and Prognosis of Colorectal Cancer.</t>
  </si>
  <si>
    <t>Case Report: Multiple Chromosomal Translocations Including Novel CIITA-CREBBP Fusion and Mutations in a Follicular Lymphoma.</t>
  </si>
  <si>
    <t>Treatment Patterns and Survival of Patients With Advanced Non-Small Cell Lung Cancer Guided by Comprehensive Genomic Profiling: Real-World Single-Institute Study in China.</t>
  </si>
  <si>
    <t>Drugs Associated With the Development of Palmoplantar Keratoderma: A Systematic Review.</t>
  </si>
  <si>
    <t>Radiohistogenomics of pediatric low-grade neuroepithelial tumors.</t>
  </si>
  <si>
    <t>Barriers to Prescribing Targeted Therapies for Patients With NSCLC With Highly Actionable Gene Variants in the Veterans Affairs National Precision Oncology Program.</t>
  </si>
  <si>
    <t>Pediatric Gliomas: Molecular Landscape and Emerging Targets.</t>
  </si>
  <si>
    <t>A Combination of Epigenetic BET and CDK9 Inhibitors for Treatment of Human Melanoma.</t>
  </si>
  <si>
    <t>Aspirin reduces the incidence of metastasis in a pre-clinical study of Braf mutant serrated colorectal neoplasia.</t>
  </si>
  <si>
    <t>Genomic Profile of Columnar Cell Variant of Papillary Thyroid Carcinoma.</t>
  </si>
  <si>
    <t>Mutation status and prognostic value of KRAS and NRAS mutations in Moroccan colon cancer patients: A first report.</t>
  </si>
  <si>
    <t>Practices and expectations on the use of circulating tumor DNA in colorectal cancer patients: A bi-national AGEO/AIOM/GERCOR/FFCD/FRENCH survey.</t>
  </si>
  <si>
    <t>Retraction.</t>
  </si>
  <si>
    <t>Activating mutations in BRAF disrupt the hypothalamo-pituitary axis leading to hypopituitarism in mice and humans.</t>
  </si>
  <si>
    <t>Glioblastoma in a female neurofibromatosis 1 patient without IDH1, BRAF V600E, and TERT promoter mutations: A case report.</t>
  </si>
  <si>
    <t>Differentiation of benign thyroid nodules from malignant thyroid nodules through miR-205-5p and thyroid-stimulating hormone receptor mRNA.</t>
  </si>
  <si>
    <t>Living with and beyond metastatic non-small cell lung cancer: the survivorship experience for people treated with immunotherapy or targeted therapy.</t>
  </si>
  <si>
    <t>Effect of Metformin in Combination With Trametinib and Paclitaxel on Cell Survival and Metastasis in Melanoma Cells.</t>
  </si>
  <si>
    <t>Leptomeningeal disease from melanoma-Poor prognosis despite new therapeutic modalities.</t>
  </si>
  <si>
    <t>Moving towards a local testing solution for undetermined thyroid fine-needle aspirates: validation of a novel custom DNA-based NGS panel.</t>
  </si>
  <si>
    <t>The role of the size in thyroid cancer risk stratification.</t>
  </si>
  <si>
    <t>Clinical Characteristics of BRAF V600E Gene Mutation in Patients of Epilepsy-Associated Brain Tumor: a Meta-analysis.</t>
  </si>
  <si>
    <t>Oncogenic mutation or overexpression of oncogenic KRAS or BRAF is not sufficient to confer oncogene addiction.</t>
  </si>
  <si>
    <t>CYP27A1-dependent anti-melanoma activity of limonoid natural products targets mitochondrial metabolism.</t>
  </si>
  <si>
    <t>Design and synthesis of 1H-pyrazolo[3,4-b]pyridines targeting mitogen-activated protein kinase kinase 4 (MKK4) - A promising target for liver regeneration.</t>
  </si>
  <si>
    <t>Systemic therapy augmented by radiotherapy (STAR) effect for brain metastases in a BRAF-mutated melanoma patient with prolonged survival: a case report.</t>
  </si>
  <si>
    <t>Sensitivity and Resistance of Oncogenic RAS-Driven Tumors to Dual MEK and ERK Inhibition.</t>
  </si>
  <si>
    <t>From Proteomic Mapping to Invasion-Metastasis-Cascade Systemic Biomarkering and Targeted Drugging of Mutant BRAF-Dependent Human Cutaneous Melanomagenesis.</t>
  </si>
  <si>
    <t>Prognostic and Predictive Biomarkers in Stage III Melanoma: Current Insights and Clinical Implications.</t>
  </si>
  <si>
    <t>Histopathological Growth Patterns and Survival After Resection of Colorectal Liver Metastasis: An External Validation Study.</t>
  </si>
  <si>
    <t>NGS-based liquid-biopsy profiling identifies mechanisms of resistance to ALK inhibitors: a step towards personalized NSCLC treatment.</t>
  </si>
  <si>
    <t>Treatment with encorafenib and cetuximab of a non-anti-epidermal growth factor receptor-naive patient for BRAF V600E-mutated metastatic colon cancer.</t>
  </si>
  <si>
    <t>Metastatic colorectal carcinoma to the right atrium: a case report and review of the literature.</t>
  </si>
  <si>
    <t>Recognition, Staging, and Management of Melanoma.</t>
  </si>
  <si>
    <t>Model-based analysis uncovers mutations altering autophagy selectivity in human cancer.</t>
  </si>
  <si>
    <t>Gene expression in cell lines from human ameloblastoma immortalized using HTERT and HPV16-E6/E7.</t>
  </si>
  <si>
    <t>Tall cell percentage alone in PTC without aggressive features should not guide patients' clinical management.</t>
  </si>
  <si>
    <t>The Genomic Landscape of Thyroid Cancer Tumourigenesis and Implications for Immunotherapy.</t>
  </si>
  <si>
    <t>Many Distinct Ways Lead to Drug Resistance in BRAF- and NRAS-Mutated Melanomas.</t>
  </si>
  <si>
    <t>NRAS Mutations May Be Involved in the Pathogenesis of Cutaneous Rosai Dorfman Disease: A Pilot Study.</t>
  </si>
  <si>
    <t>BRAF/EZH2 Signaling Represses miR-129-5p Inhibition of SOX4 Thereby Modulating BRAFi Resistance in Melanoma.</t>
  </si>
  <si>
    <t>Targeting BRAF and RAS in Colorectal Cancer.</t>
  </si>
  <si>
    <t>Real-World Experience with Targeted Therapy in BRAF Mutant Advanced Melanoma Patients: Results from a Multicenter Retrospective Observational Study Advanced Melanoma in Russia (Experience) (ADMIRE).</t>
  </si>
  <si>
    <t>HDAC8 Activates AKT through Upregulating PLCB1 and Suppressing DESC1 Expression in MEK1/2 Inhibition-Resistant Cells.</t>
  </si>
  <si>
    <t>Treatment of Rare Mutations in Patients with Lung Cancer.</t>
  </si>
  <si>
    <t>Discontinuation of BRAF/MEK-Directed Targeted Therapy after Complete Remission of Metastatic Melanoma-A Retrospective Multicenter ADOReg Study.</t>
  </si>
  <si>
    <t>Factors Influencing the Adjuvant Therapy Decision: Results of a Real-World Multicenter Data Analysis of 904 Melanoma Patients.</t>
  </si>
  <si>
    <t>Resistance to Targeted Therapy and RASSF1A Loss in Melanoma: What Are We Missing?</t>
  </si>
  <si>
    <t>The Role of Senescent Cells in Acquired Drug Resistance and Secondary Cancer in BRAFi-Treated Melanoma.</t>
  </si>
  <si>
    <t>Defining the Criteria for Reflex Testing for BRAF Mutations in Cutaneous Melanoma Patients.</t>
  </si>
  <si>
    <t>Deregulated FASN Expression in BRAF Inhibitor-Resistant Melanoma Cells Unveils New Targets for Drug Combinations.</t>
  </si>
  <si>
    <t>Limited Liver or Lung Colorectal Cancer Metastases. Systemic Treatment, Surgery, Ablation or SBRT.</t>
  </si>
  <si>
    <t>NRF2 DLG Domain Mutations Identified in Japanese Liver Cancer Patients Affect the Transcriptional Activity in HCC Cell Lines.</t>
  </si>
  <si>
    <t>Radiomics in Differentiated Thyroid Cancer and Nodules: Explorations, Application, and Limitations.</t>
  </si>
  <si>
    <t>Efficacy of BRAF and MEK Inhibition in Patients with BRAF-Mutant Advanced Melanoma and Germline CDKN2A Pathogenic Variants.</t>
  </si>
  <si>
    <t>Meta-Analysis of Heifer Traits Identified Reproductive Pathways in Bos indicus Cattle.</t>
  </si>
  <si>
    <t>Prospective Analysis of TERT Promoter Mutations in Papillary Thyroid Carcinoma at a Single Institution.</t>
  </si>
  <si>
    <t>INI1-Deficient Thyroid Carcinoma is an Aggressive Disease with Epithelioid and Rhabdoid Phenotype. A Case Report, Survey of INI1 Expression in Thyroid Lesions and Literature Review.</t>
  </si>
  <si>
    <t>Deep Genomic Sequencing of Bladder Urothelial Carcinoma in Southern Chinese Patients: A Single-Center Study.</t>
  </si>
  <si>
    <t>Higher EU-TIRADS-Score Correlated with BRAF V600E Positivity in the Early Stage of Papillary Thyroid Carcinoma.</t>
  </si>
  <si>
    <t>Assessing the utility and attitudes toward molecular testing in neuro-oncology: a survey of the Society for Neuro-Oncology members.</t>
  </si>
  <si>
    <t>[Hairy cell leukemia: What are the best treatment options for relapsed or refractory patients?]</t>
  </si>
  <si>
    <t>EGFR Overexpression and Sequence Analysis of KRAS, BRAF, and EGFR Mutation Hot Spots in Canine Intestinal Adenocarcinoma.</t>
  </si>
  <si>
    <t>Non-stoichiometric cobalt sulfide nanodots enhance photothermal and chemodynamic therapies against solid tumor.</t>
  </si>
  <si>
    <t>Gastrointestinal perforation following dabrafenib and trametinib administration in non-small cell lung carcinoma with BRAF V600E mutation: a case report and literature review.</t>
  </si>
  <si>
    <t>Improved Microsatellite Instability detection in colorectal cancer patients by a combination of fourteen markers especially DNMT3a, DCD, and MT1X.</t>
  </si>
  <si>
    <t>Immunomodulatory Effects of BRAF, MEK, and CDK4/6 Inhibitors: Implications for Combining Targeted Therapy and Immune Checkpoint Blockade for the Treatment of Melanoma.</t>
  </si>
  <si>
    <t>Analysis of multi-omics differences in left-side and right-side colon cancer.</t>
  </si>
  <si>
    <t>Distinct Genomic Landscape of Colorectal Mucinous Carcinoma Determined via Comprehensive Genomic Profiling: Steps to a New Treatment Strategy.</t>
  </si>
  <si>
    <t>General treatment for metastatic colorectal cancer: From KEYNOTE 177 study.</t>
  </si>
  <si>
    <t>When the MET receptor kicks in to resist targeted therapies.</t>
  </si>
  <si>
    <t>The BRAF(V600E) mutation analysis and risk stratification in papillary thyroid carcinoma.</t>
  </si>
  <si>
    <t>Anti-PD-1 in Combination With Trametinib Suppresses Tumor Growth and Improves Survival of Intrahepatic Cholangiocarcinoma in Mice.</t>
  </si>
  <si>
    <t>Clinical and epigenetic features of colorectal cancer patients with somatic POLE proofreading mutations.</t>
  </si>
  <si>
    <t>LSD1 and aberrant DNA methylation mediate persistence of enteroendocrine progenitors that support BRAF mutant colorectal cancer.</t>
  </si>
  <si>
    <t>Prognostic Value of ctDNA Mutation in Melanoma: A Meta-Analysis.</t>
  </si>
  <si>
    <t>Impact of Circulating and Tissue Biomarkers in Adjuvant and Neoadjuvant Therapy for High-Risk Melanoma: Ready for Prime Time?</t>
  </si>
  <si>
    <t>PTENP1-AS contributes to BRAF inhibitor resistance and is associated with adverse clinical outcome in stage III melanoma.</t>
  </si>
  <si>
    <t>The effects of ARID1A mutations on colorectal cancer and associations with PD-L1 expression by stromal cells.</t>
  </si>
  <si>
    <t>Genetic alteration of Chinese patients with rectal mucosal melanoma.</t>
  </si>
  <si>
    <t>Sessile Serrated Lesion of the Appendix in a Teenage Girl.</t>
  </si>
  <si>
    <t>Retinal toxicities of Systemic Anticancer Drugs.</t>
  </si>
  <si>
    <t>Liquid biopsy-based analysis by ddPCR and CAPP-Seq in melanoma patients.</t>
  </si>
  <si>
    <t>A multiple network-based bioinformatics pipeline for the study of molecular mechanisms in oncological diseases for personalized medicine.</t>
  </si>
  <si>
    <t>Expanding the clinical spectrum of mosaic BRAF skin phenotypes.</t>
  </si>
  <si>
    <t>Long-term real-world experience with ipilimumab and non-ipilimumab therapies in advanced melanoma: the IMAGE study.</t>
  </si>
  <si>
    <t>PD-L1 expression and its clinicopathologic and genomic correlation in the non-small cell lung carcinoma patients: An Indian perspective.</t>
  </si>
  <si>
    <t>Complete response of brainstem metastasis in BRAF-mutated melanoma without stereotactic radiosurgery after initiation of encorafenib and binimetinib.</t>
  </si>
  <si>
    <t>A Retrospective Analysis of Dabrafenib and/or Dabrafenib Plus Trametinib Combination in Patients with Metastatic Melanoma to Characterize Patients with Long-Term Benefit in the Individual Patient Program (DESCRIBE III).</t>
  </si>
  <si>
    <t>How Neural Crest Transcription Factors Contribute to Melanoma Heterogeneity, Cellular Plasticity, and Treatment Resistance.</t>
  </si>
  <si>
    <t>Cyclin D1 expression in ganglioglioma, pleomorphic xanthoastrocytoma and pilocytic astrocytoma.</t>
  </si>
  <si>
    <t>Melanoma with osseous or chondroid differentiation: a report of eight cases including SATB2 expression and mutation analysis.</t>
  </si>
  <si>
    <t>Novel induction of CD40 expression by tumor cells with RAS/RAF/PI3K pathway inhibition augments response to checkpoint blockade.</t>
  </si>
  <si>
    <t>[The Present and Future of Less-invasive Liquid Biopsy for the Diagnosis of Gliomas and Brain Tumors].</t>
  </si>
  <si>
    <t>[Pediatric Glioma].</t>
  </si>
  <si>
    <t>Beyond Conventional: The New Horizon of Targeted Therapy for the Treatment of Advanced Non Small Cell Lung Cancer.</t>
  </si>
  <si>
    <t>Melanotic Neuroectodermal Tumor of Infancy: A Clinicopathological and BRAF V600E Mutation Study of 11 Cases.</t>
  </si>
  <si>
    <t>Screening and Prognostic Value of Methylated Septin9 and its Association With Clinicopathological and Molecular Characteristics in Colorectal Cancer.</t>
  </si>
  <si>
    <t>Melanoma genomics: a state-of-the-art review of practical clinical applications.</t>
  </si>
  <si>
    <t>Selection of Oral Therapeutics in China for the Treatment of Colorectal Cancer.</t>
  </si>
  <si>
    <t>NRAS mutant melanoma: Towards better therapies.</t>
  </si>
  <si>
    <t>REMARRY and PURSUIT trials: liquid biopsy-guided rechallenge with anti-epidermal growth factor receptor (EGFR) therapy with panitumumab plus irinotecan for patients with plasma RAS wild-type metastatic colorectal cancer.</t>
  </si>
  <si>
    <t>Impact of BRAF mutations on clinical outcomes following liver surgery for colorectal liver metastases: An updated meta-analysis.</t>
  </si>
  <si>
    <t>Dual covalent inhibition of PKM and IMPDH targets metabolism in cutaneous metastatic melanoma.</t>
  </si>
  <si>
    <t>RAD51AP1 loss attenuates colorectal cancer stem cell renewal and sensitizes to chemotherapy.</t>
  </si>
  <si>
    <t>Recurrent KRAS, KIT and SF3B1 mutations in melanoma of the female genital tract.</t>
  </si>
  <si>
    <t>Personalizing First-Line Systemic Therapy in Metastatic Colorectal Cancer: Is There a Role for Initial Low-Intensity Therapy in 2021 and Beyond? A Perspective From Members of the Australasian Gastrointestinal Trials Group.</t>
  </si>
  <si>
    <t>A carbazole compound, 9-ethyl-9H-carbazole-3-carbaldehyde, plays an antitumor function through reactivation of the p53 pathway in human melanoma cells.</t>
  </si>
  <si>
    <t>Oncogenic BRAF, unrestrained by TGFbeta-receptor signalling, drives right-sided colonic tumorigenesis.</t>
  </si>
  <si>
    <t>Novel Phenolic Compounds as Potential Dual EGFR and COX-2 Inhibitors: Design, Semisynthesis, in vitro Biological Evaluation and in silico Insights.</t>
  </si>
  <si>
    <t>Somatic Mutation Profiling of Papillary Thyroid Carcinomas by Whole-exome Sequencing and Its Relationship with Clinical Characteristics.</t>
  </si>
  <si>
    <t>Circulating biomarkers for monitoring therapy response and detection of disease progression in lung cancer patients.</t>
  </si>
  <si>
    <t>Association between colorectal cancer and Fusobacterium nucleatum and Bacteroides fragilis bacteria in Iranian patients: a preliminary study.</t>
  </si>
  <si>
    <t>Role of Tumor-Infiltrating B Cells in Clinical Outcome of Patients with Melanoma Treated With Dabrafenib Plus Trametinib.</t>
  </si>
  <si>
    <t>The stability of R-spine defines RAF inhibitor resistance: A comprehensive analysis of oncogenic BRAF mutants with in-frame insertion of alphaC-beta4 loop.</t>
  </si>
  <si>
    <t>Early Exanthema Upon Vemurafenib Plus Cobimetinib Is Associated With a Favorable Treatment Outcome in Metastatic Melanoma: A Retrospective Multicenter DeCOG Study.</t>
  </si>
  <si>
    <t>Combination of Anti-EGFR and Anti-VEGF Drugs for the Treatment of Previously Treated Metastatic Colorectal Cancer: A Case Report and Literature Review.</t>
  </si>
  <si>
    <t>Cutaneous adverse events in children treated with vemurafenib for refractory BRAF(V600E) mutated Langerhans cell histiocytosis.</t>
  </si>
  <si>
    <t>Impact of molecular testing in advanced melanoma on outcomes in a tertiary cancer center and as reported in a publicly available database.</t>
  </si>
  <si>
    <t>Quality of life in patients with BRAF-mutant melanoma receiving the combination encorafenib plus binimetinib: Results from a multicentre, open-label, randomised, phase III study (COLUMBUS).</t>
  </si>
  <si>
    <t>Sustained Tumor Control With MAPK Inhibition in BRAF V600-Mutant Adult Glial and Glioneuronal Tumors.</t>
  </si>
  <si>
    <t>CDK4/6 Inhibitors in Melanoma: A Comprehensive Review.</t>
  </si>
  <si>
    <t>Oncogenic mutations in PI3K/AKT/mTOR pathway effectors associate with worse prognosis in BRAF(V600E)-driven papillary thyroid cancer patients.</t>
  </si>
  <si>
    <t>Molecular Genetics of Conjunctival Melanoma and Prognostic Value of TERT Promoter Mutation Analysis.</t>
  </si>
  <si>
    <t>BRAF Inhibitors Induce Feedback Activation of RAS Pathway in Thyroid Cancer Cells.</t>
  </si>
  <si>
    <t>Expression and Prognostic Characteristics of Ferroptosis-Related Genes in Colon Cancer.</t>
  </si>
  <si>
    <t>Metabolic Interplay between the Immune System and Melanoma Cells: Therapeutic Implications.</t>
  </si>
  <si>
    <t>Molecular Diagnostics of Adult Gliomas in Neuropathological Practice.</t>
  </si>
  <si>
    <t>An Update on Molecular Genetic Aberrations in Spitz Melanocytic Proliferations: Correlation with Morphological Features and Biological Behavior.</t>
  </si>
  <si>
    <t>How limited molecular testing can also offer diagnostic and prognostic evaluation of thyroid nodules processed with liquid-based cytology: Role of TERT promoter and BRAF V600E mutation analysis.</t>
  </si>
  <si>
    <t>Impact of BRAF mutations in nasopharyngeal carcinoma.</t>
  </si>
  <si>
    <t>BRAF Mutations as Actionable Targets: A Paradigm Shift in the Management of Colorectal Cancer and Novel Avenues.</t>
  </si>
  <si>
    <t>Targeted Sequencing Facilitated Diagnosis of an Uncommon Patient Harboring Both Multiple Primary and Intrapulmonary Metastatic Lung Cancer: A Case Report.</t>
  </si>
  <si>
    <t>USP8 is a Novel Therapeutic Target in Melanoma Through Regulating Receptor Tyrosine Kinase Levels.</t>
  </si>
  <si>
    <t>Combinatorial Therapies to Overcome BRAF/MEK Inhibitors Resistance in Melanoma Cells: An in vitro Study.</t>
  </si>
  <si>
    <t>The pleiotropic role of circular and long non-coding RNAs in cutaneous melanoma.</t>
  </si>
  <si>
    <t>Multidisciplinary Care of BRAF-Mutant Stage III Melanoma: A Physicians Perspective Review.</t>
  </si>
  <si>
    <t>Assessing the Association of Targeted Therapy and Intracranial Metastatic Disease.</t>
  </si>
  <si>
    <t>Clinical Features, Molecular Alterations and Prognosis of Colorectal Adenocarcinoma With Mucinous Component in Chinese Patients.</t>
  </si>
  <si>
    <t>[EGFR protein is a negative prognostic and predictive factor in wild-type RAS colorectal cancer].</t>
  </si>
  <si>
    <t>[Molecular background of BRAF inhibitor induced resistance in BRAFV600E mutant melanoma cell lines].</t>
  </si>
  <si>
    <t>Erdheim-Chester Disease: a comprehensive review from the ophthalmologic perspective.</t>
  </si>
  <si>
    <t>Modeling clinical responses to targeted therapies by patient-derived organoids of advanced lung adenocarcinoma.</t>
  </si>
  <si>
    <t>Platform study of genotyping-guided precision medicine for rare solid tumours: a study protocol for a phase II, non-randomised, 18-month, open-label, multiarm, single-centre clinical trial testing the safety and efficacy of multiple Chinese-approved targeted drugs and PD-1 inhibitors in the treatment of metastatic rare tumours.</t>
  </si>
  <si>
    <t>Xanthomatous Inflammatory Infiltrate Involving the Spleen: An Unusual Presentation of Erdheim-Chester Disease and Review of the Literature.</t>
  </si>
  <si>
    <t>BRAF-MEK inhibitors as steroid-sparing bridge prior to checkpoint blockade therapy in symptomatic intracranial melanoma.</t>
  </si>
  <si>
    <t>The Landscape of the Advanced NSCLC Treatment Paradigm: Molecular Testing and Actionable Mutations.</t>
  </si>
  <si>
    <t>Tissue architecture delineates field cancerization in BRAFV600E-induced tumor development.</t>
  </si>
  <si>
    <t>Inhibition Effect of Oxyepiberberine isolated from Coptis chinensis Franch. on Non-small cell lung cancer Based on a Network Pharmacology Approach and Experimental Validation.</t>
  </si>
  <si>
    <t>LncRNA SAMMSON Mediates Adaptive Resistance to RAF Inhibition in BRAF-Mutant Melanoma Cells.</t>
  </si>
  <si>
    <t>Simplified approach for pathological diagnosis of diffuse gliomas in adult patients.</t>
  </si>
  <si>
    <t>Pigmented Epithelioid Melanocytoma: Morphology and Molecular Drivers.</t>
  </si>
  <si>
    <t>Characterizing the molecular and immune landscape of canine bladder cancer.</t>
  </si>
  <si>
    <t>Clinical and prognostic features of patients with detailed RAS/BRAF-mutant colorectal cancer in Japan.</t>
  </si>
  <si>
    <t>MDM2 induces EMT via the BRaf signaling pathway through 1433.</t>
  </si>
  <si>
    <t>[BRAF-V600E testing in metastatic colorectal cancer and new, chemotherapy-free therapy options. German version].</t>
  </si>
  <si>
    <t>Profiling non-small cell lung cancer reveals that PD-L1 is associated with wild type EGFR and vascular invasion, and immunohistochemistry quantification of PD-L1 correlates weakly with RT-qPCR.</t>
  </si>
  <si>
    <t>The Effects of M1/M2 Macrophages on the mRNA Expression Profile of Diabetic Glomerular Endothelial Cells.</t>
  </si>
  <si>
    <t>Targeting non-canonical activation of GLI1 by the SOX2-BRD4 transcriptional complex improves the efficacy of HEDGEHOG pathway inhibition in melanoma.</t>
  </si>
  <si>
    <t>BRAF(V600E)-induced senescence drives Langerhans cell histiocytosis pathophysiology.</t>
  </si>
  <si>
    <t>Cytotoxic CD8+ T cells and tissue resident memory cells in colorectal cancer based on microsatellite instability and BRAF status.</t>
  </si>
  <si>
    <t>Genomic Alteration Characterization in Colorectal Cancer Identifies a Prognostic and Metastasis Biomarker: FAM83A|IDO1.</t>
  </si>
  <si>
    <t>Cyclic AMP-dependent activation of ERK via GLP-1 receptor signalling requires the neuroendocrine cell-specific guanine nucleotide exchanger NCS-RapGEF2.</t>
  </si>
  <si>
    <t>Real-world utility of next-generation sequencing for targeted gene analysis and its application to treatment in lung adenocarcinoma.</t>
  </si>
  <si>
    <t>Open-Label, Single-Arm, Multicenter, Phase II Trial of Lenvatinib for the Treatment of Patients With Anaplastic Thyroid Cancer.</t>
  </si>
  <si>
    <t>Clinicopathological factors associated with tumour-specific mutation detection in plasma of patients with RAS-mutated or BRAF-mutated metastatic colorectal cancer.</t>
  </si>
  <si>
    <t>Trastuzumab deruxtecan (DS-8201) in patients with HER2-expressing metastatic colorectal cancer (DESTINY-CRC01): a multicentre, open-label, phase 2 trial.</t>
  </si>
  <si>
    <t>Clinical significance of CCNE1 copy number gain in acral melanoma patients.</t>
  </si>
  <si>
    <t>Cardiac Melanoma Metastasis with ERBB2 Gene Amplification: A Potential for Future Targeted Therapy.</t>
  </si>
  <si>
    <t>Targeted therapies for gallbladder cancer: an overview of agents in preclinical and clinical development.</t>
  </si>
  <si>
    <t>Cardio-facio-cutaneous syndrome with BRAF gene mutation: A case report and literature review.</t>
  </si>
  <si>
    <t>[Novel epigenetic therapies for multiple myeloma].</t>
  </si>
  <si>
    <t>Craniopharyngiomas, Including Recurrent Cases, Lack TERT Promoter Hotspot Mutations.</t>
  </si>
  <si>
    <t>Omics analyses in peritoneal metastasis-utility in the management of peritoneal metastases from colorectal cancer and pseudomyxoma peritonei: a narrative review.</t>
  </si>
  <si>
    <t>MicroRNA Signature in Melanoma: Biomarkers and Therapeutic Targets.</t>
  </si>
  <si>
    <t>Reduced WNT5A signaling in melanoma cells favors an amoeboid mode of invasion.</t>
  </si>
  <si>
    <t>The Role of p53 Expression in Patients with RAS/BRAF Wild-Type Metastatic Colorectal Cancer Receiving Irinotecan and Cetuximab as Later Line Treatment.</t>
  </si>
  <si>
    <t>Longitudinal Relationship between Idylla Plasma ctBRAF V600 Mutation Detection and Tumor Burden in Patients with Metastatic Melanoma.</t>
  </si>
  <si>
    <t>uPAR(+) extracellular vesicles: a robust biomarker of resistance to checkpoint inhibitor immunotherapy in metastatic melanoma patients.</t>
  </si>
  <si>
    <t>Prevalence of Targetable Mutations in Black Patients With Lung Cancer: A Systematic Review and Meta-Analysis.</t>
  </si>
  <si>
    <t>ERK phosphorylation is RAF independent in naive and activated B cells but RAF dependent in plasma cell differentiation.</t>
  </si>
  <si>
    <t>Peritoneal or mesenteric tumours revealing histiocytosis.</t>
  </si>
  <si>
    <t>An Insight Into the Driver Mutations and Molecular Mechanisms Underlying Mucinous Adenocarcinoma of the Rectum.</t>
  </si>
  <si>
    <t>Dermoscopic Features as Predictors of BRAF Mutational Status and Sentinel Lymph Node Positivity in Primary Cutaneous Melanoma.</t>
  </si>
  <si>
    <t>Coexisting BRAF-Mutated Langerhans Cell Histiocytosis and Primary Myelofibrosis with Shared JAK2 Mutation.</t>
  </si>
  <si>
    <t>ARAF mutations confer resistance to the RAF inhibitor belvarafenib in melanoma.</t>
  </si>
  <si>
    <t>Unique Profile of Driver Gene Mutations in Patients With Non-Small-Cell Lung Cancer in Qujing City, Yunnan Province, Southwest China.</t>
  </si>
  <si>
    <t>Aggressive Childhood-onset Papillary Craniopharyngioma Managed With Vemurafenib, a BRAF Inhibitor.</t>
  </si>
  <si>
    <t>IDH1 and IDH2 Mutations in Colorectal Cancers.</t>
  </si>
  <si>
    <t>Next generation kinase inhibitors targeting specific biomarkers in non-small cell lung cancer (NSCLC): A recent overview.</t>
  </si>
  <si>
    <t>How we treat locoregional melanoma.</t>
  </si>
  <si>
    <t>The current role of interferon in hairy cell leukaemia: clinical and molecular aspects.</t>
  </si>
  <si>
    <t>Evaluation of the Effects of Repeat-Dose Dabrafenib on the Single-Dose Pharmacokinetics of Rosuvastatin (OATP1B1/1B3 Substrate) and Midazolam (CYP3A4 Substrate).</t>
  </si>
  <si>
    <t>Specific activation of glycolytic enzyme enolase 2 in BRAF V600E-mutated colorectal cancer.</t>
  </si>
  <si>
    <t>Monitoring levels of circulating cell-free DNA in patients with metastatic colorectal cancer as a potential biomarker of responses to regorafenib treatment.</t>
  </si>
  <si>
    <t>Recent advances in the understanding of the molecular pathogenesis and targeted therapy options in Langerhans cell histiocytosis.</t>
  </si>
  <si>
    <t>BRAF-mutated malignant melanoma with chondrosarcomatous differentiation in inguinal nodal metastasis.</t>
  </si>
  <si>
    <t>A Pedigree Analysis and Clonal Correlations of the Coexistence of B-Cell Lymphoma and Histiocytic/Dendritic Cell Tumor.</t>
  </si>
  <si>
    <t>Functional and genetic determinants of mutation rate variability in regulatory elements of cancer genomes.</t>
  </si>
  <si>
    <t>Development of BRAF V600E Mutation in NRAS Q61L Mutated Rectal Cancer.</t>
  </si>
  <si>
    <t>Environmental and sex-specific molecular signatures of glioma causation.</t>
  </si>
  <si>
    <t>The deacylase SIRT5 supports melanoma viability by influencing chromatin dynamics.</t>
  </si>
  <si>
    <t>Crizotinib resistance conferred by BRAF V600E mutation in non-small cell lung cancer harboring an oncogenic ROS1 fusion.</t>
  </si>
  <si>
    <t>Genomic Characterization of Concurrent Alterations in Non-Small Cell Lung Cancer (NSCLC) Harboring Actionable Mutations.</t>
  </si>
  <si>
    <t>FNBP1-BRAF fusion in a primary melanoma of the lung.</t>
  </si>
  <si>
    <t>Phase I-II Open-Label Multicenter Study of Palbociclib + Vemurafenib in BRAF (V600MUT) Metastatic Melanoma Patients: Uncovering CHEK2 as a Major Response Mechanism.</t>
  </si>
  <si>
    <t>YWHAE-NUTM2 oncoprotein regulates proliferation and cyclin D1 via RAF/MAPK and Hippo pathways.</t>
  </si>
  <si>
    <t>LRIG1 is a conserved EGFR regulator involved in melanoma development, survival and treatment resistance.</t>
  </si>
  <si>
    <t>Clinicopathological and molecular features between synchronous and metachronous metastases in colorectal cancer.</t>
  </si>
  <si>
    <t>The shifting landscape of genetic alterations separating endometriosis and ovarian endometrioid carcinoma.</t>
  </si>
  <si>
    <t>Presence of TERT +/- BRAF V600E mutation is not a risk factor for the clinical management of patients with papillary thyroid microcarcinoma.</t>
  </si>
  <si>
    <t>Adequacy of small biopsy and cytology specimens for comprehensive genomic profiling of patients with non-small-cell lung cancer to determine eligibility for immune checkpoint inhibitor and targeted therapy.</t>
  </si>
  <si>
    <t>Loss of Ambra1 promotes melanoma growth and invasion.</t>
  </si>
  <si>
    <t>Response to Vemurafenib in Metastatic Triple-Negative Breast Cancer Harbouring a BRAF V600E Mutation: A Case Report and Electronically Captured Patient-Reported Outcome.</t>
  </si>
  <si>
    <t>[A Case of Liver Metastasis of Colorectal Cancer in a Hemodialysis Patient, Underwent Liver Resection and Chemotherapy after Colorectal Resection].</t>
  </si>
  <si>
    <t>A Mutational Survey of Acral Nevi.</t>
  </si>
  <si>
    <t>[Anaplastic thyroid carcinoma : new therapeutic approaches].</t>
  </si>
  <si>
    <t>Ultrasound-Mediated Microbubble Destruction Inhibits Skin Melanoma Growth by Affecting YAP1 Translation Using Ribosome Imprinting Sequencing.</t>
  </si>
  <si>
    <t>Mutation Profile Assessed by Next-Generation Sequencing (NGS) of Circulating Tumor DNA (ctDNA) in Chinese Lung Adenocarcinoma Patients: Analysis of Real-World Data.</t>
  </si>
  <si>
    <t>Discovery of New Imidazo[2,1-b]thiazole Derivatives as Potent Pan-RAF Inhibitors with Promising In Vitro and In Vivo Anti-melanoma Activity.</t>
  </si>
  <si>
    <t>Cyclic Peptides as Protein Kinase Inhibitors: Structure-Activity Relationship and Molecular Modeling.</t>
  </si>
  <si>
    <t>The Colorectal Cancer Lipidome: Identification of a Robust Tumor-Specific Lipid Species Signature.</t>
  </si>
  <si>
    <t>Ocular safety profile of BRAF and MEK inhibitors: data from the World Health Organization Pharmacovigilance Database.</t>
  </si>
  <si>
    <t>Successful treatment of BRAF/MEK inhibitor-resistant advanced cutaneous melanoma with nivolumab plus ipilimumab combination therapy followed by intensity-modulated radiotherapy.</t>
  </si>
  <si>
    <t>Crizotinib resistance: BRAF mutation implications for therapeutic strategies.</t>
  </si>
  <si>
    <t>Gene Polymorphism of MUC15, MMP14, BRAF, and COL1A1 Is Associated with Capsule Formation in Hepatocellular Carcinoma.</t>
  </si>
  <si>
    <t>A structural perspective on targeting the RTK/Ras/MAP kinase pathway in cancer.</t>
  </si>
  <si>
    <t>A Case of Bilateral Multifocal Choroiditis Associated with BRAF/MEK Inhibitor Use for Metastatic Cutaneous Melanoma.</t>
  </si>
  <si>
    <t>Afirma Genomic Sequencing Classifier &amp; Xpression Atlas Molecular Findings in Consecutive Bethesda III-VI Thyroid Nodules.</t>
  </si>
  <si>
    <t>Treatment Following Progression in Metastatic Melanoma: the State of the Art from Scientific Literature to Clinical Need.</t>
  </si>
  <si>
    <t>Nonsurgical Management of Melanoma Brain Metastasis: Current Therapeutics, Challenges, and Strategies for Progress.</t>
  </si>
  <si>
    <t>Real-World Survival in Patients with Metastatic Melanoma after Discontinuation of Anti-PD-1 Immunotherapy for Objective Response or Adverse Effects: A Retrospective Study.</t>
  </si>
  <si>
    <t>Patient-derived tumor xenograft and organoid models established from resected pancreatic, duodenal and biliary cancers.</t>
  </si>
  <si>
    <t>Genomic landscape of ground glass opacities (GGOs) in East Asians.</t>
  </si>
  <si>
    <t>Pulmonary metastasectomy in the era of targeted therapy and immunotherapy.</t>
  </si>
  <si>
    <t>Clinicopathologic and molecular characterization of melanomas mutated for CTNNB1 and MAPK.</t>
  </si>
  <si>
    <t>Conjunctival melanoma: New insights in tumour genetics and immunology, leading to new therapeutic options.</t>
  </si>
  <si>
    <t>Comparison of the Data of a Next-Generation Sequencing Panel from K-MASTER Project with that of Orthogonal Methods for Detecting Targetable Genetic Alterations.</t>
  </si>
  <si>
    <t>Targeting the p300/NONO axis sensitizes melanoma cells to BRAF inhibitors.</t>
  </si>
  <si>
    <t>Successful rechallenge therapy for BRAF/MEK inhibitor-resistant multiple brain metastases of melanoma.</t>
  </si>
  <si>
    <t>Use of BRAF immunohistochemistry as a screening test in detecting BRAF(V600E) mutation in melanomas.</t>
  </si>
  <si>
    <t>MSI-High RAS-BRAF wild-type colorectal adenocarcinomas with MLH1 loss have high frequency of targetable oncogenic gene fusions whose diagnoses are feasible using methods easy-to-implement in pathology laboratories.</t>
  </si>
  <si>
    <t>A case report of simultaneous medullary and papillary carcinoma of thyroid.</t>
  </si>
  <si>
    <t>[NSCLC and new oncogenic mutations: Diagnosis and perspectives].</t>
  </si>
  <si>
    <t>Outcomes for systemic therapy in older patients with metastatic melanoma: Results from the Dutch Melanoma Treatment Registry.</t>
  </si>
  <si>
    <t>Molecular mechanisms of radioactive iodine refractoriness in differentiated thyroid cancer: Impaired sodium iodide symporter (NIS) expression owing to altered signaling pathway activity and intracellular localization of NIS.</t>
  </si>
  <si>
    <t>BRAF p.V600E associated poly-neoplastic syndrome.</t>
  </si>
  <si>
    <t>Molecular Oncology in Management of Colorectal Cancer.</t>
  </si>
  <si>
    <t>Metastatic Colorectal Cancer Patient With Microsatellite Stability and BRAF(V600E) Mutation Showed a Complete Metabolic Response to PD-1 Blockade and Bevacizumab: A Case Report.</t>
  </si>
  <si>
    <t>Lifileucel, a Tumor-Infiltrating Lymphocyte Therapy, in Metastatic Melanoma.</t>
  </si>
  <si>
    <t>Prevalence of colorectal cancer biomarkers and their impact on clinical outcomes in Riyadh, Saudi Arabia.</t>
  </si>
  <si>
    <t>Spitz nevus with a novel TFG-NTRK2 fusion: The first case report of NTRK2-rearranged Spitz/Reed nevus.</t>
  </si>
  <si>
    <t>Vemurafenib plus Rituximab in Refractory or Relapsed Hairy-Cell Leukemia.</t>
  </si>
  <si>
    <t>BRAF(non-V600E) more frequently co-occurs with IDH1/2 mutations in adult patients with gliomas than in patients harboring BRAF(V600E) but without a survival advantage.</t>
  </si>
  <si>
    <t>BMP4 and PHLDA1 are plausible drug-targetable candidate genes for KRAS G12A-, G12D-, and G12V-driven colorectal cancer.</t>
  </si>
  <si>
    <t>Genetic markers for characterization and prediction of prognosis of melanoma subtypes: a 2021 update.</t>
  </si>
  <si>
    <t>Cardiovascular adverse events associated with BRAF versus BRAF/MEK inhibitor: Cross-sectional and longitudinal analysis using two large national registries.</t>
  </si>
  <si>
    <t>Uveitis in Tumor Patients Treated with Immunological Checkpoint- and Signal Transduction Pathway-Inhibitors.</t>
  </si>
  <si>
    <t>Heart Failure With Targeted Cancer Therapies: Mechanisms and Cardioprotection.</t>
  </si>
  <si>
    <t>High BRAF variant allele frequencies are associated with distinct pathological features and responsiveness to target therapy in melanoma patients.</t>
  </si>
  <si>
    <t>Updates in the molecular pathology of non-small cell lung cancer.</t>
  </si>
  <si>
    <t>Recent Understanding and Future Directions of Recurrent Corticotroph Tumors.</t>
  </si>
  <si>
    <t>Ciliated muconodular papillary tumor/bronchiolar adenoma of the lung.</t>
  </si>
  <si>
    <t>Isotope tracing in adult zebrafish reveals alanine cycling between melanoma and liver.</t>
  </si>
  <si>
    <t>Tumor lysis syndrome induced by BRAF/MEK double blockade in a patient with metastatic melanoma: A first case report.</t>
  </si>
  <si>
    <t>Outcomes after stereotactic radiosurgery of brain metastases in patients with malignant melanoma and validation of the melanoma molGPA.</t>
  </si>
  <si>
    <t>RAF-MEK-ERK pathway in cancer evolution and treatment.</t>
  </si>
  <si>
    <t>High prevalence of BRAF(V600E) in patients with cholestasis, sclerosing cholangitis or liver fibrosis secondary to Langerhans cell histiocytosis.</t>
  </si>
  <si>
    <t>Genetic signature and treatment of pediatric high-grade glioma.</t>
  </si>
  <si>
    <t>Decreased Tumoral Expression of Colon-Specific Water Channel Aquaporin 8 Is Associated With Reduced Overall Survival in Colon Adenocarcinoma.</t>
  </si>
  <si>
    <t>ARAF Mutations Limit Response to RAF Dimer Inhibition.</t>
  </si>
  <si>
    <t>The association between ERK inhibitor sensitivity and molecular characteristics in colorectal cancer.</t>
  </si>
  <si>
    <t>DRP1 Promotes BRAF(V600E)-Driven Tumor Progression and Metabolic Reprogramming in Colorectal Cancer.</t>
  </si>
  <si>
    <t>Cases in the management of metastatic colorectal cancer: sequencing therapies in a patient with the BRAF V600E mutation.</t>
  </si>
  <si>
    <t>Update on Pulmonary Langerhans Cell Histiocytosis.</t>
  </si>
  <si>
    <t>The Associations between Preoperative Conventional MRI Features and Genetic Biomarkers Status in Newly Diagnosed GBMs: A Clinical Summary and Prognostic Analysis.</t>
  </si>
  <si>
    <t>Genomic Profiling Identified Novel Prognostic Biomarkers in Chinese Midline Glioma Patients.</t>
  </si>
  <si>
    <t>Management of advanced melanoma in the current era: A medical oncology perspective for the Indian scenario.</t>
  </si>
  <si>
    <t>Radiomics Texture Features in Advanced Colorectal Cancer: Correlation with BRAF Mutation and 5-year Overall Survival.</t>
  </si>
  <si>
    <t>The Effect of BRAF (V600E) Mutation on Lymph Node Involvement in Papillary Thyroid Cancer.</t>
  </si>
  <si>
    <t>Molecular Testing for BRAFV600E and RAS Mutations from Cytoscrapes of Thyroid Fine Needle Aspirates: A Single-Center Pilot Study.</t>
  </si>
  <si>
    <t>KRAS, BRAF, PIK3CA mutation frequency of radical prostatectomy samples and review of the literature.</t>
  </si>
  <si>
    <t>Trametinib and dabrafenib induced rhabdomyolysis, renal failure, and visual loss. Report of one case.</t>
  </si>
  <si>
    <t>Journal of the American College of Surgeons</t>
  </si>
  <si>
    <t>British journal of cancer</t>
  </si>
  <si>
    <t>Journal of investigative medicine high impact case reports</t>
  </si>
  <si>
    <t>Modern pathology : an official journal of the United States and Canadian Academy of Pathology, Inc</t>
  </si>
  <si>
    <t>Indian journal of pathology &amp; microbiology</t>
  </si>
  <si>
    <t>Journal of drugs in dermatology : JDD</t>
  </si>
  <si>
    <t>European journal of endocrinology</t>
  </si>
  <si>
    <t>Clinics and research in hepatology and gastroenterology</t>
  </si>
  <si>
    <t>iScience</t>
  </si>
  <si>
    <t>Clinical neuropathology</t>
  </si>
  <si>
    <t>Cancer chemotherapy and pharmacology</t>
  </si>
  <si>
    <t>The oncologist</t>
  </si>
  <si>
    <t>Nature communications</t>
  </si>
  <si>
    <t>NPJ breast cancer</t>
  </si>
  <si>
    <t>Nature reviews. Clinical oncology</t>
  </si>
  <si>
    <t>Clinical laboratory</t>
  </si>
  <si>
    <t>Current treatment options in oncology</t>
  </si>
  <si>
    <t>Dermatology and therapy</t>
  </si>
  <si>
    <t>Frontiers in oncology</t>
  </si>
  <si>
    <t>World journal of clinical cases</t>
  </si>
  <si>
    <t>Histopathology</t>
  </si>
  <si>
    <t>Cancer cytopathology</t>
  </si>
  <si>
    <t>The Canadian journal of urology</t>
  </si>
  <si>
    <t>European journal of cancer (Oxford, England : 1990)</t>
  </si>
  <si>
    <t>Journal for immunotherapy of cancer</t>
  </si>
  <si>
    <t>Journal of cellular biochemistry</t>
  </si>
  <si>
    <t>Recenti progressi in medicina</t>
  </si>
  <si>
    <t>Oncogene</t>
  </si>
  <si>
    <t>NPJ precision oncology</t>
  </si>
  <si>
    <t>Cancers</t>
  </si>
  <si>
    <t>Diagnostic cytopathology</t>
  </si>
  <si>
    <t>eLife</t>
  </si>
  <si>
    <t>Pathology, research and practice</t>
  </si>
  <si>
    <t>Cancer discovery</t>
  </si>
  <si>
    <t>Cureus</t>
  </si>
  <si>
    <t>Journal of the National Cancer Institute</t>
  </si>
  <si>
    <t>PloS one</t>
  </si>
  <si>
    <t>Cancer</t>
  </si>
  <si>
    <t>Endocrine-related cancer</t>
  </si>
  <si>
    <t>Journal of translational medicine</t>
  </si>
  <si>
    <t>Journal of clinical pathology</t>
  </si>
  <si>
    <t>Journal of neuropathology and experimental neurology</t>
  </si>
  <si>
    <t>Journal of oncology pharmacy practice : official publication of the International Society of Oncology Pharmacy Practitioners</t>
  </si>
  <si>
    <t>Case reports in oncological medicine</t>
  </si>
  <si>
    <t>Annals of oncology : official journal of the European Society for Medical Oncology</t>
  </si>
  <si>
    <t>BMC cancer</t>
  </si>
  <si>
    <t>International journal of cancer</t>
  </si>
  <si>
    <t>Lung cancer (Amsterdam, Netherlands)</t>
  </si>
  <si>
    <t>Journal of thoracic oncology : official publication of the International Association for the Study of Lung Cancer</t>
  </si>
  <si>
    <t>Genomics &amp; informatics</t>
  </si>
  <si>
    <t>Frontiers in pharmacology</t>
  </si>
  <si>
    <t>Frontiers in cell and developmental biology</t>
  </si>
  <si>
    <t>Frontiers in molecular biosciences</t>
  </si>
  <si>
    <t>Annals of surgery</t>
  </si>
  <si>
    <t>Der Pathologe</t>
  </si>
  <si>
    <t>Chest</t>
  </si>
  <si>
    <t>Trials</t>
  </si>
  <si>
    <t>Molecular cancer therapeutics</t>
  </si>
  <si>
    <t>Laboratory investigation; a journal of technical methods and pathology</t>
  </si>
  <si>
    <t>Annals of dermatology</t>
  </si>
  <si>
    <t>Frontiers in endocrinology</t>
  </si>
  <si>
    <t>Therapeutic advances in endocrinology and metabolism</t>
  </si>
  <si>
    <t>Drugs</t>
  </si>
  <si>
    <t>Healthcare (Basel, Switzerland)</t>
  </si>
  <si>
    <t>Journal of personalized medicine</t>
  </si>
  <si>
    <t>International journal of molecular sciences</t>
  </si>
  <si>
    <t>Cells</t>
  </si>
  <si>
    <t>Diagnostics (Basel, Switzerland)</t>
  </si>
  <si>
    <t>Oncology reports</t>
  </si>
  <si>
    <t>Journal of clinical pharmacology</t>
  </si>
  <si>
    <t>Clinical endocrinology</t>
  </si>
  <si>
    <t>Medicine</t>
  </si>
  <si>
    <t>SLAS technology</t>
  </si>
  <si>
    <t>Genes &amp; cancer</t>
  </si>
  <si>
    <t>Human pathology</t>
  </si>
  <si>
    <t>Clinical cancer research : an official journal of the American Association for Cancer Research</t>
  </si>
  <si>
    <t>Science (New York, N.Y.)</t>
  </si>
  <si>
    <t>Oncotarget</t>
  </si>
  <si>
    <t>Translational lung cancer research</t>
  </si>
  <si>
    <t>Targeted oncology</t>
  </si>
  <si>
    <t>Scientific reports</t>
  </si>
  <si>
    <t>SLAS discovery : advancing life sciences R &amp; D</t>
  </si>
  <si>
    <t>Pancreatology : official journal of the International Association of Pancreatology (IAP) ... [et al.]</t>
  </si>
  <si>
    <t>The Analyst</t>
  </si>
  <si>
    <t>Sheng wu yi xue gong cheng xue za zhi = Journal of biomedical engineering = Shengwu yixue gongchengxue zazhi</t>
  </si>
  <si>
    <t>Lancet (London, England)</t>
  </si>
  <si>
    <t>Cancer research</t>
  </si>
  <si>
    <t>British journal of neurosurgery</t>
  </si>
  <si>
    <t>Melanoma research</t>
  </si>
  <si>
    <t>Endocrine</t>
  </si>
  <si>
    <t>Cancer biology &amp; therapy</t>
  </si>
  <si>
    <t>International journal of nanomedicine</t>
  </si>
  <si>
    <t>Current medicinal chemistry</t>
  </si>
  <si>
    <t>Genes, chromosomes &amp; cancer</t>
  </si>
  <si>
    <t>Journal of the American Chemical Society</t>
  </si>
  <si>
    <t>Applied immunohistochemistry &amp; molecular morphology : AIMM</t>
  </si>
  <si>
    <t>Hematology/oncology clinics of North America</t>
  </si>
  <si>
    <t>Endocrine pathology</t>
  </si>
  <si>
    <t>Expert opinion on biological therapy</t>
  </si>
  <si>
    <t>Analytical chemistry</t>
  </si>
  <si>
    <t>American journal of clinical dermatology</t>
  </si>
  <si>
    <t>Zhonghua nei ke za zhi</t>
  </si>
  <si>
    <t>The British journal of oral &amp; maxillofacial surgery</t>
  </si>
  <si>
    <t>Molecular metabolism</t>
  </si>
  <si>
    <t>The Journal of clinical endocrinology and metabolism</t>
  </si>
  <si>
    <t>International journal of gynecological pathology : official journal of the International Society of Gynecological Pathologists</t>
  </si>
  <si>
    <t>Gynecologic oncology</t>
  </si>
  <si>
    <t>Experimental and molecular pathology</t>
  </si>
  <si>
    <t>Heliyon</t>
  </si>
  <si>
    <t>Annals of surgical treatment and research</t>
  </si>
  <si>
    <t>Virchows Archiv : an international journal of pathology</t>
  </si>
  <si>
    <t>Clinical genetics</t>
  </si>
  <si>
    <t>JAMA ophthalmology</t>
  </si>
  <si>
    <t>International journal of dermatology</t>
  </si>
  <si>
    <t>Blood</t>
  </si>
  <si>
    <t>Clinical biochemistry</t>
  </si>
  <si>
    <t>Nature reviews. Disease primers</t>
  </si>
  <si>
    <t>Brain communications</t>
  </si>
  <si>
    <t>Oncology letters</t>
  </si>
  <si>
    <t>Small (Weinheim an der Bergstrasse, Germany)</t>
  </si>
  <si>
    <t>Journal of veterinary internal medicine</t>
  </si>
  <si>
    <t>The American journal of surgical pathology</t>
  </si>
  <si>
    <t>Journal of gastrointestinal surgery : official journal of the Society for Surgery of the Alimentary Tract</t>
  </si>
  <si>
    <t>Cancer science</t>
  </si>
  <si>
    <t>Clinical colorectal cancer</t>
  </si>
  <si>
    <t>The Journal of investigative dermatology</t>
  </si>
  <si>
    <t>International journal of medical sciences</t>
  </si>
  <si>
    <t>Frontiers in immunology</t>
  </si>
  <si>
    <t>Therapeutic advances in medical oncology</t>
  </si>
  <si>
    <t>Radiation and environmental biophysics</t>
  </si>
  <si>
    <t>Journal of oncology</t>
  </si>
  <si>
    <t>Molecules (Basel, Switzerland)</t>
  </si>
  <si>
    <t>Biomolecules</t>
  </si>
  <si>
    <t>Journal of clinical medicine</t>
  </si>
  <si>
    <t>Journal of medical case reports</t>
  </si>
  <si>
    <t>Clinical lymphoma, myeloma &amp; leukemia</t>
  </si>
  <si>
    <t>Molecular cancer research : MCR</t>
  </si>
  <si>
    <t>Cancer epidemiology</t>
  </si>
  <si>
    <t>Bulletin du cancer</t>
  </si>
  <si>
    <t>Anticancer research</t>
  </si>
  <si>
    <t>Investigative ophthalmology &amp; visual science</t>
  </si>
  <si>
    <t>Journal of cancer research and clinical oncology</t>
  </si>
  <si>
    <t>Nature cell biology</t>
  </si>
  <si>
    <t>Therapeutic advances in gastroenterology</t>
  </si>
  <si>
    <t>Journal of cutaneous medicine and surgery</t>
  </si>
  <si>
    <t>Neuroradiology</t>
  </si>
  <si>
    <t>JCO oncology practice</t>
  </si>
  <si>
    <t>Neurosurgery clinics of North America</t>
  </si>
  <si>
    <t>Hormones (Athens, Greece)</t>
  </si>
  <si>
    <t>Journal of cancer survivorship : research and practice</t>
  </si>
  <si>
    <t>Journal of molecular neuroscience : MN</t>
  </si>
  <si>
    <t>Cell chemical biology</t>
  </si>
  <si>
    <t>European journal of medicinal chemistry</t>
  </si>
  <si>
    <t>Radiation oncology journal</t>
  </si>
  <si>
    <t>JNCI cancer spectrum</t>
  </si>
  <si>
    <t>Molecular oncology</t>
  </si>
  <si>
    <t>Cardio-oncology (London, England)</t>
  </si>
  <si>
    <t>The Medical clinics of North America</t>
  </si>
  <si>
    <t>Oral diseases</t>
  </si>
  <si>
    <t>Life (Basel, Switzerland)</t>
  </si>
  <si>
    <t>Biology</t>
  </si>
  <si>
    <t>Biomedicines</t>
  </si>
  <si>
    <t>Genes</t>
  </si>
  <si>
    <t>Head and neck pathology</t>
  </si>
  <si>
    <t>Neuro-oncology practice</t>
  </si>
  <si>
    <t>Veterinary pathology</t>
  </si>
  <si>
    <t>Journal of colloid and interface science</t>
  </si>
  <si>
    <t>Investigational new drugs</t>
  </si>
  <si>
    <t>Cancer biomarkers : section A of Disease markers</t>
  </si>
  <si>
    <t>PeerJ</t>
  </si>
  <si>
    <t>Translational oncology</t>
  </si>
  <si>
    <t>Archives of endocrinology and metabolism</t>
  </si>
  <si>
    <t>Cellular and molecular gastroenterology and hepatology</t>
  </si>
  <si>
    <t>Clinical epigenetics</t>
  </si>
  <si>
    <t>Cancer reports (Hoboken, N.J.)</t>
  </si>
  <si>
    <t>Pediatric and developmental pathology : the official journal of the Society for Pediatric Pathology and the Paediatric Pathology Society</t>
  </si>
  <si>
    <t>Survey of ophthalmology</t>
  </si>
  <si>
    <t>Journal of dermatological science</t>
  </si>
  <si>
    <t>Briefings in bioinformatics</t>
  </si>
  <si>
    <t>Journal of the European Academy of Dermatology and Venereology : JEADV</t>
  </si>
  <si>
    <t>Pathology</t>
  </si>
  <si>
    <t>Molecular cancer</t>
  </si>
  <si>
    <t>No shinkei geka. Neurological surgery</t>
  </si>
  <si>
    <t>The British journal of dermatology</t>
  </si>
  <si>
    <t>Cancer treatment reviews</t>
  </si>
  <si>
    <t>European journal of surgical oncology : the journal of the European Society of Surgical Oncology and the British Association of Surgical Oncology</t>
  </si>
  <si>
    <t>Cell death &amp; disease</t>
  </si>
  <si>
    <t>Drug design, development and therapy</t>
  </si>
  <si>
    <t>Cancer treatment and research communications</t>
  </si>
  <si>
    <t>Infectious agents and cancer</t>
  </si>
  <si>
    <t>Science advances</t>
  </si>
  <si>
    <t>Pediatric blood &amp; cancer</t>
  </si>
  <si>
    <t>Neurology</t>
  </si>
  <si>
    <t>Acta medica academica</t>
  </si>
  <si>
    <t>Journal of B.U.ON. : official journal of the Balkan Union of Oncology</t>
  </si>
  <si>
    <t>OncoTargets and therapy</t>
  </si>
  <si>
    <t>Cancer management and research</t>
  </si>
  <si>
    <t>Journal of experimental pharmacology</t>
  </si>
  <si>
    <t>JAMA oncology</t>
  </si>
  <si>
    <t>Magyar onkologia</t>
  </si>
  <si>
    <t>BMJ open</t>
  </si>
  <si>
    <t>The American journal of case reports</t>
  </si>
  <si>
    <t>Melanoma management</t>
  </si>
  <si>
    <t>Journal of the advanced practitioner in oncology</t>
  </si>
  <si>
    <t>Disease models &amp; mechanisms</t>
  </si>
  <si>
    <t>Journal of ethnopharmacology</t>
  </si>
  <si>
    <t>Surgical pathology clinics</t>
  </si>
  <si>
    <t>Veterinary and comparative oncology</t>
  </si>
  <si>
    <t>Nephron</t>
  </si>
  <si>
    <t>Nature medicine</t>
  </si>
  <si>
    <t>World journal of clinical oncology</t>
  </si>
  <si>
    <t>Journal of neuroendocrinology</t>
  </si>
  <si>
    <t>Cancer medicine</t>
  </si>
  <si>
    <t>Journal of clinical oncology : official journal of the American Society of Clinical Oncology</t>
  </si>
  <si>
    <t>The Lancet. Oncology</t>
  </si>
  <si>
    <t>Case reports in oncology</t>
  </si>
  <si>
    <t>Expert opinion on investigational drugs</t>
  </si>
  <si>
    <t>Zhong nan da xue xue bao. Yi xue ban = Journal of Central South University. Medical sciences</t>
  </si>
  <si>
    <t>[Rinsho ketsueki] The Japanese journal of clinical hematology</t>
  </si>
  <si>
    <t>Neurologia medico-chirurgica</t>
  </si>
  <si>
    <t>Journal of gastrointestinal oncology</t>
  </si>
  <si>
    <t>Molecular diagnosis &amp; therapy</t>
  </si>
  <si>
    <t>Science signaling</t>
  </si>
  <si>
    <t>BMJ open gastroenterology</t>
  </si>
  <si>
    <t>Diseases of the colon and rectum</t>
  </si>
  <si>
    <t>Dermatology practical &amp; conceptual</t>
  </si>
  <si>
    <t>Case reports in hematology</t>
  </si>
  <si>
    <t>Nature</t>
  </si>
  <si>
    <t>Journal of the Endocrine Society</t>
  </si>
  <si>
    <t>American journal of clinical pathology</t>
  </si>
  <si>
    <t>ChemMedChem</t>
  </si>
  <si>
    <t>ESMO open</t>
  </si>
  <si>
    <t>British journal of haematology</t>
  </si>
  <si>
    <t>Clinical pharmacology in drug development</t>
  </si>
  <si>
    <t>Blood research</t>
  </si>
  <si>
    <t>Clinical case reports</t>
  </si>
  <si>
    <t>International journal of surgical pathology</t>
  </si>
  <si>
    <t>Genome biology</t>
  </si>
  <si>
    <t>Annals of clinical and laboratory science</t>
  </si>
  <si>
    <t>Neuro-oncology</t>
  </si>
  <si>
    <t>The Journal of clinical investigation</t>
  </si>
  <si>
    <t>Oncogenesis</t>
  </si>
  <si>
    <t>American journal of cancer research</t>
  </si>
  <si>
    <t>Surgery</t>
  </si>
  <si>
    <t>Gan to kagaku ryoho. Cancer &amp; chemotherapy</t>
  </si>
  <si>
    <t>JAMA dermatology</t>
  </si>
  <si>
    <t>Revue medicale suisse</t>
  </si>
  <si>
    <t>BioMed research international</t>
  </si>
  <si>
    <t>Journal of medicinal chemistry</t>
  </si>
  <si>
    <t>Journal of chemical information and modeling</t>
  </si>
  <si>
    <t>Gastroenterology</t>
  </si>
  <si>
    <t>Ophthalmology</t>
  </si>
  <si>
    <t>The Journal of dermatology</t>
  </si>
  <si>
    <t>Canadian journal of gastroenterology &amp; hepatology</t>
  </si>
  <si>
    <t>Protein science : a publication of the Protein Society</t>
  </si>
  <si>
    <t>Ocular immunology and inflammation</t>
  </si>
  <si>
    <t>Current oncology reports</t>
  </si>
  <si>
    <t>American Society of Clinical Oncology educational book. American Society of Clinical Oncology. Annual Meeting</t>
  </si>
  <si>
    <t>Journal of thoracic disease</t>
  </si>
  <si>
    <t>Progress in retinal and eye research</t>
  </si>
  <si>
    <t>Cancer research and treatment</t>
  </si>
  <si>
    <t>Nigerian journal of clinical practice</t>
  </si>
  <si>
    <t>Endocrine regulations</t>
  </si>
  <si>
    <t>Revue des maladies respiratoires</t>
  </si>
  <si>
    <t>Journal of geriatric oncology</t>
  </si>
  <si>
    <t>Theranostics</t>
  </si>
  <si>
    <t>Rare tumors</t>
  </si>
  <si>
    <t>Indian journal of surgical oncology</t>
  </si>
  <si>
    <t>Journal of cutaneous pathology</t>
  </si>
  <si>
    <t>The New England journal of medicine</t>
  </si>
  <si>
    <t>BMC neurology</t>
  </si>
  <si>
    <t>Molecular and cellular biochemistry</t>
  </si>
  <si>
    <t>Italian journal of dermatology and venereology</t>
  </si>
  <si>
    <t>Circulation research</t>
  </si>
  <si>
    <t>Seminars in diagnostic pathology</t>
  </si>
  <si>
    <t>Cell metabolism</t>
  </si>
  <si>
    <t>Clinical &amp; translational oncology : official publication of the Federation of Spanish Oncology Societies and of the National Cancer Institute of Mexico</t>
  </si>
  <si>
    <t>Seminars in cancer biology</t>
  </si>
  <si>
    <t>Molecular and clinical oncology</t>
  </si>
  <si>
    <t>Biochemical and biophysical research communications</t>
  </si>
  <si>
    <t>Clinical advances in hematology &amp; oncology : H&amp;O</t>
  </si>
  <si>
    <t>Frontiers in medicine</t>
  </si>
  <si>
    <t>Turkish neurosurgery</t>
  </si>
  <si>
    <t>The National medical journal of India</t>
  </si>
  <si>
    <t>Radiology. Imaging cancer</t>
  </si>
  <si>
    <t>Turkish journal of surgery</t>
  </si>
  <si>
    <t>Journal of cytology</t>
  </si>
  <si>
    <t>The aging male : the official journal of the International Society for the Study of the Aging Male</t>
  </si>
  <si>
    <t>Revista medica de Chile</t>
  </si>
  <si>
    <t>2021</t>
  </si>
  <si>
    <t>2020</t>
  </si>
  <si>
    <t>[]</t>
  </si>
  <si>
    <t>Antineoplastic Agents/*therapeutic use / Protein Kinase Inhibitors/*therapeutic use / Thyroid Carcinoma, Anaplastic/*drug therapy/pathology/radiotherapy/surgery / Thyroid Neoplasms/*drug therapy/pathology/radiotherapy/surgery</t>
  </si>
  <si>
    <t>Craniopharyngioma/chemically induced/genetics/*pathology / Ependymoglial Cells/*physiology / Median Eminence/cytology/*physiology / Neoplasms, Experimental/chemically induced/genetics/*pathology / *Regeneration</t>
  </si>
  <si>
    <t>Benzimidazoles/*administration &amp; dosage / Carbamates/*administration &amp; dosage / Melanoma/*drug therapy / Skin Neoplasms/*drug therapy / Sulfonamides/*administration &amp; dosage</t>
  </si>
  <si>
    <t>*Adjuvant / *Anti-CTLA-4 / *Anti-PD-1 / *BRAF inhibitor / *Immunotherapy / *MEK inhibitor / *Melanoma / *Neoadjuvant / *Staging / *Targeted therapy / *Melanoma/pathology/therapy / *Skin Neoplasms/pathology</t>
  </si>
  <si>
    <t>*Biomarkers, Tumor / Colorectal Neoplasms/diagnosis/*genetics/immunology/mortality / *Mutation</t>
  </si>
  <si>
    <t>*Anlotinib / *Anti-Angiogenesis / *Camrelizumab / *PD-1 inhibitor / *Pulmonary pleomorphic carcinoma / *Tumour-Infiltrating lymphocytes</t>
  </si>
  <si>
    <t>*Adenoma/genetics / *Craniopharyngioma / *Pituitary Gland, Posterior / *Pituitary Neoplasms/genetics</t>
  </si>
  <si>
    <t>Aging/*genetics / Cell Transformation, Neoplastic/*genetics/pathology / Cellular Senescence/*genetics / Gene Expression Regulation, Neoplastic/*genetics / RNA, Long Noncoding/*genetics</t>
  </si>
  <si>
    <t>DNA, Neoplasm/*metabolism / Exosomes/*metabolism / Neuroblastoma/*blood/*genetics</t>
  </si>
  <si>
    <t>Antineoplastic Agents/*chemistry/*pharmacology / BH3 Interacting Domain Death Agonist Protein/*chemistry/*pharmacology / *Biomimetics / *Molecular Mimicry</t>
  </si>
  <si>
    <t>*Biomarkers, Tumor / *Disease Susceptibility / Melanoma/diagnosis/*etiology/mortality / Skin Neoplasms/diagnosis/*etiology/mortality</t>
  </si>
  <si>
    <t>Antineoplastic Agents/chemical synthesis/chemistry/*pharmacology / Drug Resistance, Neoplasm/*drug effects / *Melanoma/drug therapy/genetics/metabolism/pathology / *Mutation / *Proto-Oncogene Proteins B-raf/antagonists &amp; inhibitors/genetics/metabolism</t>
  </si>
  <si>
    <t>Immunohistochemistry/methods/*statistics &amp; numerical data / Mutant Proteins/*analysis / Proto-Oncogene Proteins B-raf/*analysis / Thyroid Cancer, Papillary/*diagnosis / Thyroid Neoplasms/*diagnosis</t>
  </si>
  <si>
    <t>*Chernobyl Nuclear Accident / *Mutation / Neoplasms, Radiation-Induced/*genetics / Thyroid Cancer, Papillary/*etiology/*genetics / Thyroid Neoplasms/*etiology/*genetics</t>
  </si>
  <si>
    <t>*Extracellular Signal-Regulated MAP Kinases/metabolism / *Mitogen-Activated Protein Kinase Kinases/metabolism / *Spectrum Analysis</t>
  </si>
  <si>
    <t>*Carcinoma, Papillary/genetics / *Thyroid Neoplasms/genetics</t>
  </si>
  <si>
    <t>Diterpenes/*pharmacology/toxicity / *Drug Delivery Systems / Mutation/*genetics / Nanoparticles/*chemistry / Phenanthrenes/*pharmacology/toxicity / Proto-Oncogene Proteins B-raf/*genetics / Receptor, ErbB-2/*metabolism</t>
  </si>
  <si>
    <t>Cell Differentiation/*drug effects / Epigenomics/*methods / Melanoma/genetics/*metabolism / *Oncogene Addiction/genetics</t>
  </si>
  <si>
    <t>Biomarkers, Tumor/*blood/metabolism / Circulating Tumor DNA/*blood / Extracellular Vesicles/genetics/*metabolism / Neoplasms/blood/*diagnosis/genetics</t>
  </si>
  <si>
    <t>*Erdheim-Chester Disease/diagnosis</t>
  </si>
  <si>
    <t>*BRAF / *COVID-19 / *CRC / *Delivery chain interruptions / *EGFR / *KRAS / *Lung cancer / *NRAS / *Personalized diagnostics / DNA Mutational Analysis/*methods / GTP Phosphohydrolases/*genetics / High-Throughput Nucleotide Sequencing/*methods / Membrane Proteins/*genetics / *Mutation / Proto-Oncogene Proteins B-raf/*genetics / Proto-Oncogene Proteins p21(ras)/*genetics</t>
  </si>
  <si>
    <t>DNA Damage/*drug effects / Melanoma/*drug therapy/*genetics / Protein Kinase Inhibitors/*pharmacology / Signal Transduction/*drug effects</t>
  </si>
  <si>
    <t>Thyroid Neoplasms/drug therapy/*genetics/*surgery</t>
  </si>
  <si>
    <t>Antineoplastic Agents/chemical synthesis/*chemistry/*pharmacology / Imidazoles/chemical synthesis/*chemistry/*pharmacology</t>
  </si>
  <si>
    <t>*BRAF mutation / *MEK inhibitors / *NRAS mutation / *melanoma spheroid model / *targeted radionuclide therapy</t>
  </si>
  <si>
    <t>Antineoplastic Agents/*therapeutic use / *Carcinoma, Non-Small-Cell Lung/drug therapy/genetics/metabolism/pathology / *Drug Delivery Systems / *Lung Neoplasms/drug therapy/genetics/metabolism/pathology</t>
  </si>
  <si>
    <t>Antineoplastic Agents, Phytogenic/chemistry/*isolation &amp; purification/*pharmacology / Asteraceae/*chemistry / Lactones/chemistry/*isolation &amp; purification/*pharmacology / Plant Extracts/chemistry/*isolation &amp; purification/*pharmacology / Sesquiterpenes/chemistry/*isolation &amp; purification/*pharmacology</t>
  </si>
  <si>
    <t>*Antineoplastic Agents/pharmacology/therapeutic use / Drug Resistance, Neoplasm/*drug effects / Melanoma/*drug therapy / *Methiothepin/pharmacology/therapeutic use / Skin Neoplasms/*drug therapy</t>
  </si>
  <si>
    <t>*Anti-Glomerular Basement Membrane Disease / *Glomerulonephritis / *Melanoma/drug therapy</t>
  </si>
  <si>
    <t>*BRAF mutation / *Hysterectomy / *Mediation / *Over-diagnosis / *Thyroid cancer</t>
  </si>
  <si>
    <t>Antineoplastic Combined Chemotherapy Protocols/adverse effects/*therapeutic use / Melanoma/*drug therapy/pathology / Mitogen-Activated Protein Kinase Kinases/*antagonists &amp; inhibitors / Proto-Oncogene Proteins B-raf/*antagonists &amp; inhibitors/genetics</t>
  </si>
  <si>
    <t>Biomarkers, Tumor/blood/*genetics / Cell-Free Nucleic Acids/blood/*genetics / Colorectal Neoplasms/blood/*genetics/pathology / *Mutation / Proto-Oncogene Proteins B-raf/*genetics / RNA, Long Noncoding/blood/*genetics</t>
  </si>
  <si>
    <t>*Gain of Function Mutation / Hypopituitarism/*genetics / Hypothalamus/*metabolism / Pituitary Gland/*metabolism / Proto-Oncogene Proteins B-raf/*genetics/metabolism</t>
  </si>
  <si>
    <t>Biomarkers, Tumor/*genetics / Brain Neoplasms/*diagnosis/genetics/pathology/surgery / Glioblastoma/*diagnosis/genetics/pathology/surgery / Neurofibromatosis 1/complications/*diagnosis/genetics</t>
  </si>
  <si>
    <t>Melanoma/genetics/metabolism/*pathology / Metformin/*pharmacology / Paclitaxel/*pharmacology / Pyridones/*pharmacology / Pyrimidinones/*pharmacology / Skin Neoplasms/genetics/metabolism/*pathology</t>
  </si>
  <si>
    <t>Melanoma/*genetics/*pathology/*therapy</t>
  </si>
  <si>
    <t>Melanoma/*diagnosis/epidemiology/*genetics/therapy / Neoplasm Staging/*methods / Skin Neoplasms/ethnology/*genetics/mortality/*pathology</t>
  </si>
  <si>
    <t>Carcinogenesis/*genetics/pathology / Macroautophagy/*genetics / Membrane Proteins/*genetics/metabolism / *Models, Genetic / Muscle Proteins/*genetics/metabolism / Neoplasms/*genetics/mortality/pathology</t>
  </si>
  <si>
    <t>*Drug Resistance, Neoplasm / Melanoma/drug therapy/genetics/*pathology / Protein Kinase Inhibitors/*pharmacology / Tumor Suppressor Proteins/*deficiency</t>
  </si>
  <si>
    <t>*Carcinoma/genetics / *Carcinoma, Papillary/genetics / *Thyroid Neoplasms/genetics</t>
  </si>
  <si>
    <t>*Advanced melanoma / *Ipilimumab / *Overall survival / *Quality of life / *Real-world / *Subsequent therapy</t>
  </si>
  <si>
    <t>*Brain Neoplasms/diagnosis/genetics / *Circulating Tumor DNA/genetics / *Glioma/diagnosis/genetics</t>
  </si>
  <si>
    <t>*Astrocytoma / *Brain Neoplasms/genetics/therapy / *Glioma/genetics/therapy</t>
  </si>
  <si>
    <t>*Colorectal Neoplasms/drug therapy/genetics</t>
  </si>
  <si>
    <t>*Melanoma/drug therapy/genetics / *Skin Neoplasms/drug therapy/genetics</t>
  </si>
  <si>
    <t>*Erdheim-Chester Disease/diagnosis/genetics</t>
  </si>
  <si>
    <t>*Abnormalities, Multiple / *Ectodermal Dysplasia/genetics / *Heart Defects, Congenital/genetics</t>
  </si>
  <si>
    <t>*Multiple Myeloma/drug therapy/genetics</t>
  </si>
  <si>
    <t>Adaptor Proteins, Signal Transducing/*genetics/*metabolism / Melanoma/*genetics/*metabolism/pathology</t>
  </si>
  <si>
    <t>*Colorectal Neoplasms/surgery / *Liver Neoplasms/drug therapy/surgery</t>
  </si>
  <si>
    <t>*Thyroid Carcinoma, Anaplastic/diagnosis/drug therapy/genetics / *Thyroid Neoplasms/diagnosis/drug therapy/genetics</t>
  </si>
  <si>
    <t>Adenocarcinoma of Lung/blood/*genetics / Circulating Tumor DNA/blood/*genetics / Lung Neoplasms/blood/*genetics / Mutation/*genetics</t>
  </si>
  <si>
    <t>*Melanoma/diagnosis/genetics / *Proto-Oncogene Proteins B-raf/genetics</t>
  </si>
  <si>
    <t>*membrane targeting / *radioactive iodine refractory thyroid cancer / *redifferentiation / *signaling pathways / *sodium iodide symporter</t>
  </si>
  <si>
    <t>Antineoplastic Combined Chemotherapy Protocols/administration &amp; dosage/adverse effects/*therapeutic use / Leukemia, Hairy Cell/*drug therapy / Rituximab/*administration &amp; dosage/adverse effects / Vemurafenib/*administration &amp; dosage/adverse effects</t>
  </si>
  <si>
    <t>*Renal Insufficiency / *Rhabdomyolysis/chemically induced / *Skin Neoplasms/drug therapy</t>
  </si>
  <si>
    <t>BACKGROUND: Understanding of signaling pathways has not been fully incorporated into prognostication and therapeutic options. We evaluated the hypothesis that information about cancer-related signaling pathways can improves prognostic stratification and explains some of the clinical heterogeneity in patients with metastatic colorectal cancer. STUDY DESIGN: We analyzed prognostic relevance of signaling pathways in patients undergoing colorectal liver metastases (CLM) resection during 2004-2017 and clinical actionability of gene alterations in seven signaling pathways: p53, Wnt, RTK-RAS, PI3K, TGFbeta, Notch, and cell cycle. To assess the wide applicability, the results were validated in an external retrospective cohort including patients with unresectable metastatic colorectal cancer. RESULTS: Of 579 patients, numbers of patients with pathway alterations were as follows: p53, n=420(72.5%); Wnt, 340(58.7%); RTK-RAS, 333(57.5%); PI3K, 110(19.0%); TGFbeta, 65(11.2%); Notch, 41(7.1%); and cell cycle, 15(2.6%). More than 80% of alterations in each pathway occurred in a single predominant gene TP53, APC, KRAS, PIK3CA, FBXW7, and RB1 in p53, Wnt, RTK-RAS, PI3K, Notch, and cell cycle pathways, respectively. Alterations of four pathways (p53, RTK-RAS, TGFbeta, and Notch) and corresponding predominant genes (TP53, RAS/BRAF, SMAD4, and FBXW7) were significantly associated with worse overall survival (OS), and alterations of Wnt pathway (APC) were associated with better OS in the median follow-up duration of 3.8 years. Similarly, in the external cohort, alterations of p53 (TP53) and RTK-RAS (RAS/BRAF) were significantly associated with worse OS, whereas alteration of Wnt (APC) was associated with better OS in the median follow-up duration of 2.6 years. CONCLUSION: Genomic sequencing provides insights into clinical heterogeneity and permits finer prognostic stratification in patients with metastatic colorectal cancer.</t>
  </si>
  <si>
    <t>BACKGROUND: CpG island methylator phenotype (CIMP) represents a carcinogenesis pathway of colorectal cancer (CRC) and the association between CIMP CRC, molecular features and risk factors in East Asian population is less studied. METHODS: We prospectively enrolled newly diagnosed CRC patients at the National Taiwan University Hospital. Clinicopathological data and risk factors for CRC were collected during interview. The tumour samples were subjected to CIMP, RAS/BRAF mutation and microsatellite instability tests. CIMP-high was determined when &gt;==3 methylated loci of p16, MINT1, MINT2, MINT31 and MLH1 were identified. Multivariate logistic regression was used to evaluate the association between risk factors and CIMP-high CRC. RESULTS: Compared with CIMP-low/negative CRC, CIMP-high CRC was associated with more stage IV disease, BRAF V600E mutation and high body mass index (BMI &gt;== 27.5 kg/m(2)) in younger patients (age &lt; 50 y), and more right-sided tumour, BRAF V600E mutation, MSI-high and colorectal polyp in elder patients (age &gt;== 50 y). Multivariate analyses showed that BMI &gt;==27.5 kg/m(2) was significantly associated with CIMP-high CRC in younger patients. CONCLUSIONS: We identified distinct clinicopathological features for CIMP-high CRC among different age groups in Taiwan. Our data suggest the association between BMI &gt;==27.5 kg/m(2) and CIMP-high CRC in patients younger than 50 years.</t>
  </si>
  <si>
    <t>A 40-year-old male with a right-sided neck mass was diagnosed with metastatic melanoma. A repeat positron-emission tomography after treatment with combination immunotherapy demonstrated increased hypermetabolic activity in the right supraclavicular, hilar, and mediastinal regions. Immunotherapy was discontinued and a BRAF/MEK inhibitor combination was started. Repeat imaging showed a decrease in size of the neck mass; however, hilar and mediastinal lymph nodes increased in size. A fine needle aspiration of mediastinal lymph nodes was consistent with a granulomatous process. A diagnosis of a sarcoid-like reaction (SLR) was made, and he was started on steroids. A follow-up positron emission tomography showed decreased hilar and mediastinal lymph node hypermetabolic activity. We, therefore, report this rare case of immunotherapy-induced SLR to the expanding literature on immunotherapy-related adverse effects and would like to highlight that SLR can occur in conjunction with disease progression making it challenging to distinguish between the two.</t>
  </si>
  <si>
    <t>Infantile fibrosarcoma (IFS)/cellular congenital mesoblastic nephroma (cCMN) commonly harbors the classic ETV6-NTRK3 translocation. However, there are recent reports of mesenchymal tumors with IFS-like morphology harboring fusions of other receptor tyrosine kinases or downstream effectors, including NTRK1/2/3, MET, RET, and RAF1 fusions as well as one prior series with BRAF fusions. Discovery of these additional molecular drivers contributes to a more integrated diagnostic approach and presents important targets for therapy. Here we report the clinicopathologic and molecular features of 14 BRAF-altered tumors, of which 5 had BRAF point mutations and 10 harbored one or more BRAF fusions. Of the BRAF fusion-positive tumors, one harbored two BRAF fusions (FOXN3-BRAF, TRIP11-BRAF) and another harbored three unique alternative splice variants of EPB41L2-BRAF. Tumors occurred in ten males and four females, aged from birth to 32 years (median 6 months). Twelve were soft tissue based; two were visceral including one located in the kidney (cCMN). All neoplasms demonstrated ovoid to short spindle cells most frequently arranged haphazardly or in intersecting fascicles, often with collagenized stroma and a chronic inflammatory infiltrate. No specific immunophenotype was observed; expression of CD34, S100, and SMA was variable. To date, this is the largest cohort of BRAF-altered spindle cell neoplasms with IFS-like morphology, including not only seven novel BRAF fusion partners but also the first description of oncogenic BRAF point mutations in these tumors.</t>
  </si>
  <si>
    <t>Pediatric melanomas are uncommon and sometimes arise in the background of giant congenital melanocytic nevus (GCMN). A 1-year-old girl was born with GCMN affecting her left half of the face and smaller nodules affecting trunk, hands, and feet. She developed an ulcerated lesion on the left temporoparietal scalp. The lesion showed features of GCMN along with large nests of a tumor composed of round cells with a vesicular nucleus, prominent nucleolus, plentiful mitoses, and areas of necrosis. Immunostaining for desmin, LCA, CD 20, CD 34, CD 99, BCL-2, and FLI1 was negative. Tumor cells showed immunopositivity for S-100 and HMB-45 confirming the diagnosis of melanoma. Immunostaining for BRAF V600E was negative; however, NRAS mutation was detected on next-generation sequencing. Unlike adult melanomas BRAF mutations are rare but NRAS mutations have been reported in pediatric melanomas. Adjunctive molecular testing will be important to understand the genetic basis of this disease and future targeted therapy.</t>
  </si>
  <si>
    <t>Melanoma is a common tumor accounting for around 3&amp;ndash;5% of all cutaneous malignancies with worldwide increasing incidence. It is still associated with significant mortality despite the breakthrough of new innovative therapies within the last decade. A wide variety of treatment modalities is currently used for the management of melanoma, ranging from surgical excision of primary melanoma to adju-vant and palliative treatment with target molecules, including BRAF and MEK inhibitors, and immune checkpoint inhibitors. &amp;beta;-blockers have recently demonstrated in preclinical and clinical studies to reduce recurrence and to correlate with better overall survival in meta-static melanoma as an additional supportive treatment option, owing to their anti-tumor potential. Further investigation regarding their efficacy and safety profile is needed, since there are only few studies in the literature on this topic. Our aim is to evaluate the role and current status of &amp;beta;-blockers in melanoma management. The literature research includes peer-reviewed articles (clinical trials or scien-tific reviews). Studies were identified by searching electronic databases (MEDLINE and PubMed) till May 2020 and reference lists of respective articles. Only articles published in English language were included. J Drugs Dermatol. 20(4):380-383. doi:10.36849/JDD.5673.</t>
  </si>
  <si>
    <t>Background: Anaplastic thyroid cancer (ATC) has dismal prognosis and there is no effective treatment. We aimed to evaluate the efficacy of tyrosine kinase inhibitor (TKI) therapy in real-world clinic and to suggest the most effective treatment modality according to the combination of treatments. Methods: This retrospective study evaluated clinical outcomes and cause of death with multimodal treatments in patients with ATC at Samsung Medical Center. Results: A total of 120 patients received anti-cancer treatment for ATC. Seventy-seven (64.2%) patients underwent surgery, 64 (53.3%) received radiotherapy, 29 (24.2%) received cytotoxic chemotherapy, and 19 (15.8%) received TKI therapy. In the TKI therapy group, eight achieved partial response (three with lenvatinib and five with dabrafenib plus trametinib), and two patients with lenvatinib showed stable disease. Median progression-free survival (PFS) of the TKI therapy group was 2.7 months (range: 0.1-12.7) and their median overall survival (OS) was 12.4 months (range: 1.7-47.7). Patients who received surgery or radiotherapy for local control showed superior OS than those who did not. In a multivariate analysis, surgery, TKI therapy, younger age, and no distant metastasis were associated with favorable OS. The combination of surgery, radiotherapy, and TKI therapy (median OS: 34.3 months, 6-month survival rates: 77.8%) was the most effective. Compared to the era without TKI therapy, distant metastasis has recently become the major cause of death in ATC over airway problems. Conclusions: Multimodality treatment including TKI therapy demonstrated prolonged survival with dabrafenib plus trametinib as the most effective therapeutic option demonstrated for BRAF mutant ATC patients.</t>
  </si>
  <si>
    <t>BACKGROUND: The prevalence and prognosis association of microsatellite instability (MSI) in oesogastric junction and gastric adenocarcinoma (OGC) have been reported with conflicting results. METHODS: Patients with OGC from 2010 to 2015 were enrolled in this retrospective multicenter study. MSI was determined by genotyping. MLH1 promoter methylation and BRAFV600E mutation were screened in the MSI tumors. RESULTS: Among 315 tumors analyzed, 39 (12.4%) were of the MSI phenotype. Compared to MSS tumors, MSI tumors were more frequent in patients &gt;70 years (17% vs 9%, p=0.048) and in gastric antral primary (20% versus 5% in junction tumor and 12% in fundus tumor. Among 29 MSI tumors analyzed, 28 had a loss of MLH1 protein expression and 27 had MLH1 promotor hypermethylation. None had a BRAF V600E mutation. The 4-year cumulative incidence of recurrence for patients with resected tumor was significantly lower in dMMR tumors versus pMMR tumors (17% versus 47%, p=0.01). For the patients with unresectable tumor the median overall survival was 11 months in MSS group and 14 months in MSI group (p=0.24). CONCLUSION: MSI prevalence in OGC was 12.4%, associated with antral localization and advanced age. Patients with MSI tumors had a lower cumulative incidence of recurrence after surgery. MSI phenotype was mainly associated with loss of MLH1 protein expression, MLH1 promotor hypermethylation and had no BRAFV600E mutation.</t>
  </si>
  <si>
    <t>RASopathies represent a family of mostly autosomal dominant diseases that are caused by missense variants in the rat sarcoma viral oncogene/mitogen activated protein kinase (RAS/MAPK) pathway including KRAS, NRAS, BRAF, RAF1, and SHP2. These variants are associated with overlapping but distinct phenotypes that affect the heart, craniofacial, skeletal, lymphatic, and nervous systems. Here, we report an analysis of 13 Drosophila transgenic lines, each expressing a different human RASopathy isoform. Similar to their human counterparts, each Drosophila line displayed common aspects but also important differences including distinct signaling pathways such as the Hippo and SAPK/JNK signaling networks. We identified multiple classes of clinically relevant drugs-including statins and histone deacetylase inhibitors-that improved viability across most RASopathy lines; in contrast, several canonical RAS pathway inhibitors proved less broadly effective. Overall, our study compares and contrasts a large number of RASopathy-associated variants including their therapeutic responses.</t>
  </si>
  <si>
    <t>AIM: Polymorphous low-grade neuroepithelial tumor of the young (PLNTY) is a rare entity with a diffuse, infiltrative pattern, awaiting to be included in the WHO CNS tumor classification; it occurs in pediatric and young patients with seizures and harbors mutually exclusive BRAFV600E or FGFR mutations. Nonetheless, the presence of these mutations may not be obligatory for diagnosis. The conventional histology of these tumors resembles that of oligodendrogliomas. We aimed to discuss a PLNTY case in a young woman presenting with seizures due to a parietal brain tumor and to provide an analysis of the literature. Histopathologically the tumor was consistent of oligodendroglioma-like neoplastic cells showing almost diffuse CD34 and olig-2 staining, retained ATRX expression, p53-negativity, and a low Ki67 index with no necrosis or microvascular proliferation. MATERIALS AND METHODS: 1p/19q statuswas analyzed with FISH; IDH1 and IDH2 mutations were analyzed with minisequence analysis. Translocations, mutations, and expression analyses were studied for 18, 19, and 21 genes via targeted new-generation deep RNA sequencing, respectively. RESULTS: The tumor did not carry 1p/19q codeletion, was IDH wild-type, and had radiological features compatible with the diagnosis of PLNTY. The tumor did not show BRAF or FGFR alterations but had an EGFR c.2342A&gt;G (p.Asn781Ser) mutation which was likely a non-driver mutation due to its low allele frequency of 4%. CONCLUSION: PLNTYs are rare brain tumors, and their accurate diagnosis is important to avoid improper management. Their prognosis shall be stratified according to their mutations.</t>
  </si>
  <si>
    <t>PURPOSE: The BRAF(V600E) mutation is an oncogenic driver associated with aggressive tumor behaviors and increased mortality among patients with papillary thyroid cancer (PTC). Although the BRAF inhibitor vemurafenib gave promising results in BRAF(V600E)-mutant PTC, resistance development remains a major clinical challenge. This study aimed to explore the mechanisms underlying drug resistance in PTC. METHODS: Two vemurafenib-resistant PTC cell lines (KTC1 and BCPAP) were established by continuous treatment with vemurafenib for 5 months. The knockdown and upregulation of Tribbles homolog 2 (TRIB2) in PTC cells were achieved by the transfection with short hairpin RNA against TRIB2 or recombinant lentiviral vector carrying TRIB2, respectively. The beta-catenin inhibitor, ICG-001, was used for the inhibition of the Wnt/beta-catenin signaling in PTC cells. RESULTS: Vemurafenib-resistant PTC cells showed higher TRIB2 expression, upregulated ERK and AKT activation, enhanced invasive capacity, and increased epithelial-mesenchymal transition compared to the drug-sensitive groups. TRIB2 knockdown repressed the activation of ERK and AKT, inhibited invasion and EMT, and induced apoptosis of PTC cells. TRIB2 deficiency also enhanced the sensitivity of both PTC cells to vemurafenib. Vemurafenib-resistant PTC cells showed elevated expression of beta-catenin in both cytoplasm and nucleus. The pre-incubation of cells with beta-catenin inhibitor significantly inhibited TRIB2 expression, suppressed EMT, and repressed the activation of ERK and AKT in vemurafenib-resistant cells. CONCLUSION: Our study showed that the upregulation of TRIB2 by the Wnt/beta-catenin activation confers resistance to vemurafenib in PTC with BRAF(V600) mutation. These findings support the potential use of TRIB2 as a therapeutic target for resistant PTC.</t>
  </si>
  <si>
    <t>LESSONS LEARNED: This study suggests that trametinib has significant clinical activity in non-V600 BRAF mutation and BRAF fusion metastatic melanoma, albeit in a small cohort. All patients with metastatic melanoma should undergo sequencing of the BRAF gene to identify noncanonical BRAF mutations that may indicate benefit from treatment with trametinib. BACKGROUND: Non-V600 BRAF mutations and BRAF fusions in aggregate occur in approximately 5% of all melanomas. Inhibition of the mitogen-activated protein kinase (MAPK) pathway has been implicated as a possible treatment strategy for these patients. METHODS: In this open-label, multicenter, phase II study, patients with advanced melanoma harboring mutations in BRAF outside V600 (non-V600) or BRAF fusions received trametinib 2.0 mg daily. Patients were divided into cohorts based on the intrinsic catalytic activity of BRAF mutation (high, cohort A; low/unknown, cohort B). The primary endpoint was objective response rate (ORR) for patients in cohort A; secondary endpoints included ORR in cohort B, safety, and survival in both treatment arms. RESULTS: Among all patients, the ORR was 33% (three of nine patients), including 67% in cohort A and 17% in cohort B. Two patients had stable disease as best response, and six patients had some degree of tumor shrinkage. The median progression-free survival (PFS) was 7.3 months. Treatment-related adverse events occurred in all patients (100%); most (89%) were grade 1-2. CONCLUSION: In contrast to recently described tumor-agnostic studies in a genetically similar population, trametinib had considerable activity in a small population of patients with melanoma harboring BRAF non-V600 mutations and fusions, providing rationale for sequencing in search of these genomic alterations.</t>
  </si>
  <si>
    <t>Hypothalamic tanycytes in median eminence (ME) are emerging as a crucial cell population that regulates endocrine output, energy balance and the diffusion of blood-born molecules. Tanycytes have recently been considered as potential somatic stem cells in the adult mammalian brain, but their regenerative and tumorigenic capacities are largely unknown. Here we found that Rax+ tanycytes in ME of mice are largely quiescent but quickly enter the cell cycle upon neural injury for self-renewal and regeneration. Mechanistically, Igf1r signaling in tanycytes is required for tissue repair under injury conditions. Furthermore, Braf oncogenic activation is sufficient to transform Rax+ tanycytes into actively dividing tumor cells that eventually develop into a papillary craniopharyngioma-like tumor. Together, these findings uncover the regenerative and tumorigenic potential of tanycytes. Our study offers insights into the properties of tanycytes, which may help to manipulate tanycyte biology for regulating hypothalamic function and investigate the pathogenesis of clinically relevant tumors.</t>
  </si>
  <si>
    <t>Metaplastic breast cancers (MBCs) are characterized by complex genomes, which seem to vary according to their histologic subtype. TERT promoter hotspot mutations and gene amplification are rare in common forms of breast cancer, but present in a subset of phyllodes tumors. Here, we sought to determine the frequency of genetic alterations affecting TERT in a cohort of 60 MBCs with distinct predominant metaplastic components (squamous, 23%; spindle, 27%; osseous, 8%; chondroid, 42%), and to compare the repertoire of genetic alterations of MBCs according to the presence of TERT promoter hotspot mutations or gene amplification. Forty-four MBCs were subjected to: whole-exome sequencing (WES; n = 27) or targeted sequencing of 341-468 cancer-related genes (n = 17); 16 MBCs were subjected to Sanger sequencing of the TERT promoter, TP53 and selected exons of PIK3CA, HRAS, and BRAF. TERT promoter hotspot mutations (n = 9) and TERT gene amplification (n = 1) were found in 10 of the 60 MBCs analyzed, respectively. These TERT alterations were less frequently found in MBCs with predominant chondroid differentiation than in other MBC subtypes (p = 0.01, Fisher's exact test) and were mutually exclusive with TP53 mutations (p &lt; 0.001, CoMEt). In addition, a comparative analysis of the MBCs subjected to WES or targeted cancer gene sequencing (n = 44) revealed that MBCs harboring TERT promoter hotspot mutations or gene amplification (n = 6) more frequently harbored PIK3CA than TERT wild-type MBCs (n = 38; p = 0.001; Fisher's exact test). In conclusion, TERT somatic genetic alterations are found in a subset of TP53 wild-type MBCs with squamous/spindle differentiation, highlighting the genetic diversity of these cancers.</t>
  </si>
  <si>
    <t>Remarkable progress has been made in the development of biomarker-driven targeted therapies for patients with multiple cancer types, including melanoma, breast and lung tumours, although precision oncology for patients with colorectal cancer (CRC) continues to lag behind. Nonetheless, the availability of patient-derived CRC models coupled with in vitro and in vivo pharmacological and functional analyses over the past decade has finally led to advances in the field. Gene-specific alterations are not the only determinants that can successfully direct the use of targeted therapy. Indeed, successful inhibition of BRAF or KRAS in metastatic CRCs driven by activating mutations in these genes requires combinations of drugs that inhibit the mutant protein while at the same time restraining adaptive resistance via CRC-specific EGFR-mediated feedback loops. The emerging paradigm is, therefore, that the intrinsic biology of CRC cells must be considered alongside the molecular profiles of individual tumours in order to successfully personalize treatment. In this Review, we outline how preclinical studies based on patient-derived models have informed the design of practice-changing clinical trials. The integration of these experiences into a common framework will reshape the future design of biology-informed clinical trials in this field.</t>
  </si>
  <si>
    <t>BACKGROUND: To investigate the clinical value of serum concentration of carcinoembryonic antigen (CEA), carbohydrate antigen 24-2 (CA24-2), and carbohydrate antigen 19-9 (CA19-9) in the detection of colorectal cancer (CRC). METHODS: The serum levels of tumor markers and KRAS/NRAS/PIK3CA/BRAF gene mutations were detected in patients with colorectal cancer. Clinical medical records in colorectal cancer patients were collected. RESULTS: A total of 2,281 patients were recruited in the study, included 1,578 colorectal cancer patients and 703 controls. CEA, CA24-2, and CA19-9 concentrations were significantly higher in the colorectal cancer group than in the control group. The sensitivity of these tumor markers sorted in descending order was CEA&gt;CA19-9&gt;CA24-2. The best specificity was CA24-2, followed by CA19-9 and CEA, with all were more than 92%. The combination of CEA, CA19-9, and CA24-2 ranked the best sensitivity and specificity for colorectal cancer diagnosis. The prediction equation excluding the risk of colorectal cancer was. Probability (normal) = Exp (-5.47 - 0.28*CEA - 0.11*CA242 + 0.001*CA199)/(1+ Exp (-5.47 - 0.28*CEA - 0.11*CA242 + 0.001*CA199)). Besides, there were no significant differences in age, gender, histology type, differentiation, depth of invasion, and TNM stage in KRAS/ NRAS, BRAF, and PIK3CA mutations compared with wild type. CONCLUSIONS: Serum CEA, CA24-2, and CA19-9 are valuable indicators for predicting the risk of colorectal cancer.</t>
  </si>
  <si>
    <t>OPINION STATEMENT: Malignant melanoma is a deadly form of skin cancer caused by neoplastic transformation of melanocytic cells. Despite recent progress in melanoma therapy, by inhibition of activated oncogenes or immunotherapy, survival rate for metastatic melanoma patients remains low. The remarkable phenotypic plasticity of melanoma cells allows for rapid development of invasive properties and metastatic tumors, the main cause of mortality in melanoma patients. Phenotypic and molecular analyses of developing tumors revealed that epithelial-mesenchymal transition (EMT), a cellular and molecular mechanism, controls transition from mature melanocyte to less differentiated melanocyte lineage progenitor cells forming melanoma tumors. This transition is facilitated by persistence of transcriptional regulatory circuit characteristic of embryonic stage in mature melanocytes. Switching of the developmental program of mature melanocyte to EMT is induced by accumulated mutations, especially targeting BRAF, N-RAS, or MEK1/2 signaling pathways, and further promoted by dynamic stimuli from local environment including hypoxia, interactions with extracellular matrix and growth factors or cytokines. Recent reports demonstrate that signaling mediated by transforming growth factor-beta (TGF-beta) and bone morphogenic proteins (BMPs) play critical roles in inducing EMT by controlling expression of critical transcription factors. BMPs are essential modulators of differentiation, proliferation, apoptosis, invasiveness, and metastases in developing melanoma tumors. They control transcription and epigenetic landscape of melanoma cells. Better understanding of the role of BMPs may lead to new strategies to control EMT processes in melanocyte cell lineage and to achieve clinical benefits for the patients.</t>
  </si>
  <si>
    <t>Even though melanoma represents a small percentage of all cutaneous cancers, it is responsible for most deaths from skin neoplasms. In early stages it can be successfully treated with surgery, but as the disease expands the survival rate drops significantly. For many years the mainstay of treatment for metastatic melanoma was chemotherapeutic agents, even though they failed to prove survival prolongation. After the advent of ipilimumab, a survival benefit and better overall response rate could be offered to the patients. Other new therapies, such as immunotherapies, targeted therapies, vaccines, and small molecules, are currently being studied. Also, combination regimens have demonstrated superiority to some monotherapies. Nowadays, ipilimumab should no longer be considered the first-line therapy given its severe toxicity and lower efficacy, while nivolumab remains efficacious and has a good safety profile. T-VEC as monotherapy has been shown to be an elegant alternative even for the elderly or cases of head and neck melanomas. If the BRAF mutation status is positive, the combination of dabrafenib and trametinib could be an option to consider. Despite the success of the novel treatments, their effectiveness is still limited. New studies have opened up new avenues for future research in melanoma treatment, which is expected to lead to better therapeutic outcomes for our patients. The objective of this review is to discuss the novel therapies for metastatic melanoma that have been tested in humans during the last 3 years to obtain a sharper perspective of the available treatment options for specific patient characteristics.</t>
  </si>
  <si>
    <t>The toxicity spectrum between Chinese and Caucasian patients with melanoma who were treated with BRAF inhibitors (BRAFi) may differ. The purpose of the present study was to assess the safety and tolerability of BRAFi and BRAFi-based combination therapies [MEK inhibitors (MEKi) or anti-programmed death-1 (PD-1) antibody] in Chinese patients with BRAF V600E/K mutation-positive metastatic melanoma. We also investigated whether treatment-related adverse events (AEs) correlated with the prognosis. This retrospective study collected data from 43 patients with BRAF V600E/K mutation-positive metastatic melanoma from a single Chinese cancer center. Of the 43 patients, 12 patients received BRAFi monotherapy, 12 patients received BRAFi+MEKi, and 19 patients received BRAFi combined with the anti-PD-1 antibody. The median follow-up time was 19 months. In the BRAFi group, the most common AEs were rashes, palmoplantar erythrodysesthesia, and arthralgia. Four out of 12 (30%) patients experienced grade 3-4 treatment-related AEs. All grades of AEs in the BRAFi+MEKi group were similar to the BRAFi group, except for higher pyrexia (58.3%) and fewer cutaneous AEs. Three out of 12 (25%) patients experienced grade 3-4 AEs, especially pyrexia (16.7%). In the BRAFi+anti-PD-1 antibody group, AEs were similar to the BRAFi group, except for an increased aminotransferase level (36.8%), increased bilirubin (31.6%), and hypothyroidism (15.8%). Eleven out of 19 (57.9%) patients experienced grade 3-4 AEs and four out of 19 (21%) patients discontinued the therapy due to AEs. Treatment-related hepatotoxicity (trHE), defined as an increase in either alanine aminotransferase (ALT), aspartate transaminase (AST), or bilirubin levels, was the only AE identified as a significant poor-prognosis indicator in this study. The median progression-free survival of patients with trHE (41.9%) was 8 months, whereas it was 18 months for those without trHE [p = 0.046, hazard ratio (HR) = 2.116]. Moreover, this association was independent of medication regimens (p = 0.014, HR = 2.971). The overall response rate of patients with trHE was significantly lower than those without trHE (44.4 vs. 60.0%, p = 0.024), and we observed a similar trend in patients treated with BRAFi, BRAFi+MEKi, and BRAFi+anti-PD-1 antibody. In conclusion, BRAFi and BRAFi-based combination therapies were tolerable with reversible AEs in Chinese patients with melanoma. The trHE in patients receiving BRAFi and BRAFi-based regimens might indicate a poor therapy-related prognosis.</t>
  </si>
  <si>
    <t>BACKGROUND: Melanoma brain metastasis is a common cause of death in melanoma patients and is associated with a poor prognosis. There are relatively few reports on intracranial infections after brain metastasis resection. CASE SUMMARY: Here we report a case of melanoma brain metastases in a patient harboring a BRAF V600E mutation, who experienced intracranial tumor progression despite previous combined treatment with a programmed death (PD)-1 inhibitor, axitinib, and vemurafenib. She repeatedly underwent local therapy, including stereotactic radiosurgery and intracranial surgery, and developed central nervous system infection. Treatment with vemurafenib combined with cobimetinib resulted in an intracranial progression-free survival of 10 mo. During the coronavirus disease 2019 (COVID-19) pandemic, the patient did not visit the hospital for regular vemurafenib treatment, and experienced intracranial progression after involuntary drug reduction for 1 mo. The patient subsequently received various systemic treatments including vemurafenib, PD-1 inhibitor, and chemotherapy, with an overall survival of 29 mo as of September 2020. CONCLUSION: We report the first case of melanoma brain metastases with co-occurring intracranial infection and unintended drug reduction during the COVID-19 outbreak. Long-term control of the intracranial lesions was achieved with systemic and local therapies.</t>
  </si>
  <si>
    <t>AIMS: Screening all patients newly diagnosed with colorectal cancer (CRC) for possible Lynch syndrome (LS) has been recommended in the UK since the National Institute for Health and Care Excellence (NICE) released new Diagnostics Guidance in February 2017. We sought to validate the NICE screening pathway through a prospective regional programme across a 5.2 million population over a two-year period. METHODS AND RESULTS: Pathology departments at 14 hospital trusts in the Yorkshire and Humber region of the UK were invited to refer material from patients with newly diagnosed CRC aged 50 years or over between 1(st) April 2017 and 31(st) March 2019 for LS screening. Testing consisted of immunohistochemistry for MLH1, PMS2, MSH2 and MSH6 followed by BRAF mutation analysis +/- MLH1 promoter methylation testing in cases showing MLH1 loss. 3,141 individual specimens were submitted for testing from 12 departments consisting of 3,061 unique tumours and 2,791 prospectively acquired patients with CRC. Defective mismatch repair (dMMR) was observed in 15% of cases. In cases showing MLH1 loss, 76% contained a detectable BRAF mutation and of the remainder, 77% showed MLH1 promoter hypermethylation. Of the patients included in the final analysis, 81 (2.9%) had an indication for germline testing. CONCLUSION: LS screening using the NICE diagnostics guidance pathway is deliverable at scale identifying significant numbers of patients with dMMR. This information is used to refer patients to regional clinical genetics services in addition to informing treatment pathways including the use of adjuvant/neoadjuvant chemotherapy and immunotherapy.</t>
  </si>
  <si>
    <t>BACKGROUND: Molecular testing is critical for identifying actionable variants in lung cancer for precision medicine. When tumor tissue samples are unavailable, archived cytological specimens (ACSs) can be used. The authors examined whether oncogenic variants could be accurately detected in ACSs versus paired formalin-fixed, paraffin-embedded (FFPE) tumor tissues with in vitro diagnostic tests. METHODS: The authors collected 18 ACSs and 15 FFPE tissues from 15 patients with lung cancer and investigated genomic profiles with the Oncomine Dx Target Test Multi-CDx system, which is an integrated next-generation sequencing platform that comprehensively examines 4 companion diagnostic target genes (epidermal growth factor receptor [EGFR]; B-Raf proto-oncogene, serine/threonine kinase [BRAF]; anaplastic lymphoma kinase [ALK]; and ROS proto-oncogene 1, receptor tyrosine kinase [ROS1]). They compared the quantity and quality of extracted nucleic acids, the sequencing quality control (QC), and the detected variants between ACSs and FFPE tissues. RESULTS: The total amount of DNA and RNA obtained from 1 slide was higher in FFPE tissues than ACSs. The RNA integrity number was higher in ACSs. There were no differences in sequencing QC between ACSs and FFPE tissues. A total of 21 variants, including EGFR mutations and ALK and ROS1 fusion genes, were detected in both ACSs and FFPE tissues with 100% concordance. CONCLUSIONS: ACSs can be a feasible alternative with which to identify actionable mutations and fusion genes via the Oncomine Dx Target Test Multi-CDx system.</t>
  </si>
  <si>
    <t>Primary scrotal melanoma represents the rarest genitourinary malignancy. We describe the 25th reported case. The 79-year-old patient presented with a rapidly enlarging right cutaneous scrotal mass which after local excision demonstrated pT4b nodular malignant melanoma (BRAF V600E mutation positive). The patient underwent wide local excision of his hemiscrotum and inguinal lymph node dissection demonstrating nodes positive for melanoma (pN2b). Postoperatively, the patient developed a left sided malignant pleural effusion (M1b). Per American Joint Commission Cancer staging, BRAF mutant targeted therapy (dabrafenib) was initiated. This case documents the first instance in which metastatic scrotal melanoma will be treated with oncogene targeted therapy.</t>
  </si>
  <si>
    <t>OBJECTIVE: BRAF mutations have been subtyped in three functional classes with different oncogenic modes of action. The clinical impact of BRAF mutational subtypes in non-small-cell lung cancer (NSCLC) remains to be defined. So far, ambiguous results were reported from analyses of heterogeneous patient cohorts. METHODS: We studied patients with metastatic or recurrent NSCLC who were sequentially enrolled in precision oncology programs at two large German lung cancer centres from 2009 to 2019. The study period allowed evaluating the specific impact of BRAF V600E-targeting. RESULTS: In a cohort of 72 patients, BRAF mutation subtyping revealed p.V600E mutations in 31 cases (43%), whereas 41 cases (57%) harboured 18 different BRAF mutational subtypes of functional classes II/III. Functionally relevant comutations were observed in 6.4% of class I, and 24.4% of class II/III BRAF mutations. Most patients were treated with chemotherapy. Targeted therapy was administered in 11 patients with a response rate of 72.7%. PD-1/PD-L1-immunotherapy was given in 14 patients with a response rate of 28.6%. Overall survival of patients with BRAF-mutated NSCLC was inferior (HR 1.38, p = 0.048) as compared to patients with BRAF wild-type cancers. Median time-to-treatment-failure with BRAF-targeting agents was shorter as compared to approved targeted therapy of other oncogenic drivers (HR 1.97, p = 0.05). Survival outcomes were not impacted by BRAF mutation subtype functional class. CONCLUSIONS: Patients with BRAF-mutated NSCLC have an inferior prognosis, which is not determined by BRAF mutation functional class. In contrast to NSCLC with other tractable driver mutations, BRAF-mutated NSCLC exhibit high susceptibility to immune checkpoint inhibitors.</t>
  </si>
  <si>
    <t>BACKGROUND: While programmed cell death protein 1 (PD-1) and programmed death-ligand 1 (PD-L1) antagonists have improved the prognosis for many patients with melanoma, around 60% fail therapy. PVSRIPO is a non-neurovirulent rhinovirus:poliovirus chimera that facilitates an antitumor immune response following cell entry via the poliovirus receptor CD155, which is expressed on tumor and antigen-presenting cells. Preclinical studies show that oncolytic virus plus anti-PD-1 therapy leads to a greater antitumor response than either agent alone, warranting clinical investigation. METHODS: An open-label phase I trial of intratumoral PVSRIPO in patients with unresectable melanoma (American Joint Committee on Cancer V.7 stage IIIB, IIIC, or IV) was performed. Eligible patients had disease progression on anti-PD-1 and V-raf murine sarcoma viral oncogene homolog B (BRAF)/mitogen activated protein kinase kinase (MEK) inhibitors (if BRAF mutant). The primary objective was to characterize the safety and tolerability of PVSRIPO. Twelve patients in four cohorts received a total of 1, 2 or 3 injections of PVSRIPO monotherapy, with 21 days between injections. RESULTS: PVSRIPO injections were well tolerated with no serious adverse events (SAEs) or dose-limiting toxicities (DLTs) reported. All adverse events (AEs) were grade (G) 1 or G2 (G1 pruritus most common at 58%); all but two PVSRIPO-treatment related AEs were localized to the injected or adjacent lesions (n=1 G1 hot flash, n=1 G1 fatigue). Four out of 12 patients (33%) achieved an objective response per immune-related response criteria (two observations, 4 weeks apart), including 4/6 (67%) who received three injections. In the four patients with in-transit disease, a pathological complete response (pCR) was observed in two (50%) patients. Following study completion, 11/12 patients (92%) reinitiated immune checkpoint inhibitor-based therapy, and 6/12 patients (50%) remained without progression at a median follow-up time of 18 months. CONCLUSION: Intratumoral PVSRIPO was well tolerated. Despite the limited number of PVSRIPO treatments relative to the overall lesion burden (67% patients&gt;5 lesions), intratumoral PVSRIPO showed promising antitumor activity, with pCR in injected as well as non-injected lesions in select patients. TRIAL REGISTRATION NUMBER: NCT03712358.</t>
  </si>
  <si>
    <t>Triple-negative breast cancer (TNBC) presents a clinical challenge due to the aggressive nature of the disease and a lack of targeted therapies. Constitutive activation of the mitogen-activated protein kinase (MAPK)/extracellular signal-regulated kinase (ERK) pathway has been linked to chemoresistance and metastatic progression through distinct mechanisms, including activation of epithelial-to-mesenchymal transition (EMT) when cells adopt a motile and invasive phenotype through loss of epithelial markers (CDH1), and acquisition of mesenchymal markers (VIM, CDH2). Although MAPK/ERK1/2 kinase inhibitors (MEKi) are useful antitumor agents in a clinical setting, including the Food and Drug Administration (FDA)-approved MEK1,2 dual inhibitors cobimetinib and trametinib, there are limitations to their clinical utility, primarily adaptation of the BRAF pathway and ocular toxicities. The MEK5 (HGNC: MAP2K5) pathway has important roles in metastatic progression of various cancer types, including those of the prostate, colon, bone and breast, and elevated levels of ERK5 expression in breast carcinomas are linked to a worse prognoses in TNBC patients. The purpose of this study is to explore MEK5 regulation of the EMT axis and to evaluate a novel pan-MEK inhibitor on clinically aggressive TNBC cells. Our results show a distinction between the MEK1/2 and MEK5 cascades in maintenance of the mesenchymal phenotype, suggesting that the MEK5 pathway may be necessary and sufficient in EMT regulation while MEK1/2 signaling further sustains the mesenchymal state of TNBC cells. Furthermore, additive effects on MET induction are evident through the inhibition of both MEK1/2 and MEK5. Taken together, these data demonstrate the need for a better understanding of the individual roles of MEK1/2 and MEK5 signaling in breast cancer and provide a rationale for the combined targeting of these pathways to circumvent compensatory signaling and subsequent therapeutic resistance.</t>
  </si>
  <si>
    <t>Combinations of BRAF and MEK inhibitors are now the standard treatment in patients with BRAF V600-mutant metastatic melanoma. Three combination treatments with BRAF and MEK inhibitors are available for thetreatment of metastatic melanoma: vemurafenib + cobimetinib, dabrafenib + trametinib, encorafenib + binimetinib. These 3 combination treatments have distinct safety profiles as evidenced by the data from the phase III studies. For example, fever was observed more frequently in patients treated with dabrafenib and trametinib, photosensitivity in patients treated with vemurafenib and cobimetinib while patients treated with the encorafenib + binimetinib combination have a higher incidence of adverse events related to gastrointestinal system. Considering the similar clinical efficacy demonstrated by the three BRAFi + MEKi combinations, the therapeutic decision is often based on the side effect profile that characterizes each of the combinations.</t>
  </si>
  <si>
    <t>Combination treatment with BRAF plus MEK inhibitors is a standard of care in patients with BRAF-mutant advanced melanoma. In addition to dabrafenib+trametinib and vemurafenib+cobimetinib, a new combination of BRAF and MEK inhibitors, encorafenib and binimetinib, was recently introduced into clinical practice. Encorafenib plus binimetinib achieved similar efficacy to that observed with previously available combinations, but incidence of some toxicities such as pyrexia and photosensitivity, which have a relevant impact on patients quality of life, is lower. In this article, the case of a patient who received encorafenib and binimetinib within the phase 3 trial COLUMBUS is presented and discussed, with a focus on the clinical management during the pandemic caused by SARS-CoV-2 virus.</t>
  </si>
  <si>
    <t>Metastatic or recurrent colorectal cancer (CRC) patients require systemic chemotherapy, but the therapeutic options of targeted agents remain limited. CRC patients with KRAS or BRAF gene mutations exhibit a worse prognosis and are resistant to anti-EGFR treatment. Previous studies have shown that the expression of anti-apoptotic protein BCL-XL is increased in CRC patients with KRAS/BRAF mutations, suggesting BCL-XL as a therapeutic target for this subgroup. Here, we performed genome-wide CRISPR/Cas9 screens of cell lines with KRAS mutations to investigate the factors required for sensitivity to BCL-XL inhibitor ABT-263 using single-guide RNAs (sgRNAs) that induce loss-of-function mutations. In the presence of ABT-263, sgRNAs targeting negative regulators of WNT signaling (resulting in WNT activation) were enriched, whereas sgRNAs targeting positive regulators of WNT signaling (resulting in WNT inhibition) were depleted in ABT-263-resistant cells. The activation of WNT signaling was highly associated with an increased expression ratio of anti- to pro-apoptotic BCL-2 family genes in CRC samples. Genetic and pharmacologic inhibition of WNT signaling using beta-catenin short hairpin RNA or TNIK inhibitor NCB-0846, respectively, augmented ABT-263-induced cell death in KRAS/BRAF-mutated cells. Inhibition of WNT signaling resulted in transcriptional repression of the anti-apoptotic BCL-2 family member, MCL1, via the functional inhibition of the beta-catenin-containing complex at the MCL1 promoter. In addition, the combination of ABT-263 and NCB-0846 exhibited synergistic effects in in vivo patient-derived xenograft (PDX) models with KRAS mutations. Our data provide a novel targeted combination treatment strategy for the CRC patient subgroup with KRAS or BRAF mutations.</t>
  </si>
  <si>
    <t>Despite high expectations for lung tumoroids, they have not been applied in the clinic due to the difficulty of their long-term culture. Here, however, using AO (airway organoid) media developed by the Clevers laboratory, we succeeded in generating 3 lung tumoroid lines for long-term culture (&gt;13 months) from 41 lung cancer cases (primary or metastatic). Use of nutlin-3a was key to selecting lung tumoroids that harbor mutant p53 in order to eliminate normal lung epithelial organoids. Next-generation sequencing (NGS) analysis indicated that each lung tumoroid carried BRAF(G469A), TPM3-ROS1 or EGFR(L858R)/RB1(E737*), respectively. Targeted therapies using small molecule drugs (trametinib/erlotinib for BRAF(G469A), crizotinib/entrectinib for TPM3-ROS1 and ABT-263/YM-155 for EGFR(L858R)/RB1(E737*)) significantly suppressed the growth of each lung tumoroid line. AO media was superior to 3 different media developed by other laboratories. Our experience indicates that long-term lung tumoroid culture is feasible, allowing us to identify NGS-based therapeutic targets and determine the responsiveness to corresponding small molecule drugs.</t>
  </si>
  <si>
    <t>Recently, retrospective analysis began to shed light on metastatic colorectal cancers (mCRCs) harboring rare BRAF non-V600 mutations, documenting a distinct phenotype and a favorable prognosis. This study aimed to confirm features and prognosis of rare BRAF non-V600 mCRCs compared to BRAF V600E and BRAF wild-type mCRCs treated at two Italian Institutions. Overall, 537 cases were retrospectively evaluated: 221 RAS/BRAF wild-type, 261 RAS mutated, 46 BRAF V600E and 9 BRAF non-V600. Compared to BRAF V600E mCRC, BRAF non-V600 mCRC were more frequently left-sided, had a lower tumor burden and displayed a lower grade and an MMR proficient/MSS status. In addition, non-V600 mCRC patients underwent more frequently to resection of metastases with radical intent. Median overall survival (mOS) was significantly longer in the non-V600 compared to the V600E group. At multivariate analysis, only age &lt; 65 years and ECOG PS 0 were identified as independent predictors of better OS. BRAF V600E mCRCs showed a statistically significant worse mOS when compared to BRAF wild-type mCRCs, whereas no significant difference was observed between BRAF non-V600 and BRAF wild-type mCRCs. Our study corroborates available evidence concerning incidence, clinicopathologic characteristics and prognosis of BRAF-mutated mCRCs.</t>
  </si>
  <si>
    <t>BACKGROUND: The increase in immunohistochemical and molecular predictive tests in lung cancer requires new strategies for managing small samples taken during bronchoscopic procedures. The value of Rapid On Site Evaluation (ROSE) during conventional bronchoscopic procedures on endobronchial neoplasms in optimizing small biopsies and cytologlogical tissue specimens for diagnostic testing, and ancillary studies was evaluated. METHOD: ROSE on touch imprint cytology (TIC) and brushing was performed on 690 consecutive cases of patients undergoing biopsies, using fiber optic bronchoscopy. Immunohistochemical assay for PD-L1, ALK, and ROS1 and molecular testing, via next generation technique for EGFR, KRAS, and BRAF, were performed. RESULTS: The concordance between ROSE and final diagnoses was almost perfect for brushing (sensitivity: 0.84; specificity: 0.96), and less so for touch preparations (sensitivity: 0.77; specificity: 0.89). Immunohistochemical assay for PD-L1 was evaluated on 256 bioptic cases with only six unsuitable samples. Material available for immunohistochemistry for ALK was sufficient in 151 biopsies with no inadequate cases. ROS1 was evaluated in 132 biopsies, with only two unsuitable samples. Molecular analysis was performed on 128 biopsies, 29 TIC, and 17 brushing. Out of these, only ten were considered to be unsuitable. CONCLUSIONS: ROSE is an effective procedure for monitoring the quality and quantity of material taken during conventional bronchoscopic procedures for evaluating the suitability of small samples that must undergo immunohistochemical and molecular assay.</t>
  </si>
  <si>
    <t>Cancer cells undergo lineage switching during natural progression and in response to therapy. NKX2-1 loss in human and murine lung adenocarcinoma leads to invasive mucinous adenocarcinoma (IMA), a lung cancer subtype that exhibits gastric differentiation and harbors a distinct spectrum of driver oncogenes. In murine BRAF(V600E)-driven lung adenocarcinoma, NKX2-1 is required for early tumorigenesis, but dispensable for established tumor growth. NKX2-1-deficient, BRAF(V600E)-driven tumors resemble human IMA and exhibit a distinct response to BRAF/MEK inhibitors. Whereas BRAF/MEK inhibitors drive NKX2-1-positive tumor cells into quiescence, NKX2-1-negative cells fail to exit the cell cycle after the same therapy. BRAF/MEK inhibitors induce cell identity switching in NKX2-1-negative lung tumors within the gastric lineage, which is driven in part by WNT signaling and FoxA1/2. These data elucidate a complex, reciprocal relationship between lineage specifiers and oncogenic signaling pathways in the regulation of lung adenocarcinoma identity that is likely to impact lineage-specific therapeutic strategies.</t>
  </si>
  <si>
    <t>Lung is the site of metastasis in about 15-25 % of colorectal cancer (CRC) patients. Lung metastasectomy of CRC represents a standard therapy in patients with resectable metastases. In this study we investigated both histological patterns of metastases and mutations in MAPkinase pathway genes and their relationship to prognosis. The study included 74 patients that underwent metastasectomy of colorectal lung metastasis (CLM). In patients that underwent surgical resection of more than one metastasis in the same operation the largest was chosen. In patients that had undergone multiple lung metastasectomy only the sample from the first metastasectomy was included. Histologically metastases were scored according to amount and distribution of necrosis and fibrosis and three patterns were identified: "pattern A", metastasis with extensive, confluent central necrosis surrounded by a rim of neoplastic glands; "pattern B", metastasis characterized by a proliferation of neoplastic glands in a dense stroma with focal necrosis mainly intraglandular; "pattern C", metastasis with a mixed A and B morphology. In all samples direct sequencing of exon 2 of KRAS and NRAS genes and exon 15 of BRAF genes was carried out.Histological patterns weren't related to metastasis size or other clinical features however pattern C metastases showed a significant worst disease free survival (DFS). KRAS mutations were observed in 39 % of patients. Mutations in KRAS codon 13 resulted significantly associated with synchronous metastasis and poor prognosis. No mutations were identified in exon 2 NRAS gene whilst 1.4 % harboured a mutation in BRAF. To our knowledge this is the first study that investigates in a large series of CLM histological growth patterns, molecular alterations and their relationship to prognosis. Our data suggest a prognostic role in CLM of KRAS specific mutations and histopathological patterns.</t>
  </si>
  <si>
    <t>Mutant-selective KRASG12C inhibitors, such as MRTX849 (adagrasib) and AMG 510 (sotorasib), have demonstrated efficacy in KRASG12C-mutant cancers including non-small cell lung cancer (NSCLC). However, mechanisms underlying clinical acquired resistance to KRASG12C inhibitors remain undetermined. To begin to define the mechanistic spectrum of acquired resistance, we describe a KRASG12C NSCLC patient who developed polyclonal acquired resistance to MRTX849 with the emergence of 10 heterogeneous resistance alterations in serial cell-free DNA spanning four genes (KRAS, NRAS, BRAF, MAP2K1), all of which converge to reactivate RAS-MAPK signaling. Notably, a novel KRASY96D mutation affecting the switch-II pocket, to which MRTX849 and other inactive-state inhibitors bind, was identified that interferes with key protein-drug interactions and confers resistance to these inhibitors in engineered and patient-derived KRASG12C cancer models. Interestingly, a novel, functionally distinct tri-complex KRASG12C active-state inhibitor RM-018 retained the ability to bind and inhibit KRASG12C/Y96D and could overcome resistance.</t>
  </si>
  <si>
    <t>Background and objective The incidence of intracranial metastases from melanoma is on the rise. In this study, we aimed to determine the incidence of intracranial disease progression in patients on BRAF/MEK targeted therapy and immunotherapy in the setting of controlled or improving extracranial disease. Methods This was a single-center, retrospective review that involved patients who underwent stereotactic radiosurgery (SRS) for intracranial metastatic melanoma between January 1, 2014, and December 31, 2018. We focused on BRAF/MEK mutation status and dates of treatment with BRAF/MEK targeted therapy, immunotherapy [ipilimumab (Yervoy), nivolumab (Opdivo), or pembrolizumab (Keytruda)], and combination targeted and immunotherapy. Results A total of 51 patients were enrolled: 36 males and 15 females. The average age of the patients was 58.6 years, and 26 among them were BRAF mutation-positive. Seventeen had prior surgery with SRS as adjuvant therapy. The other 34 had SRS as primary treatment. Forty-two patients had extracranial disease present at the time of SRS. There were 34 patients treated with targeted and immune therapy. Overall, 16 patients (47.1%) demonstrated controlled or improving extracranial disease, and 18 (52.9%) demonstrated progressing extracranial disease at the time of SRS. In the subgroup analysis, patients treated with BRAF/MEK targeted therapy demonstrated a 75% rate of extracranial disease control. The extracranial disease was controlled in 43.75% of patients on immunotherapy with intracranial progression, while it was controlled in 30% of patients on both BRAF/MEK targeted therapy and immunotherapy with intracranial progression. Sixteen patients (47.1%) developed intracranial metastasis in our study while having a stable systemic disease with BRAF/MEK targeted therapy, immunotherapy, or a combination of the two. Conclusion Based on our findings, a systemic response to targeted therapy and immunotherapy does not necessarily parallel intracranial protection.</t>
  </si>
  <si>
    <t>BACKGROUND: EGFR amplification occurs in about 1% of metastatic colorectal cancers (mCRCs) but is not routinely tested as a prognostic or predictive biomarker for patients treated with anti-EGFR monoclonal antibodies (mAbs). Herein, we aimed to characterize the clinical and molecular landscape of EGFR-amplified metastatic colorectal cancer (mCRC). METHODS: In this multinational cohort study, we compared clinical data of 62 patients with EGFR-amplified vs. 1459 EGFR non-amplified mCRC, as well as comprehensive genomic data of 35 EGFR-amplified vs. 439 EGFR non-amplified RAS/BRAF wild-type and microsatellite stable (MSS) tumor samples. RESULTS: EGFR amplification was statistically significantly associated with left primary tumor sidedness and RAS/BRAF wild-type status. All EGFR-amplified tumors were MSS and HER2 non-amplified. Overall, EGFR-amplified samples had higher median fraction of genome altered compared to EGFR non-amplified, RAS/BRAF wild-type MSS cohort. Patients with EGFR-amplified tumors reported longer overall survival (OS) (median OS = 71.3 months; 95% confidence interval [CI] = 50.7-NA) vs. EGFR non-amplified ones (24.0 months; 95% CI = 22.8-25.6; hazard ratio [HR] = 0.30, 95% CI = 0.20-0.44, P&lt;.001; adjusted HR = 0.46, 95%CI = 0.30-0.69, P&lt;.001). In the subgroup of patients with RAS/BRAF wild-type mCRC exposed to anti-EGFR-based therapy, EGFR amplification was again associated with better OS (median OS = 54.0 months [95% CI = 35.2-NA] vs. 29.1 months [95% CI = 27.0-31.9], respectively; HR = 0.46, 95%CI = 0.28-0.76, P=.002). CONCLUSION: Patients with EGFR-amplified mCRC represent a biologically defined subgroup and merit dedicated clinical trials with novel and more potent EGFR targeting strategies beyond single-agent monoclonal antibodies.</t>
  </si>
  <si>
    <t>Although combination BRAF and MEK inhibitors are highly effective for the 40-50% of cutaneous metastatic melanomas harboring BRAFV600 mutations, targeted agents have been ineffective for BRAFV600wild-type (wt) metastatic melanomas. The SU2C Genomics-Enabled Medicine for Melanoma Trial utilized a Simon two-stage optimal design to assess whether comprehensive genomic profiling improves selection of molecular-based therapies for BRAFV600wt metastatic melanoma patients who had progressed on standard-of-care therapy, which may include immunotherapy. Of the response-evaluable patients, binimetinib was selected for 20 patients randomized to the genomics-enabled arm, and nine were treated on the alternate treatment arm. Response rates for 27 patients treated with targeted recommendations included one (4%) partial response, 18 (67%) with stable disease, and eight (30%) with progressive disease. Post-trial genomic and protein pathway activation mapping identified additional drug classes that may be considered for future studies. Our results highlight the complexity and heterogeneity of metastatic melanomas, as well as how the lack of response in this trial may be associated with limitations including monotherapy drug selection and the dearth of available single and combination molecularly-driven therapies to treat BRAFV600wt metastatic melanomas.</t>
  </si>
  <si>
    <t>Pediatric papillary thyroid carcinomas (pPTCs) are often indolent tumors with excellent long-term outcome, although subsets of cases are clinically troublesome and recur. Although it is generally thought to exhibit similar molecular aberrancies as their counterpart tumors in adults, the pan-genomic landscape of clinically aggressive pPTCs has not been previously described. In this study, five pairs of primary and synchronously metastatic pPTC from patients with high-risk phenotypes were characterized using parallel whole-genome and -transcriptome sequencing. Primary tumors and their metastatic components displayed an exceedingly low number of coding somatic mutations and gross chromosomal alterations overall, with surprisingly few shared mutational events. Two cases exhibited one established gene fusion event each (SQSTM1-NTRK3 and NCOA4-RET) in both primary and metastatic tissues, and one case each was positive for a BRAF V600E mutation and a germline truncating CHEK2 mutation, respectively. One single case was without apparent driver events and was considered as a genetic orphan. Non-coding mutations in cancer-associated regions were generally not present. By expressional analyses, fusion-driven primary and metastatic pPTC clustered separately from the mutation-driven cases and the sole genetic orphan. We conclude that pPTCs are genetically indolent tumors with exceedingly stable genomes. Several mutations found exclusively in the metastatic samples which may represent novel genetic events that drive the metastatic behavior, and the differences in mutational compositions suggest early clonal divergence between primary tumors and metastases. Moreover, an overrepresentation of mutational and expressional dysregulation of immune regulatory pathways was noted among fusion-positive pPTC metastases, suggesting that these tumors might facilitate spread through immune evasive mechanisms.</t>
  </si>
  <si>
    <t>The Great Debate session at the 2020 Melanoma Bridge virtual congress (December 3rd-5th, Italy) featured counterpoint views from experts on five specific controversial issues in melanoma. The debates considered whether or not innate immunity is important in the response to cancer and immunotherapy, how useful are the revised American Joint Committee on Cancer (AJCC) classification for the staging of patients, the use of sentinel node biopsy for staging patients, the use of triplet combination of targeted therapy plus immunotherapy versus combined immunotherapy, and the respective benefits of neoadjuvant versus adjuvant therapy. As is usual with Bridge congresses, the debates were assigned by meeting Chairs and positions taken by experts during the debates may not have necessarily reflected their own personal opinion.</t>
  </si>
  <si>
    <t>AIMS: Ameloblastoma is a rare odontogenic tumour with an aggressive local behaviour. Mutations in the mitogen-activated protein kinase pathway, namely BRAF V600E mutations, are a common finding. To date, there is no clear correlation between BRAF V600 mutation and clinical outcome. METHODS: We retrospectively reviewed the medical records of patients who underwent surgery for ameloblastoma between May 1998 and June 2018, at 11 participating Italian centres. BRAF mutational status was evaluated by quantitative PCR/pyrosequencing. The primary end points were to determine BRAF mutational status in primitive and recurrent ameloblastoma, and to assess the relapse-free interval (RFI); the secondary end point was to investigate the correlation of BRAF mutational status with the clinical features of the tumour and survival outcomes. RESULTS: Overall, 74 patients were included: 33 (44.5%) were BRAF wild type and 41 (55.4%) BRAF V600 mutated. BRAF V600 mutated ameloblastomas occurred more frequently in younger patients (p=0.0031), were located at the mandible (p=0.0009) and presented with unicystic variant. After a median follow-up of 60 months, 21 (28.3%) patients relapsed (30.3% and 26.8% in the BRAF wild type and BRAF mutated group, respectively). At univariable Cox models, none of the investigated variables, including microscopic margin involvement, was associated with RFI. CONCLUSIONS: Local recurrence occurs in 30% of patients with ameloblastoma. BRAFV600 mutation is associated with younger age, mandibular localisation and with unicystic ameloblastoma. Neither BRAF mutation nor microscopically positive surgical margins were associated with RFI. Further studies are needed to elucidate outcomes of this rare disease according to clinical, histopathological and comprehensive molecular features.</t>
  </si>
  <si>
    <t>Numerous recent studies have demonstrated that the vast majority of IDH-wildtype astrocytomas with WHO grade II/III histology have clinical outcomes equivalent to IDH-wildtype glioblastomas. This has called into question the existence of an IDH-wildtype lower-grade astrocytoma (LGA) category, and the cIMPACT-NOW study group has suggested 3 molecular features which, if present, warrant upgrading IDH-wildtype LGA to glioblastoma: EGFR amplification, 7+/10-, and TERT promoter mutation. Herein, we evaluate the clinical, histologic, and molecular features of IDH-wildtype low-grade astrocytomas, defined here as infiltrative adult astrocytoma lacking histologic features of glioblastoma (microvascular proliferation and/or necrosis), IDH1/2 mutation, and all 3 of the cIMPACT-NOW update 3 factors. Compared with their counterparts with cIMPACT-NOW features of glioblastoma (LGA-C+; n = 108), IDH-wildtype LGAs lacking these features (LGA-C0; n = 36) occur in significantly younger patients, are more frequently WHO grade II, have less total copy number variation distributed across the entire genome, less frequent homozygous deletion of CDKN2A, less frequent PTEN and PIK3CA alterations, and more frequent NF1 alterations. These results suggest that although rare, a "true" IDH-wildtype LGA category does exist, and has distinct clinical and molecular features consistent with relatively beneficial clinical outcomes in these patients.</t>
  </si>
  <si>
    <t>Although therapeutically actionable molecular alterations are widely distributed across many cancer types, only a handful of them show evidence of clinical utility and are recommended for routine clinical practice in the management of cancers of colon and rectum (CRC). This 2021 update aims to provide a succinct summary on the use of prognostic and/or predictive biomarkers (expanded RAS, BRAF, microsatellite-high [MSI-H] or deficient mismatch repair [dMMR], neurotrophic tyrosine receptor kinase [NTRK] fusion genes, and human epidermal growth factor receptor type II [HER2] gene amplification) associated with CRC. Therapeutic implications of each relevant predictive or prognostic biomarker for patients with CRC are described, along with discussion on new developments on (1) biomarker-driven therapies such as testing of BRAF, MLH1 promoter methylation and MMR germline genes in differentiating sporadic CRC or hereditary conditions such as Lynch syndrome; (2) first-line use of immune checkpoint inhibitors in metastatic CRC; (3) risk stratification and therapy selection based on primary tumor location (left-sided vs. right-sided colon cancer); (3) atypical BRAF mutations; (4) use of EGFR directed therapy in the perioperative oligometastatic disease setting; (5) re-challenge of EGFR directed therapy and (6) personalizing therapy of fluoropyrimidine and irinotecan based on new evidence in pharmacogenomic testing. Data are collected and analyzed from available systematic reviews and meta-analyses of treatments with known therapeutic targets in CRC, which may be associated with predictive and/or prognostic biomarkers. Discussions are presented in an application-based format, with goal to empower pharmacists or other clinicians to gain awareness and understanding in biomarker-driven cancer therapy issues.</t>
  </si>
  <si>
    <t>Langerhans cell histiocytosis (LCH) is a rare disease, afflicting approximately 4.6 and 1-2 per 1 million children and adults, respectively. While LCH can involve numerous organ systems such as the lung or bone, it is uncommon for the disease to be limited to the skin. Radiotherapy has an established role for osseous lesions. However, the efficacy and dose for nonosseous manifestations of the disease are not well described. In the current case report, we detail a 49-year-old adult male with skin-limited LCH requiring palliative radiotherapy (RT) to numerous sites for pain control. The patient was initially diagnosed and treated with single agent cytarabine for approximately 6 months. Despite treatment, he had little symptomatic response of his cutaneous lesions. We delivered a single dose of 8 Gray (Gy) to 3 separate skin lesions, including the bilateral groin, right popliteal region, and right axillary lesion, which resulted in pain reduction and partial response at four-month follow-up. Subsequently, we decided to treat the left axillary untreated lesion to a higher dose of 24 Gy in 12 fractions. At four-month follow-up, the left axilla RT resulted in complete clinical response and improved pain control compared to the right axilla. Following RT treatments, the patient was found to have a BRAF mutation, and vemurafenib was initiated. Further follow-up with positron emissions tomography demonstrated complete metabolic response in numerous disease areas, including both axillae. Based on this case report's findings, a higher radiotherapy dose may be more effective for treating cutaneous LCH.</t>
  </si>
  <si>
    <t>Few cases of malignant transformation of supposedly low-grade gliomas were described in patients with neurofibromatosis type 1 (NF1). A 27-year-old man with NF1 presented with weakness of his lower extremities and was radiologically found to have a spinal intramedullary tumor primarily involving the Th11 level. The tumor histologically demonstrated features diagnosed as a low-grade astrocytoma, subtype indeterminate (WHO grade II). Immunohistochemically, GFAP was positive, and IDH1 R132H and BRAF V600E were negative. ATRX immunoreactivity was retained. Five years after the surgery, the intramedullary tumor extended to the levels from Th8 to L1 and was partially resected. It showed histologic features similar to those of the first tumor. Two years after the second surgery, the residual spinal cord tumor was found to widely involve the levels from Th5 to L3. Spinal cordectomy was subsequently undertaken and revealed anaplastic glial cells infiltrating diffusely into the spinal cord parenchyma, with prominent subarachnoid spreading and nerve root involvement. Both necrosis and microvascular proliferation were observed. This recurrent tumor was histologically indistinguishable from glioblastoma. Loss of ATRX was noted in the second and third surgical specimens. This is the first histologically proven case of malignant transformation of NF1-associated astrocytoma with ATRX loss during the course.</t>
  </si>
  <si>
    <t>BACKGROUND: Colorectal cancer (CRC) is still a leading cause of cancer-related deaths in the United States and worldwide, despite recent improvements in cancer management. CRC, like many malignancies, is a heterogeneous disease, with subtypes characterized by genetic alterations. One common mutation in CRC is in the BRAF gene (most commonly V600E substitution). This occurs in approximately 10% of patients with metastatic CRC (mCRC) and is a marker of poor prognosis. DESIGN: Herein, we review the clinical and translational literature on the role of the BRAF V600E mutation in the pathogenesis of mCRC, its mechanisms as a prognostic marker, and its potential utility as a predictive marker of treatment response. We then summarize the current evidence-based recommendations for management of BRAF V600E-mutated mCRC, with a focus on recent clinical research advances in this setting. RESULTS: The current standard therapies for first-line treatment of BRAF-mutated mCRC are chemotherapy with bevacizumab as well as 5-fluorouracil, leucovorin, oxaliplatin, and irinotecan (FOLFOXIRI) plus bevacizumab in patients with a good performance status. Combination strategies involving mitogen-activated protein kinase (MAPK) pathway blockade have shown promising results for the treatment of patients with BRAF V600E-mutated mCRC. The Binimetinib, Encorafenib, And Cetuximab cOmbiNed to treat BRAF-mutant ColoRectal Cancer (BEACON CRC) study represents the largest study in this population to date and has given strong clinical evidence to support BRAF and epidermal growth factor receptor inhibition with the combination of encorafenib plus cetuximab. CONCLUSIONS: The treatment of BRAF-mutated mCRC has evolved rapidly over the last several years. Recently, combination strategies involving MAPK pathway blockade have shown promising results in BRAF V600E-mutated mCRC, and other potential targets continue to be explored. In addition, a greater understanding of the role of BRAF V600E mutation in the pathogenesis of CRC should also continue to fuel advances in the management of patients with mCRC harboring this genetic aberration.</t>
  </si>
  <si>
    <t>BACKGROUND: Identifying gene mutation signatures will enable a better understanding for the occurrence and development of colorectal cancer (CRC), and provide some potential biomarkers for clinical practice. Currently, however, there is still few effective biomarkers for early diagnosis and prognostic judgment in CRC patients. The purpose was to identify novel mutation signatures for the diagnosis and prognosis of CRC. METHODS: Clinical information of 531 CRC patients and their sequencing data were downloaded from TCGA database (training group), and 53 clinical patients were collected and sequenced with targeted next generation sequencing (NGS) technology (validation group). The relationship between the mutation genes and the diagnosis, pathological type, stage and prognosis of CRC were compared to construct signatures for CRC, and then analyzed their relationship with RNA expression, immunocyte infiltration and tumor microenvironment (TME). RESULTS: Mutations of TP53, APC, KRAS, BRAF and ATM covered 97.55% of TCGA population and 83.02% validation patients. Moreover, 57.14% validation samples and 22.06% TCGA samples indicated that patients with mucinous adenocarcinoma tended to have BRAF mutation, but no TP53 mutation. Mutations of TP53, PIK3CA, FAT4, FMN2 and TRRAP had a remarkable difference between I-II and III-IV stage patients (P &lt; 0.0001). Besides, the combination of PIK3CA, LRP1B, FAT4 and ROS1 formed signatures for the prognosis and survival of CRC patients. The mutations of TP53, APC, KRAS, BRAF, ATM, PIK3CA, FAT4, FMN2, TRRAP, LRP1B, and ROS1 formed the signatures for predicting diagnosis and prognosis of CRC. Among them, mutation of TP53, APC, KRAS, BRAF, ATM, PIK3CA, FAT4 and TRRAP significantly reduced their RNA expression level. Stromal score, immune score and ESTIMATE score were lower in patients with TP53, APC, KRAS, PIK3CA mutation compared non-mutation patients. All the 11 gene mutations affected the distributions of immune cells. CONCLUSION: This study constructed gene mutation signatures for the diagnosis, treatment and prognosis in CRC, and proved that their mutations affected RNA expression levels, TME and immunocyte infiltration. Our results put forward further insights into the genotype of CRC.</t>
  </si>
  <si>
    <t>Metastatic melanoma is an aggressive skin cancer and associated with a poor prognosis. In clinical terms, targeted therapy is one of the most important treatments for patients with BRAF(V600E) -mutated advanced melanoma. However, the development of resistance to this treatment compromises its therapeutic success. We previously demonstrated that forkhead box D1 (FOXD1) regulates melanoma migration and invasion. Here, we found that FOXD1 was highly expressed in melanoma cells and was associated with a poor survival of patients with metastatic melanoma. Upregulation of FOXD1 expression enhanced melanoma cells' resistance to vemurafenib (BRAF inhibitor [BRAFi]) or vemurafenib and cobimetinib (MEK inhibitor) combination treatment whereas loss of FOXD1 increased the sensitivity to treatment. By comparing gene expression levels between FOXD1 knockdown (KD) and overexpressing (OE) cells, we identified the connective tissue growth factor (CTGF) as a downstream factor of FOXD1. Chromatin immunoprecipitation and luciferase assay demonstrated the direct binding of FOXD1 to the CTGF promoter. Similar to FOXD1, knockdown of CTGF increased the sensitivity of BRAFi-resistant cells to vemurafenib. FOXD1 KD cells treated with recombinant CTGF protein were less sensitive towards vemurafenib compared to untreated FOXD1 KD cells. Based on these findings, we conclude that FOXD1 might be a promising new diagnostic marker and a therapeutic target for the treatment of targeted therapy resistant melanoma.</t>
  </si>
  <si>
    <t>Pulmonary pleomorphic carcinoma (PPC) is a rare and highly malignant subtype of non-small-cell lung cancer (NSCLC), and chemotherapy and radiotherapy are insensitive. Some clinical trials have shown that targetable driver gene mutations, such as EGFR, ALK or BRAF, have rarely been detected in PPC patients, but the incidence of MET exon 14 mutations is more frequent. For these patients with driver gene mutations, corresponding molecular targeted therapy may be valid. In addition, limited cases have suggested that immunotherapy may be effective for PPC without sensitising EGFR or ALK alterations, but the efficacy in patients with other driver mutations remains unclear. Herein, we reported two PPC patients with different targetable gene mutations who both responded dramatically to the PD-1 inhibitor camrelizumab combined with the oral anti-angiogenic drug anlotinib: one harbouring a BRAF V600E mutation with positive PD-L1 expression, few tumour-infiltrating lymphocytes (TILs) and abundant tumour blood vessels; and the other exhibiting a MET exon 14 skipping mutation with PD-L1 overexpression, scattered TILs and abundant tumour blood vessels. Our findings suggest that PD-1 inhibitor combined with anlotinib may be a potential treatment for PPC patients, and abundant tumour vessels should be investigated as a possible therapeutic biomarker.</t>
  </si>
  <si>
    <t>INTRODUCTION: Pulmonary invasive mucinous adenocarcinomas (IMAs) often present with spatially separate lung lesions. Clonal relationship between such lesions, particularly those involving contralateral lobes, is not well established. Here, we used comparative genomic profiling to address this question. METHODS: Patients with genomic analysis performed on two IMAs located in different lung regions were identified. Molecular assays included DNA-based next-generation sequencing (NGS) for 410 to 468 genes (Memorial Sloan Kettering-Integrated Mutation Profiling of Actionable Cancer Targets), RNA-based NGS for 62 genes (Memorial Sloan Kettering-Fusion), or non-NGS assays. RESULTS: Comparative genomic profiling was performed on two separate IMAs in 24 patients, of whom 19 had contralateral lesions. Tumors from all but one patient shared matching driver alterations, including KRAS (n = 19), NRG1 (n = 2), ERBB2 (n = 1) or BRAF (n = 1). In addition, in patients with paired tumors profiled by NGS (n = 12), shared driver alterations were accompanied by up to 4 (average 2.6) other identical mutations, further supporting the clonal relationship between the tumors. Only in a single patient separate IMAs harbored entirely nonoverlapping mutation profiles, supporting clonally unrelated, distinct primary tumors. Notably, in a subset of patients (n = 3), molecular testing confirmed a clonal relationship between the original resected IMAs and subsequent contralateral IMA presenting after an extremely long latency (8.1-11.7 y). CONCLUSIONS: Comparative molecular profiling supports that nearly all separate pulmonary IMA lesions represent intrapulmonary spread arising from a single tumor and documents a subset with a remarkably protracted course of intrapulmonary progression. This study reinforces the unique biology and clinical behavior of IMAs while further highlighting the value of genomic testing for clarifying the clonal relationship between multiple lung carcinomas.</t>
  </si>
  <si>
    <t>BRAF inhibitors (e.g., vemurafenib) are widely used to treat metastatic melanoma with the BRAF V600E mutation. The initial response is often dramatic, but treatment resistance leads to disease progression in the majority of cases. Although secondary mutations in the mitogen-activated protein kinase signaling pathway are known to be responsible for this phenomenon, the molecular mechanisms governing acquired resistance are not known in more than half of patients. Here we report a genome- and transcriptome-wide study investigating the molecular mechanisms of acquired resistance to BRAF inhibitors. A microfluidic chip with a concentration gradient of vemurafenib was utilized to rapidly obtain therapy-resistant clones from two melanoma cell lines with the BRAF V600E mutation (A375 and SK-MEL-28). Exome and transcriptome data were produced from 13 resistant clones and analyzed to identify secondary mutations and gene expression changes. Various mechanisms, including phenotype switching and metabolic reprogramming, have been determined to contribute to resistance development differently for each clone. The roles of microphthalmia-associated transcription factor, the master transcription factor in melanocyte differentiation/dedifferentiation, were highlighted in terms of phenotype switching. Our study provides an omics-based comprehensive overview of the molecular mechanisms governing acquired resistance to BRAF inhibitor therapy.</t>
  </si>
  <si>
    <t>Melanoma is one of the deadliest skin cancers having a five-year survival rate around 15-20%. An overactivated MAPK/AKT pathway is well-established in BRAF mutant melanoma. Vemurafenib (Vem) was the first FDA-approved BRAF inhibitor and gained great clinical success in treating late-stage melanoma. However, most patients develop acquired resistance to Vem within 6-9 months. Therefore, developing a new treatment strategy to overcome Vem-resistance is highly significant. Our previous study reported that the combination of a tubulin inhibitor ABI-274 with Vem showed a significant synergistic effect to sensitize Vem-resistant melanoma both in vitro and in vivo. In the present study, we unveiled that VERU-111, an orally bioavailable inhibitor of alpha and beta tubulin that is under clinical development, is highly potent against Vem-resistant melanoma cells. The combination of Vem and VERU-111 resulted in a dramatically enhanced inhibitory effect on cancer cells in vitro and Vem-resistant melanoma tumor growth in vivo compared with single-agent treatment. Further molecular signaling analyses demonstrated that in addition to ERK/AKT pathway, Skp2 E3 ligase also plays a critical role in Vem-resistant mechanisms. Knockout of Skp2 diminished oncogene AKT expression and contributed to the synergistic inhibitory effect of Vem and VERU-111. Our results indicate a treatment combination of VERU-111 and Vem holds a great promise to overcome Vem-resistance for melanoma patients harboring BRAF (V600E) mutation.</t>
  </si>
  <si>
    <t>Background: PIK3CA is a high-frequency mutation gene in colorectal cancer, while its prognostic value remains unclear. This study evaluated the mutation tendency, spectrum, prognosis power and predictive power in cetuximab treatment of PIK3CA in Chinese CRC cohort. Methods: The PIK3CA exon 9 and 20 status of 5763 CRC patients was detected with Sanger sequencing and a high-resolution melting test. Clinicopathological characteristics of 5733 patients were analyzed. Kaplan-Meier method and nomogram were used to evaluate the overall survival curve and disease recurrence, respectively. Results: Fifty-eight types of mutations in 13.4% (771/5733) of the patients were detected. From 2014 to 2018, the mutation rate of PIK3CA increased from 11.0% to 13.5%. At stage IV, exon 20 mutated patients suffered shorter overall survival time than wild-type patients (multivariate COX regression analysis, HR = 2.72, 95% CIs = 1.47-5.09; p-value = 0.012). At stage III, PIK3CA mutated patients were more likely to relapse (multivariate Logistic regression analysis, exon 9: OR = 2.54, 95% CI = 1.34-4.73, p = 0.003; exon 20: OR = 3.89, 95% CI = 1.66-9.10, p = 0.002). The concordance index of the nomogram for predicting the recurrence risk of stage III patients was 0.685. After cetuximab treatment, the median PFS of PIK3CA exon 9 wild-type patients (n = 9) and mutant patients (n = 5) did not reach a significant difference (3.6 months vs. 2.3 months, Log-rank test, p-value = 0.513). Conclusions: We found that PIK3CA mutation was an adverse predictive marker for the overall survival of stage IV patients and recurrence of stage III patients, respectively. Further more, we suggested that PIK3CA exon 9 mutations are not negative predictors of cetuximab treatment in KRAS, NRAS, and BRAF wild-type mCRC patients.</t>
  </si>
  <si>
    <t>BRAF mutations constitute an important poor prognostic factor in metastatic colorectal cancer (mCRC) and the development of treatments in this context is of great necessity to prolong patient survival. Although the association between BRAF mutations and microsatellite instability (MSI) has been known for several years, previous clinical trials have revealed that the former has a limited prognostic impact and that immune checkpoint inhibitors offer a significant survival benefit to mCRC patients with both characteristics. Furthermore, the genomic classification of BRAF mutations according to their molecular functions enables greater understanding of the characteristics of mCRC patients with BRAF mutations, with therapeutic strategies based on this classification made more ideal to improve poor prognosis through the delivery of targeted therapies. Recently, a phase III trial was conducted in previously treated mCRC patients with BRAF V600E-mutated tumors and revealed that the combination therapy approach of BRAF inhibition and anti-epidermal growth factor receptor antibody therapy with or without MEK inhibition was more efficacious than standard chemotherapy alone. This review discusses current treatment strategies and future perspectives in BRAF-mutated mCRC.</t>
  </si>
  <si>
    <t>We describe a case of recurrent and metastatic radioactive iodine-refractory differentiated thyroid cancer (RAIR-DTC) treated with anlotinib in this report. The patient was randomized to placebo initially, after disease progressed at C8 (C is the treatment cycle), the patient was referred to the open label therapy of anlotinib, 12 mg p.o. daily with a 2-week on/1-week off regimen. Partial response was achieved at C2 with anlotinib treatment. To date, over 37 months of progression-free survival (PFS) has been achieved. Adverse effects were tolerable and manageable in this patient. Molecular characterization revealed coexistent C228T mutation of TERT promoter and BRAF(V600E) mutations. Favorable clinical outcome in this patient suggests that anlotinib might provide a novel effective therapeutic option for patients with RAIR-DTC. TERT and BRAF(V600E) mutations may represent as biomarker for predicting salutary effects of anlotinib.</t>
  </si>
  <si>
    <t>Absent in melanoma 2 (AIM2), a DNA sensor that plays an important role in natural immunity system, has been reported to participate in colorectal cancer (CRC) development. However, the functional role of AIM2 in BRAF-mutant CRC remains unclear. In this study, we first investigated AIM2 expression level in BRAF-mutant CRC tumor tissues. Overexpression of AIM2 in CRC cells was performed to investigate the effect of AIM2 on CRC cell viability, and cell death detection and caspase activity assay were performed to explore the mechanism that AIM2 impacts the growth of BRAF-mutant CRC cells. Moreover, we confirmed the antitumor effect of AIM2 in BRAF-mutant CRC cell-derived tumor xenograft (CDX) models as well as patient-derived organoids (PDOs). Herein, we reported that AIM2 expression was lower in BRAF-mutant than that in BRAF wild-type CRC tumor tissues. Restoring the expression of AIM2 in BRAF-mutant CRC cells greatly inhibits the tumor cell growth by inducing necrotic cell death. Mechanism studies revealed that AIM2-induced cell death is in a caspase-1-dependent manner. Additionally, overexpression of AIM2 significantly inhibits tumor growth and metastasis in BRAF-mutant CRC in vivo, which was further confirmed in BRAF-mutant CRC PDOs. Taken together, our data suggested that AIM2 inhibits BRAF-mutant colon cancer growth in a caspase-1-dependent manner, which may provide evidence to understand the pathogenesis of CRC with BRAF-mutant, as well as new strategies for manipulation of CRC.</t>
  </si>
  <si>
    <t>Background: Clear cell renal cell carcinoma (ccRCC) is one of the most common types of malignant adult kidney cancer, and its incidence and mortality are not optimistic. It is well known that tumor-related protein markers play an important role in cancer detection, prognosis prediction, or treatment selection, such as carcinoembryonic antigen (CEA), programmed cell death 1 (PD-1), programmed cell death 1 ligand 1 (PD-L1), and cytotoxic T lymphocyte antigen 4 (CTLA-4), so a comprehensive analysis was performed in this study to explore the prognostic value of protein expression in patients with ccRCC. Materials and Methods: Protein expression data were obtained from The Cancer Proteome Atlas (TCPA), and clinical information were downloaded from The Cancer Genome Atlas (TCGA). We selected 445 patients with complete information and then separated them into a training set and testing set. We performed univariate, least absolute shrinkage and selection operator (LASSO) Cox analyses to find prognosis-related proteins (PRPs) and constructed a protein signature. Then, we used stratified analysis to fully verify the prognostic significance of the prognostic-related protein signature score (PRPscore). Besides, we also explored the differences in immunotherapy response and immune cell infiltration level in high and low score groups. The consensus clustering analysis was also performed to identify potential cancer subgroups. Results: From the training set, a total of 233 PRPs were selected, and a seven-protein signature was constructed, including ACC1, AR, MAPK, PDK1, PEA15, SYK, and BRAF. Based on the PRPscore, patients could be divided into two groups with significantly different overall survival rates. Univariate and multivariate Cox regression analyses proved that this signature was an independent prognostic factor for patients (P &lt; 0.001). Moreover, the signature showed a high ability to distinguish prognostic outcomes among subgroups, and the low score group had a better prognosis (P &lt; 0.001) and better immunotherapy response (P = 0.003) than the high score group. Conclusion: We constructed a novel protein signature with robust predictive power and high clinical value. This will help to guide the disease management and individualized treatment of ccRCC patients.</t>
  </si>
  <si>
    <t>OBJECTIVE: To evaluate the potency of short-term neoadjuvant cytoreductive therapy with dabrafenib plus trametinib (BRAF and MEK inhibitor) to allow for radical surgical resection in patients with unresectable locally advanced melanoma. SUMMARY BACKGROUND DATA: Approximately 5% of stage III melanoma patients presents with unresectable locally advanced disease, making standard of care with resection followed by adjuvant systemic therapy impossible. Although neoadjuvant targeted therapy has shown promising results in resectable stage III melanoma, its potency to enable surgical resection in patients with primarily unresectable locally advanced stage III melanoma is still unclear. METHODS: In this prospective, single arm, phase II trial, patients with unresectable BRAF-mutated locally advanced stage IIIC or oligometastatic stage IV melanoma were included. After 8 weeks of treatment with dabrafenib and trametinib, evaluation by PET/CT and physical examination were used to assess sufficient downsizing of the tumor to enable resection. The primary objective was the percentage of patients who achieved a radical (R0) resection. RESULTS: Between August 2014 and March 2019, 21 patients (20/21 stage IIIC AJCC 7th edition) were included. Planned inclusion of 25 patients was not reached due to slow accrual and changing treatment landscape. Despite this, the predefined endpoint was successfully met. In 18/21 (86%) patients a resection was performed, of which 17 were R0 resections. At a median follow-up of 50 months (IQR 37.7- 57.1 months), median recurrence free survival was 9.9 months (95% CI 7.52-not reached) in patients undergoing surgery. CONCLUSIONS: This prospective, single arm, open-label phase II trial, shows neoadjuvant dabrafenib plus trametinib as a potent cytoreductive treatment, allowing radical resection of metastases in 17/21 (81%) patients with prior unresectable locally advanced melanoma.</t>
  </si>
  <si>
    <t>The 2017 WHO classification of pituitary tumors is still based on structural analyses and expression of various pituitary hormones. Three innovations have to be considered: (1) The expression of pituitary transcription factors Pit1, TPit and SF1. (2) The term "atypical adenoma" was replaced by "aggressive adenoma". (3) The three tumor types of the neurohypophysis (pituicytoma, spindle cell oncocytoma, granular cell tumor) are defined by their common expression of TTF1. Craniophyryngiomas are identified as adamantinomatous type by focal nuclear expression of betacatenin or as papillary type by demonstration of BRAF V600E mutation. Further primary tumors of the pituitary are extremely rare. These and also the other tumors of the sellar region can be structurally very similar to pituitary adenomas but can be-nearly without exception-differentiated by immunocytochemistry.</t>
  </si>
  <si>
    <t>BACKGROUND: The usefulness of circulating tumor DNA (ctDNA) in detecting mutations and monitoring treatment response has not been well studied beyond a few actionable biomarkers in non-small cell lung cancer (NSCLC). RESEARCH QUESTION: How does the usefulness of ctDNA analysis compare with that of solid tumor biopsy analysis in patients with NSCLC? METHODS: We retrospectively evaluated 370 adult patients with NSCLC treated at the City of Hope between November 2015 and August 2019 to assess the usefulness of ctDNA in mutation identification, survival, concordance with matched tissue samples in 32 genes, and tumor evolution. RESULTS: A total of 1,688 somatic mutations were detected in 473 ctDNA samples from 370 patients with NSCLC. Of the 473 samples, 177 showed at least one actionable mutation with currently available Food and Drug Administration-approved NSCLC therapies. MET and CDK6 amplifications co-occurred with BRAF amplifications (false discovery rate [FDR], &lt; 0.01), and gene-level mutations were mutually exclusive in KRAS and EGFR (FDR, 0.0009). Low cumulative percent ctDNA levels were associated with longer progression-free survival (hazard ratio [HR], 0.56; 95% CI, 0.37-0.85; P = .006). Overall survival was shorter in patients harboring BRAF mutations (HR, 2.35; 95% CI, 1.24-4.6; P = .009), PIK3CA mutations (HR, 2.77; 95% CI, 1.56-4.9; P &lt; .001) and KRAS mutations (HR, 2.32; 95% CI, 1.30-4.1; P = .004). Gene-level concordance was 93.8%, whereas the positive concordance rate was 41.6%. More mutations in targetable genes were found in ctDNA than in tissue biopsy samples. Treatment response and tumor evolution over time were detected in repeated ctDNA samples. INTERPRETATION: Although ctDNA analysis exhibited similar usefulness to tissue biopsy analysis, more mutations in targetable genes were missed in tissue biopsy analyses. Therefore, the evaluation of ctDNA in conjunction with tissue biopsy samples may help to detect additional targetable mutations to improve clinical outcomes in advanced NSCLC.</t>
  </si>
  <si>
    <t>BACKGROUND: Patients with metastatic melanoma and their physicians are confronted with a complex decision regarding first-line therapy. Risks and benefits vary considerably between various treatment options. With this in mind, we aim to develop and evaluate a patient decision aid (PtDA) to inform patients about the risks and benefits of treatment options, namely, immunotherapy as monotherapy, immunotherapy as combination therapy, and treatment with BRAF/MEK inhibitors. We aim to test whether the use of this PtDA before medical consultation will increase patients' knowledge of treatment options and thus promote shared decision-making (SDM) and patient decision satisfaction. METHODS: In total, 128 patients with metastatic melanoma from two German cancer centers will be randomized to the intervention group (IG), receiving access to the PtDA before medical consultation, or the control group (CG), receiving treatment as usual (TAU), i.e., medical consultation alone. There will be three major assessment points (before intervention, T0; after intervention, T1; and 3 months after intervention, T2). The main outcome is the patient's knowledge of their treatment options, measured by a self-developed, piloted multiple-choice test at T1. Secondary outcome measures will include the extent of SDM during medical consultation, assessed by Observer OPTION 5, and patient decision satisfaction, assessed by the Satisfaction with Decision Scale (SwD), at T1 and T2. DISCUSSION: This trial will assess the effectiveness of a developed PtDA to enhance patient knowledge of treatment options for metastatic melanoma, SDM, and patient decision satisfaction. If the efficacy can be proven, the PtDA will be implemented nationwide in Germany to close a relevant gap in the education and care of patients with metastatic melanoma. TRIAL REGISTRATION: ClinicalTrials.gov NCT04240717 . Registered on 27 January 2020.</t>
  </si>
  <si>
    <t>The aim of this study was to investigate the prognostic significance of BRAF(V600E) in cell-free (cf) DNA (cfBRAF(V600E)) and lesion tissues (ltBRAF(V600E)) in pediatric Langerhans cell histiocytosis (LCH). This study included a total of 140 patients with successfully detected cfBRAF(V600E) and ltBRAF(V600E) at diagnosis. Treatment response at week 6 was correlated with both cfBRAF(V600E) and ltBRAF(V600E) Moreover, the patients with positive cfBRAF(V600E) had a much lower 3-year progression-free survival (PFS) rate and a higher progression/reactivation rate than those with negative cfBRAF(V600E) (47.1% +/- 7.6% vs. 78.4% +/- 5.1%, P &lt; 0.0001; 44.6% vs. 19.0%, P = 0.001, respectively). However, no significant difference was found in the 3-year PFS rate or progression/reactivation rate between patients with positive and negative ltBRAF(V600E) (P = 0.348 and 0.596, respectively). In addition, after patients were divided into group A (both cfBRAF(V600E) and ltBRAF(V600E) positive, n = 56), group B (ltBRAF(V600E) positive and cfBRAF(V600E) negative, n = 28), and group C (both cfBRAF(V600E) and ltBRAF(V600E) negative, n = 56), there was a significant difference in the 3-year PFS rate and progression/reactivation rate among the three groups (47.1% +/- 7.6%, 92.9% +/- 6.1%, and 72.2% +/- 6.1%, P &lt; 0.001; 44.6%, 3.6%, and 26.8%, P &lt; 0.001, respectively). In the multivariate analysis, cfBRAF(V600E) and age at diagnosis remained independent prognostic factors for 3-year PFS in childhood LCH. Therefore, cfBRAF(V600E) was more closely associated with important clinical characteristics, treatment response at week 6, and prognosis than ltBRAF(V600E).</t>
  </si>
  <si>
    <t>Oncogene-induced senescence provides a barrier against malignant transformation. However, it can also promote cancer through the secretion of a plethora of factors released by senescent cells, called the senescence associated secretory phenotype (SASP). We have previously shown that in proliferating cells, nuclear lncRNA MIR31HG inhibits p16/CDKN2A expression through interaction with polycomb repressor complexes and that during BRAF-induced senescence, MIR31HG is overexpressed and translocates to the cytoplasm. Here, we show that MIR31HG regulates the expression and secretion of a subset of SASP components during BRAF-induced senescence. The SASP secreted from senescent cells depleted for MIR31HG fails to induce paracrine invasion without affecting the growth inhibitory effect. Mechanistically, MIR31HG interacts with YBX1 facilitating its phosphorylation at serine 102 (p-YBX1(S102)) by the kinase RSK. p-YBX1(S102) induces IL1A translation which activates the transcription of the other SASP mRNAs. Our results suggest a dual role for MIR31HG in senescence depending on its localization and points to the lncRNA as a potential therapeutic target in the treatment of senescence-related pathologies.</t>
  </si>
  <si>
    <t>Mutations in RAS or BRAF are associated with poor prognosis and resistance to epidermal growth factor receptor (EGFR)-targeted therapy in colorectal cancer (CRC). Despite their common ability to activate downstream genes such as MEK and ERK, the therapeutic benefit of MEK inhibitors for patients with RAS/BRAF mutant CRC is limited, highlighting the need for biomarkers to predict the efficacy of MEK inhibition. Previously, we reported that a change in phosphorylation of ribosomal protein S6 (pS6) after MEK inhibition was significantly associated with sensitivity to MEK inhibition in gastric cancer cells. Here, we investigated the value of the response in pS6 for predicting the efficacy of trametinib, a MEK inhibitor, in patients with RAS/BRAF mutant CRC using patient-derived CRC organoids. We found that a subset of CRC cell lines and organoids were sensitive to trametinib. The change in phosphorylated ERK, a downstream molecule of the RAS/RAF/MEK pathway, was not significantly associated with trametinib sensitivity. On the other hand, only those with sensitivity showed a reduction of pS6 levels in response to trametinib. The change in pS6 after trametinib treatment was detectable by Western blotting, immunohistochemistry or immunocytochemistry. We also demonstrated an impact of MEK inhibition on pS6 in vivo using a xenograft model. Our data suggest that, in combination with patient-derived organoids, immunostaining-based detection of pS6 could be useful for prediction of trametinib sensitivity.</t>
  </si>
  <si>
    <t>Background: Acral melanoma occurs on glabrous skin or the nail apparatus and is distinct from ultraviolet-related melanoma due to differing genetic alteration patterns. Although the pathogenesis of acral melanoma is not well understood, mechanical stress is thought to induce acral melanoma. The incidence of gene mutation and promoter methylation has been reported in tumors from acral melanoma; however, an association between genetic/epigenetic alterations and mechanical stress in acral melanoma remains unclear. Objective: To investigate the relationship between clinical/genetic factors and mechanical stress in acral melanoma. Methods: A retrospective review of 52 patients diagnosed with acral melanoma was performed. We reviewed the clinical characteristics of patients, tumor status, and tumor location. Mutations in BRAF, NRAS, and the TERT promoter, along with KIT amplification and PTEN promoter methylation were analyzed in the tumors. Results: The heel (34/52, 65.4%) was the most common anatomical tumor site. Mutations in BRAF (6/48, 12.5%), NRAS (6/49, 12.2%), and the TERT promoter (4/33, 12.1%), along with KIT amplification (3/37, 8.1%) and PTEN promoter hypermethylation (12/48, 25.0%) were observed in the tumors. On the forefoot, heel, and hallux, PTEN promoter hypermethylation was significantly associated with Breslow thickness (p=0.001) and ulceration rate (p=0.042). On the midfoot and lesser toes, there was no significant difference in Breslow thickness or ulceration rate regardless of PTEN promoter hypermethylation (p&gt;0.05). Conclusion: PTEN promoter hypermethylation is associated with Breslow thickness and tumor ulceration on the forefoot, heel, and hallux in acral melanoma in Korean patients.</t>
  </si>
  <si>
    <t>Objectives: To analyze the diagnostic benefit of fine needle aspiration biopsy cytology (FNAB-C) and core needle biopsy tissue (CNB-T) with the addition of thyroglobulin (Tg) in the washout of the needle or BRAF V600E mutation assessment in assessing cervical lymph node metastasis (LNM) in papillary thyroid carcinoma. Materials and Methods: A total of 186 lymph nodes were punctured by fine or core needle. The diagnostic performance of FNAB-C and CNB-T with Tg in the washout or BRAF V600E mutation assessment was compared. Results: The optimal cutoff value of FNAB-Tg was 1.0 ng/ml, with an AUC of 0.976. The sensitivity and specificity of FNAB-C in predicting cervical LNM were 97.4% and 71.4%, respectively, and the addition of FNAB-Tg could contribute to a sensitivity of 100% and a specificity of 95%, but the introduction of BRAF V600E mutation assessment was associated with a decreased sensitivity of 96.3% and a decreased specificity of 50.0%. The FNAB-Tg level showed a comparable distribution in malignant lymph nodes with different TgAb statuses, serum TSH levels, and serum Tg levels. The sensitivity and specificity of CNB-T in predicting cervical LNM were 98.9% and 100%, respectively. The addition of CNB-Tg did not alter the diagnostic ability, but the introduction of BRAF V600E mutation assessment obtained the best performance, with a sensitivity of 100% and specificity of 100%. Conclusion: The sensitivity and specificity of FNAB-C could be increased if combined with FNAB-Tg. CNB-T alone could provide satisfactory diagnostic reliability.</t>
  </si>
  <si>
    <t>Background: Criteria for the preoperative diagnosis of non-invasive follicular thyroid neoplasm with papillary-like nuclear features (NIFTP) have not yet been confirmed. This study aimed to analyze differences in clinicopathological characteristics between follicular variant of papillary thyroid carcinoma (FVPTC) subtypes to determine which parameters are relevant in differentiating NIFTP from other variants. Methods: We retrospectively analyzed the records of 199 patients with a preoperative diagnosis of FVPTC who underwent thyroid surgery at Seoul St. Mary's Hospital (Seoul, Korea) from 2011 to 2015. Clinicopathological features were analyzed retrospectively via a complete review of medical charts and pathology reports of patients. Results: The NIFTP and invasive encapsulated FVPTC (EFVPTC) groups showed relatively benign features, with a majority of the patients categorized as Bethesda category III (25.8% and 25.6%, respectively) or IV (34.8% and 30.2%, respectively), while the infiltrative FVPTC group showed more malignant features, with more patients categorized as category V (28.6%) or VI (47.6%) (p &lt; 0.001). BRAF (V600E) mutations were significantly less prevalent in the NIFTP group (0%) and invasive EFVPTC group (4.7%) compared with the infiltrative FVPTC group (34.9%) (p &lt; 0.001). Multivariate analysis showed that absence of BRAF (V600E) mutation (OR 20.311, p = 0.004) and lymph node metastasis (odds ratio 10.237, p = 0.004) were significantly associated with NIFTP. Conclusion: Although Bethesda category was a statistically significant factor in distinguishing FVPTC subtypes, it was not effective in conclusively distinguishing NIFTP and invasive EFVPTC. Absence of BRAF (V600E) mutation and lymph node metastasis are important features in distinguishing NIFTP from other subtypes.</t>
  </si>
  <si>
    <t>Encorafenib (Braftovi((R))) is an oral small molecule BRAF inhibitor used in combination with cetuximab for the treatment of adult patients with metastatic colorectal cancer (mCRC) with a BRAF V600E mutation, who have received prior systemic therapy. In a clinical trial in adults with BRAF V600E-mutated mCRC who had disease progression after one or two previous regimens (BEACON CRC), encorafenib plus cetuximab was associated with a significantly longer median overall survival (OS), a higher objective response rate (ORR) and longer median progression-free survival (PFS), compared with standard therapy. Encorafenib plus cetuximab had a manageable tolerability profile in BEACON CRC. Current evidence suggests that encorafenib plus cetuximab combination therapy is an important targeted regimen for patients with mCRC and a BRAF V600E mutation who have received prior therapy.</t>
  </si>
  <si>
    <t>OBJECTIVE: We aimed to elucidate the clinicopathobiological significance of Serine/Threonine Kinase 11 (STK11) in pancreatic intraductal papillary mucinous neoplasms (IPMNs). BACKGROUND: STK11 is a tumor suppressor involved in certain IPMNs, however, its significance is not well known. METHODS: In 184 IPMNs without Peutz-Jeghers syndrome, we analyzed expression of STK11 and phosphorylated-AMPKalpha in all cases, and p16, p53, SMAD4, and beta-catenin in 140 cases by immunohistochemistry; and we analyzed mutations in 37 genes, including whole coding exons of STK11, CDKN2A, TP53, and SMAD4, and hotspots of KRAS, BRAF, and GNAS in 64 cases by targeted sequencing. KRAS and GNAS were additionally analyzed in 86 STK11-normal IPMNs using digital-PCR. RESULTS: Consistent loss or reduction of STK11 expression was observed in 26/184 (14%) IPMNs. These STK11-aberrant IPMNs were 17/45 (38%) pancreatobiliary, 8/27 (30%) oncocytic, 1/54 (2%) gastric, and 0/58 (0%) intestinal subtypes (P = 8.5E-11), and 20/66 (30%) invasive, 6/74 (8%) high-grade, and 0/44 (0%) low-grade (P = 3.9E-06). Sixteen somatic STK11 mutations (5 frameshift, 6 nonsense, 1 splicing, and 4 missense) were detected in 15/26 STK11-aberrant IPMNs (P = 4.1E-06). All STK11-aberrant IPMNs were GNAS-wild-type and 96% of them were KRAS or BRAF-mutant. Morphologically, STK11-aberrant IPMNs presented "fern-like" arborizing papillae with thin fibrovascular core. Phosphorylated-AMPKalpha was downregulated in STK11-aberrant IPMNs (92%, P = 6.8E-11). Patients with STK11-aberrant IPMNs showed poorer survival than patients with STK11-normal IPMNs (P = 3.6E-04 overall; P = 6.1E-04 disease-free). CONCLUSION: STK11 may play a canonical role in malignant progression and poor survival of patients with IPMNs. Aberrant STK11-driven phosphorylated AMPK downregulation may provide therapeutic opportunities with mTOR inhibitors/AMPK activators.</t>
  </si>
  <si>
    <t>Limited data are available on the diagnostic utility of circulating tumor DNA (ctDNA) in early-stage thyroid cancers for BRAF, KRAS, NRAS, and TERT promoter mutations, which are known detectable markers for thyroid cancers. Here, we analyzed the above driver mutations in ctDNA and matched neoplastic tissues from patients with early-stage thyroid cancers in order to investigate diagnostic utility of circulating markers in distinguishing from other mimicking thyroid lesions and healthy individuals. In total, 73 matched neoplastic tissue and plasma samples [thyroid cancers (n = 62), benign thyroid disorders (n = 8), and parathyroid lesions (n = 3)] and 54 plasma samples from healthy individuals (as controls) were analyzed for BRAF, KRAS, NRAS, and TERT promoter mutations using peptide nucleic acid clamp real-time PCR. Although only one patient with an indeterminate lesion on thyroid cytology showed KRAS mutation (codon 146) in the preoperative plasma, that KRAS mutation was not identified in the stage I papillary thyroid carcinoma tissue. In the remaining 72 plasma samples, no other mutations were identified in BRAF, NRAS, and TERT promoter genes. The concordance rates of mutational results between the plasma and tumor tissue or metastatic lymph node were very low. One (1.9%) of the 54 healthy individuals harbored a KRAS mutation in the plasma samples. The ctDNA results did not represent the mutational profile of primary or metastatic thyroid cancers, warranting a caution for interpretation. The clinical utility of BRAF, KRAS, NRAS, and TERT promoter mutation analysis on ctDNA appears to be limited to early-stage thyroid cancers.</t>
  </si>
  <si>
    <t>Patients with BRAF mutated (BRAF-mt) metastatic melanoma benefit significantly from treatment with BRAF inhibitors. Currently, the BRAF status is determined on archival tumor tissue or on fresh tumor tissue from an invasive biopsy. The aim of this study was to evaluate whether radiomics can predict the BRAF status in a non-invasive manner. Patients with melanoma lung metastases, known BRAF status, and a pretreatment computed tomography scan were included. After semi-automatic annotation of the lung lesions (maximum two per patient), 540 radiomics features were extracted. A chest radiologist scored all segmented lung lesions according to the Lung Image Database Consortium (LIDC) criteria. Univariate analysis was performed to assess the predictive value of each feature for BRAF mutation status. A combination of various machine learning methods was used to develop BRAF decision models based on the radiomics features and LIDC criteria. A total of 169 lung lesions from 103 patients (51 BRAF-mt; 52 BRAF wild type) were included. There were no features with a significant discriminative value in the univariate analysis. Models based on radiomics features and LIDC criteria both performed as poorly as guessing. Hence, the BRAF mutation status in melanoma lung metastases cannot be predicted using radiomics features or visually scored LIDC criteria.</t>
  </si>
  <si>
    <t>Neuroblastoma (NB) is an aggressive infancy tumor, leading cause of death among preschool age diseases. Here we focused on characterization of exosomal DNA (exo-DNA) isolated from plasma cell-derived exosomes of neuroblastoma patients, and its potential use for detection of somatic mutations present in the parental tumor cells. Exosomes are small extracellular membrane vesicles secreted by most cells, playing an important role in intercellular communications. Using an enzymatic method, we provided evidence for the presence of double-stranded DNA in the NB exosomes. Moreover, by whole exome sequencing, we demonstrated that NB exo-DNA represents the entire exome and that it carries tumor-specific genetic mutations, including those occurring on known oncogenes and tumor suppressor genes in neuroblastoma (ALK, CHD5, SHANK2, PHOX2B, TERT, FGFR1, and BRAF). NB exo-DNA can be useful to identify variants responsible for acquired resistance, such as mutations of ALK, TP53, and RAS/MAPK genes that appear in relapsed patients. The possibility to isolate and to enrich NB derived exosomes from plasma using surface markers, and the quick and easy extraction of exo-DNA, gives this methodology a translational potential in the clinic. Exo-DNA can be an attractive non-invasive biomarker for NB molecular diagnostic, especially when tissue biopsy cannot be easily available.</t>
  </si>
  <si>
    <t>Multiple Myeloma (MM) is a malignant plasma cell disorder with an unmet medical need, in particular for relapsed and refractory patients. Molecules within deregulated signaling pathways, including the RAS/RAF/MEK/ERK, but also the PI3K/AKT-pathway belong to the most promising evolving therapeutic targets. Rationally derived compounds hold great therapeutic promise to target tumor-specific abnormalities rather than general MM-associated vulnerabilities. This paradigm is probably best depicted by targeting mutated BRAF: while well-tolerated, remarkable responses have been achieved in selected patients by inhibition of BRAFV600E alone or in combination with MEK. Targeting of AKT has also shown promising results in a subset of patients as monotherapy or to resensitize MM-cells to conventional treatment. Approaches to target transcription factors, convergence points of signaling cascades such as p53 or c-MYC, are emerging as yet another exciting strategy for pathway-directed therapy. Informed by our increasing knowledge on the impact of signaling pathways in MM pathophysiology, rationally derived Precision-Medicine trials are ongoing. Their results are likely to once more fundamentally change treatment strategies in MM.</t>
  </si>
  <si>
    <t>Colorectal cancer (CRC) is a heterogeneous disease, which in part explains the differential response to chemotherapy observed in the clinic. BH3 mimetics, which target anti-apoptotic BCL-2 family members, have shown potential in the treatment of hematological malignancies and offer promise for the treatment of solid tumors as well. To gain a comprehensive understanding of the response to BH3 mimetics in CRC and the underlying molecular factors predicting sensitivity, we screened a panel of CRC cell lines with four BH3 mimetics targeting distinct anti-apoptotic BCL-2 proteins. Treatment with compounds alone and in combination revealed potent efficacy of combined MCL-1 and BCL-XL inhibition in inducing CRC cell death, irrespective of molecular features. Importantly, expression of the anti-apoptotic protein target of BH3 mimetics on its own did not predict sensitivity. However, the analysis did identify consensus molecular subtype (CMS) specific response patterns, such as higher resistance to single and combined BCL-2 and MCL-1 inhibition in CMS2 cell lines. Furthermore, analysis of mutation status revealed that KRAS mutant cell lines were more resistant to MCL-1 inhibition. Conclusively, we find that CRC cell lines presented with distinct responses to BH3 mimetics that can in part be predicted by their CMS profile and KRAS/BRAF mutations. Overall, almost all CRC lines share sensitivity in the nanomolar range to combined MCL-1 and BCL-XL targeting suggesting that this would be the preferred approach to target these cancers.</t>
  </si>
  <si>
    <t>Acral melanoma (AM) is a rare and aggressive subtype of melanoma affecting the palms, soles, and nail apparatus with similar incidence among different ethnicities. AM is unrelated to ultraviolet radiation and has a low mutation burden but frequent chromosomal rearrangements and gene amplifications. Next generation sequencing of 33 genes and somatic copy number variation (CNV) analysis with genome-wide single nucleotide polymorphism arrays were performed in order to molecularly characterize 48 primary AMs of Italian patients in association with clinicopathological and prognostic features. BRAF was the most commonly mutated gene, followed by NRAS and TP53, whereas TERT promoter, KIT, and ARID1A were less frequently mutated. Gains and losses were recurrently found in the 1q, 6p, 7, 8q, 20 and 22 chromosomes involving PREX2, RAC1, KMT2C, BRAF, CCND1, TERT, and AKT3 genes, and in the 6q, 9, 10, 11q and 16q chromosomes including CDKN2A, PTEN, and ADAMTS18 genes, respectively. This study confirmed the variety of gene mutations and the high load of CNV in primary AM. Some genomic alterations were associated with histologic prognostic features. BRAF mutations, found with a higher rate than previously reported, correlated with a low Breslow thickness, low mitotic count, low CNV of the AMs, and with early-stage of disease.</t>
  </si>
  <si>
    <t>Melanoma accounts for the majority of skin cancer deaths. About 50% of all melanomas are associated with BRAF mutations. BRAF mutations are classified into three classes with regard to dependency on RAF dimerization and RAS signaling. The most frequently occurring class I BRAF V600 mutations are sensitive to vemurafenib whereas class II and class III mutants, non-V600 BRAF mutants are resistant to vemurafenib. Herein we report six pyrimido[4,5-d]pyrimidin-2-one derivatives possessing highly potent anti-proliferative activities on melanoma cells harboring BRAF class I/II/III mutants. Novel and most potent derivative, SIJ1777, possesses not only two-digit nanomolar potency but also 2 to 14-fold enhanced anti-proliferative activities compared with reference compound, GNF-7 against melanoma cells (SK-MEL-2, SK-MEL-28, A375, WM3670, WM3629). Moreover, SIJ1777 substantially inhibits the activation of MEK, ERK, and AKT and remarkably induces apoptosis and significantly blocks migration, invasion, and anchorage-independent growth of melanoma cells harboring BRAF class I/II/II mutations while both vemurafenib and PLX8394 have little to no effects on melanoma cells expressing BRAF class II/III mutations. Taken together, our six GNF-7 derivatives exhibit highly potent activities against melanoma cells harboring class I/II/III BRAF mutations compared with vemurafenib as well as PLX8394.</t>
  </si>
  <si>
    <t>Hypoxia and elevated extracellular acidification are prevalent features of solid tumors and they are often shown to facilitate cancer progression and drug resistance. In this review, we have compiled recent and most relevant research pertaining to the role of hypoxia and acidification in melanoma growth, invasiveness, and response to therapy. Melanoma represents a highly aggressive and heterogeneous type of skin cancer. Currently employed treatments, including BRAF V600E inhibitors and immune therapy, often are not effective due to a rapidly developing drug resistance. A variety of intracellular mechanisms impeding the treatment were discovered. However, the tumor microenvironment encompassing stromal and immune cells, extracellular matrix, and physicochemical conditions such as oxygen level or acidity, may also influence the therapy effectiveness. Hypoxia and acidification are able to reprogram the metabolism of melanoma cells, enhance their survival and invasiveness, as well as promote the immunosuppressive environment. For this reason, these physicochemical features of the melanoma niche and signaling pathways related to them emerge as potential therapeutic targets.</t>
  </si>
  <si>
    <t>Ovarian carcinomas represent a heterogeneous group of neoplasms consisting of separate entities with distinct risk factors, precursor lesions, pathogenesis, patterns of spread, molecular profiles, clinical course, response to chemotherapy, and outcomes. The histologic subtype and the related molecular features are essential for individualized clinical decision-making. The fifth edition of the World Health Organization classification of tumors of the female genital tract divides ovarian carcinomas into at least five main and distinct types of ovarian carcinomas: high-grade serous carcinoma, low-grade serous carcinoma, endometrioid carcinoma, clear cell carcinoma, and mucinous carcinoma. Molecular pathology has improved the knowledge of genomic landscape of ovarian carcinomas identifying peculiar alterations for every histologic subtype. It is well-known that high-grade and low-grade serous carcinomas are separate entities with entirely different morphologic and molecular characteristics. TP53 and BRCA mutations are typical of high-grade serous carcinoma, whereas BRAF and KRAS mutations frequently occur in low-grade serous carcinoma. Endometrioid and clear cell carcinomas are frequently associated with endometriosis. Endometrioid tumors are characterized by beta-catenin alterations, microsatellite instability, and PTEN and POLE mutations, while ARID1A mutations occur in both endometrioid and clear cell carcinomas. Mucinous carcinomas are uncommon tumors associated with copy-number loss of CDKN2A and KRAS alterations and metastasis from other sites should always be considered in the differential diagnosis.</t>
  </si>
  <si>
    <t>BACKGROUND: Few reports have investigated genetic alterations between patients with early and late recurrence following curative surgery for colorectal cancer (CRC). METHODS: A total of 1227 stage I-III CRC patients who underwent curative resection were included retrospectively. Among them, 236 patients had tumor recurrence: 139 had early (&lt;2 years after surgery) and 97 had late (&gt;/=2 years after surgery) recurrence. Clinicopathological features and genetic alterations were compared between the two groups. RESULTS: Compared to those with late recurrence, patients with early recurrence were more likely to have advanced pathological node (N) categories; tumor, node, metastasis (TNM) stages; adjuvant chemotherapy treatment; liver metastases; APC mutations; and worse five-year overall survival rates. Patients with right-sided colon cancer were more likely to develop early recurrence than were those with left-sided colon cancer or rectal cancer. Regarding rectal cancer, patients with early recurrence were more likely to be at advanced pathological N categories and TNM stages than those with late recurrence. Multivariate analysis revealed old age, early recurrence, multiple-site recurrence, and BRAF and NRAS mutations to be independent prognostic factors. CONCLUSION: CRC patients with early recurrence have a worse OS rate and more APC mutations than those with late recurrence.</t>
  </si>
  <si>
    <t>The ability of early (first weeks of treatment) ctDNA kinetics to identify primary resistance to anti-PD1 immunotherapies was evaluated with a validation cohort of 49 patients treated with anti-PD1 for metastatic BRAF or NRAS-mutated melanoma, alone and pooled with the 53 patients from a previously described derivation cohort. BRAF or NRAS mutations were quantified on plasma DNA by digital PCR at baseline and after two or four weeks of treatment. ctDNA kinetics were interpreted according to pre-established biological response criteria. A biological progression (bP, i.e., a significant increase in ctDNA levels) at week two or week four was associated with a lack of benefit from anti-PD1 (4-month PFS = 0%; 1-year OS = 13%; n = 12/102). Patients without initial bP had significantly better PFS and OS (4-month PFS = 78%; 1-year OS = 73%; n = 26/102), as did patients whose ctDNA kinetics were not evaluable, due to low/undetectable baseline ctDNA (4-month PFS = 80%; 1-year OS = 81%; n = 64/102). ctDNA detection at first-line anti-PD1 initiation was an independent prognostic factor for OS and PFS in multivariate analysis. Overall, early ctDNA quantitative monitoring may allow the detection of primary resistances of metastatic melanoma to anti-PD1 immunotherapies.</t>
  </si>
  <si>
    <t>The prognosis of patients with metastatic colorectal cancer (mCRC) who progressed to the first and the second lines of treatment is poor. Thus, new therapeutic strategies are needed. During the last years, emerging evidence suggests that retreatment with anti-epidermal growth factor receptor (EGFR) monoclonal antibodies (MAbs) in the third line of mCRC patients, that have previously obtained clinical benefit by first-line therapy with anti-EGFR MAbs plus chemotherapy, could lead to prolonged survival. The rationale beyond this "rechallenge" strategy is that, after disease progression to first line EGFR-based therapy, a treatment break from anti-EGFR drugs results in RAS mutant cancer cell decay, restoring the sensitivity of cancer cells to cetuximab and panitumumab. In fact, rechallenge treatment with anti-EGFR drugs has shown promising clinical activity, particularly in patients with plasma RAS and BRAF wild type circulating tumor DNA, as defined by liquid biopsy analysis at baseline treatment. The aim of this review is to analyze the current knowledge on rechallenge and to investigate the role of novel biomarkers that can guide the appropriate selection of patients that could benefit from this therapeutic strategy. Finally, we discuss on-going trials and future perspectives.</t>
  </si>
  <si>
    <t>Despite advances in adjuvant immuno- and targeted therapies, the risk of relapse for stage III melanoma remains high. With 43 active entries on clinicaltrials.gov (8 July 2020), there is a surge of interest in the role of contemporary therapies in the neoadjuvant setting. We conducted a systematic review of trials performed in the last decade evaluating neoadjuvant targeted, immuno- or intralesional therapy for resectable stage III or IV melanoma. Database searches of Medline, Embase, and the Cochrane Central Register of Controlled Trials were conducted from inception to 13 February 2020. Two reviewers assessed titles, abstracts, and full texts. Trials investigating contemporary neoadjuvant therapies in high-risk melanoma were included. Eight phase II trials (4 randomized and 4 single-arm) involving 450 patients reported on neoadjuvant anti-BRAF/MEK targeted therapy (3), anti-PD-1/CTLA-4 immunotherapy (3), and intralesional therapy (2). The safest and most efficacious regimens were dabrafenib/trametinib and combination ipilimumab (1 mg/kg) + nivolumab (3 mg/kg). Pathologic complete response (pCR) and adverse events were comparable. Ipilimumab + nivolumab exhibited longer RFS. Contemporary neoadjuvant therapies are not only safe, but also demonstrate remarkable pCR and RFS-outcomes which are regarded as meaningful surrogates for long-term survival. Studies defining predictors of pCR, its correlation with oncologic outcomes, and phase III trials comparing neoadjuvant therapy to standard of care will be crucial.</t>
  </si>
  <si>
    <t>Lung cancer is the most common cause of cancer-related death worldwide, and the prognosis for stage IV remains poor. The presence of genetic alterations in tumor cells, such as EGFR and BRAF gene mutations, as well as ALK and ROS1 gene rearrangements, are indications for targeted therapies. Many such treatments are already registered and used on a wide scale. In comparison to standard chemotherapy, they can prolong not only progression-free survival but also overall survival. Moreover, they are able to provide excellent quality of life and rapid improvement of cancer-related symptoms such as dyspnea, cough and pain. Recent years have witnessed great advances in both molecular diagnostics and new molecular therapies for non-small-cell lung cancer. This review presents new therapeutic targets in NSCLC, as well as drugs of which the activity against NTRK, RET, MET or HER2 gene alterations (including EGFR exon 20 insertions) has either been confirmed or is currently being evaluated. Although these particular genetic alterations in NSCLC are generally rare, each accounting for 1-2% of patients, in total about half of all patients have molecular alterations and may ultimately receive targeted therapies.</t>
  </si>
  <si>
    <t>BACKGROUND: MEK-inhibitor monotherapy has activity in advanced NRAS(Q61R/K/L) mutant melanoma but is associated with dose-limiting cutaneous toxicity. The combination of a BRAF- with a MEK-inhibitor at their full dose (as in BRAF(V600E/K) mutant melanoma) has low cutaneous toxicity. It is unknown whether a low dose of BRAF-inhibitor can mitigate the skin toxicity associated with full-dose MEK-inhibitor treatment in patients with advanced NRAS(Q61R/K/L) mutant melanoma. METHODS: This two-stage phase 2 clinical trial investigated trametinib 2 mg once daily in patients with advanced NRAS(Q61R/K/L) mutant melanoma who were pretreated with immune checkpoint inhibitors. In case of trametinib-related cutaneous toxicity, low-dose dabrafenib (50 mg twice daily) was added to prevent recurrent cutaneous toxicity (pre-amendment). Following an amendment, trametinib was combined upfront with low-dose dabrafenib (post-amendment). Objective response rate (ORR) served as the primary endpoint. RESULTS: All 6 patients enrolled pre-amendment developed trametinib-related cutaneous toxicity, necessitating treatment interruption. Combining trametinib with low-dose dabrafenib prevented recurrent skin toxicity thereafter. Trametinib-related skin toxicity was effectively mitigated in all 10 patients post-amendment. In all 16 included patients, the ORR and disease control rate was 6.3% (1 partial response) and 50.0%, respectively. The trial was halted after the first stage. CONCLUSIONS: Combining full-dose trametinib with low-dose dabrafenib can mitigate MEK-inhibitor-related skin toxicity but was insufficiently active in this patient population. This combination can be of further interest for the treatment of MEK-inhibitor-sensitive tumors.</t>
  </si>
  <si>
    <t>Early detection of immune-related adverse events (irAEs) with immune checkpoint inhibitors (ICIs) is crucial, particularly when these are likely to mimic tumor progression, as well as sarcoid-like reactions. Here, we report the case of a 68-year woman, with a history of four primary cutaneous melanomas (thickest lesion with BRAF mutation removed from the left axilla 2 years before), who was diagnosed with BRAF V600E-mutant metastatic melanoma and treated by ICI targeting the PD-1 receptor. Follow-up whole-body positron emission tomography/computed tomography (PET/CT) using 18F-fluorodeoxyglucose ([18F]-FDG) was performed at 15 months, and FDG-avid subcutaneous nodules on her legs were detected. A biopsy from a lesion on her right leg was obtained, and histology strongly suggested erythema nodosum. Given the isolated nature of these lesions, the normal serum Angiotensin-Converting Enzyme and the context of ICI, an immune-related sarcoid-like reaction was retained as the most likely diagnosis. Recent literature in immune-oncology suggests that erythema nodosum could be directly related to ICI(s). Although erythema nodosum is a rare occurrence with imaging features overlapping with malignancy, it should be considered in the differential diagnosis of suspicious in-transit metastasis, especially when the patient is treated with ICIs and when lesions follow a bilateral distribution. In conclusion, nuclear medicine physicians should keep in mind this irAE when interpreting PET/CT scans in clinical practice in order to avoid false-positive findings.</t>
  </si>
  <si>
    <t>Skin melanomas are malignant neoplasms originating from neuroectodermal melanocytes. Compared to other neoplasms, melanomas have a high rate of growth. Their incidence is highest in Australia and New Zealand, in highincome European countries (Switzerland, Norway, Sweden) and in the US. In Poland, the standardized incidence rate is approximately 5/100,000. Melanomas are typically highly radioresistant and chemoresistant. Before the era of immunotherapy, inoperable lesions were treated using chemotherapy based mainly on dacarbazine, temozolomide or fotemustine, which did not yield the expected results in terms of extending survival time or improving patient comfort. Therefore, there has emerged a need to seek other solutions. In most cases, the use of immunological treatment or targeted therapy has had a positive impact on survival time and relapsefree survival. However, these periods are still relatively short, hence the need for further research and improvement of treatment. The most promising strategies appear to be antibodies that block programmed death receptor1 (PD1) and programmed death receptor ligand1 (PDL1) molecules, antiCTLA4 antibodies (cytotoxic Tlymphocyte antigen 4) and therapy with BRAF and MEK inhibitors.</t>
  </si>
  <si>
    <t>Differentiated thyroid tumors (DTTs) are characterized by significant molecular variability in both spatial and temporal intra-tumoral heterogeneity (ITH), that could influence the therapeutic management. ITH phenomenon appears to have a relevant role in tumor growth, aggressive behavior and drug resistance. Accordingly, characteristics and consequences of ITH in DTTs should be better analyzed and understood in order to guide clinical practice, improving survival. Consequently, in the present review, we investigated morphological and molecular ITH of DTTs in benign, borderline neoplasms and in malignant entities, summarizing the most significant data. Molecular testing in DTTs documents a high risk for recurrence of cancer associated with BRAF(V600E), RET/PTC 1/3, ALK and NTRK fusions, while the intermediate risk may be related to BRAF(K601E), H/K/N RAS and PAX8/PPARgamma. In addition, it may be suggested that tumor genotype is associated with peculiar phenotype.</t>
  </si>
  <si>
    <t>Papillary thyroid carcinoma (PTC) usually presents an excellent prognosis, but some patients present with aggressive metastatic disease. BRAF, RAS, and TERT promoter (TERTp) genes are altered in PTC, and their impact on patient outcomes remains controversial. We aimed to determine the role of genetic alterations in PTC patient outcomes (recurrent/persistent disease, structural disease, and disease-specific mortality (DSM)). The series included 241 PTC patients submitted to surgery, between 2002-2015, in a single hospital. DNA was extracted from tissue samples of 287 lesions (primary tumors and metastases). Molecular alterations were detected by Sanger sequencing. Primary tumors presented 143 BRAF, 16 TERTp, and 13 RAS mutations. Isolated TERTp(mut) showed increased risk of structural disease (HR = 7.0, p &lt; 0.001) and DSM (HR = 10.1, p = 0.001). Combined genotypes, BRAF(wt)/TERTp(mut) (HR = 6.8, p = 0.003), BRAF(mut)/TERTp(mut) (HR = 3.2, p = 0.056) and BRAF(mut)/TERTp(wt) (HR = 2.2, p = 0.023) showed increased risk of recurrent/persistent disease. Patients with tumors BRAF(wt)/TERTp(mut) (HR = 24.2, p &lt; 0.001) and BRAF(mut)/TERTp(mut) (HR = 11.5, p = 0.002) showed increased risk of structural disease. DSM was significantly increased in patients with TERTp(mut) regardless of BRAF status (BRAF(mut)/TERTp(mut), log-rank p &lt; 0.001; BRAF(wt)/TERTp(mut), log-rank p &lt; 0.001). Our results indicate that molecular markers may have a role in predicting PTC patients' outcome. BRAF(mut)/TERTp(wt) tumors were prone to associate with local aggressiveness (recurrent/persistent disease), whereas TERTp(mut) tumors were predisposed to recurrent structural disease and DSM.</t>
  </si>
  <si>
    <t>Chromosomal rearrangements of NTRK genes are oncogenic driver mutations in thyroid cancer (TC). This study aimed to identify NTRK fusion-positive thyroid tumors and to correlate them with clinical and pathological data and determine their prognostic significance. The cohort consisted of 989 different TC samples. Based on the detected mutation, samples were triaged, and those that were positive for a BRAF, HRAS, KRAS, NRAS, RET, RET/PTC or PAX8/PPARgamma mutation were excluded from further analyses. NTRK fusion gene testing was performed in 259 cases, including 126 cases using next-generation sequencing. NTRK fusion genes were detected in 57 of 846 (6.7%) papillary thyroid carcinomas and in 2 of 10 (20.0%) poorly differentiated thyroid carcinomas. A total of eight types of NTRK fusions were found, including ETV6/NTRK3, EML4/NTRK3, RBPMS/NTRK3, SQSTM1/NTRK3, TPM3/NTRK1, IRF2BP2/NTRK1, SQSTM1/NTRK1 and TPR/NTRK1.NTRK fusion-positive carcinomas were associated with the follicular growth pattern, chronic lymphocytic thyroiditis and lymph node metastases. NTRK1-rearranged carcinomas showed a higher frequency of multifocality and aggressivity than NTRK3-rearranged carcinomas. Tumor size, presence of metastases, positivity for the NTRK3 or NTRK1 fusion gene and a late mutation event (TERT or TP53 mutation) were determined as factors affecting patient prognosis. NTRK fusion genes are valuable diagnostic and prognostic markers.</t>
  </si>
  <si>
    <t>Treatment of cancer with epidermal growth factor receptor (EGFR) inhibitors is limited by on-target skin toxicities induced by inhibition of the mitogen-activated protein kinase (MAPK) pathway. BRAF inhibitors are known to paradoxically activate the MAPK downstream of EGFR, which we confirmed using human skin keratinocytes. We then conducted a phase 1 clinical trial testing the hypothesis that topical therapy with the BRAF inhibitor LUT014 could improve skin toxicities induced by EGFR inhibitors. Ten patients with metastatic colorectal cancer who had developed acneiform rash while being treated with cetuximab or panitumumab were enrolled in three cohorts. LUT014 was well tolerated and there were no dose-limiting toxicities. The acneiform rash improved in the six patients who started with grade 2 rash in the low and intermediate cohorts. We conclude that topical LUT014 is safe and efficacious in improving rash from EGFR inhibitors, consistent with the mechanism of action inducting paradoxical MAPK activation.</t>
  </si>
  <si>
    <t>A joint analysis of the NCI60 small molecule screening data, their genetically defective genes, and mechanisms of action (MOA) of FDA approved cancer drugs screened in the NCI60 is proposed for identifying links between chemosensitivity, genomic defects and MOA. Self-Organizing-Maps (SOMs) are used to organize the chemosensitivity data. Student's t-tests are used to identify SOM clusters with enhanced chemosensitivity for tumor cell lines with versus without genetically defective genes. Fisher's exact and chi-square tests are used to reveal instances where defective gene to chemosensitivity associations have enriched MOAs. The results of this analysis find a relatively small set of defective genes, inclusive of ABL1, AXL, BRAF, CDC25A, CDKN2A, IGF1R, KRAS, MECOM, MMP1, MYC, NOTCH1, NRAS, PIK3CG, PTK2, RPTOR, SPTBN1, STAT2, TNKS and ZHX2, as possible candidates for roles in chemosensitivity for compound MOAs that target primarily, but not exclusively, kinases, nucleic acid synthesis, protein synthesis, apoptosis and tubulin. These results find exploitable instances of enhanced chemosensitivity of compound MOA's for selected defective genes. Collectively these findings will advance the interpretation of pre-clinical screening data as well as contribute towards the goals of cancer drug discovery, development decision making, and explanation of drug mechanisms.</t>
  </si>
  <si>
    <t>Vemurafenib, a BRAF inhibitor, is commonly used in combination of cobimetinib for the treatment of melanoma. In the current study, we evaluated the relationship between vemurafenib exposure, as measured by the estimated apparent clearance (CLB ) at steady state and any grade &gt;/= 3 toxicity, grade &gt;/= 3 skin rash or toxicity requiring dose modification using pooled data from 3 prospective clinical trials involving 898 patients. A total of 69% had any grade &gt;/= 3 toxicity; grade &gt;/= 3 skin rash in 15% and 47% had a dose reduction/interruption or cessation. The median vemurafenib CLB was 1.35 L/h (interquartile range 1.15-1.65 L/h). Lower vemurafenib CLB was significantly associated with an increased risk of grade &gt;/= 3 toxicity (HR 0.62, P &lt;0.001), grade &gt;/= 3 rash (HR 0.29, P &lt;0.001), and adverse events requiring vemurafenib dose reduction/interruption or cessation (HR 0.5, P &lt; 0.001). When the patients were divided into three groups based on the vemurafenib CLB thresholds, those with low CLB (&lt; 1.22 L/h) had significantly increased incidence of any grade &gt;/= 3 toxicity or skin rash or dose adjustment, interruption or cessation at 12 months and at day 28 when compared to those with medium (&gt;/= 1.22 and &lt; 1.55 L/h) or high (&gt; 1.55 L/h) vemurafenib CLB . In conclusion, the estimated CLB of vemurafenib is associated with severe toxicities and dose adjustment or cessation, suggesting that an early estimation of vemurafenib exposure may be useful in identifying patients at risk of experiencing toxicity. This article is protected by copyright. All rights reserved.</t>
  </si>
  <si>
    <t>OBJECTIVE: We evaluated the frequency, risk factors, and the follow-up outcomes of thyroid nodules, and genetic alterations in thyroid cancer, in youth with childhood-onset Hashimoto thyroiditis (HT) residing in an iodine-sufficient country. DESIGN: A retrospective cohort study. PATIENTS AND MEASUREMENTS: A total of 213 patients (194 females, mean age 10.6 years at the time of HT diagnosis) were ultrasonographically evaluated. Thyroid nodules were categorized using the Korean Thyroid Imaging Reporting and Data System (K-TIRADS) and the American College of Radiology Thyroid Imaging Reporting and Data System (ACR-TI-RADS). RESULTS: Thyroid nodules were detected in 40 (18.8%) patients over a median follow-up period of 3.4 years, usually after the onset of puberty. A family history of thyroid disease (hazard ratio 2.1, p = 0.031) was predictive of thyroid nodule detection. Papillary thyroid carcinoma (PTC) was diagnosed in 9 (4.2% of all and 22.5% of nodule-positive patients). The malignant nodules had a higher K-TIRADS or ACR-TI-RADS risk level compared with benign nodules (p &lt; 0.01 for both). Genetic alterations were revealed in 7 (BRAF(V600E) in 6 and RET-ERC1 fusion in 1) of the 8 available tumor tissue samples. None showed evidence of disease over a median follow-up period of 3.4 years. CONCLUSIONS: The nodule detection rate was 18.8%, with a 22.5% risk of malignancy among the detected nodules in childhood-onset HT patients, showing increased risk in those with a family history. Additional large-scale studies are required to evaluate the usefulness of K-TIRADS or ACR-TI-RADS risk level for the differentiation of pediatric thyroid nodules.</t>
  </si>
  <si>
    <t>ABSTRACT: This study investigated the feasibility of using immunohistochemistry (IHC) instead of PCR to detect BRAF V600E mutant protein in papillary thyroid carcinoma (PTC), and to determine the value of using preoperative BRAF V600E mutant protein by IHC to assist in the diagnosis of thyroid nodule patients with Hashimoto's thyroiditis (HT).The expression of BRAFV600E mutant protein was measured in 23 cases of HT+PTC, 31 cases of PTC, and 28 cases of HT by IHC, followed by PCR in the same samples for validation. SPSS 19.0 software was used for statistical analysis.The sensitivity and specificity of IHC to detect BRAF V600E mutation were 100% and 42.86%, respectively. In addition, the mutation rate of BRAF V600E protein in the HT+PTC group (34.78%, 8/23) was lower than that in the PTC group (80.65%, 25/31).The application of IHC to detect BRAF V600E mutant protein has good sensitivity but not specificity to diagnose PTC. IHC can be used as a preliminary screening method to detect BRAF V600E mutation. The strongly positive (+++) staining of IHC potently indicated BRAF V600E gene mutation. For suspicious thyroid nodules combined with HT, the detection of BRAF V600E mutant protein with IHC alone is not of great significance for differentiating benign and malignant nodules.</t>
  </si>
  <si>
    <t>Resistance to single-agent chemotherapy and molecularly targeted drugs prevents sustained efficacy of treatments. To address this challenge, combination drug treatments have been used to improve outcomes for patients. Potential toxicity of combination treatments is a major concern, however, and has led to the failure of several clinical trials in different cancers. The use of cell-based models of normal tissues in preclinical studies enables testing and identifying toxic effects of drug combinations and facilitates an informed decision-making process for advancing the treatments to animal models and clinical trials. Recently, we established that combinations of molecular inhibitors of mitogen-activated protein kinase (MAPK) and phosphatidylinositol-3-kinase-protein kinase B (PI3K/Akt) pathways effectively and synergistically inhibit growth of BRAF(mut) and KRAS(mut) colorectal tumor spheroids by blocking feedback signaling of downstream kinase pathways. These pathways are important for cell proliferation, however, and their simultaneous inhibition may cause toxicity to normal cells. We used a cellular spheroid model to study toxicities of drug combinations to human bone marrow and colon. Our results indicated that MAPK and PI3K/Akt inhibitors used simultaneously were only moderately toxic to bone marrow cells but significantly more toxic to colon cells. Our molecular analysis of proliferative cell activities and housekeeping proteins further corroborated these results. Overall, our approach to identify toxic effects of combinations of cancer drugs to normal cells in three-dimensional cultures will facilitate more informed treatment selections for subsequent animal studies.</t>
  </si>
  <si>
    <t>In 2016, encapsulated follicular variant of papillary thyroid carcinoma (EFVPTC) was reclassified as noninvasive follicular thyroid neoplasm with papillary-like nuclear features (NIFTP). In 2018 the criteria for NIFTP were widened by the inclusion of the complete lack of papillae. Secondary criteria, which include molecular examination, are helpful but not required for NIFTP diagnose. The aim of this study was to assess the molecular background of NIFTP and to answer the question if the aplication of revised criteria for NIFTP diagnosis is associated with the lack of oncogenic mutation. Repeat histopathological assessment of 1117 cases of papillary thyroid carcinoma (PTC) from 2000-2016 was conducted. Using initial (2016) and revised (2018) diagnostic criteria, NIFTP was diagnosed in 23 and 13 patients respectively. 50 tumor genes hotspots mutation analysis was conducted. BRAF (V600E) mutations were detected in patients who fulfilled only initial NIFTP criteria. Other high-risk mutations (TP53) were found in both groups of patients. The application of restrictive, revised diagnostic criteria for NIFTP negates the need for BRAF (V600E) examination, but these tumors still can harbor other high-risk oncogenic mutations nonetheless. Thus, molecular examination should be considered as a necessary step in NIFTP diagnostic process.</t>
  </si>
  <si>
    <t>Noninvasive low-grade papillary urothelial carcinoma is a papillary neoplasm with orderly appearance and mild nuclear pleomorphism. Some cases show significant nuclear pleomorphism with degenerative atypia leading to grading difficulties. A retrospective review of the pathology files identified 16 cases diagnosed as noninvasive low-grade papillary urothelial carcinoma with degenerative atypia. Fifteen cases were consults. The average age was 46 years (range 19-78). The average size was 1.7 cm (range: 0.3-3.5). The submitting diagnoses in consults were noninvasive high-grade papillary urothelial carcinoma (n = 6), condyloma (n = 1), atypical papillary lesion (n = 1), prominent umbrella cells (n = 1), and not given (n = 6). Ki-67 proliferation rate was &lt;5% in 10 of 10 cases (100%), and the cells with large atypical nuclei were negative. Microscopically, there were scattered cells with nuclei larger than 5 times the size of stromal lymphocytes but displayed smudgy chromatin and occasional multinucleation and intranuclear vacuoles. Next-generation sequencing identified the following mutations: HRAS (n = 4), FGFR3 (n = 3), KRAS (n = 3), BRAF (n = 1), PDGFRA (n = 1), and PIK3CA (n = 1). Other deleterious mutations were identified, but none in genes characteristic of high-grade tumors. Follow-up was available in 6 patients (median 32 months). One patient recurred with a noninvasive low-grade papillary urothelial carcinoma 20 months after the index case. All the remaining patients had no evidence of disease at the last follow-up. No patient died or had disease progression. The combination of preservation of polarity, low mitotic activity, Ki-67 &lt;5% with the larger atypical nuclei negative for Ki-67, along with nuclear atypia that is degenerative are features used to classify these tumors as low grade.</t>
  </si>
  <si>
    <t>Purpose High tumor mRNA levels of the EGFR ligands, amphiregulin (AREG) and epiregulin (EREG) are associated with anti-EGFR agent response in metastatic colorectal cancer (mCRC). However, ligand RNA assays have not been adopted into routine practice due to issues with analytical precision and practicality. We investigated whether AREG/EREG immunohistochemistry (IHC) could predict benefit from the anti-EGFR agent, panitumumab. Experimental Design Artificial intelligence algorithms were developed to assess AREG/EREG IHC in 274 patients from the PICCOLO trial of irinotecan+/-panitumumab (Ir vs IrPan) in RAS wild-type (-wt) mCRC. The primary endpoint was progression-free survival (PFS). Secondary endpoints were Response Evaluation Criteria in Solid Tumors (RECIST) response rate (RR) and overall survival (OS). Models were repeated adjusting separately for BRAF mutation status and primary tumor location (PTL). Results High ligand expression was associated with significant PFS benefit from IrPan compared with Ir (8.0 vs 3.2 months; HR 0.54, 95% CI 0.37-0.79; p=0.001); whereas low ligand expression was not (3.4 vs 4.4 months; HR 1.05, 95% CI 0.74-1.49; p=0.78). The ligand-treatment interaction was significant (pinteraction=0.02) and remained significant after adjustment for BRAF-mutation status and PTL. Likewise, RECIST RR was significantly improved in patients with high ligand expression (IrPan vs Ir: 48% vs 6%; p&lt;0.0001) but not those with low ligand expression (25% vs 14%; p=0.10) (pinteraction=0.01). The effect on OS was similar but not statistically significant. Conclusion AREG/EREG IHC identified patients who benefitted from the addition of panitumumab to irinotecan chemotherapy. IHC is a practicable assay that may be of use in routine practice.</t>
  </si>
  <si>
    <t>The 1986 Chernobyl nuclear power plant accident increased papillary thyroid carcinoma (PTC) incidence in surrounding regions, particularly for radioactive iodine ((131)I)-exposed children. We analyzed genomic, transcriptomic, and epigenomic characteristics of 440 PTCs from Ukraine (from 359 individuals with estimated childhood (131)I exposure and 81 unexposed children born after 1986). PTCs displayed radiation dose-dependent enrichment of fusion drivers, nearly all in the mitogen-activated protein kinase pathway, and increases in small deletions and simple/balanced structural variants that were clonal and bore hallmarks of nonhomologous end-joining repair. Radiation-related genomic alterations were more pronounced for individuals who were younger at exposure. Transcriptomic and epigenomic features were strongly associated with driver events but not radiation dose. Our results point to DNA double-strand breaks as early carcinogenic events that subsequently enable PTC growth after environmental radiation exposure.</t>
  </si>
  <si>
    <t>More than 40% of non-small cell lung cancer (NSCLC) patients lack actionable targets and require non-targeted chemotherapeutics. Many become refractory to drugs due to underlying resistance-associated mutations. KEAP1 mutant NSCLCs further activate NRF2 and upregulate its client PTGR1. LP-184, a novel alkylating agent belonging to the acylfulvene class is a prodrug dependent upon PTGR1. We hypothesized that NSCLC with KEAP1 mutations would continue to remain sensitive to LP-184. LP-184 demonstrated highly potent anticancer activity both in primary NSCLC cell lines and in those originating from brain metastases of primary lung cancers. LP-184 activity correlated with PTGR1 transcript levels but was independent of mutations in key oncogenes (KRAS and KEAP1) and tumor suppressors (TP53 and STK11). LP-184 was orders of magnitude more potent in vitro than cisplatin and pemetrexed. Correlative analyses of sensitivity with cell line gene expression patterns indicated that alterations in NRF2, MET, EGFR and BRAF consistently modulated LP-184 sensitivity. These correlations were then extended to TCGA analysis of 517 lung adenocarcinoma patients, out of which 35% showed elevated PTGR1, and 40% of those further displayed statistically significant co-occurrence of KEAP1 mutations. The gene correlates of LP-184 sensitivity allow additional personalization of therapeutic options for future treatment of NSCLC.</t>
  </si>
  <si>
    <t>Treatment of advanced non-small cell lung cancer (NSCLC) has radically improved in the last years due to development and clinical approval of highly effective agents including immune checkpoint inhibitors (ICIs) and oncogene-directed therapies. Molecular profiling of lung cancer samples for activated oncogenes, including epidermal growth factor receptor (EGFR), anaplastic lymphoma kinase (ALK), c-ros oncogene 1 (ROS1) and BRAF, is routinely performed to select the most appropriate up-front treatment. However, the identification of new therapeutic targets remains a high priority. Recently, MET exon 14 skipping mutations have emerged as novel actionable oncogenic alterations in NSCLC, sensitive to MET inhibition. In this review we discuss: (I) MET gene and MET receptor structure and signaling pathway; (II) MET exon 14 alterations; (III) current data on MET inhibitors, mainly focusing on selective MET tyrosine kinase inhibitors (TKIs), in the treatment of NSCLC with MET exon 14 skipping mutations. We identified the references for this review through a literature search of papers about MET, MET exon 14 skipping mutations, and MET inhibitors, published up to September 2020, by using PubMed, Scopus and Web of Science databases. We also searched on websites of main international cancer congresses (ASCO, ESMO, IASLC) for ongoing studies presented as abstracts. MET exon 14 skipping mutations have been associated with clinical activity of selective MET inhibitors, including capmatinib, that has recently received approval by FDA for clinical use in this subgroup of NSCLC patients. A large number of trials are testing MET inhibitors, also in combinatorial therapeutic strategies, in MET exon 14-altered NSCLC. Results from these trials are eagerly awaited to definitively establish the role and setting for use of these agents in NSCLC patients.</t>
  </si>
  <si>
    <t>Despite the enormous success of molecularly targeted therapy in advanced non-small cell lung cancer (NSCLC), long-term disease control remains challenging. Almost all patients on targeted therapy ultimately progress due to plethora of acquired resistance mechanisms. While acquired resistance mechanisms in BRAF-V600 mutant malignant melanomas treated with targeted therapy are well studied, little is known about resistance mechanisms in BRAF-V600 mutant lung cancer so far. Therefore, patients progressing on the standard BRAF and MEK inhibitor combination are uniformly switched to immune- and/or chemotherapy. We describe the case of a metastatic BRAF-V600E mutant pulmonary adenocarcinoma of the left lung with presumed progression of a single lung lesion at the right side during targeted therapy. Due to oligo-progression, resection was performed. Molecular re-assessment for analysis of acquired resistance mechanisms surprisingly revealed a genetically distinct second primary malignancy. Following curative resection of the right sided second primary NSCLC, primary tyrosine kinase inhibitor therapy was continued and to date the patient is still responding with a cumulative treatment duration of now 34 months. This case report illustrates that a thorough molecular re-assessment upon progression on targeted therapies may have a decisive influence on subsequent treatment decisions and should therefore be considered on a routine basis.</t>
  </si>
  <si>
    <t>BACKGROUND: Colorectal cancer (CRC) is common in elderly patients. Mismatch repair (MMR) protein deletion is one of the causes of CRC. The RAS (KRAS/NRAS), BRAF, and PIK3CA genes are important gene targets in CRC treatment and are closely related to the prognosis and survival of patients. However, little is known regarding the relationship between the expression of MMR, RAS, BRAF, PIK3CA and the clinicopathological features in CRC patients. AIM: To analyze the relationship between the expression of MMR, RAS, BRAF, PIK3CA and the clinicopathological features in CRC. METHODS: A total of 327 elderly patients with CRC were enrolled, and immuno-histochemistry was used to detect the MMR protein. Real-time quantitative polymerase chain reaction was used to detect the RAS (KRAS/NRAS), BRAF, and PIK3CA genes. The clinicopathological data of the patients were recorded and analyzed by SPSS 19.0 statistical software. RESULTS: In 327 elderly patients with CRC, the rate of MMR protein loss was 9.79% (32/327), and the deletion rate of four MMR proteins (MSH2, MSH6, MLH1, PMS2) was 1.83% (6/327), 3.06% (10/327), 7.65% (25/327), and 7.65% (25/327), respectively. There were no significant differences between MMR protein deletion and sex, pathological type, tumor morphology, differentiation degree or lymph node metastasis (P &gt; 0.05), but there was a significant difference between MMR protein deletion and tumor diameter and tumor location (P = 0.048/P = 0.000). The mutation rates of the KRAS, NRAS, BRAF and PIK3CA genes in elderly CRC patients were 44.95% (147/327), 2.45% (8/327), 3.36% (11/327) and 2.75% (9/327), respectively; the KRAS gene mutation was closely related to tumor morphology (P = 0.002) but not to other clinicopathological features (P &gt; 0.05), and there were no significant differences between NRAS gene mutation and clinicopathological features (P &gt; 0.05). The BRAF gene mutation showed a significant difference in pathological type, tumor location, differentiation degree and lymph node metastasis (P &lt; 0.05), but was not correlated with sex, tumor size and tumor morphology (P &gt; 0.05). The PIK3CA gene mutation showed no significant differences in the above clinicopathological characteristics (P &gt; 0.05). Significant differences were observed between MMR protein deletion and KRAS, BRAF, and PIK3CA gene mutations in elderly CRC patients (P = 0.044, P = 0.000, P = 0.003, respectively), but there was no significant difference between MMR protein deletion and NRAS mutation (P &gt; 0.05). CONCLUSION: In elderly CRC patients, the tumor is mainly located in the right colon, and the deletion rate of MMR protein is higher when the tumor diameter is greater than or equal to 5 cm; the deletion rate of MLH1 and PMS2 is more common; the mutation rate of KRAS gene is higher than that of the NRAS, BRAF and PIK3CA genes, the BRAF gene mutation has different degrees of correlation with clinicopathological characteristics; when the MMR protein is deleted, the BRAF and PIK3CA gene mutations are often present, and the KRAS gene mutation rate is low.</t>
  </si>
  <si>
    <t>Constitutive MAPK activation silences genes required for iodide uptake and thyroid hormone biosynthesis in thyroid follicular cells. Accordingly, most BRAFV600E papillary thyroid cancers (PTC) are refractory to radioiodide (RAI) therapy. MAPK pathway inhibitors rescue thyroid-differentiated properties and RAI responsiveness in mice and patient subsets with BRAFV600E-mutant PTC. TGFB1 also impairs thyroid differentiation and has been proposed to mediate the effects of mutant BRAF. We generated a mouse model of BRAFV600E-PTC with thyroid-specific knockout of the Tgfbr1 gene to investigate the role of TGFB1 on thyroid-differentiated gene expression and RAI uptake in vivo. Despite appropriate loss of Tgfbr1, pSMAD levels remained high, indicating that ligands other than TGFB1 were engaging in this pathway. The activin ligand subunits Inhba and Inhbb were found to be overexpressed in BRAFV600E-mutant thyroid cancers. Treatment with follistatin, a potent inhibitor of activin, or vactosertib, which inhibits both TGFBR1 and the activin type I receptor ALK4, induced a profound inhibition of pSMAD in BRAFV600E-PTCs. Blocking SMAD signaling alone was insufficient to enhance iodide uptake in the setting of constitutive MAPK activation. However, combination treatment with either follistatin or vactosertib and the MEK inhibitor CKI increased 124I uptake compared to CKI alone. In summary, activin family ligands converge to induce pSMAD in Braf-mutant PTCs. Dedifferentiation of BRAFV600E-PTCs cannot be ascribed primarily to activation of SMAD. However, targeting TGFbeta/activin-induced pSMAD augmented MAPK inhibitor effects on iodine incorporation into BRAF tumor cells, indicating that these two pathways exert interdependent effects on the differentiation state of thyroid cancer cells.</t>
  </si>
  <si>
    <t>BACKGROUND: Neurotrophic tyrosine receptor kinase (NTRK) gene fusions are oncogenic drivers in various tumor types. While NTRK gene fusions are predictive of benefit from tropomyosin receptor kinase inhibitors regardless of tumor type, the prognostic significance of NTRK gene fusions in a pan-tumor setting remains unclear. OBJECTIVE: This study evaluated the characteristics and prognosis of tropomyosin receptor kinase fusion cancer in the real-world setting. PATIENTS AND METHODS: This retrospective study used a de-identified clinico-genomic database and included patients with cancer who had comprehensive genomic profiling between January 2011 and July 2018. Patients were classified as having cancer with NTRK gene fusions or NTRK wild-type genes. Patients were matched with a 1:4 ratio (NTRK fusion:NTRK wild-type) using the Mahalanobis distance method on demographic and clinical characteristics, including age and Eastern Cooperative Oncology Group performance status. Descriptive analysis of clinical and molecular characteristics was conducted. Kaplan-Meier estimator and Cox regression were used for overall survival analysis. RESULTS: Median overall survival was 12.5 months (95% confidence interval 9.5-not estimable) and 16.5 months (95% confidence interval 12.5-22.5) in the NTRK gene fusion (n = 27) and NTRK wild-type cohorts (n = 107), respectively (hazard ratio 1.44; 95% confidence interval 0.61-3.37; p = 0.648). Co-occurrence of select targetable biomarkers including ALK, BRAF, ERBB2, EGFR, ROS1, and KRAS was lower in cancers with NTRK gene fusions than in NTRK wild-type cancers. CONCLUSIONS: Although the hazard ratio for overall survival suggested a higher risk of death for patients with NTRK gene fusions, the difference was not statistically significant. Co-occurrence of NTRK gene fusions and other actionable biomarkers was uncommon.</t>
  </si>
  <si>
    <t>BACKGROUND: Radiological imaging such as computed tomography (CT) is used frequently for disease staging and therapy monitoring in advanced skin cancer patients. Detected lesions of unclear dignity are a common challenge for treating physicians. The aim of this study was to assess the frequency and outcome of CT-guided biopsy (CTGB) of radiologically unclear, suspicious lesions and to depict its usefulness in different clinical settings. METHODS: This retrospective monocentric study included advanced skin cancer patients (melanoma, Merkel cell carcinoma, squamous cell carcinoma, angiosarcoma, cutaneous lymphoma) with radiologically unclear lesions who underwent CTGB between 2010 and 2018. RESULTS: Of 59 skin cancer patients who received CTGB, 47 received CTGB to clarify radiologically suspicious lesions of unclear dignity. 32 patients had no systemic therapy (cohort A), while 15 patients received systemic treatment at CTGB (cohort B). In both cohorts, CTGB revealed skin cancer metastasis in a large proportion of patients (37.5%, 40.0%, respectively), but benign tissue showing inflammation, fibrosis or infection in an equally large percentage (37.5%, 46.7%, respectively). Additionally, a significant number of other cancer entities was found (25.0%, 13.3%, respectively). In patients receiving BRAF/MEK inhibitors, CTGB confirmed suspicious lesions as skin cancer metastasis in 83.3%, leading to treatment change. In immune checkpoint inhibitor-treated patients, skin cancer metastasis was confirmed in 11.1% of patients only, whereas benign tissue changes (inflammation/fibrosis) were found in 77.8%. CONCLUSIONS: Our results highlight the relevance of clarifying radiologically unclear lesions by CTGB before start or change of an anti-tumour therapy to exclude benign alterations and secondary malignancies.</t>
  </si>
  <si>
    <t>Mutations in the BRAF gene at or near the p. V600 locus are informative for therapy selection, but current methods for analyzing FFPE tissue DNA generally have a limit of detection of 5% variant allele frequency (VAF), or are limited to the single variant (V600E). These can result in false negatives for samples with low VAFs due to low tumor content or subclonal heterogeneity, or harbor non-V600 mutations. Here, we show that Sanger sequencing using the NuProbe VarTrace BRAF assay, based on the Blocker Displacement Amplification (BDA) technology, is capable of detecting BRAF V600 mutations down to 0.20% VAF from FFPE lymph node tissue samples. Comparison experiments on adjacent tissue sections using BDA Sanger, immunohistochemistry (IHC), digital droplet PCR (ddPCR), and NGS showed 100% concordance among all 4 methods for samples with BRAF mutations at &gt;/= 1% VAF, though ddPCR did not distinguish the V600K mutation from the V600E mutation. BDA Sanger, ddPCR, and NGS (with orthogonal confirmation) were also pairwise concordant for lower VAF mutations down to 0.26% VAF, but IHC produced a false negative. Thus, we have shown that Sanger sequencing can be effective for rapid detection and quantitation of multiple low VAF BRAF mutations from FFPE samples. BDA Sanger method also enabled detection and quantitation of less frequent, potentially actionable non-V600 mutations as demonstrated by synthetic samples.</t>
  </si>
  <si>
    <t>Oncogenic forms of KRAS proteins are known to be drivers of pancreatic, colorectal, and lung cancers. The goal of this study is to identify chemical leads that inhibit oncogenic KRAS signaling. We first developed an isogenic panel of mouse embryonic fibroblast (MEF) cell lines that carry wild-type RAS, oncogenic KRAS, and oncogenic BRAF. We validated these cell lines by screening against a tool compound library of 1402 annotated inhibitors in an adenosine triphosphate (ATP)-based cell viability assay. Subsequently, this MEF panel was used to conduct a high-throughput phenotypic screen in a cell viability assay with a proprietary compound library. All 126 compounds that exhibited a selective activity against mutant KRAS were selected and prioritized based on their activities in secondary assays. Finally, five chemical clusters were chosen. They had specific activity against SW620 and LS513 over Colo320 colorectal cancer cell lines. In addition, they had no effects on BRAF(V600E), MEK1, extracellular signal-regulated kinase 2 (ERK2), phosphoinositide 3-kinase alpha (PI3Kalpha), AKT1, or mammalian target of rapamycin (mTOR) as tested in in vitro enzymatic activity assays. Biophysical assays demonstrated that these compounds did not bind directly to KRAS. We further identified the mechanism of action and showed that three of them have CDK9 inhibitory activity. In conclusion, we have developed and validated an isogenic MEF panel that was used successfully to identify RAS oncogenic or wild-type allele-specific vulnerabilities. Furthermore, we identified sensitivity of oncogenic KRAS-expressing cells to CDK9 inhibitors, which warrants future studies of treating KRAS-driven cancers with CDK9 inhibitors.</t>
  </si>
  <si>
    <t>BACKGROUND: Pancreaticoduodenal cancer (PDC) is a group of malignant tumors arising in the ampullary region, which lack approved targeted therapies for their treatment. METHODS: This retrospective, observational study is based on Secondary Data Use (SDU) previously collected during a multicenter collaboration, which were subsequently entered into a predefined database and analyzed. FoundationOne CDx or Liquid, a next-generation DNA sequencing (NGS) service, was used to identify genomic alterations of patients who failed standard treatments. Detected alterations were described according to ESMO Scale of Clinical Actionability for molecular Targets (ESCAT). RESULTS: NGS analysis was performed in 68 patients affected by PDC. At least one alteration ranking tier I, II, III, or IV according to ESCAT classification was detected in 8, 1, 9, and 12 patients respectively (44.1%). Ten of them (33.3%) received a matched therapy. Patients with ESCAT tier I to IV were generally younger than the overall population (median = 54, range = 26-71 years), had an EGOG performance status score = 0 (83.3%), and an uncommon histological or clinical presentation. The most common mutations with clinical evidence of actionability (ESCAT tier I-III) involved genes of the RAF (10.3%), BRCA (5.9%) or FGFR pathways (5.9%). We present the activity of the RAF kinases inhibitor sorafenib in patients with RAF-mutated advanced PDC. CONCLUSIONS: In advanced PDC, NGS is a feasible and valuable method for enabling precision oncology. This genomic profiling method might be considered after standard treatments failure, especially in young patients maintaining a good performance status, in order to detect potentially actionable mutations and offer molecularly targeted therapeutic approaches.</t>
  </si>
  <si>
    <t>Introduction: Emerging evidence has suggested that inherited factors are also involved in lung cancer development. However, most studies focused on well-elucidated cancer predisposition genes, the majority of which are tumor suppressor genes. The profile of germline mutations in oncogenic driver genes remains unrevealed, which might also provide potential clinical implications for lung cancer management. Methods: Sequencing data from 36,813 unselected lung cancer patients who underwent somatic mutation profiling were retrospectively reviewed. All recruited patients had matched white blood cell samples sequenced in parallel using a capture-based panel including eight key lung cancer driver genes (epidermal growth factor receptor (EGFR), anaplastic lymphoma kinase (ALK), MET proto-oncogene, receptor tyrosine kinase (MET), Kirsten rat sarcoma viral oncogene homolog (KRAS), Erb-B2 receptor tyrosine kinase 2(ERBB2), ROS proto-oncogene 1, receptor tyrosine kinase (ROS1), ret proto-oncogene (RET), and B-Raf proto-oncogene, serine/threonine kinase (BRAF)). Likely pathogenic/pathogenic (LP/P) variants were called according to the classification criteria of the American College of Medical Genetics and Genomics. Variants of uncertain significance (VUS) located in the kinase domains of driver genes and occurring recurrently (n &gt;/=3) were also included for further analyses. Results: Seven different LP/P variants in EGFR, MET, or RET were identified in 0.03% of lung cancer patients (n = 14) and 25 different VUS in the kinase domains of seven driver genes (except KRAS) were found with a prevalence of 0.3% (n = 117).Collectively, germline mutations were most frequently seen in ROS1 (n = 31, 0.084%), followed by MET (n = 23, 0.062%), EGFR (n = 22, 0.06%), ALK (n = 22, 0.06%) and RET (n = 17, 0.046%). LP/P variants and VUS fell the most commonly in EGFR (n = 10, 72%) and ROS1 (n = 31, 26%), respectively. Of the 10 patients with EGFR LP/P germline mutation, 70% also acquired somatic EGFR driver mutation exon21 p.L858R or exon19 deletion at baseline; while the three patients with pathogenic germline RET mutation displayed distinct baseline somatic profiles of rare EGFR mutation or KRAS exon2 p.G12C. We discovered 11 germline mutations that also occurred somatically, including four LP/P variants and seven VUS. Conclusion: We present the first study to systemically characterize the germline mutation in oncogenic driver genes in a large cohort of unselected patients with lung cancers.</t>
  </si>
  <si>
    <t>The mitogen-activated protein kinase (MAPK) pathway is a major module for cellular signal transduction. The dysregulation of the MAPK pathway has been involved in the pathogenesis of multiple diseases ranging from cancers to chronic inflammations. So far, we have not fully understood the influences of external factors and signaling networks on the MAPK pathway due to the lack of in situ methods for simultaneous detection of multiple kinases in the pathway in living cells. Herein, we present a new strategy for in situ and simultaneously monitoring MAPK pathway kinases in single living cells combining multi-channel fluorescence correlation spectroscopy (FCS) with affinity fluorescent probes. We chose rapidly growing fibrosarcoma kinase (RAF), mitogen-activated protein kinase (MEK), and extracellular signal-regulated kinase (ERK) as representative members in the MAPK pathway. We designed and synthesized three fluorescent affinity probes and experimental results demonstrated that the three probes specifically targeted endogenous BRAF, MEK1/2, and ERK1/2 in living cells. Based on the multi-channel FCS system, we studied the influences of biological substances, drugs and oxidative stress on the activities of endogenous MAPK kinases and the cross-talk between the MAPK and PI3K-mTOR pathways. We have found that serum, sorafenib, and hydrogen peroxide can regulate multiple MAPK kinases and the effects of external stimuli can transmit to the MAPK pathway; furthermore, we have observed that the MAPK pathway can be activated by modulating the PI3K-mTOR pathway. Our results illustrated the complexity of a cellular signal network and the necessity of in situ and simultaneous determination of biomolecules in living cells.</t>
  </si>
  <si>
    <t>In recent years, with the improvement of the sensitivity of examination equipment and the change of people's living environment and diet, the rate of thyroid cancer has risen rapidly, which has increased nearly five folds in 10 years. The pathogenesis, clinical manifestation, biological behavior, treatment and prognosis of thyroid carcinoma of different pathological types are obviously different. Papillary thyroid carcinoma (PTC) can develop at any age, which accounts for about 90% of thyroid cancer. It progresses slowly and has favourable prognosis, but lymph node metastasis appears easily. Whether PTC is accompanied by lymph node metastasis has an important impact on its prognosis and outcome. The Raf murine sarcoma viral oncogene homolog B(BRAF)gene mutation plays a crucial role in PTC lymph node metastasis. Having an in-depth understanding of the specific role and mechanism of BRAF gene mutation in PTC is expected to provide new ideas for diagnosis and treatment of PTC.</t>
  </si>
  <si>
    <t>BACKGROUND: Some thyroid nodules cytologically presenting as follicular neoplasm, Hurthle cell (Oncocytic) type (FNHCT), are not oncocytic tumors and represent autonomously functioning thyroid nodules (AFTNs) with TSHR, GNAS, and EZH1 mutations or oncocytic metaplasia. A to be defined subset of FNHCT harbors genome haploidisation-type DNA copy number alterations (GH-CNA). Molecular profiling of FNHCT may distinguish oncocytic neoplasms from its mimics. METHODS: Consecutive fine-needle aspirates of 180 thyroid nodules over 37 months diagnosed as FNHCT and tested by ThyroSeq v3 were identified. Histologic follow-up was available for 79 of 180 nodules (44%). RESULTS: No molecular alterations were found in 76 of 180 nodules (42%), of which 15 were resected (oncocytic metaplasia, n = 7; follicular oncocytic adenoma, n = 8). Of nodules followed without surgery, 17 of 101 (17%) showed TSHR, EZH1, and GNAS mutations of AFTNs. Papillary thyroid carcinoma was identified by BRAF V600E (n = 2) and hyalinizing trabecular adenoma by PAX8-GLIS3 (n = 1). GH-CNA alone was detected in 42 of 180 FNHCT nodules (23%), of which 29 were resected and histologically diagnosed as follicular oncocytic neoplasms. All remaining resected nodules were histologically proven oncocytic neoplasms: 1) RAS-like alterations without GH-CNA (n = 25) and 2) TERT and/or TP53 mutations co-occurring with GH-CNA (n = 6), including anaplastic thyroid carcinoma arising from follicular oncocytic carcinoma with TP53, TERT mutations with GH-CNA (n = 2). CONCLUSIONS: A proportion of FNHCT nodules are AFTNs and oncocytic metaplasias, which can be suspected based on characteristic mutations or lack of alterations on molecular testing. Among resected FNHCTs, GH-CNAs characterize approximately half of histologically confirmed follicular oncocytic neoplasms.</t>
  </si>
  <si>
    <t>Histiocytoses constitute a heterogeneous group of rare disorders, characterised by infiltration of almost any organ by myeloid cells with diverse macrophage or dendritic cell phenotypes. Histiocytoses can start at any age. Diagnosis is based on histology in combination with appropriate clinical and radiological findings. The low incidence and broad spectrum of clinical manifestations often leads to diagnostic delay, especially for adults. In most cases, biopsy specimens infiltrated by histiocytes have somatic mutations in genes activating the MAP kinase cell-signalling pathway. These mutations might also be present in blood cells and haematopoietic progenitors of patients with multisystem disease. A comprehensive range of investigations and molecular typing are essential to accurately predict prognosis, which can vary from spontaneous resolution to life-threatening disseminated disease. Targeted therapies with BRAF or MEK inhibitors have revolutionised salvage treatment. However, the type and duration of treatment are still debated, and the prevention of neurological sequelae remains a crucial issue.</t>
  </si>
  <si>
    <t>Activating mutations in some isoforms of Ras or Raf are drivers of a substantial proportion of cancers. The main Raf effector, Mek1/2, can be targeted with several highly specific inhibitors. The clinical activity of these inhibitors seems to be mixed, showing efficacy against mutant BRAF-driven tumors but not K-Ras-driven tumors, such as pancreatic adenocarcinomas. To improve our understanding of this context-dependent efficacy, we generated pancreatic cancer cells resistant to Mek1/2 inhibition, which were also resistant to KRAS and Erk1/2 inhibitors. Compared to parental cells, inhibitor-resistant cells showed several phenotypic changes including increased metastatic ability in vivo. The transcription factor Slug, which is known to induce epithelial-to-mesenchymal transition (EMT), was identified as the key factor responsible for both resistance to Mek1/2 inhibition and increased metastasis. Slug, but not similar transcription factors, predicted poor prognosis of pancreatic cancer patients and induced the transition to a cellular phenotype in which cell cycle progression becomes independent of the KRAS-Raf-Mek1/2-Erk1/2 pathway. Slug was targeted using two independent strategies: i) inhibition of the Mek5-Erk5 pathway, which is responsible for upregulation of Slug upon Mek1/2 inhibition, and ii) direct PROTAC-mediated degradation. Both strategies were efficacious in preclinical pancreatic cancer models, paving the path for the development of more effective therapies against pancreatic cancer.</t>
  </si>
  <si>
    <t>BACKGROUND: Cerebral metastases is a common complication in patients with melanoma. There is a paucity of information in the Republic of Ireland regarding the factors associated with melanoma brain metastases (MBM). METHODS: Patients diagnosed with melanoma brain metastases in Ireland were retrospectively identified in Beaumont Hospital between 1999 and 2018. Patient demographics; age at diagnosis of primary melanoma, age at detection of MBM, year of detection of MBM, anatomical location of primary melanoma, BRAF mutation analysis and the number of metastases were investigated. Follow-up data were also derived, including overall survival. RESULTS: There has being a 158% increase in the incidence of primary melanoma from 1999 compared to 2016. Over the same time period 128 patients with melanoma brain metastases were diagnosed. There was a significant male predominance (n = 77/128; 60%; p &lt; 0.0001). BRAF mutation and leptomeningeal disease were independent prognostic factors in our cohort with a median survival 8 months and 0.5 months, respectively. CONCLUSIONS: Male predominance, leptomeningeal disease and BRAF mutation represent important considerations in this population group. The results of this study add to our knowledge concerning outcomes in melanoma brain metastases and may be useful in clinical planning and future treatments.</t>
  </si>
  <si>
    <t>Melanoma remains the most aggressive and fatal form of skin cancer, despite several FDA-approved targeted chemotherapies and immunotherapies for use in advanced disease. Of the 100 350 new patients diagnosed with melanoma in 2020 in the US, more than half will develop metastatic disease leading to a 5-year survival rate &lt;30%, with a majority of these developing drug-resistance within the first year of treatment. These statistics underscore the critical need in the field to develop more durable therapeutics as well as those that can overcome chemotherapy-induced drug resistance from currently approved agents. Fortunately, several of the drug-resistance pathways in melanoma, including the proteins in those pathways, rely in part on Hsp90 chaperone function. This presents a unique and novel opportunity to simultaneously target multiple proteins and drug-resistant pathways in this disease via molecular chaperone inhibition. Taken together, we hypothesize that our novel C-terminal Hsp90 inhibitor, KU758, in combination with the current standard of care targeted therapies (e.g. vemurafenib and cobimetinib) can both synergize melanoma treatment efficacy in BRAF-mutant tumors, as well as target and overcome several major resistance pathways in this disease. Using in vitro proliferation and protein-based Western Blot analyses, our novel inhibitor, KU758, potently inhibited melanoma cell proliferation (without induction of the heat shock response) in vitro and synergized with both BRAF and MEK inhibitors in inhibition of cell migration and protein expression from resistance pathways. Overall, our work provides early support for further translation of C-terminal Hsp90 inhibitor and mitogen-activated protein kinase pathway inhibitor combinations as a novel therapeutic strategy for BRAF-mutant melanomas.</t>
  </si>
  <si>
    <t>Some clinical trials have described improved outcomes in patients who develop immune-related adverse events (irAEs) while receiving immune checkpoint inhibitors for advanced melanoma. It is unknown if this effect would be seen in a real-world population. This is a single-center retrospective analysis of all patients receiving single-agent PD-1 inhibitor for unresectable stage III or stage IV melanoma between 2012 and 2018. The majority of patients had cutaneous melanoma and were elderly (put in median and range). Totally 33.3% were BRAF mutated and 66.7% had PD-1 inhibitor as first-line treatment for metastatic disease. Also, 22% of patients had brain metastases at presentation. Of the 87 patients included in this analysis, 48 (55%) developed at least one irAE. Dermatologic toxicities were the most common irAE. The median time to develop any irAE was 12 weeks. Only one patient died of immune-related toxicity. Overall survival in the population of patients that had an irAE was significantly greater than those that did not have any toxicity (21.1 vs. 7.5 months; P &lt; 0.001). The development of endocrine toxicity had the strongest correlation with survival as did patient with grade 1 (NCI V.5) toxicity. The development of multiple toxicities did not correlate with survival. In patients with multiple toxicities, the type of irAE that presented initially did not impact the outcome. These findings add to the growing body of literature suggesting an association between irAEs and immune-checkpoint inhibitor efficacy while suggesting that this benefit may depend on the type of toxicity and severity.</t>
  </si>
  <si>
    <t>Treatment with combined BRAF and MEK inhibition is widely accepted as a first-line treatment option for patients with advanced BRAF V600E mutant melanoma. It is generally well-tolerated and has limited side-effects. However, we report a case of a sarcoid-like syndrome induced by treatment with dabrafenib/trametinib (D/T) in a patient with stage IV-M1d melanoma. Sarcoid-like syndrome is a known side-effect of immune checkpoint-inhibition therapy but has only rarely been described in BRAF/MEK inhibition. However, recognizing this side-effect is important because of potential misinterpretation as progressive disease and influence on treatment. We describe a 48-year-old female patient who initially presented with solitary brain metastasis and diffuse lung lesions. She was treated with D/T to which she had an initial response in all lesions. One year later, new hilar and mediastinal lymphadenopathies were detected. Imaging was suggestive of the sarcoid-like syndrome. An endoscopic biopsy of the enlarged lymph node showed no melanoma cells. Treatment was continued. Three months later, the patient experienced a drop in hemoglobin, which prompted further investigations into possible occult intestinal metastasis. Video capsule examination revealed a metastatic lesion in the small intestine. A treatment switch to the combination of checkpoint inhibitors nivolumab and ipilimumab successfully treated both lung and small intestine lesions. After the third dose of this combination therapy, she developed an immune-related pneumonitis. Treatment with corticosteroids resolved the pneumonitis and decreased metabolism in the sarcoid-like syndrome. The treatment was not restarted afterward. She remains free of the disease up to today, 2.5 years after diagnosis.</t>
  </si>
  <si>
    <t>BACKGROUND: Understanding the molecular mechanisms underlying papillary thyroid cancer (PTC) proved to be vital not only for diagnostic purposes but also for tailored treatments. Despite the strong evidence of heritability, only a small subset of alterations has been implicated in PTC pathogenesis. To this reason, we used targeted next-generation sequencing (NGS) to identify candidate variants implicated in PTC pathogenesis, progression, and invasiveness. METHODS: A total of 42 primary PTC tissues were investigated using a targeted next-generation sequencing (NGS) panel enlisting 47 genes involved in DNA repair and tumor progression. RESULTS: We identified 57 point mutations in 78.5% of samples (n = 32). Thirty-two somatic mutations were identified exclusively in known thyroid cancer genes (BRAF, KRAS, NRAS, and TERT). Unpredictably, 45% of the all identified mutations (n = 25) resulted to be germline, most affecting DNA repair genes. Interestingly, none of the latter variants was in the main population databases. Following ACMG classification, 20% of pathogenic/likely pathogenic and 68% of variant of unknown significance were identified. CONCLUSIONS: Overall, our results support the hypothesis that rare germline variants in DNA repair genes are accountable for PTC susceptibility. More data, including the segregation analysis in affected families, should be collected before definitely annotate these alterations and to establish their potential prognostic and treatment implications.</t>
  </si>
  <si>
    <t>AIMS: In metastatic colorectal carcinomas (mCRC), RAS/RAF genes mutations are first tested to determine the eligibility for anti-EGFR (Epidermal Growth Factor Receptor) therapy in combination with conventional cytotoxic agents. Recent advancements in next-generation sequencing (NGS) have highlighted the potential of multi-gene panels. This multi-gene analysis may provide useful information for the molecular characterisation of mCRC, other than the status of RAS/RAF genes. Aim of this study was to evaluate the feasibility of two NGS custom multi-gene panels in the characterisation of CRC cases and evaluating the relevance of PIK3CA mutation in a routine cohort of consecutive CRC cases. METHODS: A total of 961 formalin-fixed and paraffin-embedded specimens from two medical centres (Bologna and Naples) were analysed using two lab-developed NGS multi-gene panels. RESULTS: KRAS mutations (56.2%) were the more frequent alterations observed in our cohort. Intriguingly, PIK3CA mutations were more frequent (16.8%) than variants observed in the other two genes nowadays analysed in CRC clinical practice (NRAS and BRAF, 4.2% and 9.6%, respectively). Moreover, in more than 10% of samples, coexistent mutations were detected in our cohort of CRC. CONCLUSIONS: Our study demonstrates the feasibility and efficacy of lab-developed targeted multi-gene NGS panels in the clinical practice of CRC. Moreover, the data lead to hypothesise that PIK3CA mutations, together with those of RAS/BRAF, worth to be further investigated in clinical CRC specimens.</t>
  </si>
  <si>
    <t>Here we report a case of an 11-year-old girl with an inoperable tumor in the optic chiasm/hypothalamus, who experienced several tumor progressions despite three lines of chemotherapy treatment. Routine clinical examination classified the tumor as a BRAF-negative pilocytic astrocytoma. Copy-number variation profiling of fresh frozen tumor material identified two duplications in 9q21.32-33 leading to breakpoints within the GKAP1 and NTRK2 genes. RT-PCR Sanger sequencing revealed a GKAP1-NTRK2 exon 10-16 in-frame fusion, generating a putative fusion protein of 658 amino acids with a retained tyrosine kinase (TK) domain. Functional analysis by transient transfection of HEK293 cells showed the GKAP1-NTRK2 fusion protein to be activated through phosphorylation of the TK domain (Tyr705). Subsequently, downstream mediators of the MAPK- and PI3K-signaling pathways were upregulated in GKAP1-NTRK2 cells compared to NTRK2 wild-type; phosphorylated (p)ERK (3.6-fold), pAKT (1.8- fold), and pS6 ribosomal protein (1.4-fold). Following these findings, the patient was enrolled in a clinical trial and treated with the specific TRK-inhibitor larotrectinib, resulting in the arrest of tumor growth. The patient's condition is currently stable and the quality of life has improved significantly. Our findings highlight the value of comprehensive clinical molecular screening of BRAF-negative pediatric low-grade gliomas, to reveal rare fusions serving as targets for precision therapy.</t>
  </si>
  <si>
    <t>Background: Colon cancer (CRC) was a malignant tumor and there were about 25% of patients with tumor metastasis at diagnosis stage. Chemotherapeutic agents for metastatic CRC patients were with great side effects and the clinical treatment results of advanced CRC were still not satisfactory. Human epidermal growth factor receptor 2 (HER2) is overexpressed in some CRC patients and is an effective target for CRC patient treatment. Anti-HER2 therapy had a beneficial role in the treatment of HER2-positive metastatic CRC with fewer side effects. CRC patients with BRAF mutations were resistant to HER2 antibodies treatment. Therefore, there was an urgent need to develop new therapeutic agents. Methods: HER2 targeted nanoparticles (TPLNP) drug delivery system loading triptolide (TPL) were prepared and identified. The effects of TPLNP and free TPL on cell viability, targeting and cell cycle progression on HT29 (BRAF mutation) with HER2 overexpression, were evaluated by Cell Counting Kit-8 (CCK8), Fluorescence Activating Cell Sorter (FACS) and immunofluorescence methods, respectively. The anti-tumor efficacies of TPLNP were evaluated in subcutaneous xenograft model of colon cancer and the survival rate, tumor volume, liver and kidney indexes of tumor-bearing mice were measured. Results: TPLNP was small in nanosize (73.4+/-5.2nm) with narrow size distribution (PDI=0.15+/-0.02) and favorable zeta potential (pH=9.6, zeta potential: -57.3+/-6.69mV; pH=7.0, zeta potential: -28.7+/-5.1mV; pH=5.6, zeta potential: -21.1+/-4.73mV). Comparing with free TPL treatment group, TPLNP developed stranger colon cancer-killing efficiency in a dose- and time-dependent manner detected with CCK8 method; achieved good in vitro colon cancer targeting detected with flow cytometry and immunofluorescence experiments; enhanced more HT29-HER2 apoptosis and induced more cell cycle arrested in G1-S phase detected with FACS in vitro. As for in vivo antitumor response, TPLNP remarkably inhibited the growth of colon cancer in the colon cancer xenograft model, significantly improved the survival rate and did not exhibit significant liver and kidney toxicity in contrast with free TPL in vivo. Conclusion: TPLNP was effectively against colon cancer with HER2 overexpression and BRAF mutation in pre-clinical models. In summary, the TPLNP appeared to be a promising treatment option for CRC in clinical application based on improved efficacy and the favorable safety profile.</t>
  </si>
  <si>
    <t>Chalcones are an interesting class of compounds endowed with a plethora of biological activities beneficial to human health. These chemo types have continued to attract increased research attention over the years; hence, numerous natural and synthetic chalcones have found with interesting anticancer activities through the inhibition of various molecular targets including ABCG2, BCRP, P-glycoprotein, 5alpha-reductase, Androgen receptor (AR), Histone deacetylases (HDAC), Sirtuin 1, proteasome, Vascular endothelial growth factor (VEGF), Cathepsin-K, tubulin, CDC25B phosphatase, Topoisomerase, EBV, NF-kappaB, mTOR, BRAF and Wnt/beta-catenin. Moreover, the study of intrinsic mechanisms of action, particularly relating to specific cellular pathways and modes of engagement with molecular targets, may help medicinal chemists to develop a more effective, selective, and cost-effective chalcone-based anticancer drugs. This review, therefore, sheds light on the effect of structural variations on the anticancer potency of chalcone hybrids reported in 2018-2019 alongside their mechanism of action, molecular targets, and potential impacts on effective cancer chemotherapy.</t>
  </si>
  <si>
    <t>Advanced cancers frequently show histologic and molecular intratumoral heterogeneity. Therefore, we comprehensively characterized advanced, metastatic, radioiodine-resistant (RAIR) thyroid carcinomas at the molecular level in the context of histologic heterogeneity with the aim to identify potentially actionable mutations that may guide the use of specific tyrosine kinase inhibitor (TKI) treatment. Whole exome sequencing (WES) was applied to 29 macrodissected tissue samples of histologically heterogeneous and homogeneous areas, lymph node and lung metastases from six clinically and histologically well-characterized metastatic RAIR thyroid cancer patients with structural incomplete response to treatment. WES data were analyzed to identify potential driver mutations in oncogenic pathways, copy number alterations, microsatellite instability, mutant-allele tumor heterogeneity, and the relevance of histologic heterogeneity to molecular profiling. In addition to known driver mutations in BRAF, NRAS, EIF1AX, NCOA4-RET, and TERT, further potentially actionable drivers were identified in AKT1, ATM, E2F1, HTR2A, and MLH3. The analysis of the evolutionary history of the mutations and the reconstruction of the molecular phylogeny of the cancers show a remarkable association between histologic and molecular heterogeneity. A comprehensive molecular analysis of the primary tumor guided by histologic analysis may help to better stratify patients for precision medicine approaches. Given the association between the molecular and the histologic heterogeneity, the selection of tumor samples for molecular analysis should be based on meticulous histologic evaluation of the entire tumor.</t>
  </si>
  <si>
    <t>Discovering molecules that regulate closely related protein isoforms is challenging, and in many cases the consequences of isoform-specific pharmacological regulation remains unknown. RAF isoforms are commonly mutated oncogenes that serve as effector kinases in MAP kinase signaling. BRAF/CRAF heterodimers are believed to be the primary RAF signaling species, and many RAF inhibitors lead to a "paradoxical activation" of RAF kinase activity through transactivation of the CRAF protomer; this leads to resistance mechanisms and secondary tumors. It has been hypothesized that CRAF-selective inhibition might bypass paradoxical activation, but no CRAF-selective inhibitor has been reported and the consequences of pharmacologically inhibiting CRAF have remained unknown. Here, we use bio-orthogonal ligand tethering (BOLT) to selectively target inhibitors to CRAF. Our results suggest that selective CRAF inhibition promotes paradoxical activation and exemplify how BOLT may be used to triage potential targets for drug discovery before any target-selective small molecules are known.</t>
  </si>
  <si>
    <t>Hyperactivation of the MAPK signaling pathway motivates the clinical use of MAPK inhibitors for BRAF-mutant melanomas. Heterogeneity in differentiation state due to epigenetic plasticity, however, results in cell-to-cell variability in the state of MAPK dependency, diminishing the efficacy of MAPK inhibitors. To identify key regulators of such variability, we screen 276 epigenetic-modifying compounds, individually or combined with MAPK inhibitors, across genetically diverse and isogenic populations of melanoma cells. Following single-cell analysis and multivariate modeling, we identify three classes of epigenetic inhibitors that target distinct epigenetic states associated with either one of the lysine-specific histone demethylases Kdm1a or Kdm4b, or BET bromodomain proteins. While melanocytes remain insensitive, the anti-tumor efficacy of each inhibitor is predicted based on melanoma cells' differentiation state and MAPK activity. Our systems pharmacology approach highlights a path toward identifying actionable epigenetic factors that extend the BRAF oncogene addiction paradigm on the basis of tumor cell differentiation state.</t>
  </si>
  <si>
    <t>Tyrosine kinase inhibitors have revolutionized the treatment of patients with gastrointestinal stromal tumors (GISTs). Nevertheless, some GISTs do not contain any targetable KIT or PDGFRA mutations classically encountered in this field. Novel approved therapies targeting TRK chimeric proteins products of NTRK genes fusions consist in a promising approach to treat some patients with GISTs lacking any identified driver oncogenic mutation in KIT, PDGFRA or BRAF genes. Thus, an adequate testing strategy permitting to diagnose the rare NTRK-rearranged GISTs is required. In this work, we studied about the performances of pan-TRK immunohistochemistry (IHC) and NTRK1/2/3 fluorescent in situ hybridization in a series of 39 GISTs samples. Among 22 patients with GISTs lacking KIT or PDGFRA mutations, BRAFV600E IHC permitted to diagnose 2/22 (9%) BRAFV600E-mutated GISTs and, among the 20 KIT, PDGFRA, and BRAF wild type tumors, 1/20 (5%), NTRK3-rearranged tumor was diagnosed using NTRK3 fluorescent in situ hybridization. Pan-TRK IHC using EPR17341 and A7H6R clones was negative in this NTRK3-rearranged sample. Pan-TRK IHC was frequently positive in NTRK not rearranged tumors without (24 samples analyzed) or with (15 samples analyzed) KIT or PDGFRA mutations with major discrepancies between the 2 IHC clones (intraclass correlation coefficient of 0.3042). Given the new therapeutic opportunity offered by anti-TRK targeted therapies to treat patients with advanced cancers including GISTs, it is worth to extend molecular analysis to NTRK fusions testing in KIT, PDGFRA, and BRAF wild type GISTs. Pan-TRK IHC appears not relevant in this field but performing a simple NTRK3 fluorescent in situ hybridization test consists in a valuable approach to identify the rare NTRK3-rearranged GISTs treatable using anti-TRK therapies.</t>
  </si>
  <si>
    <t>PURPOSE: This study aimed to evaluate the real-life use of BRAF-V600E mutation analysis in washout liquid from thyroid nodule fine needle aspiration (FNA), and the consequences of genetic result on clinical decision-making. METHODS: We retrospectively considered subjects tested for BRAF-V600E among those attending the Endocrinology Unit of Modena for FNA between 2014 and 2018. Washing fluid was collected together with cytological sample and stored at -20 degrees C. If the clinician deemed it necessary, the sample was thawed, DNA extracted, and genetic test performed by high-resolution melting technique. We collected data on cytology according to the Italian Consensus for the cytological classification of thyroid nodules, type of surgery (when performed), histology, and adverse events. RESULTS: Out of 7112 subjects submitted to FNA, BRAF analysis was requested for 683 (9.6%). Overall, 896 nodules were analyzed: 74% were indeterminate at cytology, mainly TIR3A (low risk). Twenty-two nodules were mutant (BRAF+). Only 2% of indeterminate, mainly TIR3B, were BRAF+. Based on final histological diagnosis, BRAF test had high specificity (100%) but poor sensitivity (21%), also in indeterminate nodules. Mutant subjects underwent more extensive surgery compared to wild type (p = 0.000), with frequent prophylactic central lymph node dissection. One third had local metastases. Higher prevalence of hypoparathyroidism was found in BRAF+ compared to wild type (p = 0.018). CONCLUSIONS: The analysis of BRAF-V600E outside of gene panels has low sensitivity, especially in indeterminate nodules, and a positive result could lead to more extensive surgery with greater risk of hypoparathyroidism and questionable clinical utility.</t>
  </si>
  <si>
    <t>The management of melanoma significantly improved within the last 25 years. Chemotherapy was the first approved systemic therapeutic approach and resulted in a median overall of survival less than 1 year, without survival improvement in phase III trials. High-dose interferon alpha2b and IL-2 were introduced for resectable high-risk and advanced disease, respectively, resulting in improved survival and response rates. The anti-CTLA4 and anti-programmed death 1 monoclonal antibodies along with BRAF/MEK targeted therapies are the dominant therapeutic classes of agent for melanoma. This article provides an historic overview of the evolution of melanoma management.</t>
  </si>
  <si>
    <t>Novel therapeutic agents introduced over the past decade, including immune checkpoint inhibitors and targeted therapies, have revolutionized the management of metastatic melanoma and significantly improved patient outcomes. Although robust and durable responses have been noted in some cases, treatment is often limited by innate or acquired resistance to these agents. This article provides an overview of known and suspected mechanisms involved with acquired resistance to BRAF/MEK inhibitors as well as developing insights into innate and acquired resistance to checkpoint inhibitors in patients with melanoma.</t>
  </si>
  <si>
    <t>The treatment landscape for patients with advanced melanoma has dramatically improved over the past decade, leading to unprecedented survival. Despite the robust activity of single-agent immune-checkpoint blockade with anti-CTLA-4 or anti-PD-1 agents, and the efficacy of targeted therapies capable of interrupting aberrant signaling resulting from BRAF mutations, the benefit from these therapies is not universal. Advanced understanding of immune and molecular processes underlying melanoma tumorigenesis has demonstrated the promise of combined, multidrug regimens. We discuss the currently available evidence that supports using combinatorial approaches in advanced melanoma treatment and provide insights into promising new combination strategies under investigation.</t>
  </si>
  <si>
    <t>as adjuvant therapy for high-risk melanoma was extensively studied in regimens that varied by dosage, route of administration, formulation, and therapy duration. The high-dose regimen (HDI) showed significant improvements in relapse-free survival (RFS) in 3 trials and overall survival (OS) in 2. Ipilimumab at 3 mg/kg demonstrated significant OS benefits compared with HDI and less toxicity compared with ipilimumab at 10 mg/kg. More recently, the standard of care has changed in favor of nivolumab and pembrolizumab and BRAF-MEK inhibitors dabrafenib plus trametinib (for BRAF mutated melanoma), based on significant RFS benefits and more favorable toxicity profiles.</t>
  </si>
  <si>
    <t>Most anaplastic thyroid carcinomas (ATCs) arise from papillary thyroid carcinoma (PTC). This process is also called anaplastic transformation, and the morphological harbingers of this phenomenon in nodal recurrence have not been assessed systematically. For this reason, the current study focused on features of 10 PTCs with regional lymph node recurrence that was accompanied with disease progression due to anaplastic transformation in at least one of the nodal recurrences. The findings of additional 19 PTCs which recurred without anaplastic transformation after &gt;/= 10 years of follow-up served as the control group. There were no clinicopathological differences between the two groups at initial surgery including age, gender, tumor size, lymph node metastasis, distant metastasis, extrathyroidal extension, histologic subtype, and treatment. The median time from the initial thyroid surgery to anaplastic transformation in the nodal recurrence was 106 months (range 6 to 437 months). Mutational analyses showed recurrent PTCs with anaplastic transformation had a high prevalence of BRAF(V600E) mutation (8/9) and TERT promoter mutation (9/9), both of which were detected in primary tumors. PIK3CA(H1047R) mutation was detected in one case. No case had RAS mutation. Nineteen recurrent PTCs without anaplastic transformation harbored BRAF(V600E) mutation and seventeen of these had TERT promoter mutation. Unlike primary tumors with subsequent nodal anaplastic transformation, TERT promoter mutation was only present in the metastatic nodal recurrence from 4 patients without transformation. No patients had neither high-grade features (necrosis and increased mitotic activity) nor solid/insular growth or hobnail cell features in their primary tumors. In the group of patients with transformation, 3 had solid/insular growth in the lymph node metastasis at the time of primary tumor resection (one displaying nuclear features of PTC and solid growth with increased mitotic activity, one with insular component consistent with poorly differentiated carcinoma component, and one displaying nuclear features of PTC and solid growth), and additional 2 patients had solid/insular growth with no high-grade features or poorly differentiated carcinoma component at the time of subsequent nodal recurrence prior to anaplastic transformation. Hobnail cell features were exclusively seen in subsequent metastatic lymph nodes prior to anaplastic transformation. The control group lacked solid/insular growth and hobnail cell features in the metastatic nodal disease. Aberrant p53 expression and loss of TTF-1 featured tumor components with anaplastic transformation. This series identified a subset of recurrent PTCs with TERT promoter mutation was prone to undergo anaplastic transformation, and that solid/insular growth and hobnail cell features were morphological predictors of anaplastic transformation in the nodal recurrence.</t>
  </si>
  <si>
    <t>BACKGROUND: Extracellular vesicles (EVs) are actively secreted by cells into body fluids and contain nucleic acids of the cells they originate from. The goal of this study was to detect circulating tumor-derived EVs (ctEVs) by mutant mRNA transcripts (EV-RNA) in plasma of patients with solid cancers and compare the occurrence of ctEVs with circulating tumor DNA (ctDNA) in cell-free DNA (cfDNA). METHODS: For this purpose, blood from 20 patients and 15 healthy blood donors (HBDs) was collected in different preservation tubes (EDTA, BCT, CellSave) and processed into plasma within 24 h from venipuncture. EVs were isolated with the ExoEasy protocol from this plasma and from conditioned medium of 6 cancer cell lines and characterized according to MISEV2018-guidelines. RNA from EVs was isolated with the ExoRNeasy protocol and evaluated for transcript expression levels of 96 genes by RT-qPCR and genotyped by digital PCR. RESULTS: Our workflow applied on cell lines revealed a high concordance between cellular mRNA and EV-RNA in expression levels as well as variant allele frequencies for PIK3CA, KRAS and BRAF. Plasma CD9-positive EV and GAPDH EV-RNA levels were significantly different between the preservation tubes. The workflow detected only ctEVs with mutant transcripts in plasma of patients with high amounts (&gt; 20%) of circulating tumor DNA (ctDNA). Expression profiling showed that the EVs from patients resemble healthy donors more than tumor cell lines supporting that most EVs are derived from healthy tissue. CONCLUSIONS: We provide a workflow for ctEV detection by spin column-based generic isolation of EVs and PCR-based measurement of gene expression and mutant transcripts in EV-RNA derived from cancer patients' blood plasma. This workflow, however, detected tumor-specific mutations in blood less often in EV-RNA than in cfDNA.</t>
  </si>
  <si>
    <t>The objective of this study is to summarize the clinical and pathologic characteristics of malignant struma ovarii to facilitate the early diagnosis and treatment of this disease. All 144 patients were females from 27 countries. The mean age of the patients at diagnosis was 42.6 years. Overall, 35.71% of the patients underwent unilateral oophorectomy, 58.57% of the patients underwent bilateral oophorectomy, 5.72% of the patients were not ovariectomized, and 38.57% of the patients received radioactive iodine treatment with an average dose of 158.22 mCI each time. "Impure" types accounted for 70.19% of the cases, while pure types accounted for 29.81% of the cases. Among these cases, papillary thyroid carcinoma accounted for 50.00%, follicular thyroid carcinoma accounted for 26.47%, follicular variant of papillary thyroid carcinoma accounted for 18.63%, papillary and follicular mixed thyroid carcinoma accounted for 2.94%, anaplastic carcinoma accounted for 0.98%, and medullary carcinoma accounted for 0.98%. In total, 21 patients (51.22%) had elevated CA125. More than half of the patients (51.94%) had metastasis outside the ovary. The most common metastatic site was the pelvic cavity. The misdiagnosis rate was 17.27%. Mortality was related to metastasis and the cancer type. Gene mutations were found in the NRAS, KRAS, BRAF, and KIT genes and were similar to those in thyroid carcinoma, but some patients (37.5%) did not exhibit any gene mutations. Regardless of the treatment received, the survival rate is high. Treatment could initially include ovariectomy; however, in cases with metastasis and iodine uptake of the metastatic tumor, thyroidectomy, radioactive iodine therapy, and thyroid hormone inhibiting therapy are indicated.</t>
  </si>
  <si>
    <t>Papillary thyroid carcinoma (PTC) is the most common thyroid cancer with high incidence in endocrine tumors, which emphasizes the significance of accurate diagnostics. Still, the commonly used cytological method (fine-needle aspiration (FNA) cytology) and molecular diagnostic methods (such as PCR and sequencing) are limited in terms of diagnostic time, sensitivity, and user-friendliness. In this study, we introduce a novel Zip recombinase polymerase amplification (Z-RPA) strategy to efficiently detect rare mutant alleles in PTC fine-needle aspiration samples, which is sensitive, fast, and simple to manipulate. Using Zip nucleic acid (ZNA) probes to clamp the mutation region, the phi 29 polymerase could selectively displace mismatched ZNA probes and start amplification, while leaving complementary ZNA probes untouched and blocking amplification according to genotype. We demonstrated the good sensitivity and specificity of this strategy with optimized conditions and design, which enabled detection of BRAF V600E mutation in a total 4 ng of genomic DNA within 40 min ( approximately 1 copy). Robust behavior in clinical specimen analysis was also demonstrated. The Z-RPA strategy provides a pragmatic approach to rapidly, sensitively, and easily detect BRAF V600E mutation in clinical fine-needle aspiration samples, which is a promising method for early cancer diagnosis and treatment guideline.</t>
  </si>
  <si>
    <t>The management and prognosis of BRAF-mutant metastatic melanoma have changed drastically following the introduction of immune checkpoint inhibitors and molecularly targeted agents. These treatment options present different mechanisms of action and toxicities but also totally distinct kinetics of their response, including a "relatively" short-lasting benefit in subsets of patients treated with BRAF/MEK inhibitors and a lower response rate in patients treated with immune checkpoint inhibitors. BRAF/MEK inhibitors, when administered prior to or concurrently with immune checkpoint inhibitors, at least transiently alter some immunosuppressive parameters of the tumor microenvironment and theoretically improve sensitivity to immunotherapy. Preclinical data from mouse models with oncogene-addicted melanoma confirmed this beneficial immune/targeted synergy and supported the clinical testing of combinations of BRAF/MEK inhibitors and immune checkpoint inhibitors to improve the activity of upfront anti-melanoma therapies. The first positive phase III results were published in 2020, and triggered the discussion about the benefits, the limitations, as well as the possible implications of combining or sequencing targeted therapies with immune checkpoint inhibitors in everyday practice. Beginning from the interplay of immune/targeted agents within the melanoma microenvironment, this review outlines available information from the retrospective experience up to the late-stage randomized evidence on combinatorial treatments. Many clinical trials are currently underway exploring open questions about optimal timing, new immune biomarkers, and eligible patient subsets for these immune/targeted regimens. Awaiting these results, decision making in the first-line setting for BRAF-mutant melanoma is still guided by the patients' characteristics and the biological aspects of melanoma.</t>
  </si>
  <si>
    <t>One 51 years old man was admitted to the rheumatology department with a history of prominent eyes, headache and blurred vision for half year. The main manifestations included retrobulbar inflammatory pseudotumor and retroperitoneal fibrosis. He was initially diagnosed as granulomatosis with polyangiitis. Prednisone and cyclophosphamide were administrated and effective. New mass of dura mater and osteosclerosis presented during follow up. Finally Erdheim Chester disease(ECD) was diagnosed by biopsy and pathological examination. Vemurafenib, a v-raf murine sarcoma viral oncogenes homolog B1 (BRAF) inhibitor, 480 mg was given twice a day. The patient's condition is stable and still in follow-up. Although ECD is a rare histiocytosis, clinicians should pay attention to its manifestations and differential diagnoses.</t>
  </si>
  <si>
    <t>Decades of research into the management of cutaneous malignant melanoma have proven it to be a 'tough nut to crack', and its incidence has continued to increase over the last 30 years. Surgery remains a gold standard for early-stage melanoma with five-year survival of 98% for stage I disease, and 90% for stage II. Nonetheless, patients with stage III disease are at a higher risk, resulting in local recurrence as well as distant metastasis. Research regarding the control of metastatic malignant melanoma of the head and neck has evolved. Currently the search is on to understand metastatic malignant melanoma as a heterogeneous disease both at the molecular and clinical level. This paper focuses on the latest systemic therapy for metastatic disease of the head and neck, including cytotoxic chemotherapy, immunotherapy, and target therapy. The new eighth edition of tumour staging, and the sequelae for malignant melanoma, sentinel lymph node biopsy (SLNB), surgical intervention, and its benefits and shortfalls, are discussed. Also, the outcome of our cohort series of patients with metastatic cutaneous malignant melanoma who were treated with systemic combination therapy in Dorset is presented.</t>
  </si>
  <si>
    <t>OBJECTIVE: Metabolic deregulation is a key hallmark of cancer cells and has been shown to drive cancer growth and metastasis. However, not all metabolic drivers of melanoma are known. Based on our finding that N-acylsphingosine amidohydrolase 1 (ASAH1) is overexpressed in melanoma, the objective of these studies was to establish its role in melanoma tumor growth and metastasis, understand its mechanism of action, and evaluate ASAH1 targeting for melanoma therapy. METHODS: We used publicly available melanoma datasets and patient-derived samples of melanoma and normal skin tissue and analyzed them for ASAH1 mRNA expression and ASAH1 protein expression using immunohistochemistry. ASAH1 was knocked down using short-hairpin RNAs in multiple melanoma cell lines that were tested in a series of cell culture-based assays and mouse-based melanoma xenograft assays to monitor the effect of ASAH1 knockdown on melanoma tumor growth and metastasis. An unbiased metabolomics analysis was performed to identify the mechanism of ASAH1 action. Based on the metabolomics findings, the role of peroxisome-mediated reactive oxygen species (ROS) production was explored in regard to mediating the effect of ASAH1. The ASAH1 inhibitor was used alone or in combination with a BRAFV600E inhibitor to evaluate the therapeutic value of ASAH1 targeting for melanoma therapy. RESULTS: We determined that ASAH1 was overexpressed in a large percentage of melanoma cells and regulated by transcription factor E2F1 in a mitogen-activated protein (MAP) kinase pathway-dependent manner. ASAH1 expression was necessary to maintain melanoma tumor growth and metastatic attributes in cell cultures and mouse models of melanoma tumor growth and metastasis. To identify the mechanism by which ASAH1 facilitates melanoma tumor growth and metastasis, we performed a large-scale and unbiased metabolomics analysis of melanoma cells expressing ASAH1 short-hairpin RNAs (shRNAs). We found that ASAH1 inhibition increased peroxisome biogenesis through ceramide-mediated PPARgamma activation. ASAH1 loss increased ceramide and peroxisome-derived ROS, which in turn inhibited melanoma growth. Pharmacological inhibition of ASAH1 also attenuated melanoma growth and enhanced the effectiveness of BRAF kinase inhibitor in the cell cultures and mice. CONCLUSIONS: Collectively, these results demonstrate that ASAH1 is a druggable driver of melanoma tumor growth and metastasis that functions by suppressing peroxisome biogenesis, thereby inhibiting peroxisome-derived ROS production. These studies also highlight the therapeutic utility of ASAH1 inhibitors for melanoma therapy.</t>
  </si>
  <si>
    <t>PURPOSE: Defective DNA damage response (DDR) is a hallmark of cancer leading to genomic instability and is associated with chemosensitivity. Although the mismatch repair system has been extensively studied, the clinical implications of other mechanisms associated with DDR alterations in patients with colorectal cancer remain unclear. This study aimed to understand DDR pathways alterations and their association with common clinical features in patients with colorectal cancer. EXPERIMENTAL DESIGN: Next-generation sequencing and whole-transcriptome sequencing were conducted using formalin-fixed paraffin-embedded samples submitted to a commercial Clinical Laboratory Improvement Amendments-certified laboratory. Samples with pathogenic or presumed pathogenic mutations in 29 specific DDR-related genes were considered as DDR-mutant (DDR-MT) and the remaining samples as DDR-wild type (DDR-WT). RESULTS: Of 9,321 patients with colorectal cancer, 1,290 (13.8%) were DDR-MT. The frequency of DDR-MT was significantly higher in microsatellite instability-high (MSI-H) cases than in microsatellite stable cases (76.4% vs. 9.5%). The DDR-MT genotype was higher in the right-sided, RAS-wild, BRAF-mutant, and CMS1 subgroups. However, these associations were primarily confounded by the distribution of MSI status. Compared with the DDR-WT tumors, the DDR-MT tumors had a higher mutational burden and gene expression levels in the immune-related pathway, which were independent of MSI status. CONCLUSIONS: We characterized a distinct subgroup of patients with colorectal cancer with tumors harboring mutations in the DDR-related genes. These patients more commonly had MSI-H tumors and exhibited an activated immune signature regardless of their tumor's MSI status. These findings warrant further investigations to develop personalized treatment strategies in this significant subgroup of patients with colorectal cancer.</t>
  </si>
  <si>
    <t>CONTEXT: Radioiodine refractory differentiated thyroid cancer (RAIR-DTC) has been a global challenge due to its poor prognosis and limited treatment options. OBJECTIVE: To report the long-term results of the phase II clinical trial of apatinib, an anti-angiogenic tyrosine kinase inhibitor, for RAIR-DTC. DESIGN, SETTING, PARTICIPANTS: Open-label, exploratory phase II clinical trial among progressive RAIR-DTC patients. INTERVENTION: Apatinib treatment once daily until disease progression, unmanageable toxicity, withdrawal, or death. MAIN OUTCOME MEASURES: The primary end points were objective response rate (ORR) and disease control rate (DCR). Progression-free survival (PFS), overall survival (OS), duration of response, long-term safety and the association between patients with different tumor genotype (BRAF V600E and TERT promotor mutation) and their PFS were also assessed. RESULTS: The ORR was 80%, and the DCR was 95%. The overall median PFS was 18.4 months (95% confidence interval [CI], 9.2-36.8 months) and median OS was 51.6 months (95%CI, 29.2-not reached [NR]). Patients with BRAF V600E mutation (10 of 18 evaluated) had a longer median PFS compared with patients with BRAF wild-type (NR vs. 9.2 months, P=0.002). The most common adverse events included palmar-plantar erythrodysaesthesia syndrome (19/20), proteinuria (18/20) and hypertension (16/20). CONCLUSIONS: In this long-term evaluation, apatinib displayed sustainable efficacy and tolerable safety profile, warranting it as a promising treatment option for progressive RAIR-DTC.</t>
  </si>
  <si>
    <t>In this study, we aimed to test whether prognostic biomarkers can achieve a clinically relevant stratification of patients with stage I ovarian clear cell carcinoma (OCCC) and to survey the expression of 10 selected actionable targets (theranostic biomarkers) in stage II to IV cases. From the population-based Alberta Ovarian Tumor Type study, 160 samples of OCCC were evaluated by immunohistochemistry and/or silver-enhanced in situ hybridization for the status of 5 prognostic (p53, p16, IGF2BP3, CCNE1, FOLR1) and 10 theranostic biomarkers (ALK, BRAF V600E, ERBB2, ER, MET, MMR, PR, ROS1, NTRK1-3, VEGFR2). Kaplan-Meier survival analyses were performed. Cases with abnormal p53 or combined p16/IFG2BP3 abnormal expression identified a small subset of patients (6/54 cases) with stage I OCCC with an aggressive course (5-yr ovarian cancer-specific survival of 33.3%, compared with 91.5% in the other stage I cases). Among theranostic targets, ERBB2 amplification was present in 11/158 (7%) of OCCC, while MET was ubiquitously expressed in OCCC similar to a variety of normal control tissues. ER/PR showed a low prevalence of expression. No abnormal expression was detected for any of the other targets. We propose a combination of 3 biomarkers (p53, p16, IGF2BP3) to predict prognosis and the potential need for adjuvant therapy for patients with stage I OCCC. This finding requires replication in larger cohorts. In addition, OCCC could be tested for ERBB2 amplification for inclusion in gynecological basket trials targeting this alteration.</t>
  </si>
  <si>
    <t>BACKGROUND: Patients with resected stage III and IV melanoma have a high risk of recurrence. As the outcomes for patients with metastatic disease have improved dramatically over the past decade due to systemic therapy, more recently so too have the outcomes of patients with resected stage III and IV melanoma with the introduction of checkpoint inhibitor immunotherapy and targeted therapy in the adjuvant setting. MATERIALS AND METHODS: This review outlines the latest clinical trial data, the current adjuvant treatment landscape and its application to clinical practice and expected future progress for the management of early-stage melanoma. RESULTS: Anti-programmed cell death protein 1 monotherapy and BRAF/MEK inhibitors are currently deemed standard of care for resected stage III melanoma. For patients with stage IIIB [American Joint Committee on Cancer staging system version 7 (AJCCv7)] melanoma, 2-year and 3-year recurrence-free survival is approximately 72% and 65% for nivolumab, 70% and 65.7% for pembrolizumab and 68% and 60% for dabrafenib/trametinib, respectively. For stage IIIC (AJCCv7) melanoma, 2-year and 3-year recurrence-free survival is 60% and 53.5% for nivolumab, 60% and 54.3% for pembrolizumab and 59% and 47% for dabrafenib/trametinib, respectively. Adjuvant treatment is recommended for patients with stage IIIB-IIID [AJCC staging system version 8 (AJCCv8)] melanoma, and may be considered for patients with stage IIIA melanoma. For resected stage IV, nivolumab is the only approved agent; however, recent results from a phase II clinical trial show promising efficacy for combined ipilimumab and nivolumab as well. Long-term data are required to determine which therapy has the greatest impact on overall survival. Schedules, delivery and toxicity are also important factors to consider when selecting adjuvant treatment. CONCLUSIONS: Randomized studies of patients with resected high-risk melanoma have shown that immunotherapy or targeted therapy improve recurrence-free survival compared with placebo/ipilimumab. In order to optimize these treatments, prognostic and predictive biomarkers, as well as strategies to reduce treatment-related toxicities and overcome resistance, are required.</t>
  </si>
  <si>
    <t>Mesonephric carcinoma of the cervix is a rare tumor derived from Wolffian remnants. Mesonephric-like carcinomas of the ovary and endometrium, while morphologically similar, do not have obvious Wolffian derivation. Here, we sought to characterize the repertoire of genetic alterations in primary mesonephric and mesonephric-like carcinomas, in the distinct histologic components of mixed cases, as well as in matched primary tumors and metastases. DNA from microdissected tumor and normal tissue from mesonephric carcinomas (cervix, n = 8) and mesonephric-like carcinomas (ovarian n = 15, endometrial n = 13) were subjected to sequencing targeting 468 cancer-related genes. The histologically distinct components of four cases with mixed histology and four primary tumors and their matched metastases were microdissected and analyzed separately. Mesonephric-like carcinomas were underpinned by somatic KRAS mutations (25/28, 89%) akin to mesonephric carcinomas (8/8, 100%), but also harbored genetic alterations more frequently reported in Mullerian tumors. Mesonephric-like carcinomas that lacked KRAS mutations harbored NRAS (n = 2, ovary) or BRAF (n = 1, endometrium) hotspot mutations. PIK3CA mutations were identified in both mesonephric-like (8/28, 28%) and mesonephric carcinomas (2/8, 25%). Only mesonephric-like tumors harbored CTNNB1 hotspot (4/28, 14%) and PTEN (3/13, 23%) mutations. Copy number analysis revealed frequent gains of chromosomes 1q and 10 in both mesonephric (87% 1q; 50% chromosome 10) and mesonephric-like tumors (89% 1q; 43% chromosome 10). Chromosome 12 gains were more frequent in ovarian mesonephric-like carcinomas, and losses of chromosome 9 were more frequent in mesonephric than in mesonephric-like carcinomas (both p = 0.01, Fisher's exact test). The histologically distinct components of four mixed cases were molecularly related and shared similar patterns of genetic alterations. The progression from primary to metastatic lesions involved the acquisition of additional mutations, and/or shifts from subclonal to clonal mutations. Our findings suggest that mesonephric-like carcinomas are derived from a Mullerian substrate with differentiation along Wolffian/mesonephric lines.</t>
  </si>
  <si>
    <t>The 2016 WHO classifies IDH-mutant gliomas into oligodendroglioma or diffuse astrocytoma based on co-occurring genetic events. Recent literature addresses the concept of stratifying IDH-mutant gliomas based on prognostically significant molecular events. However, the presence of a second class-defining driver alteration in IDH-mutant gliomas has not been systematically described. We searched the sequencing database at our institutions as well as The Cancer Genome Atlas (TCGA) and cBioPortal for IDH-mutant gliomas with other potentially significant alterations. For each case, we reviewed the clinical information, histology and genetic profile. Of 1702 gliomas tested on our targeted exome sequencing panel, we identified 364 IDH-mutated gliomas, four of which had pathogenic FGFR alterations and one with BRAF V600E mutation. Five additional IDH-mutant gliomas with NTRK fusions were identified through collaboration with an outside institution. Also, a search in the glioma database in cBioPortal (5379 total glioma samples, 1515 cases [28.1%] with IDH1/2 mutation) revealed eight IDH-mutated gliomas with FGFR, NTRK or BRAF pathogenic alterations. All IDH-mutant gliomas with dual mutations identified were hemispheric and had a mean age at diagnosis of 36.2 years (range 16-55 years old). Co-occurring genetic events involved MYCN, RB and PTEN. Notable outcomes included a patient with an IDH1/FGFR1-mutated anaplastic oligodendroglioma who has survived 20 years after diagnosis. We describe a series of 18 IDH-mutant gliomas with co-occurring genetic events that have been described as independent class-defining drivers in other gliomas. While these tumors are rare and the significance of these alterations needs further exploration, alterations in FGFR, NTRK, and BRAF could have potential therapeutic implications and affect clinical trial design and results in IDH-mutant studies. Our data highlights that single gene testing for IDH1 in diffuse gliomas may be insufficient for detection of targets with potential important prognostic and treatment value.</t>
  </si>
  <si>
    <t>OBJECTIVE: The mutational spectra of low-grade serous carcinomas (LGSCs) and serous borderline tumors (SBTs) of the ovary are poorly characterized. We present 17 cases of advanced or recurrent LGSC/SBT patients who underwent molecular profiling. METHODS: Thirteen LGSCs and four SBTs underwent targeted gene panel testing by massively parallel sequencing. Microsatellite stability and tumor mutation burdens (TMBs) were determined based on panel sequencing data. RESULTS: The mean TMB was 5.2 mutations/megabase (range 3-10) in 14 cases. Twelve of twelve (12/12) cases were microsatellite stable. Clear driver mutations were identified in 11 cases, namely KRAS (5/17), BRAF (2/17), NRAS (2/17) and ERBB2 (2/17). Five cases harbored BRCA2 alterations (allele fractions: 44-51%), including two classified as likely benign/benign variants, and three classified as variants of uncertain significance (VUSs), with two variants being confirmed to be germline. The three BRCA2 VUSs were missense variants that were assessed to be of unlikely clinical significance, based on family cancer history and expected impact on protein function. Two patients received PARP inhibitors during their disease course, with neither of the patients demonstrating appreciable response. CONCLUSIONS: The mutational spectra in 17 clinically aggressive SBT/LGSC cases demonstrate genomically stable tumors, frequently driven by the RTK/RAS/MAPK pathway. While BRCA2 variants were identified, our data demonstrate BRCA2 gene variants are at most VUSs and of dubious clinical significance, in contrast to disease-associated BRCA1/2 variants that may be identified in high-grade serous carcinoma. Germline testing and PARP inhibitors are thus expected to provide limited benefit to patients with LGSC/SBTs.</t>
  </si>
  <si>
    <t>Lung and colorectal cancers (CRC) have two of the highest mortality rates among all cancer types, and their occurrence and the need for personalized diagnostics and subsequent therapy were not influenced by the COVID-19 pandemics. However, due to the disruption of established delivery chains, standard assays for in vitro diagnostics of those cancers were temporarily not available, forcing us to implement alternative testing methods that enabled at least basic therapy decision making. For this reason, we evaluated rapid testing on the Biocartis Idylla platform (Biocartis, Mechelen, Belgium) for four important genes commonly mutated in lung and colorectal cancers, namely EGFR, NRAS, KRAS, and BRAF. Clinical specimens from which the mutation status has previously been determined using Next Generation Sequencing (NGS), were retested to determine whether Idylla can offer accurate results. To compare the results, the sensitivity, specificity, positive predictive values (PPV) and negative predictive values (NPV) are calculated for each of the mutation types and then combined to determine the values of the Idylla system in total, while setting NGS as the gold-standard basis the assays were compared with. Idylla testing thereby displayed acceptable sensitivity and specificity and delivered reliable results for initial therapy decisions.</t>
  </si>
  <si>
    <t>DNA repair can prevent mutations and cancer development, but it can also restore damaged tumor cells after chemo and radiation therapy. We performed RNA sequencing on 95 human pathological thyroid biosamples including 17 follicular adenomas, 23 follicular cancers, 3 medullar cancers, 51 papillary cancers and 1 poorly differentiated cancer. The gene expression profiles are annotated here with the clinical and histological diagnoses and, for papillary cancers, with BRAF gene V600E mutation status. DNA repair molecular pathway analysis showed strongly upregulated pathway activation levels for most of the differential pathways in the papillary cancer and moderately upregulated pattern in the follicular cancer, when compared to the follicular adenomas. This was observed for the BRCA1, ATM, p53, excision repair, and mismatch repair pathways. This finding was validated using independent thyroid tumor expression dataset PRJEB11591. We also analyzed gene expression patterns linked with the radioiodine resistant thyroid tumors (n = 13) and identified 871 differential genes that according to Gene Ontology analysis formed two functional groups: (i) response to topologically incorrect protein and (ii) aldo-keto reductase (NADP) activity. We also found RNA sequencing reads for two hybrid transcripts: one in-frame fusion for well-known NCOA4-RET translocation, and another frameshift fusion of ALK oncogene with a new partner ARHGAP12. The latter could probably support increased expression of truncated ALK downstream from 4(th) exon out of 28. Both fusions were found in papillary thyroid cancers of follicular histologic subtype with node metastases, one of them (NCOA4-RET) for the radioactive iodine resistant tumor. The differences in DNA repair activation patterns may help to improve therapy of different thyroid cancer types under investigation and the data communicated may serve for finding additional markers of radioiodine resistance.</t>
  </si>
  <si>
    <t>Purpose: Papillary thyroid cancer (PTC) has a high incidence of BRAF(V600E) mutation. The purpose of this study was to evaluate the potential relationship between thyroiditis and BRAF(V600E) mutation status in patients with PTC. We investigated how a selective inhibitor of BRAF(V600E) PLX4032 affects the proliferation and inflammatory cytokine levels of thyroid cancer. Methods: Two thyroid cancer cell lines TPC1 and 8505C were treated with PLX4032, an analysis was done on cell growth, cell cycle, the degree of apoptosis, and levels of inflammatory cytokines. To identify the functional links of BRAF, we used the STRING database. Results: Docking results illustrated PLX4032 blocked the kinase activity by exclusively binding on the serine/threonine kinase domain. STRING results indicated BRAF is functionally linked to mitogen-activated protein kinase. Both cell lines showed a dose-dependent reduction in growth rate but had a different half maximal inhibitory concentration value for PLX4032. The reaction to PLX4032 was more sensitive in the 8505C cells than in the TPC1 cells. PLX4032 induced a G2/M phase arrest in the TPC1 cells and G0/G1 in the 8505C cells. PLX4032 induced apoptosis only in the 8505C cells. With PLX4032, the TPC1 cells showed decreased levels of vascular endothelial growth factor, granulocyte-macrophage colony-stimulating factor, chemokine (C-C motif) ligand 2/monocyte chemoattractant protein 1, whereas the 8505C cells showed significantly decreased levels of IL-8, serpin E1/plasminogen activator inhibitor-1, and matrix metalloproteinase (MMP)-3. Conclusion: PLX4032 was cytotoxic in both TPC1 and 8505C cells and induced apoptosis. In the 8505C cells, inflammatory cytokines such as IL-8 and MMP-3 were down-regulated. These findings suggest the possibility that the BRAF(V600E) mutation needs to target inflammatory signaling pathways in the treatment of thyroid cancer.</t>
  </si>
  <si>
    <t>BACKGROUND/AIM: Dermatological adverse events (DAE) in hepatocellular carcinoma (HCC) patients treated with sorafenib predicts better outcome. Some turn into skin lesions (SL) requiring pathology examination. We describe incidence, characteristics and molecular profile of SL in HCC patients treated with sorafenib. MATERIALS AND METHODS: SL were prospectively collected in 311 HCC patients who started sorafenib. SL from sorafenib cohort were compared to those from a control patient group selected to match SL type and demographics. HRAS, KRAS and BRAF mutations were analyzed by CAST-PCR, mutated p53 and MAPK pathway activation by immunohistochemistry and immune infiltration by hematoxylin-eosin staining. RESULTS: Eighty-eight out of 311 patients developed DAE and 7.4% SL required histological assessment. Most frequent lesions were keratoacanthomas (n = 4), squamous-cell carcinomas (SCC)(n = 5), basal-cell carcinomas (BCC)(n = 3) and seborrheic keratosis (n = 5). HRAS and KRAS mutations were detected in 4 SL, while no mutations showed in control SL. Nuclear pERK immunostaining was identified in 33.3% of cases versus 5.3% of controls. Most SL (90%) from patients with DAE were proliferative with intense immune infiltration (73%). CONCLUSIONS: The onset of SL and their molecular profile did not impact negatively on patient's prognosis, but intense proliferation of SL may reflect compensatory activation of MAPK pathway and warrants their close monitoring.</t>
  </si>
  <si>
    <t>Background: The prognosis of mucinous adenocarcinoma (MAC) and non-mucinous adenocarcinoma (NMAC) in colorectal cancer (CRC) is controversial, and the molecular differences between them are unclear. Methods: Between 2000 and 2010, a total of 1,483 CRC patients were included. Among them, 73 patients (4.9%) were diagnosed with MAC. The clinicopathological features and genetic alterations were compared between MAC and NMAC. Results: After propensity score matching to balance age and sex between MAC and NMAC patients, 292 CRC patients (73 MAC and 219 NMAC) were enrolled in the analysis at a 1:3 ratio. In right-sided colon cancer, patients with MAC were more likely to have Borrmann types 3 and 4 tumors, poor differentiation, and advanced T category and tumor, node, metastasis (TNM) stage, chemotherapy, and a similar 5-year overall survival (OS) rate compared with patients with NMAC. In left-sided colon cancer and rectal cancer, patients with MAC were more likely to have Borrmann types 3 and 4 tumors, poor differentiation, lymphovascular invasion, advanced T and N categories and TNM stages, chemotherapy, and a worse 5-year OS rate than patients with NMAC. Regarding genetic alterations, for NMAC, right-sided colon cancer had more BRAF mutations than left-sided colon cancer and rectal cancer. For MAC, right-sided colon cancer was associated with more microsatellite instability-high tumors and more AKT1 mutations than left-sided colon cancer and rectal cancer. Conclusion: The genetic alterations are distinct between MAC and NMAC in CRC. Tumor location may have an impact on genetic alterations and patient prognosis in MAC and NMAC.</t>
  </si>
  <si>
    <t>There are only limited treatment options for metastatic NRAS mutant melanoma patients with resistance to immune checkpoint inhibitors. Besides activation of the mitogen-activated protein (MAP) kinase pathway, they often have additional disturbances in cell cycle regulation. However, unlike BRAF mutant melanoma, no targeted therapy has yet been approved for NRAS mutant melanoma so far. Here we present a NRAS mutant melanoma patient with response to combined binimetinib and ribociclib therapy following characterization of the molecular defects of the tumor by panel sequencing. Next generation sequencing (708 cancer genes) of a soft tissue metastasis revealed a homozygous deletion of CDKN2A in addition to the previously known NRAS mutation, as well as amplification of CCNE1 and CDK6. Immunohistochemical staining of the altered cell cycle genes confirmed loss of p16, reduced expression of p21 and high expression of CDK6 and cyclin D1. As the patient had been progressive on combined immunotherapy, targeted therapy with combined MEK and CDK4/6 inhibition was initiated as recommended by the molecular tumor board. Response to treatment was monitored with PET/CT and liquid biopsy, serum LDH, and S100. In addition, a patient-derived xenograft (PDX) was used to prove the efficacy of the two drugs in combination. Furthermore, senescence-associated beta-galactosidase staining showed that more cells were senescent under the combination treatment of binimetinib and ribociclib. Our case demonstrates how an individualized, molecular-based therapeutic approach could be found based on next-generation sequencing results. Furthermore our report highlights the fruitful and efficient collaboration of dermatooncologists, human geneticists, molecular pathologists, biochemists, radiologists, and nuclear physicians. Further studies are urgently needed to expand the very limited therapeutic landscape of NRAS mutated melanoma.</t>
  </si>
  <si>
    <t>Spitz tumors are genetically associated with activating HRAS point mutations or fusions of either ALK, ROS1, NTRK1, NTRK3, RET, MET, MERTK, LCK, BRAF, MAP3K8, or MAP3K3. All these driver gene alterations are mutually exclusive. We report two cases of agminated Spitz naevi with a GOPC-ROS1 fusion. Both cases occurred on the lower limb of young adults. Since adolescence, pigmented or pink-colored papules have been periodically arising in a limited area of skin. In one case, an ill-defined hyperpigmented macule known since childhood was present in the background. Morphologically, at least five lesions were analyzed from each patient. In one case, all were predominantly junctional pigmented Spitz naevi, and in the other case, all were compound unpigmented Spitz naevi. No atypical features were present. RNA-sequencing revealed a GOPC-ROS1 gene translocation in both cases. Split signals of ROS1 gene in fluorescence in situ hybridization were observed not only in the nests of spitzoid melanocytes but also in the bland basal melanocytes surrounding the proliferations. These findings suggest the presence of a GOPC-ROS1 mosaicism in melanocytes with further emergence of agminated Spitz naevi potentially triggered by other genetic alterations. This expands the spectrum of genetic anomalies described in agminated Spitz naevi and our understanding of the mechanisms involved in their emergence.</t>
  </si>
  <si>
    <t>Bi-allelic inactivation of XPD protein, a nucleotide excision repair (NER) signaling pathway component encoded by ERCC2 gene, has been associated with several defective DNA repair phenotypes, including xeroderma pigmentosum, photosensitive trichothiodystrophy, and cerebro-oculo-facio-skeletal syndrome. We report a pediatric patient harboring two compound heterozygous variants in ERCC2 gene, c.361-1G&gt;A and c.2125A&gt;C (p.Thr709Pro), affected by severe postnatal growth deficiency, microcephaly, facial dysmorphisms and pilocytic astrocytoma of the brainstem. Some of these features point to a DNA repair syndrome, and altogether delineate a phenotype differentiating from disorders known to be associated with ERCC2 mutations. The DNA repair efficiency following UV irradiation in the proband's skin fibroblasts was defective indicating that the new set of ERCC2 alleles impacts on NER efficiency. Sequencing analysis on tumor DNA did not reveal any somatic deleterious point variant in cancer-related genes, while SNP-array analysis disclosed a 2 Mb microduplication involving the 7q34 region, spanning from KIAA1549 to BRAF, and resulting in the KIAA1549:BRAF fusion protein, a marker of pilocytic astrocytoma. In conclusion, this report expands the clinical and mutational spectrum of ERCC2-related disorders.</t>
  </si>
  <si>
    <t>BACKGROUND: First-line therapeutic strategies for patients with BRAFV600E-mutated (BRAFmt) metastatic colorectal cancer (mCRC) mainly rely on subgroup analyses from randomized controlled trials (RCTs). We aimed at assessing the prognostic and predictive impact of BRAFmt for the efficacy of targeted therapies with first-line chemotherapy. METHODS: Individual patient data from first-line RCTs with BRAF and KRAS status data in the ARCAD database were pooled. Progression-free survival and overall survival (OS) were assessed using Kaplan-Meier and Cox models. Outcomes were compared between treatment groups that were concurrently randomized whenever possible. RESULTS: 6391 patients from 10 RCTs were included: 573 BRAFmt (9.0%), 2059 KRASmt (32.2%) and 3759 double wild-type (58.8%). BRAFmt mCRC patients experienced statistically significantly poorer OS than those with KRASmt (adjusted hazard ratio [HRadj] =1.46, 95% confidence interval [95%CI] = 1.30-1.64) and patients with double wild-type tumors (HRadj =2.14, 95%CI = 1.94-2.36). Anti-EGFR agents did not improve progression-free survival or OS of BRAFmt mCRC patients, based on 4 RCTs testing chemotherapy +/- anti-EGFR (HRadj =0.96, 95%CI = 0.71-1.30 and HRadj =0.85, 95%CI = 0.66-1.14, respectively). CONCLUSION: Our data suggest that the addition of anti-EGFR agents to chemotherapy is ineffective as first-line treatment for BRAFmt mCRC patients.</t>
  </si>
  <si>
    <t>BACKGROUND: Elevated lactate dehydrogenase (LDH) is a known predictive and prognostic factor for a poor outcome in patients with metastatic melanoma. It is unclear whether first-line targeted therapy (TT) or immune checkpoint inhibition (ICI) is more beneficial in melanoma patients with elevated LDH because prospective studies in this area are lacking. METHODS: This multicentre retrospective cohort study was conducted at 25 melanoma centres worldwide to analyse progression-free survival (PFS) and overall survival (OS) among melanoma patients with elevated LDH. The role of confounders was addressed by using inverse probability of treatment weighting. RESULTS: Among 173 BRAFV600-mutant patients, PFS at 12 months in the TT group was 22% compared with 52% in the combined anti-PD-1 and anti-CTLA-4 group (HR 0.6, 95% CI 0.4-1.0, p = 0.07) and 18% in the anti-PD-1 monotherapy group (HR 1.8, 95% CI 1.2-2.8, p = 0.003). Twelve months' OS was 48% in the TT group compared with 83% in the combined anti-PD-1 and anti-CTLA-4 group (HR 0.5, 95% CI 0.3-1.0, p = 0.03) and 50% in the anti-PD-1 monotherapy group (HR 1.2, 95% CI 0.8-2.0, p = 0.37). The ORR in the TT group was 63%, compared with 55% and 20% in the combined anti-PD-1 and anti-CTLA-4 and anti-PD-1 monotherapy group, respectively. Among 314 patients receiving ICI first-line, PFS at 12 months was 33% in the anti-PD-1 group versus 38% in the combined anti-PD-1 and anti-CTLA-4 group (HR 0.8, 95% CI 0.6-1.0; p = 0.07). OS at 12 months was 54% in the anti-PD-1 group versus 66% in the combined ICI group (HR 0.7, 95% CI 0.5-1.0; p = 0.03). The ORR was 30% in the anti-PD-1 monotherapy group and 43% in the combined anti-PD-1 and anti-CTLA-4 group. Results from multivariate analysis confirmed the absence of qualitative confounding. CONCLUSIONS: Among BRAF-mutant patients with elevated LDH, combined anti-PD-1 and anti-CTLA-4 blockade seems to be associated with prolonged OS compared with first-line TT. Among patients receiving ICI as a first-line treatment, OS appears to be longer for the combination of anti-PD-1 and anti-CTLA-4 than for anti-PD-1 alone.</t>
  </si>
  <si>
    <t>Diagnosing primary central nervous system lymphoma (PCNSL) frequently requires neurosurgical biopsy due to nonspecific radiologic features and the low yield of cerebrospinal fluid (CSF) studies. We characterized the clinical evaluation of suspected PCNSL (N=1007 patients) and designed a rapid multiplexed genotyping assay for MYD88, TERT promoter, IDH1/2, H3F3A, and BRAF mutations to facilitate the diagnosis of PCNSL from CSF and detect other neoplasms in the differential diagnosis. Among 159 patients with confirmed PCNSL, the median time to secure a diagnosis of PCNSL was 10 days, with a range of 0-617 days. Permanent histopathology confirmed PCNSL in 142/152 biopsies (93.4%), whereas CSF analyses were diagnostic in only 15/113 samplings (13.3%). Among 86 archived clinical specimens, our targeted genotyping assay accurately detected hematologic malignancies with 57.6% sensitivity and 100% specificity (95% CI: 44.1-70.4% and 87.2-100%, respectively). MYD88 and TERT promoter mutations were prospectively identified in DNA extracts of CSF obtained from patients with PCNSL and glioblastoma, respectively, within 80 minutes. Across 132 specimens, hallmark mutations indicating the presence of malignancy were detected with 65.8% sensitivity and 100% specificity (95% CI: 56.2-74.5% and 83.9-100%, respectively). This targeted genotyping approach offers a rapid, scalable adjunct to reduce diagnostic and treatment delays in PCNSL.</t>
  </si>
  <si>
    <t>BACKGROUND: Genotyping of plasma cell-free DNA (cfDNA) is an increasingly important method to assess the tumor mutation status in colorectal cancer (CRC) patients. Clonal hematopoiesis (CH) releases non-tumor somatic mutations into blood, causing false positive results in cfDNA-based tumor genotyping. It is still not clear if CH should be examined in all CRC patients undergoing cfDNA analysis. METHODS: We analyzed cfDNA KRAS, NRAS and BRAF genotypes in 236 metastatic CRC patients, who had matched tissue genotyping results, by next-generation sequencing using plasma cfDNA. The cfDNA-only mutations with allele frequencies (AFs) &lt; 5% were highly suspicious for being CH-derived mutations. The origins of cfDNA mutations were confirmed by droplet digital polymerase chain reaction (ddPCR) using paired peripheral blood cells (PBCs) and CH-derived mutations were finally determined. One patient with a CH-derived mutation was followed up and the subpopulation of blood cells, in which CH was present, was investigated. RESULTS: Three CH-derived mutations, KRAS Q61H, KRAS G12D and KRAS G12V, were identified in the patient cohort. All three patients harboring corresponding CH-derived mutations had a prior chemotherapy history. The CH-derived KRAS G12V mutation in a patient was found only present in lymphocytes and persisting under treatment. For all cfDNA mutations, the CH-derived ones were clustered in the patients with &lt; 5% mutation AF and prior chemotherapy. CONCLUSION: The prevalence of CH in CRC patients was limited, and prior chemotherapy was a contributing factor of CH. It is recommended for patients with &lt; 5% mutation AF and prior chemotherapy to have genotyping analysis of their PBCs following plasma cfDNA genotyping.</t>
  </si>
  <si>
    <t>Gastrointestinal stromal tumours (GIST) have an incidence of ~1.2 per 10(5) individuals per year in most countries. Around 80% of GIST have varying molecular changes, predominantly mutually exclusive activating KIT or PDGFRA mutations, but other, rare subtypes also exist. Localized GIST are curable, and surgery is their standard treatment. Risk factors for relapse are tumour size, mitotic index, non-gastric site and tumour rupture. Patients with GIST with KIT or PDGFRA mutations sensitive to the tyrosine kinase inhibitor (TKI) imatinib that are at high risk of relapse have improved survival with adjuvant imatinib treatment. In advanced disease, median overall survival has improved from 18 months to &gt;70 months since the introduction of TKIs. The role of surgery in the advanced setting remains unclear. Resistance to TKIs arise mainly from subclonal selection of cells with resistance mutations in KIT or PDGFRA when they are the primary drivers. Advanced resistant GIST respond to second-line sunitinib and third-line regorafenib, as well as to the new broad-spectrum TKI ripretinib. Rare molecular forms of GIST with alterations involving NF1, SDH genes, BRAF or NTRK genes generally show primary resistance to standard TKIs, but some respond to specific inhibitors of the activated genes. Despite major advances, many questions in both advanced and localized disease remain unanswered.</t>
  </si>
  <si>
    <t>Poorly differentiated neuroendocrine carcinoma (NEC) is a rare subtype of colorectal cancer (CRC). This study aimed to investigate clinicopathologic characteristics of colorectal NECs and elucidate genomic differences and similarities between colorectal NECs and colorectal adenocarcinomas (ACs). A total of 30 colorectal NECs were screened for frequently identified CRC oncogenic driver genes by targeted next-generation sequencing of 382 genes. The median age of the patients was 67 years (range, 44 to 88 years). NECs occurred predominantly in the rectum (47%) and exhibited multiple adverse prognostic pathologic factors, including frequent lymphatic and vascular invasions, high rates of lymph node metastasis and distant metastasis and advanced TNM stage. The 1-, 3-, and 5-year overall survival rates of NEC patients were 46.7%, 36.4%, and 32.7%, respectively, with a median overall survival period of 11.5 months. In a molecular analysis, NECs showed high rates of BRAF mutation (23%), predominantly p.V600E (71%), and alterations in RB1 (47%), particularly deletion (57%). The frequencies and distributions of other genes, such as KRAS, APC, SMAD4, and PIK3CA, and microsatellite instability status were similar to those of ACs. These findings provide beneficial information for selecting therapeutic options, including targeted therapy, and a better understanding of the histogenesis of this tumour.</t>
  </si>
  <si>
    <t>Brain somatic mutations are an increasingly recognized cause of epilepsy, brain malformations and autism spectrum disorders and may be a hidden cause of other neurodevelopmental and neurodegenerative disorders. At present, brain mosaicism can be detected only in the rare situations of autopsy or brain biopsy. Liquid biopsy using cell-free DNA derived from cerebrospinal fluid has detected somatic mutations in malignant brain tumours. Here, we asked if cerebrospinal fluid liquid biopsy can be used to detect somatic mosaicism in non-malignant brain diseases. First, we reliably quantified cerebrospinal fluid cell-free DNA in 28 patients with focal epilepsy and 28 controls using droplet digital PCR. Then, in three patients we identified somatic mutations in cerebrospinal fluid: in one patient with subcortical band heterotopia the LIS1 p. Lys64* variant at 9.4% frequency; in a second patient with focal cortical dysplasia the TSC1 p. Phe581His*6 variant at 7.8% frequency; and in a third patient with ganglioglioma the BRAF p. Val600Glu variant at 3.2% frequency. To determine if cerebrospinal fluid cell-free DNA was brain-derived, whole-genome bisulphite sequencing was performed and brain-specific DNA methylation patterns were found to be significantly enriched (P = 0.03). Our proof of principle study shows that cerebrospinal fluid liquid biopsy is valuable in investigating mosaic neurological disorders where brain tissue is unavailable.</t>
  </si>
  <si>
    <t>The present case study investigated a rare case of quadruple squamous cell carcinoma following allogeneic hematopoietic stem cell transplantation (HSCT) for leukemia. The main aim of the case study was to determine the pathogenesis and provide novel methods for the diagnosis and treatment of similar cases. The presence of genetic mutations in the p53, EGFR, KRAS and BRAF genes were analyzed and the presence of microsatellite instability (MSI) was determined. In addition, the expression levels of the proteins p53 and EGFR were investigated. The results identified a genetic mutation in p53, of which its expression levels were upregulated. In addition, the majority of the tumor tissues presented with MSI. Therefore, the present findings suggested that the genetic mutations in p53 caused by MSI following allogeneic HSCT may promote tumorigenesis. In addition, the expression levels of the EGFR protein were upregulated, leading to an increase in MAPK signaling pathway activation, which may also serve an important role.</t>
  </si>
  <si>
    <t>Metastatic melanoma can be difficult to detect until at the advanced state that decreases the survival rate of patients. Several FDA-approved BRAF inhibitors have been used for treatment of metastatic melanoma, but overall therapeutic efficacy has been limited. Lutetium-177 ((177) Lu) enables simultaneous tracking of tracer accumulation with single-photon emission computed tomography and radiotherapy. Therefore, the codelivery of (177) Lu alongside chemotherapeutic agents using nanoparticles (NPs) might improve the therapeutic outcome in metastatic melanoma. Cellulose nanocrystals (CNC NPs) can particularly deliver payloads to lung capillaries in vivo. Herein, (177) Lu-labeled CNC NPs loaded with vemurafenib ([(177) Lu]Lu-CNC-V NPs) is developed and the therapeutic effect in BRAF V600E mutation-harboring YUMM1.G1 murine model of lung metastatic melanoma is investigated. The [(177) Lu]Lu-CNC-V NPs demonstrate favorable radiolabel stability, drug release profile, cellular uptake, and cell growth inhibition in vitro. In vivo biodistribution reveals significant retention of the [(177) Lu]Lu-CNC-V NPs in the lung, liver, and spleen. Ultimately, the median survival time of animals is doubly increased after treatment with [(177) Lu]Lu-CNC-V NPs compared to control groups. The enhanced therapeutic efficacy of [(177) Lu]Lu-CNC-V NPs in the lung metastatic melanoma animal model provides convincing evidence for the potential of clinical translation for theranostic CNC NP-based drug delivery systems after intravenous administration.</t>
  </si>
  <si>
    <t>A 3-year-old spayed female English Springer Spaniel was presented twice 4 months apart for investigation of hematuria and pollakiuria without urinary tract infection. Both ultrasound examinations identified a stable craniodorsal bladder wall thickening. The first cystoscopic biopsy samples indicated lymphoplasmacytic cystitis and the second polypoid cystitis. The dog was represented 8 months later for recurrent clinical signs despite medical management. Although the ultrasound examination showed stable disease, repeat cystoscopic biopsy identified transitional cell carcinoma (TCC), confirmed on tissue removed by partial cystectomy. No BRAF mutation was ever detected in urine or tissue samples. To our knowledge, this case represents the first report of presumptive malignant transformation of polypoid cystitis into an apical TCC in a dog. Dogs with polypoid cystitis should be followed closely and surgical management considered if rapid resolution is not achieved with medical management.</t>
  </si>
  <si>
    <t>Atypical teratoid/rhabdoid tumor (AT/RT) is a highly malignant central nervous system tumor predominantly occurring in infants that may also arise in older children and adults. Rare secondary AT/RT developing from other tumors such as pleomorphic xanthoastrocytoma (PXA) are on record, but AT/RT presenting with molecular features of PXA have not been described. Here, we report 3 malignant central nervous system tumors in children (10, 13, and 18 y old). All tumors were located in the temporal lobe. In 2 cases, there was no history of a low-grade precursor lesion; in 1 case anaplastic PXA had been diagnosed 3 months earlier. Histopathologically, all tumors were composed of RT cells and showed frank signs of malignancy as well as loss of nuclear SMARCB1/INI1 protein expression. Two cases displayed homozygous deletions of the SMARCB1 region while the third case showed an exon 7 mutation (c.849_850delGT; p.Met283Ilefs*77). Of note, DNA methylation profiles did not group with AT/RT or other tumor entities using the Heidelberg Brain Tumor Classifier (version v11b4). By unsupervised t-distributed stochastic neighbor embedding analysis and hierarchical clustering analysis, however, all tumors clearly grouped with PXA. Genome-wide copy number analysis revealed homozygous CDNK2A/B deletions and gains of whole chromosome 7. BRAF V600E mutations could be demonstrated in all cases. In conclusion, the possibility of AT/RT with molecular features of PXA needs to be taken into account and warrants molecular characterization of AT/RT especially in older children. Since treatments targeting mutated BRAF are available, identification of such cases may also have therapeutic consequences.</t>
  </si>
  <si>
    <t>The emerging role of BRAF and MEK tyrosine-kinase inhibitors has shown new opportunities of treatment for patients with advanced melanoma and BRAF mutations. Its use is associated with some toxicities, as pyrexia, that clinicians may not be familiarized with. We present the case of a patient diagnosed with stage IV melanoma BRAF Val600E mutated who was started on dabrafenib and trametinib and developed three severe episodes of fever, hypotension and acute phase reactants elevation during the first 3 months of therapy, in the absence of microbiological demonstration of infection. The episodes were initially managed as a septic shock with broad-spectrum antibiotics and vasoactive drugs, while treatment with dabrafenib and trametinib was withheld. After two subsequent dose reduction of dabrafenib, the patient did not experience new episodes of fever.</t>
  </si>
  <si>
    <t>Despite the increasing number of effective anti-cancer therapies, successful treatment is limited by the development of drug resistance. While the contribution of genetic factors to drug resistance is undeniable, little is known about how drug-sensitive cells first evade drug action to proliferate in drug. Here we track the responses of thousands of single melanoma cells to BRAF inhibitors and show that a subset of cells escapes drug via non-genetic mechanisms within the first three days of treatment. Cells that escape drug rely on ATF4 stress signalling to cycle periodically in drug, experience DNA replication defects leading to DNA damage, and yet out-proliferate other cells over extended treatment. Together, our work reveals just how rapidly melanoma cells can adapt to drug treatment, generating a mutagenesis-prone subpopulation that expands over time.</t>
  </si>
  <si>
    <t>BACKGROUND: For patients with colorectal liver metastases (CLM), the combination of surgical resection with other therapeutic options is essential. This article shows how recent advances in knowledge of tumor biology, including genetic alterations, affect the choice of therapeutic approach for patients with CLM. METHODS: We reviewed the literature on recent advances in knowledge about CLM tumor biology including genetic profiles, clinical risk score models for CLM, preoperative therapy for CLM, and liver-directed therapy for CLM. RESULTS: Studies showed that RAS alteration is a negative prognostic factor in addition to traditional clinical risk factors (e.g., larger diameter and higher number of CLM, spread of the primary tumor to regional lymph nodes). Although the response to preoperative chemotherapy is an important predictor of survival, poor response is not a contraindication to surgical resection. The combination of surgical therapy and percutaneous ablation can be considered in marginally resectable cases; however, a wider ablation margin is required for RAS-mutant CLM. More recently, genetic analysis using next-generation sequencing showed the negative prognostic impact of alterations in TP53, SMAD4, FBXW7, and RAS/BRAF in patients with CLM. In RAS-mutant CLM, intensive follow-up is required in patients who remain recurrence free 2 years after surgery. DISCUSSION: In patients with CLM, RAS mutation status is important in predicting postoperative survival, selecting the treatment approach, and tailoring postoperative follow-up. In addition, more recent genetic analyses of CLM have identified additional predictors of survival.</t>
  </si>
  <si>
    <t>According to TCGA database, mutations in PPP6C (encoding phosphatase PP6) are found in c. 10% of tumors from melanoma patients, in which they coexist with BRAF and NRAS mutations. To assess PP6 function in melanoma carcinogenesis, we generated mice in which we could specifically induce BRAF(V600E) expression and delete Ppp6c in melanocytes. In these mice, melanoma susceptibility following UVB irradiation exhibited the following pattern: Ppp6c semi-deficient (heterozygous) &gt; Ppp6c wild-type &gt; Ppp6c-deficient (homozygous) tumor types. Next-generation sequencing of Ppp6c heterozygous and wild-type melanoma tumors revealed that all harbored Trp53 mutations. However, Ppp6c heterozygous tumors showed a higher Signature 1 (mitotic/mitotic clock) mutation index compared with Ppp6c wild-type tumors, suggesting increased cell division. Analysis of cell lines derived from either Ppp6c heterozygous or wild-type melanoma tissues showed that both formed tumors in nude mice, but Ppp6c heterozygous tumors grew faster compared with those from the wild-type line. Ppp6c knockdown via siRNA in the Ppp6c heterozygous line promoted the accumulation of genomic damage and enhanced apoptosis relative to siRNA controls. We conclude that in the presence of BRAF(V600E) expression and UV-induced Trp53 mutation, Ppp6c haploinsufficiency promotes tumorigenesis.</t>
  </si>
  <si>
    <t>BACKGROUND: Colorectal cancer is one of the most common malignancies in both men and women. Despite progress in the treatment of the disease, metastatic colorectal cancer remains lethal with a median survival slightly surpassing 2 years and commonly for some cases a more aggressive course. New therapies are urgently needed based on a better understanding of the molecular pathogenesis of the disease. METHODS: The focus of this investigation is the PIK3CA gene, encoding the alpha catalytic subunit of the enzyme phosphatidylinositol-3 kinase (PI3K). Publicly available data from 3 extensive published series of colorectal carcinomas were analyzed to define the molecular landscape of colorectal adenocarcinomas with and without mutations of PIK3CA. An analysis for discovery of associations with alterations in other critical genes and pathways involved in colorectal cancer was performed. The total mutation burden (TMB) and copy number alteration burden of colorectal cancers with and without mutations of PIK3CA, as well as prognostic implications of alterations of the gene for survival, were examined. RESULTS: Mutations in PIK3CA are observed in 20% to 25% of colorectal cancers. PIK3CA represents one of the most frequently mutated oncogenes in these cancers. Mutations in PIK3CA are associated with higher rates of mutations in other genes of important cancer-associated pathways such as the tyrosine kinase receptors/K-Ras/BRAF/MAPK and the Wnt/beta-catenin pathway. In addition, PIK3CA mutated colorectal cancers display a higher TMB than nonmutated cancers. CONCLUSION: Frequent mutations of PIK3CA gene in colorectal carcinomas may represent an opportunity for targeted therapy combination development inhibiting both the PI3K kinase itself and associated pathway defects. Increased TMB may additionally confer immunotherapy sensitivity, which could be augmented by other targeted therapies.</t>
  </si>
  <si>
    <t>Approximately half of melanoma tumors lack a druggable target and are unresponsive to current targeted therapeutics. One proposed approach for treating these therapeutically orphaned tumors is by targeting transcriptional dependencies (oncogene starvation), whereby survival factors are depleted through inhibition of transcriptional regulators. A drug screen identified a CDK9 inhibitor (SNS-032) to have therapeutic selectivity against wild-type (wt) BRAF(wt)/NRAS(wt) melanomas compared with BRAF(mut)/NRAS(mut) mutated melanomas. We then used two strategies to inhibit CDK9 in vitro-a CDK9 degrader (TS-032) and a selective CDK9 kinase inhibitor (NVP-2). At 500 nM, both TS-032 and NVP-2 demonstrated greater suppression of BRAF(wt)/NRAS(wt)/NF1(wt) cutaneous and uveal melanomas than mutant melanomas. RNA sequencing analysis of eight melanoma lines with NVP-2 treatment demonstrated that the context of this vulnerability appears to converge on a cell cycle network that includes many transcriptional regulators, such as the E2F family members. The Cancer Genome Atlas human melanoma tumor data further supported a potential oncogenic role for E2F1 and E2F2 in BRAF(wt)/NRAS(wt)/NF1(wt) tumors and a direct link to CDK9. Our results suggest that transcriptional blockade through selective targeting of CDK9 is an effective method of suppressing therapeutically orphaned BRAF/NRAS/NF1 wt melanomas.</t>
  </si>
  <si>
    <t>The incidence of cutaneous melanoma (CM) increased since the 1970s, and also along with an unfavorable prognosis. CM patients have been verified benefits from immunotherapy, and granzymes (GZMs) comprise more than 90% of the cytolytic granules secreted by cytotoxic T lymphocytes and nature killer cell. Therefore, it is essential to evaluate the prognostic value of GZMs in CM. A total of 633 CM patients was enrolled to access the prognostic value of GZMs. The integrated prognostic value of five GZMs was validated in TCGA-SKCM, GSE65904, GSE53118, GSE19234 and GSE22153 cohorts. GZMscore, age, Breslow's depth and tumor stage are the independent risk factors for CM patients, risk score based on these factors was calculated in TCGA-SKCM and GSE65906 cohorts, which could polarize the CM patients to high- and low-risk groups with diverse prognosis. Patients in low-risk group obtained the activated immune signaling pathways and response, especially for the activated CD8+ T cells, and could benefit more from anti-PD-1 therapy. A higher tumor mutation burden was observed in low-risk group, especially for the mutation of BRAF. The protect function of GZMK was confirmed by CM cell lines, overexpression of GZMK in A375 and G361 cells suppresses cell proliferation, migration, but not cell apoptosis. All in all, we revealed the prognostic value of GZMs in CM patients, which could also act as a predicted value for the selection of responders of anti-PD-1 immunotherapy.</t>
  </si>
  <si>
    <t>Recent advances in immunotherapy have enabled rapid evolution of novel interventional approaches designed to reinvigorate and expand patient immune responses against cancer. An emerging approach in cancer immunology involves the conditional induction of tertiary lymphoid structures (TLS), which are non-encapsulated ectopic lymphoid structures forming at sites of chronic, pathologic inflammation. Cutaneous melanoma (CM), a highly-immunogenic form of solid cancer, continues to rise in both incidence and mortality rate, with recent reports supporting a positive correlation between the presence of TLS in melanoma and beneficial treatment outcomes amongst advanced-stage patients. In this context, TLS in CM are postulated to serve as dynamic centers for the initiation of robust anti-tumor responses within affected regions of active disease. Given their potential importance to patient outcome, significant effort has been recently devoted to gaining a better understanding of TLS neogenesis and the influence these lymphoid organs exert within the tumor microenvironment. Here, we briefly review TLS structure, function, and response to treatment in the setting of CM. To uncover potential tumor-intrinsic mechanisms that regulate TLS formation, we have taken the novel perspective of evaluating TLS induction in melanomas impacted by common driver mutations in BRAF, PTEN, NRAS, KIT, PRDM1, and MITF. Through analysis of The Cancer Genome Atlas (TCGA), we show expression of DNA repair proteins (DRPs) including BRCA1, PAXIP, ERCC1, ERCC2, ERCC3, MSH2, and PMS2 to be negatively correlated with expression of pro-TLS genes, suggesting DRP loss may favor TLS development in support of improved patient outcome and patient response to interventional immunotherapy.</t>
  </si>
  <si>
    <t>Introduction: BRAF driver mutations are found in up to 15% of patients with colorectal cancer (CRC) and lead to constitutive activation of BRAF kinase and sustained RAS/RAF/MEK/ERK pathway signaling. BRAF mutations define a sub-population characterized by a poor prognosis and dismal median survival. Following successful outcomes with BRAF inhibition in BRAF mutant metastatic melanoma, this approach was evaluated in metastatic colorectal cancer (mCRC). The development and combination of targeted therapies against multiple signaling pathways has proved particularly successful, with improved survival and response rates. Areas covered: This review addresses the development of therapeutic strategies with inhibitors targeting MAPK/ERK and EGFR signaling in BRAF V600E mutated mCRC, focusing on encorafenib, binimetinib and cetuximab. A pharmacological and clinical review of these drugs and the therapeutic approaches behind their optimization are presented. Expert opinion: Exploiting knowledge of the mechanisms of resistance to BRAF inhibitors has been crucial to developing effective therapeutic strategies in BRAF-V600E mutant mCRC. The BEACON trial is a successful example of this approach, using encorafenib and cetuximab with or without binimetinib in patients with previously treated BRAF V600E mutant mCRC, showing an impressive improvement in clinical outcomes and tolerable toxicity compared with chemotherapy, establishing a new standard of care in this setting.</t>
  </si>
  <si>
    <t>In recent years, many studies were dedicated to the search for genetic markers in thyroid malignancies, including papillary thyroid cancer. This study was designed to investigate the prevalence of BRAFV600E mutation in the PTC in the Kazakh population, to evaluate the relationship between BRAF V600E mutation status and the clinicopathological features of PTC. Besides, we aimed at assessing of the relationship between the high proliferation index and the clinicopathological features of PTC and also between the concomitant coexistence of BRAFV600E and the high proliferative index with clinicopathological features of PTC. We carried out a cross-sectional study on 123 patients with PTC of Kazakh ethnicity and analyzed their clinical, laboratory, and genetic findings. The study groups were pooled based on the presence of mutated or wild-type BRAFV600E and quantitative assessment of Ki-67 marker expression. In the course of our study, we found that the age of patients from the group of BRAF gene mutation was significantly higher than that of patients from the wild-type group (48.63 +/- 14.07 years versus 40.23 +/- 14.34 years) (t = - 3.257; p = 0.001). Correlation analysis between BRAF mutation, Ki-67 expression, their combination and various clinical and pathological parameters in PTC patients showed that older age was positively correlated with higher frequency of mutant BRAF gene (r = 0.284; p &lt; 0.001), while more advanced stage of tumor was positively correlated with higher expression of Ki-67 (r = 0.307; p &lt; 0.001). To understand the significance of detecting the BRAFV600E mutation and an increased level of Ki-67 expression in the choice of patient therapy tactics, larger studies are required with patient survival as one of the primary outcomes.</t>
  </si>
  <si>
    <t>Background: Patients with metastatic colorectal cancer (mCRC) and BRAF V600E mutation have a poor prognosis, with a median progression-free survival (PFS) of only 5-7 months after initial therapy. The current standard first-line chemotherapy for these patients includes FOLFOX or FOLFIRI plus bevacizumab. In this study, we explored the effects and oncological outcomes of UGT1A1 polymorphism for irinotecan escalation in patients with BRAF-mutated mCRC. Patients and Methods. This retrospective study included 17 patients with BRAF-mutated mCRC between April 2016 and December 2019. UGT1A1 genotyping was performed on all patients prior to initiating bevacizumab plus FOLFIRI chemotherapy. The primary endpoint was PFS, and the secondary endpoints were toxicity, response rate, disease control rate, and overall survival (OS). Results: Fifteen and two patients had UGT1A1 1 */1 * and 1 */28 *, respectively. Eight underwent irinotecan dose escalation with tolerable adverse effects (AEs), and nine maintained an irinotecan dose of 180 mg/m(2) or required deescalation to 150 mg/m(2) due to intolerable AEs. After a median follow-up period of 15.7 (range, 3-54) months, the median PFS and OS were 9.4 and 15.7 months, respectively. Grade 3/4 AEs were observed in three (6%) patients. The disease control and partial response rates were 64.7% and 11.8%, respectively, indicating that most patients (14, 82.3%) could maintain this as a first-line line therapy with stable disease or proceed to second-line therapy if disease progression occurred, thereby maintaining acceptable performance status. Conclusions: The oncological outcomes of patients with BRAF-mutated mCRC treated using FOLFIRI plus bevacizumab with irinotecan dose escalation as a first-line therapy are acceptable with tolerable AEs; this may be a feasible treatment option in such patients. Pretherapeutic UGT1A1 genotyping-guided dose adjustment can achieve favorable outcomes.</t>
  </si>
  <si>
    <t>BACKGROUND: Survival in patients with metastatic colorectal cancer (mCRC) has been associated with tumor mutational status, muscle loss, and weight loss. We sought to explore the combined effects of these variables on overall survival. MATERIALS AND METHODS: We performed an observational cohort study, prospectively enrolling patients receiving chemotherapy for mCRC. We retrospectively assessed changes in muscle (using computed tomography) and weight, each dichotomized as &gt;5% or &lt;/=5% loss, at 3, 6, and 12 months after diagnosis of mCRC. We used regression models to assess relationships between tumor mutational status, muscle loss, weight loss, and overall survival. Additionally, we evaluated associations between muscle loss, weight loss, and tumor mutational status. RESULTS: We included 226 patients (mean age 59 +/- 13 years, 53% male). Tumor mutational status included 44% wild type, 42% RAS-mutant, and 14% BRAF-mutant. Patients with &gt;5% muscle loss at 3 and 12 months experienced worse survival controlling for mutational status and weight (3 months hazard ratio, 2.66; p &lt; .001; 12 months hazard ratio, 2.10; p = .031). We found an association of &gt;5% muscle loss with BRAF-mutational status at 6 and 12 months. Weight loss was not associated with survival nor mutational status. CONCLUSION: Increased muscle loss at 3 and 12 months may identify patients with mCRC at risk for decreased overall survival, independent of tumor mutational status. Specifically, &gt;5% muscle loss identifies patients within each category of tumor mutational status with decreased overall survival in our sample. Our findings suggest that quantifying muscle loss on serial computed tomography scans may refine survival estimates in patients with mCRC. IMPLICATIONS FOR PRACTICE: In this study of 226 patients with metastatic colorectal cancer, it was found that losing &gt;5% skeletal muscle at 3 and 12 months after the diagnosis of metastatic disease was associated with worse overall survival, independent of tumor mutational status and weight loss. Interestingly, results did not show a significant association between weight loss and overall survival. These findings suggest that muscle quantification on serial computed tomography may refine survival estimates in patients with metastatic colorectal cancer beyond mutational status.</t>
  </si>
  <si>
    <t>Yes-associated protein (YAP) is a conserved transcriptional coactivator that plays key roles in controlling organ size, tumorigenesis and drug resistance. Emerging evidence shows that YAP is overexpressed and associated with resistance to BRAF inhibitor treatment in melanoma. However, the mechanism accounting for YAP-overexpression in melanoma is largely unknown. The present study characterized ubiquitin-specific peptidase 22 (USP22) as a deubiquitinase controlling YAP abundance and biological functions in melanoma. Using western blotting and immunohistochemical staining, it was found that the expression of USP22 and YAP was associated in melanoma cell lines and patient samples. Moreover, USP22 interacted with and deubiquitinated YAP to prevent YAP turnover. Depletion of USP22 decreased YAP expression, which in turn suppressed cell proliferation and tumorigenesis. Furthermore, overexpression of USP22 conferred vemurafenib resistance in a YAP-dependent manner. Overall, the present study revealed the important role of the USP22/YAP axis in melanoma and BRAF inhibitor resistance, and provides a rationale to target USP22/YAP for melanoma treatment.</t>
  </si>
  <si>
    <t>The highly plastic nature of melanoma enables its transition among diverse cell states to survive hostile conditions. However, the interplay between specific tumor cell states and intratumoral T cells remains poorly defined. With MAPKi-treated BRAF(V600)-mutant tumors as models, we linked human melanoma state transition to CD8(+) T cell responses. Repeatedly we observed that isogenic melanoma cells could evolve along distinct differentiation trajectories upon single BRAF inhibitor (BRAFi) or dual BRAFi/MEKi treatment, resulting in BRAFi-induced hyperdifferentiated and BRAFi/MEKi-induced dedifferentiated resistant subtypes. Taking advantage of patient-derived autologous CD8(+) tumor infiltrating lymphocytes (TILs), we demonstrate that progressive melanoma cell state transition profoundly affects TIL function. Tumor cells along the hyperdifferentiation-trajectory continuously gained sensitivity towards tumor-reactive CD8(+) TILs, while those in the dedifferentiation-trajectory acquired T cell resistance, in part due to the loss of differentiation antigens. Overall, our data reveals the tight connection of MAPKi-induced temporary (drug-tolerant transition state) and stable (resistant state) phenotype alterations with T cell function and further broadens current knowledge on melanoma plasticity in terms of sculpting local anti-tumor immune responses, with implications for guiding the optimal combination of targeted therapy and immunotherapy.</t>
  </si>
  <si>
    <t>Liquid biopsy provides a minimally invasive platform for the detection of tumor-derived information, including hotspot mutations, such as BRAF V600E. In this study, we provide evidence of the technical development of a ddPCR assay for the detection of BRAF V600E mutations in the plasma of patients with glioma or brain metastasis. In a small patient cohort (n = 9, n = 5 BRAF V600E, n = 4 BRAF WT, n = 4 healthy control), we were able to detect the BRAF V600E mutation in the plasma of 4/5 patients with BRAF V600E-tissue confirmed mutant tumors, and none of the BRAF WT tumors. We also provide evidence in two metastatic patients with longitudinal monitoring, where the plasma-based BRAF V600E mutation correlated with clinical disease status. This proof of principle study demonstrates the potential of this assay to serve as an adjunctive tool for the detection, monitoring, and molecular characterization of BRAF mutant gliomas and brain metastasis.</t>
  </si>
  <si>
    <t>As widely acknowledged, 40-50% of all melanoma patients harbour an activating BRAF mutation (mostly BRAF V600E). The identification of the RAS-RAF-MEK-ERK (MAP kinase) signalling pathway and its targeting has represented a valuable milestone for the advanced and, more recently, for the completely resected stage III and IV melanoma therapy management. However, despite progress in BRAF-mutant melanoma treatment, the two different approaches approved so far for metastatic disease, immunotherapy and BRAF+MEK inhibitors, allow a 5-year survival of no more than 60%, and most patients relapse during treatment due to acquired mechanisms of resistance. Deep insight into BRAF gene biology is fundamental to describe the acquired resistance mechanisms (primary and secondary) and to understand the molecular pathways that are now being investigated in preclinical and clinical studies with the aim of improving outcomes in BRAF-mutant patients.</t>
  </si>
  <si>
    <t>B-cell and T-cell lymphomas and leukemias often have distinct genetic mutations that are diagnostically defining or prognostically significant. A subset of these mutations consists of specific point mutations, which can be evaluated using genetic sequencing approaches or point mutation specific antibodies. Here, we describe genes harboring point mutations relevant to B-cell and T-cell malignancies and discuss the current availability of these targeted point mutation specific antibodies. We also evaluate the possibility of generating novel antibodies against known point mutations by computationally assessing for chemical and structural features as well as epitope antigenicity of these targets. Our results not only summarize several genetic mutations and identify existing point mutation specific antibodies relevant to hematologic malignancies, but also reveal potential underdeveloped targets which merit further study.</t>
  </si>
  <si>
    <t>We demonstrated that the plasma membrane Ca(2+) ATPase PMCA4b inhibits migration and metastatic activity of BRAF mutant melanoma cells. Actin dynamics are essential for cells to move, invade and metastasize, therefore, we hypothesized that PMCA4b affected cell migration through remodeling of the actin cytoskeleton. We found that expression of PMCA4b in A375 BRAF mutant melanoma cells induced a profound change in cell shape, cell culture morphology, and displayed a polarized migratory character. Along with these changes the cells became more rounded with increased cell-cell connections, lamellipodia and stress fiber formation. Silencing PMCA4b in MCF-7 breast cancer cells had a similar effect, resulting in a dramatic loss of stress fibers. In addition, the PMCA4b expressing A375 cells maintained front-to-rear Ca(2+) concentration gradient with the actin severing protein cofilin localizing to the lamellipodia, and preserved the integrity of the actin cytoskeleton from a destructive Ca(2+) overload. We showed that both PMCA4b activity and trafficking were essential for the observed morphology and motility changes. In conclusion, our data suggest that PMCA4b plays a critical role in adopting front-to-rear polarity in a normally spindle-shaped cell type through F-actin rearrangement resulting in a less aggressive melanoma cell phenotype.</t>
  </si>
  <si>
    <t>Differentiated thyroid cancers (DTC) are commonly and successfully treated with total thyroidectomy plus/minus radioiodine therapy (RAI). Medullary thyroid cancer (MTC) is only treated with surgery but only intrathyroidal tumors are cured. The worst prognosis is for anaplastic (ATC) and poorly differentiated thyroid cancer (PDTC). Whenever a local or metastatic advanced disease is present, other treatments are required, varying from local to systemic therapies. In the last decade, the efficacy of the targeted therapies and, in particular, tyrosine kinase inhibitors (TKIs) has been demonstrated. They can prolong the disease progression-free survival and represent the most important therapeutic option for the treatment of advanced and progressive thyroid cancer. Currently, lenvatinib and sorafenib are the approved drugs for the treatment of RAI-refractory DTC and PDTC while advanced MTC can be treated with either cabozantinib or vandetanib. Dabrafenib plus trametinib is the only approved treatment by FDA for BRAF(V600E) mutated ATC. A new generation of TKIs, specifically for single altered oncogenes, is under evaluation in phase 2 and 3 clinical trials. The aim of this review was to provide an overview of the current and future treatments of thyroid cancer with regards to the advanced and progressive cases that require systemic therapies that are becoming more and more targeted on the molecular identity of the tumor.</t>
  </si>
  <si>
    <t>A novel series of N-1 arylidene amino imidazole-2-thiones were synthesized, identified using IR, (1)H-NMR, and (13)C-NMR spectral data. Cytotoxic effect of the prepared compounds was carried out utilizing three cancer cell lines; MCF-7 breast cancer, HepG2 liver cancer, and HCT-116 colon cancer cell lines. Imidazole derivative 5 was the most potent of all against three cell lines. DNA flow cytometric analysis showed that, imidazoles 4d and 5 exhibit pre-G1 apoptosis and cell cycle arrest at G2/M phase. The results of the VEGFR-2 and B-Raf kinase inhibition assay revealed that compounds 4d and 5 displayed good inhibitory activity compared with reference drug erlotinib.</t>
  </si>
  <si>
    <t>PURPOSE: To assess the efficiency of targeted radionuclide therapy (TRT), alone or in combination with MEK inhibitors (MEKi), in melanomas harboring constitutive MAPK/ERK activation responsible for tumor radioresistance. METHODS: For TRT, we used a melanin radiotracer ([(131)I]ICF01012) currently in phase 1 clinical trial (NCT03784625). TRT alone or combined with MEKi was evaluated in three-dimensional melanoma spheroid models of human BRAF(V600E) SK-MEL-3, murine NRAS(Q61K) 1007, and WT B16F10 melanomas. TRT in vivo biodistribution, dosimetry, efficiency, and molecular mechanisms were studied using the C57BL/6J-NRAS(Q61K) 1007 syngeneic model. RESULTS: TRT cooperated with MEKi to increase apoptosis in both BRAF- and NRAS-mutant spheroids. NRAS(Q61K) spheroids were highly radiosensitive towards [(131)I]ICF01012-TRT. In mice bearing NRAS(Q61K) 1007 melanoma, [(131)I]ICF01012 induced a significant extended survival (92 vs. 44 days, p &lt; 0.0001), associated with a 93-Gy tumor deposit, and reduced lymph-node metastases. Comparative transcriptomic analyses confirmed a decrease in mitosis, proliferation, and metastasis signatures in TRT-treated vs. control tumors and suggest that TRT acts through an increase in oxidation and inflammation and P53 activation. CONCLUSION: Our data suggest that [(131)I]ICF01012-TRT and MEKi combination could be of benefit for advanced pigmented BRAF-mutant melanoma care and that [(131)I]ICF01012 alone could constitute a new potential NRAS-mutant melanoma treatment.</t>
  </si>
  <si>
    <t>This decade has brought significant survival improvement in patients with metastatic melanoma with targeted therapies and immunotherapies. As our understanding of the mechanisms of action of these therapeutics evolves, even more impressive therapeutic success is being achieved through various combination strategies, including combinations of different immunotherapies as well as with other modalities. This review summarizes prospectively and retrospectively generated clinical evidence on modern melanoma therapy, focusing on immunotherapy and targeted therapy with BRAF kinase inhibitors and MEK kinase inhibitors (BRAF/MEK inhibitors), including recent data presented at major conference meetings. The combination of the anti-PD-1 directed monoclonal antibody nivolumab and of the CTLA-4 antagonist ipilimumab achieves unprecedented 5-year overall survival (OS) rates above 50%; however, toxicity is high. For PD-1 monotherapy (nivolumab or pembrolizumab), toxicities are in general well manageable. Today, novel combinations of such immune checkpoint inhibitors (ICIs) are under investigation, for example with cytokines and oncolytic viruses (i.e., pegylated interleukin-2, talimogene laherparepvec). Furthermore, current studies investigate the combined or sequential use of ICIs plus BRAF/MEK inhibitors. Several studies focus particularly on poor prognosis patients, as e.g., on anti-PD-1 refractory melanoma, patients with brain metastases, or uveal melanoma. It is hoped, on the road to cure, that these new approaches further improve long term survival in patients with advanced or metastatic melanoma.</t>
  </si>
  <si>
    <t>Brain metastases commonly develop in melanoma and are associated with poor overall survival of about five to nine months. Fortunately, new therapies, including immune checkpoint inhibitors and BRAF/MEK inhibitors, have been developed. The aim of this study was to identify outcomes of different treatment strategies in patients with melanoma brain metastases in the era of checkpoint inhibitors. Patients with brain metastases secondary to melanoma were identified at a single institution. Univariate and multivariable analyses were performed to identify baseline and treatment factors, which correlated with progression-free and overall survival. A total of 209 patients with melanoma brain metastases were identified. The median overall survival of the cohort was 5.3 months. On multivariable analysis, the presence of non-cranial metastatic disease, poor performance status (ECOG 2-4), whole-brain radiation therapy, and older age at diagnosis of brain metastasis were associated with poorer overall survival. Craniotomy (HR 0.66, 95% CI 0.45-0.97) and treatment with a CTLA-4 checkpoint inhibitor (HR 0.55, 95% CI 0.32-0.94) were the only interventions associated with improved overall survival. Further studies with novel agents are needed to extend lifespan in patients with brain metastases in melanoma.</t>
  </si>
  <si>
    <t>MicroRNAs are key post-transcriptional gene regulators often displaying aberrant expression patterns in cancer. As microRNAs are promising disease-associated biomarkers and modulators of responsiveness to anti-cancer therapies, a solid understanding of their targetome is crucial. Despite enormous research efforts, the success rates of available tools to reliably predict microRNAs (miRNA)-target interactions remains limited. To investigate the disease-associated miRNA targetome, we have applied modified cross-linking ligation and sequencing of hybrids (qCLASH) to BRAF-mutant melanoma cells. The resulting RNA-RNA hybrid molecules provide a comprehensive and unbiased snapshot of direct miRNA-target interactions. The regulatory effects on selected miRNA target genes in predicted vs. non-predicted binding regions was validated by miRNA mimic experiments. Most miRNA-target interactions deviate from the central dogma of miRNA targeting up to 60% interactions occur via non-canonical seed pairing with a strong contribution of the 3' miRNA sequence, and over 50% display a clear bias towards the coding sequence of mRNAs. miRNAs targeting the coding sequence can directly reduce gene expression (miR-34a/CD68), while the majority of non-canonical miRNA interactions appear to have roles beyond target gene suppression (miR-100/AXL). Additionally, non-mRNA targets of miRNAs (lncRNAs) whose interactions mainly occur via non-canonical binding were identified in melanoma. This first application of CLASH sequencing to cancer cells identified over 8 K distinct miRNA-target interactions in melanoma cells. Our data highlight the importance non-canonical interactions, revealing further layers of complexity of post-transcriptional gene regulation in melanoma, thus expanding the pool of miRNA-target interactions, which have so far been omitted in the cancer field.</t>
  </si>
  <si>
    <t>Pancreatic ductal adenocarcinoma (PDAC) presents many challenges in the clinic and there are many areas for improvement in diagnostics and patient management. The five-year survival rate is around 7.2% as the majority of patients present with advanced disease at diagnosis that is treatment resistant. Approximately 10-15% of PDAC cases have a hereditary basis or Familial Pancreatic Cancer (FPC). Here we demonstrate the use of circulating free DNA (cfDNA) in plasma as a prognostic biomarker in PDAC. The levels of cfDNA correlated with disease status, disease stage, and overall survival. Furthermore, we show for the first time via BEAMing that the majority of hereditary or familial PDAC cases (around 84%) are negative for a KRAS somatic mutation. In addition, KRAS mutation negative cases harbor somatic mutations in potentially druggable genes such as KIT, PDGFR, MET, BRAF, and PIK3CA that could be exploited in the clinic. Finally, familial or hereditary cases have a longer overall survival compared to sporadic cases (10.2 vs. 21.7 months, respectively). Currently, all patients are treated the same in the clinic with cytotoxic agents, although here we demonstrate that there are different subtypes of tumors at the genetic level that could pave the way to personalized treatment.</t>
  </si>
  <si>
    <t>Malignant melanoma is the most aggressive type of skin cancer with invasive growth patterns. In 2021, 106,110 patients are projected to be diagnosed with melanoma, out of which 7180 are expected to die. Traditional methods like surgery, radiation therapy, and chemotherapy are not effective in the treatment of metastatic and advanced melanoma. Recent approaches to treat melanoma have focused on biomarkers that play significant roles in cell growth, proliferation, migration, and survival. Several FDA-approved molecular targeted therapies such as tyrosine kinase inhibitors (TKIs) have been developed against genetic biomarkers whose overexpression is implicated in tumorigenesis. The use of targeted therapies as an alternative or supplement to immunotherapy has revolutionized the management of metastatic melanoma. Although this treatment strategy is more efficacious and less toxic in comparison to traditional therapies, targeted therapies are less effective after prolonged treatment due to acquired resistance caused by mutations and activation of alternative mechanisms in melanoma tumors. Recent studies focus on understanding the mechanisms of acquired resistance to these current therapies. Further research is needed for the development of better approaches to improve prognosis in melanoma patients. In this article, various melanoma biomarkers including BRAF, MEK, RAS, c-KIT, VEGFR, c-MET and PI3K are described, and their potential mechanisms for drug resistance are discussed.</t>
  </si>
  <si>
    <t>In the scenario of systemic treatment for advanced non-small cell lung cancer (NSCLC) patients, one of the most relevant breakthroughs is represented by targeted therapies. Throughout the last years, inhibitors of the epidermal growth factor receptor (EGFR), anaplastic lymphoma kinase (ALK), c-Ros oncogene 1 (ROS1), and V-raf murine sarcoma viral oncogene homolog B (BRAF) have been approved and are currently used in clinical practice. However, other promising molecular drivers are rapidly emerging as therapeutic targets. This review aims to cover the molecular alterations with a potential clinical impact in NSCLC, including amplifications or mutations of the mesenchymal-epithelial transition factor (MET), fusions of rearranged during transfection (RET), rearrangements of the neurotrophic tyrosine kinase (NTRK) genes, mutations of the Kirsten rat sarcoma viral oncogene (KRAS) and phosphatidylinositol-4,5-bisphosphate 3-kinase, catalytic subunit alpha (PIK3CA), as well as amplifications or mutations of human epidermal growth factor receptor 2 (HER2). Additionally, we summarized the current status of targeted agents under investigation for such alterations. This revision of the current literature on emerging molecular targets is needed as the evolving knowledge on novel actionable oncogenic drivers and targeted agents is expected to increase the proportion of patients who will benefit from tailored therapeutic approaches.</t>
  </si>
  <si>
    <t>Mutations at different stages of the mitogen-activated protein kinase (MAPK) signaling pathway lead to aberrant activation of the involved protein kinase entities. These oncogenic modifications alter signal propagation which converge on the gatekeeper kinases MEK1/2, transmitting the input signal to ERK1/2. Thus, targeted MEK inhibition causes qualitative alterations of carcinogenic MAPK signals. Phosphorylation of the MEK1 activation loop at the positions S218 and S222 by RAF kinases triggers the conformational alignment of MEK's catalytic pocket to enable ATP-binding and substrate phosphorylation. We have extended a kinase conformation (KinCon) biosensor platform to record MEK1 activity dynamics. In addition to MEK phosphorylation by BRAF, the integration of the phosphorylation-mimetic mutations S218D/S222D triggered opening of the kinase. Structural rearrangement may involve the flexibility of the N terminal MEK1 A-helix. Application of the allosterically acting MEK inhibitors (MEKi) trametinib, cobimentinib, refametinib, and selumetinib converted activated MEK1 KinCon reporters back into a more closed inactive conformation. We confirmed MEK1 KinCon activity dynamics upon drug engagement using the patient-derived melanoma cell line A2058, which harbors the V600E hotspot BRAF mutation. In order to confirm biosensor dynamics, we simulated structure dynamics of MEK1 kinase in the presence and absence of mutations and/or MEKi binding. We observed increased dynamics for the S218D/S222D double mutant particularly in the region of the distal A-helix and alpha-C helix. These data underline that MEK1 KinCon biosensors have the potential to be subjected to MEKi efficacy validations in an intact cell setting.</t>
  </si>
  <si>
    <t>Mucinous colorectal cancer (CRC) is estimated to occur in approximately 10-15% of CRC cases and is characterized by abundant extracellular mucin. Mucinous CRC is frequently associated with resistance to apoptosis. Inferior prognosis is observed in mucinous CRC, particularly in rectal cancer and metastatic cases. Mucins are heavily glycosylated secretory or transmembrane proteins that participate in protection of the colonic epithelium. MUC2 overexpression is a hallmark of mucinous CRCs. Mucinous CRC is associated with KRAS and BRAF mutation, microsatellite instability and the CpG island methylator phenotype. Mutations of the APC gene and p53 mutations which are characteristic non-mucinous colorectal adenocarcinoma are less common in mucinous CRC. Both physical and anti-apoptotic properties of mucin provide mechanisms for resistance to cell death. Mucin glycoproteins are associated with decreased expression of pro-apoptotic proteins, increased expression of anti-apoptotic proteins and increased cell survival signaling. The role for BCL-2 proteins, including BCL-XL, in preventing apoptosis in mucinous CRC has been explored to a limited extent. Additional mechanisms opposing cell death include altered death receptor expression and altered mutation rates in genes responsible for chemotherapy resistance. The roles of alternate cell death programs including necroptosis and pyroptosis are not well understood in mucinous CRC. While the presence of MUC2 is associated with an immunosuppressive environment, the tumor immune environment of mucinous CRC and the role of immune-mediated tumor cell death likewise require further investigation. Improved understanding of cell death mechanisms in mucinous CRC may allow modification of currently used regimens and facilitate targeted treatment.</t>
  </si>
  <si>
    <t>The miR-29 family of microRNAs is encoded by two clusters, miR-29b1~a and miR-29b2~c, and is regulated by several oncogenic and tumor suppressive stimuli. While in vitro evidence suggests a tumor suppressor role for miR-29 in melanoma, the mechanisms underlying its deregulation and contribution to melanomagenesis have remained elusive. Using various in vitro systems, we show that oncogenic MAPK signaling paradoxically stimulates transcription of pri-miR-29b1~a and pri-miR-29b2~c, the latter in a p53-dependent manner. Expression analyses in melanocytes, melanoma cells, nevi, and primary melanoma revealed that pri-miR-29b2~c levels decrease during melanoma progression. Inactivation of miR-29 in vivo with a miRNA sponge in a rapid melanoma mouse model resulted in accelerated tumor development and decreased overall survival, verifying tumor suppressive potential of miR-29 in melanoma. Through integrated RNA sequencing, target prediction, and functional assays, we identified the transcription factors MAFG and MYBL2 as bona fide miR-29 targets in melanoma. Our findings suggest that attenuation of miR-29b2~c expression promotes melanoma development, at least in part, by derepressing MAFG and MYBL2.</t>
  </si>
  <si>
    <t>BACKGROUND: BRAF (v-raf murine sarcoma viral oncogene homolog B1) and MEK (mitogen activated protein kinase) inhibitors, as well as immunotherapy against cytotoxic T-lymphocyte-associated antigen 4 (CTLA-4) and the programmed cell death 1 (PD-1) receptor and its ligand (PD-L1), have shown good results in improving the disease-free survival of patients with metastatic melanoma (MM). The aim of this review is to summarize the main oral adverse events (oAEs) occurring in patients undergoing target or immunotherapy. We proposed two separate sections: oAEs during the treatment with (1) target therapies with BRAF and MEK inhibitors and tyrosine kinase inhibitors (gingival hyperplasia, pigmentation disorders, squamo-proliferative lesions) and (2) immunotherapies with CTLA-4 or PD1 inhibitors (lichenoid reactions, immuno-bullous reactions, xerostomia and other reactions). Adverse events frequently include oAEs, although these are often misdiagnosed and under-reported. Indeed, the oral cavity is not routinely evaluated during clinical practice. The symptomatology related to oAEs is significant since it may represent the first manifestation of a severe systemic reaction, possibly leading to difficulties in nutrition with a consequent impact on patients' quality of life. A careful examination of the oral cavity is recommended during the evaluation of oncologic patients in order to promptly detect the onset of new manifestations.</t>
  </si>
  <si>
    <t>Melanoma is a highly metastatic disease with an increasing rate of incidence worldwide. It is treatment refractory and has poor clinical prognosis; therefore, the development of new therapeutic agents for metastatic melanoma are urgently required. In this study, we created a lung-seeking A375LM5(IF4g/Luc) BRAF(V600E) mutant melanoma cell clone and investigated the bioefficacy of a plant sesquiterpene lactone deoxyelephantopin (DET) and its novel semi-synthetic derivative, DETD-35, in suppressing metastatic A375LM5(IF4g/Luc) melanoma growth in vitro and in a xenograft mouse model. DET and DETD-35 treatment inhibited A375LM5(IF4g/Luc) cell proliferation, and induced G2/M cell-cycle arrest and apoptosis. Furthermore, A375LM5(IF4g/Luc) exhibited clonogenic, metastatic and invasive abilities, and several A375LM5(IF4g/Luc) metastasis markers, N-cadherin, MMP2, vimentin and integrin alpha4 were significantly suppressed by treatment with either compound. Interestingly, DET- and DETD-35-induced Reactive Oxygen Species (ROS) generation and glutathione (GSH) depletion were found to be upstream events important for the in vitro activities, because exogenous GSH supplementation blunted DET and DETD-35 effects on A375LM5(IF4g/Luc) cells. DET and DETD-35 also induced mitochondrial DNA mutation, superoxide production, mitochondrial bioenergetics dysfunction, and mitochondrial protein deregulation. Most importantly, DET and DETD-35 inhibited lung metastasis of A375LM5(IF4g/Luc) in NOD/SCID mice through inhibiting pulmonary vascular permeability and melanoma cell (Mel-A+) proliferation, angiogenesis (VEGF+, CD31+) and EMT (N-cadherin) in the tumor microenvironment in the lungs. These findings indicate that DET and DETD-35 may be useful in the intervention of lung metastatic BRAF(V600E) mutant melanoma.</t>
  </si>
  <si>
    <t>We previously reported that methiothepin, a small molecule known as a nonselective serotonin 5-HT receptor antagonist, inhibited the doxorubicin efflux activity of the Hedgehog receptor Ptch1 and enhanced the cytotoxic, pro-apoptotic, anti-proliferative, and anti-clonogenic effects of doxorubicin on adrenocortical carcinoma cells. Here, we show that methiothepin also inhibits doxorubicin efflux and increases doxorubicin cytotoxicity in melanoma cells which endogenously overexpress Ptch1. Melanoma patients having the BRAF(V600E) mutation are treated with vemurafenib, an inhibitor of BRAF(V600E), often in combination with trametinib, an inhibitor of MEK. Almost all patients ultimately acquire resistance to the treatment leading to disease progression. Here, we report that methiothepin overcomes the resistance of BRAF(V600E) melanoma cells by enhancing the cytotoxicity of vemurafenib and trametinib on these cells leading to melanoma cells death. We observe that the addition of methiothepin to vemurafenib prevents migration of resistant melanoma cells more efficiently than vemurafenib alone. Our results provide an additional proof that Ptch1 drug efflux inhibition increases the effectiveness of anti-cancer treatments and overcomes resistance of melanoma cells expressing Ptch1.</t>
  </si>
  <si>
    <t>BACKGROUND: Immune checkpoint inhibitors and mitogen-activated protein kinase inhibitors have become the standard of care in patients with advanced melanoma bearing V600 mutations. However, little is known about their nephrotoxicity. To date, only two cases of anti-glomerular basement membrane glomerulonephritis after exposure to checkpoint inhibitors have been documented. Herein, we report the first case of a patient with metastatic melanoma who developed linear Immunoglobulin G 3+, Immunoglobulin A 2+, kappa 2+, lambda 1+ anti-glomerular basement membrane glomerulonephritis with negative serology following treatment with checkpoint inhibitors and subsequently mitogen-activated protein kinase inhibitors. CASE PRESENTATION: A 58-year-old Caucasian male was referred to our outpatient nephrology clinic with acute kidney injury and proteinuria. He had received three cycles of ipilimumab and nivolumab for recurrent melanoma positive for the BRAF V600E mutation with metastasis to the lungs. Immunotherapy had been discontinued in the setting of severe adverse effects including dermatitis, colitis, and hepatitis. Because of persistent bilateral lung metastases and left pleural metastases, the patient had been initiated on dabrafenib and trametinib until his presentation to our clinic 6 months later. On presentation, his blood pressure was 172/89 mm/Hg and had 2+ edema bilaterally. His creatinine level was 2.4 mg/dL from a previous normal baseline with a urinary protein-to-creatinine ratio of 2 g/g. His urinalysis showed dysmorphic erythrocytes and red blood cell casts. Serologic testing was negative for antineutrophilic cytoplasmic antibodies, proteinase 3 antigen, myeloperoxidase, and anti-glomerular basement membrane antibody. Complement levels were normal. A renal biopsy showed focal crescentic (2 of 15 glomeruli with cellular crescents), proliferative, and sclerosing glomerulonephritis with diffuse linear staining of glomerular capillary loops dominant for IgG (3+), IgA (2+), kappa (2+), and lambda (1+) minimal changes. He was initiated on oral cyclophosphamide and pulse intravenous methylprednisolone followed by oral prednisone for 6 months, which stabilized his renal function until reinitiation of immunotherapy. CONCLUSIONS: Acute kidney injury is an increasingly reported adverse effect of both drug classes, mostly affecting the tubulointerstitial compartment and infrequently the glomerulus. Although the biologic effect of these drugs on immune cells is not entirely understood, it is possible that BRAF-induced podocyte injury in combination with direct T-cell-mediated glomerular injury facilitated by checkpoint inhibitors led to the unmasking of cryptic antigens, loss of self-tolerance, and autoimmunity. More importantly, we show that treatment with corticosteroids and cyclophosphamide was able to improve and stabilize our patient's renal function until the reinitiation of immunotherapy.</t>
  </si>
  <si>
    <t>Standard therapy in hairy cell leukemia (HCL) is often impossible at the time of deep neutropenia/agranulocytosis with or without infectious complications; it is thus a complex therapeutic problem. Vemurafenib has been used to treat resistant HCL since 2012. Because vemurafenib does not have a myelotoxic effect, we thought that it could be used to treat HCL associated with deep neutropenia/agranulocytosis with or without the development of infectious complications as a preliminary stage before treatment with cladribine. We conducted a retrospective analysis of treatment with vemurafenib followed by a standard course of cladribine provided to 22 patients with deep neutropenia/agranulocytosis with or without infectious complications at diagnosis. Vemurafenib was provided to 22 patients with HCL. The response to therapy was evaluated by complete blood cell count (absolute neutrophil count [ANC], hemoglobin concentration, platelet count, absence of hairy cells), spleen size (assessed by ultrasound), and reduce infectious complications. After that, a standard course of cladribine was provided. Among the 22 patients, the male/female sex ratio was 2:1, and median (range) age was 52 (24-78) years. There were 7 patients with severe infectious manifestations admitted to the intensive care unit, including 1 patient during extracorporeal membrane oxygenation. The median (range) ANC at diagnosis was 0.3 (0.04-0.7) x 10(9)/L. Vemurafenib was provided at a dosage of 240 mg 1 or 2 times a day. In 20 patients, vemurafenib was provided for 3 months or more. In 1 case, the effect was not obtained during 1 month of treatment, and the patient died from severe infectious complications during prolonged agranulocytosis. In 21 patients treated with vemurafenib, an increase of ANC was observed and the infectious complications resolved, thus allowing the application of cladribine therapy. After a standard course (0.1 mg/kg per day for 7 days) of cladribine chemotherapy, 18 patients (90%) experienced complete clinical remission and 2 patients (10%) experienced partial remission with residual splenomegaly. In 1 patient, vemurafenib therapy was still ongoing 2 months after initiating therapy. In cases of proven BRAF(V600E) mutation, vemurafenib can be successfully used as an effective preliminary therapy in patients with deep neutropenia/agranulocytosis with or without infectious complications before standard therapy with purine analogs.</t>
  </si>
  <si>
    <t>Treatment for metastatic melanoma includes targeted and/or immunotherapy. Although many patients respond, only a subset has complete response. As late-stage patients often have multiple tumors in difficult access sites, non-invasive techniques are necessary for the development of predictive/prognostic biomarkers. PET/CT scans from 52 patients with stage III/IV melanoma were assessed and CT image parameters were evaluated as prognostic biomarkers. Analysis indicated patients with high standard deviation or high mean of positive pixels (MPP) had worse progression-free survival (P = 0.00047 and P = 0.0014, respectively) and worse overall survival (P = 0.0223 and P = 0.0465, respectively). Whole-exome sequencing showed high MPP was associated with BRAF mutation status (P = 0.0389). RNA-sequencing indicated patients with immune "cold" signatures had worse survival, which was associated with CT biomarker, MPP4 (P = 0.0284). Multiplex immunofluorescence confirmed a correlation between CD8 expression and image biomarkers (P = 0.0028). IMPLICATIONS: CT parameters have the potential to be cost-effective biomarkers of survival in melanoma, and reflect the tumor immune-microenvironment. VISUAL OVERVIEW: http://mcr.aacrjournals.org/content/molcanres/19/6/950/F1.large.jpg.</t>
  </si>
  <si>
    <t>BACKGROUND: Hysterectomy has been associated with increased thyroid cancer risk but whether this reflects a biological link or increased diagnosis of indolent cancers due to greater medical contact remains unclear. METHODS: We recruited 730 women diagnosed with thyroid cancer and 785 age-matched population controls. Multivariable logistic regression was used to assess the association overall, and by tumour BRAF mutational status as a marker of potentially higher-risk cancers. We used causal mediation analysis to investigate potential mediation of the association by healthcare service use. RESULTS: Having had a hysterectomy was associated with an increased risk of thyroid cancer (odds ratio [OR] = 1.45, 95 % confidence interval [CI] 1.07-1.96). When stratified by indication for hysterectomy, the risk appeared stronger for those who had a hysterectomy for menstrual disorders (OR = 1.67, 95 % CI 1.17-2.37) but did not differ by tumour BRAF status. Approximately 20 % of the association between hysterectomy and thyroid cancer may be mediated by more frequent use of healthcare services. CONCLUSIONS: The observed increased risk of thyroid cancer among those with hysterectomy may be driven, at least partly, by an altered sex steroid hormone milieu. More frequent healthcare service use by women with hysterectomy accounts for only a small proportion of the association.</t>
  </si>
  <si>
    <t>Major therapeutic advances have been made recently in the treatment of metastatic melanoma, due to the development of targeted therapies, namely BRAF and MEK inhibitors, in patients with BRAF V600 mutation. Combinations of vemurafenib+cobimetinib, dabrafenib+trametinib, et encorafenib+binimetinib, evaluated in coBRIM, COMBI-d/COMBI-v and COLUMBUS trials respectively have been approved in this indication. Toxicities induced by combination therapies are different from those reported with monotherapies, in terms of frequency and intensity. Physicians who treat melanoma patients thus face news issues relating to prevention, detection and treatment of these adverse events. This paper summarizes tolerance data from the three pivotal trials (coBRIM, COMBI-v and COLUMBUS) and issues recommendations for the specific management of main toxicities, based on experts' opinion. We discuss dermatological, ophthalmological, cardiovascular, digestive, musculoskeletal, renal and general toxicities and propose a timetable for examinations to be performed before and during treatment.</t>
  </si>
  <si>
    <t>BACKGROUND: Clinical significance of plasma urothelial carcinoma associated 1 (UCA1) in patients with colorectal cancer (CRC) remains unclear. This study investigated the usefulness of plasma UCA1 as a biomarker in patients with CRC. MATERIALS AND METHODS: UCA1 levels were measured in the plasma and tissue from patients with CRC by quantitative polymerase chain reaction. Relationships between plasma UCA1 and clinicopathological features were examined. RESULTS: Plasma UCA1 levels were significantly lower in patients with CRC than in healthy volunteers. UCA1 expression in B-Raf proto-oncogene serine/threonine kinase (BRAF)-mutant CRC tissue was also lower than that in non-cancerous tissue, although it was higher in CRC with wild-type BRAF. In right-sided CRC, a lower plasma UCA1 level was associated with pT4 and BRAF mutation. In contrast, in left-sided CRC, higher plasma UCA1 was associated with pT4 and pStage 3b-4. CONCLUSION: Plasma UCA1 is a useful biomarker for CRC detection and predicting clinicopathological features, particularly BRAF mutation.</t>
  </si>
  <si>
    <t>The analysis of cell-free DNA (cfDNA) is rapidly emerging as a powerful approach to guide the clinical care of cancer patients. Several comprehensive cfDNA assays designed to detect mutations across several genes are now available. Here, we analyzed the use of a cfDNA panel in colorectal cancer (CRC) patients. Twenty-eight CRC patients with relapse or metastatic disease and 31 patients with no evidence of disease (NED) were enrolled. Genomic alterations in cfDNA were analyzed by the Oncomine Pan-Cancer Cell-Free Assay that detects hotspot mutations, small indels, copy number changes, and gene fusions across 52 genes. In the NED group, genomic alterations in cfDNA were detected in 12/31 patients (38.7%). The detection of alterations was more common in patients who were &gt;/=60 years old, and the most common genomic alteration was a TP53 mutation. Fifty percent of the TP53 mutations were frequently or very frequently found in human cancers. Among 28 patients with relapse or metastatic disease, 22 (78.6%) had genomic alterations in cfDNA. The alterations were detected most frequently in TP53 (n = 10), followed by KRAS (n = 9). Actionable targets for CRC, including ERBB2 amplification and BRAF mutations, could be identified by this cfDNA assay. Compared with mutational profiling routinely analyzed using tumor samples, several additional targets with currently available therapies, including IDH1, IDH2, and PDGFRA mutations, were discovered. The cfDNA assay could identify potentially actionable targets for CRC. Identifying how to filter out cancer-like genomic alterations not derived from tumors remains a challenge.</t>
  </si>
  <si>
    <t>Purpose: The purpose of this study was to determine whether YAP/TAZ activation in uveal melanoma (UM) and the susceptibility of melanoma cell lines to YAP/TAZ inhibition by verteporfin (VP) is related to the tumor's genetic background. Methods: Characteristics of 144 patients with enucleated UM were analyzed together with mRNA expression levels of YAP/TAZ-related genes (80 patients from the The Cancer Genome Atlas [TCGA] project and 64 patients from Leiden, The Netherlands). VP was administered to cell lines 92.1, OMM1, Mel270, XMP46, and MM28 (UM), CRMM1 and CRMM2 (conjunctival melanoma), and OCM3 (cutaneous melanoma). Viability, growth speed, and expression of YAP1-related proteins were assessed. Results: In TCGA data, high expression of YAP1 and WWTR1 correlated with the presence of monosomy 3 (P = 0.009 and P &lt; 0.001, respectively) and BAP1-loss (P = 0.003 and P = 0.001, respectively) in the primary UM; metastasis development correlated with higher expression of YAP1 (P = 0.05) and WWTR1 (P = 0.003). In Leiden data, downstream transcription factor TEAD4 was increased in cases with M3/BAP1-loss (P = 0.002 and P = 0.006) and related to metastasis (P = 0.004). UM cell lines 92.1, OMM1, and Mel270 (GNAQ/11-mutation, BAP1-positive) and the fast-growing cell line OCM3 (BRAF-mutation) showed decreased proliferation after exposure to VP. Two slow-growing UM cell lines XMP46 and MM28 (GNAQ/11-mutation, BAP1-negative) were not sensitive to VP, and neither were the two conjunctival melanoma cell lines (BRAF/NRAS-mutation). Conclusions: High risk UM showed an increased expression of YAP/TAZ-related genes. Although most UM cell lines responded in vitro to VP, BAP1-negative and conjunctival melanoma cell lines did not. Not only the mutational background, but also cell growth rate is an important predictor of response to YAP/TAZ inhibition by VP.</t>
  </si>
  <si>
    <t>PURPOSE: The clinicopathological or genetic features related to the prognosis of mucinous adenocarcinoma are unknown because of its rarity. The clinicopathological or targetable features were investigated for better management of patients with mucinous adenocarcinoma of the lung. METHODS: We comprehensively evaluated the clinicopathological and genetic features of 60 completely resected mucinous lung adenocarcinomas. Targetable genetic variants were explored using nCounter and polymerase chain reaction, PD-L1 and TTF-1 expression were evaluated using immunohistochemistry. We analyzed the prognostic impact using the Kaplan-Meier method and log-rank test. RESULTS: Of the 60 enrolled patients, 13 (21.7%) had adenocarcinoma in situ/minimally invasive adenocarcinoma, and 47 (78.3%) had invasive mucinous adenocarcinoma (IMA). Fifteen patients (25%) showed a pneumonic appearance on computed tomography (CT). CD74-NRG1 fusion, EGFR mutations, and BRAF mutation were detected in three (5%), four (6.7%), and one (1.7%) patient(s), respectively. KRAS mutations were detected in 31 patients (51.7%). Two patients (3.5%) showed immunoreactivity for PD-L1. No in situ or minimally invasive cases recurred. IMA patients with pneumonic appearance had significantly worse recurrence-free survival (RFS) and overall survival (OS) (p &lt; 0.001). Furthermore, IMA patients harboring KRAS mutations had worse RFS (p = 0.211). Multivariate analysis revealed that radiological pneumonic appearance was significantly associated with lower RFS (p &lt; 0.003) and OS (p = 0.012). KRAS mutations served as an unfavorable status for RFS (p = 0.043). CONCLUSION: Mucinous adenocarcinoma had a low frequency of targetable genetic variants and PD-L1 immunoreactivity; however, KRAS mutations were frequent. Pneumonic appearance on CT imaging and KRAS mutations were clinicopathological features associated with a worse prognosis.</t>
  </si>
  <si>
    <t>Direct targeting of the downstream mitogen-activated protein kinase (MAPK) pathway to suppress extracellular-regulated kinase (ERK) activation in KRAS and BRAF mutant colorectal cancer (CRC) has proven clinically unsuccessful, but promising results have been obtained with combination therapies including epidermal growth factor receptor (EGFR) inhibition. To elucidate the interplay between EGF signalling and ERK activation in tumours, we used patient-derived organoids (PDOs) from KRAS and BRAF mutant CRCs. PDOs resemble in vivo tumours, model treatment response and are compatible with live-cell microscopy. We established real-time, quantitative drug response assessment in PDOs with single-cell resolution, using our improved fluorescence resonance energy transfer (FRET)-based ERK biosensor EKAREN5. We show that oncogene-driven signalling is strikingly limited without EGFR activity and insufficient to sustain full proliferative potential. In PDOs and in vivo, upstream EGFR activity rigorously amplifies signal transduction efficiency in KRAS or BRAF mutant MAPK pathways. Our data provide a mechanistic understanding of the effectivity of EGFR inhibitors within combination therapies against KRAS and BRAF mutant CRC.</t>
  </si>
  <si>
    <t>Background: We aimed to evaluate the cost-effectiveness of risk-based strategies to improve the selection of surgically treated stage II colon cancer (CC) patients for adjuvant chemotherapy. Methods: Using the 'Personalized Adjuvant TreaTment in EaRly stage coloN cancer' (PATTERN) model, we evaluated five selection strategies: (1) no chemotherapy, (2) Dutch guideline recommendations assuming observed adherence, (3) Dutch guideline recommendations assuming perfect adherence, (4) biomarker mutation OR pT4 stage strategy in which patients with MSS status combined with a pT4 stage or a mutation in BRAF and/or KRAS receive chemotherapy assuming perfect adherence and (5) biomarker mutation AND pT4 stage strategy in which patients with MSS status combined with a pT4 stage tumor and a BRAF and/or KRAS mutation receive chemotherapy assuming perfect adherence. Outcomes were number of CC deaths per 1000 patients and total discounted costs and quality-adjusted life-years (QALYs) per patient (pp). Analyses were conducted from a societal perspective. The robustness of model predictions was assessed in sensitivity analyses. Results: The reference strategy, that is, no adjuvant chemotherapy, resulted in 139 CC deaths in a cohort of 1000 patients, 8.077 QALYs pp and total costs of euro22,032 pp. Strategies 2-5 were more effective (range 8.094-8.217 QALYs pp and range 118-136 CC deaths per 1000 patients) and more costly (range euro22,404-euro25,102 pp). Given a threshold of euro50,000/QALY, the optimal use of resources would be to treat patients with either the full adherence strategy and biomarker mutation OR pT4 stage strategy. Conclusion: Selection of stage II CC patients for chemotherapy can be improved by either including biomarker status in the selection strategy or by improving adherence to the Dutch guideline recommendations.</t>
  </si>
  <si>
    <t>Cellular autophagy plays an important role in the occurrence and development of colorectal cancer (CRC). Whether autophagy-related genes and lncRNAs can be used as ideal markers in CRC is still controversial. The purpose of this study is to identify novel treatment and prognosis markers of CRC. We downloaded transcription and clinical data of CRC from the GEO (GSE40967, GSE12954, GSE17536) and TCGA database, screened for differentially autophagy-related genes (DEAGs) and lncRNAs, constructed prognostic model, and analyzed its relationship with immune infiltration. TCGA and GEO datasets (GSE12954 and GSE17536) were used to validate the effect of the model. Oncomine database and Human Protein Atlas verified the expression of DEAGs. We obtained a total of 151 DEAGs in three verification sets collaboratively. Then we constructed a risk prognostic model through Lasso regression to obtain 15 prognostic DEAGs from the training set and verified the risk prognostic model in three verification sets. The low-risk group survived longer than the high-risk group. Age, gender, pathological stage, and TNM stage were related to the prognostic risk of CRC. On the other hand, BRAF status, RFS event, and tumor location are considered as most significant risk factors of CRC in the training set. Furthermore, we found that the immune score of the low-risk group was higher. The content of CD8 + T cells, active NK cells, macrophages M0, macrophages M1, and active dendritic cells was noted more in the high-risk group. The content of plasma cells, resting memory CD4 + T cells, resting NK cells, resting mast cells, and neutrophil cells was higher in the low-risk group. After all, the Oncomine database and immunohistochemistry verified that the expression level of most key autophagy-related genes was consistent with the results that we found. In addition, we obtained six lncRNAs co-expressed with DEAGs from the training set and found that the survival time was longer in the low-risk group. This finding was verified in the verification set and showed same trend to the results mentioned above. In the final analysis, these results indicate that autophagy-related genes and lncRNAs can be used as prognostic and therapeutic markers for CRC.</t>
  </si>
  <si>
    <t>The pathogenesis of follicular lymphoma is a multi-step process, in which chromosomal translocation between immunoglobulin heavy chain (IgH) and anti-apoptotic B-cell lymphoma 2 (BCL2), namely IgH-BCL2, is an earliest step, followed by other genetic/genomic alterations including but not limited to mutation of CREB binding protein (CREBBP). MHC class II transactivator (CIITA) is a transcription regulator responsible for expression of MHC class II molecules including HLA-DR in human. We report herein a novel fusion gene involving CIITA and CREBBP in a patient with a low-grade follicular lymphoma (FL) but with high Ki-67 proliferation index. In addition, our patient also harbors CREBBP mutation. Together, we postulate that total loss of CREBBP function may contribute, in part, to the lymphoma genesis. Furthermore, this patient has addition rare (TBL1XR1-TP63) and common (IgH-BCL2) chromosomal translocations and multiple mutations including BCL2, BRAF, MUTYH, and STAT6.</t>
  </si>
  <si>
    <t>Although the National Comprehensive Cancer Network and the Chinese Society of Clinical Oncology guidelines recommend comprehensive genomic profiling of lung adenocarcinoma, it has not been widely applied in Chinese hospitals. This observational study aimed to determine real-world evidence of whether comprehensive genomic profiling can benefit the survival of patients with lung cancer. We investigated the frequency of genomic alterations, treatment strategies, and clinical outcomes in 233 patients with advanced non-small cell lung carcinoma who were routinely screened using a 508-gene panel. The most prevalent drivers were mutations of EGFR (51%), KRAS (9%), PIK3CA (7%), ALK (7%), MET (6%), and BRAF (5%). Mutations in tumor suppressor genes included TP53, KEAP1, RB1, PTEN, and APC. Median overall survival (OS) was significantly shorter among patients harboring KRAS (mutant, n = 17; WT, n = 154) and TP53 (mutant, n = 103; WT n =68) mutations (11.3 vs. 24.0 months; P = 0.16 and 18.7 vs. 28.7 months; P = 0.018, respectively). The OS was longer among patients with tumors harboring EGFR (P = 0.069) and ALK (P = 0.51) mutations. Most patients (65.4%) with the driver gene-positive (EGFR, ALK, and ROS1) tumors were received TKI treatment, whereas those with driver gene wild tumors (53.1%) chose platinum-based therapy. Univariate and multivariate analyses associated a shorter OS among patients with tumors harboring concomitant TP53 and EGFR mutations. These findings provide additional evidence from real-world on the potential importance of targeted therapies as a treatment option in NSCLC patients harboring clinically actionable mutation.</t>
  </si>
  <si>
    <t>BACKGROUND: Palmoplantar keratoderma (PPK) are a heterogenous group of hereditary and acquired disorders that are characterized by excessive epidermal thickening of the palms and/or soles. PPK has been described as a rare adverse event for some medications. The aim of this systematic review was to summarize outcomes in PPK associated with various medications. This data will assist dermatologists and other healthcare providers treating patients with drug-induced PPK. METHODS: EMBASE and MEDLINE databases were searched in accordance with PRISMA guidelines using the keyword "palmoplantar keratoderma." 40 studies met the inclusion criteria. RESULTS: A total of 247 patients (mean age: 57.0 years) were included in the analysis. Among patients whose sex was reported, 60.3% (n = 35/58) were male. PPK most frequently developed after treatment with BRAF inhibitors (73.7%, n = 182/247), BRAF inhibitors combined with MEK1/2 inhibitors (15.4%, n = 38/247), tyrosine kinase inhibitors (TKIs) (3.2%, n = 8/247), or chemotherapy (2.4%, n = 6/247). The mean latency period between initiation of the drug and onset of PPK was 7.6 months (range: 0.25-90 months). Improvement of PPK was reported in 24 cases, with 50% (n = 12/24) achieving complete resolution and 50% (n = 12/24) achieving partial resolution. All patients who achieved complete resolution stopped the suspected drug, with a mean resolution period of 2.4 months (range: 2 weeks-6 months). The most common treatments for PPK were keratolytic treatments (n = 10) and topical corticosteroids (n = 4). CONCLUSIONS: PPK was most frequently associated with targeted kinase inhibitors, specifically BRAF, MEK1/2, and tyrosine kinase inhibitors.</t>
  </si>
  <si>
    <t>PURPOSE: In addition to histology, genetic alteration is now required to classify many central nervous system (CNS) tumors according to the most recent World Health Organization CNS tumor classification scheme. Although that is still not the case for classifying pediatric low-grade neuroepithelial tumors (PLGNTs), genetic and molecular features are increasingly being used for making treatment decisions. This approach has become a standard clinical practice in many specialized pediatric cancer centers and will likely be more widely practiced in the near future. This paradigm shift in the management of PLGNTs necessitates better understanding of how genetic alterations influence histology and imaging characteristics of individual PLGNT phenotypes. METHODS: The complex association of genetic alterations with histology, clinical, and imaging of each phenotype of the extremely heterogeneous PLGNT family has been addressed in a holistic approach in this up-to-date review article. A new imaging stratification scheme has been proposed based on tumor morphology, location, histology, and genetics. Imaging characteristics of each PLGNT entity are also depicted in light of histology and genetics. CONCLUSION: This article reviews the association of specific genetic alteration with location, histology, imaging, and prognosis of a specific tumor of the PLGNT family and how that information can be used for better imaging of these tumors.</t>
  </si>
  <si>
    <t>PURPOSE: Next-generation sequencing (NGS) gene panels are frequently completed for patients with advanced non-small-cell lung cancer (NSCLC). Patients with highly actionable gene variants have improved outcomes and reduced toxicities with the use of corresponding targeted agents. We sought to identify barriers to targeted agent use within the Veterans Health Affairs' National Precision Oncology Program (NPOP). METHODS: A retrospective evaluation of patients with NSCLC who underwent NGS multigene panels through NPOP between July 2015 and February 2019 was conducted. Patients who were assigned level 1 or 2A evidence for oncogenic gene variants by an artificial intelligence offering (IBM Watson for Genomics [WfG]) and NPOP staff were selected. Antineoplastic drug prescriptions and provider notes were reviewed. Reasons for withholding targeted treatments were categorized. RESULTS: Of 1,749 patients with NSCLC who successfully underwent NGS gene panel testing, 112 (6.4%) patients were assigned level 1 and/or 2A evidence for available targeted treatments by WfG and NPOP staff. All highly actionable gene variants were within ALK, BRAF, EGFR, ERBB2, MET, RET, and ROS1. Of these, 36 (32.1%) patients were not prescribed targeted agents. The three most common reasons were (1) patient did not carry a diagnosis of metastatic disease (33.3%), (2) treating provider did not comment on the NGS results (25.0%), and (3) provider felt that patient could not tolerate therapy (19.4%). No patients were denied access to level 1 or 2A targeted drugs because of rejection of a nonformulary drug request. CONCLUSION: A substantial minority of patients with NSCLC bearing highly actionable gene variants are not prescribed targeted agents. Further provider- and pathologist-directed educational efforts and implementation of health informatics systems to provide real-time decision support for test ordering and interpretation are needed.</t>
  </si>
  <si>
    <t>Next-generation sequencing of pediatric gliomas has revealed the importance of molecular genetic characterization in understanding the biology underlying these tumors and a breadth of potential therapeutic targets. Promising targeted therapies include mTOR inhibitors for subependymal giant cell astrocytomas in tuberous sclerosis, BRAF and MEK inhibitors mainly for low-grade gliomas, and MEK inhibitors for NF1-deficient BRAF:KIAA fusion tumors. Challenges in developing targeted molecular therapies include significant intratumoral and intertumoral heterogeneity, highly varied mechanisms of treatment resistance and immune escape, adequacy of tumor penetrance, and sensitivity of brain to treatment-related toxicities.</t>
  </si>
  <si>
    <t>Dysregulation of epigenetic modifiers is a frequent event in melanoma and underlies many aspects of melanoma biology, including resistance to targeted therapy and immunotherapies. Here, we report that dual targeting of BET and CDK9 proteins have synergistic effects against melanoma cells in vitro and in vivo. The BET inhibitor (IBET151) and CDK9 inhibitor (CDKI73) synergistically killed melanoma cells in vitro independent of their BRAF or NRAS mutation status. The combination of drugs markedly inhibited the growth of human melanoma C002M cells in vitro in three-dimensional spheroids and in vivo in NOD-SCID gamma mice compared with vehicle control and the individual drugs (P &lt; 0.05). Cell death was associated with mitochondrial depolarization, caspase-dependent apoptosis with cleavage of PARP1, and downregulation of anti-apoptotic proteins BCL2, BCLXL, and MCL1. Gene set enrichment analysis revealed downregulation of hallmark gene sets associated with E2F, G2M checkpoint, and c-MYC. Survival analysis showed worse prognosis with high G2M, E2F, or c-MYC gene signatures, suggesting biomarkers of response of BET and CDK9 inhibitors in melanoma. This combination of epigenetic inhibitors targets multiple downstream genes, leading to cell death of melanoma cells in vitro and in vivo, and warrants further investigation for treatment of melanoma in patients not responding to current therapies.</t>
  </si>
  <si>
    <t>BACKGROUND: Aspirin reduces the incidence of conventional adenomas driven by APC mutation and thus colorectal cancer. The effect of aspirin on the ~20% of colorectal cancers arising via BRAF mutation is yet to be established. METHODS: Braf(V637E/+);Villin-Cre(ERT2/+) mice were allocated to a control (n = 86) or aspirin-supplemented (n = 83) diet. After 14 months the incidence of murine serrated lesions, carcinoma and distant metastases were measured by histological examination. RNA was extracted from carcinomas from each cohort and subjected to sequencing to identify differentially expressed genes and molecular pathways. RESULTS: Aspirin did not reduce the incidence of murine serrated lesions or carcinoma when compared to control, however, did significantly reduce lesion size (P = 0.0042). Among the mice with carcinoma there was a significant reduction in the incidence of distant metastasis with aspirin treatment (RR 0.69, 95% CI 0.48-0.90, P = 0.0134). Key pathways underlying metastasis of carcinoma cells include NOTCH, FGFR and PI3K signalling, were significantly downregulated in carcinomas sampled from mice on an aspirin-supplemented diet. CONCLUSIONS: Aspirin reduces the incidence of metastatic Braf mutant carcinoma, although this is not due to a reduction in primary disease. The reduction in metastasis could be attributed to a delay or prevention of molecular changes within the primary site driving metastatic growth.</t>
  </si>
  <si>
    <t>BACKGROUND: Columnar cell variant (CCV) is a rare papillary thyroid carcinoma subtype. The majority of CCV occur in older patients and are large, invasive tumors that pursue an aggressive clinical course. Rare well-circumscribed CCV occur in younger female patients and are comparatively indolent. METHODS: We retrospectively identified CCV with material available to perform targeted next-generation sequencing and correlated molecular results with clinicopathologic features and outcome. RESULTS: Our cohort was comprised of 9 CCV. Nearly all were aggressive tumors; however, one was predominantly well-circumscribed and arose in a thyroglossal duct cyst of a 26-year-old woman who had no evidence of disease at last follow up. Seven (78%) cases demonstrated activating oncogenic driver alterations in BRAF, including BRAF V600E, an activating N486_P490del deletion, and BRAF-AGK fusions. Activating RAS mutations were seen in 2 (22%) cases. Additionally, 3 (33%) cases had TERT promoter mutations, 4 (44%) had loss of the tumor suppressor CDKN2A, and 1 (11%) case had a loss of function TP53 mutation. Most cases (89%) also demonstrated copy number alterations, including recurrent gain of chromosome 1q (5 cases) and losses of chromosome 9p (3 cases) and 22q (4 cases). The one case without secondary pathogenic mutations or copy number alterations was the tumor in the 26-year-old woman. CONCLUSIONS: We found that CCV is primarily a BRAF-driven tumor, with most also harboring secondary oncogenic mutations and multiple chromosomal gains and losses. Moreover, our findings suggest that molecular analysis could potentially help risk stratify CCV.</t>
  </si>
  <si>
    <t>This study aimed to estimate the incidence of KRAS, NRAS, and BRAF mutations in the Moroccan population, and investigate the associations of KRAS and NRAS gene mutations with clinicopathological characteristics and their prognosis value. To achieve these objectives, we reviewed medical and pathology reports for 210 patients. RAS testing was investigated by Sanger sequencing and Pyrosequencing technology. BRAF (exon 15) status was analyzed by the Sanger method. The expression of MMR proteins was evaluated by Immunohistochemistry. KRAS and NRAS mutations were found in 36.7% and 2.9% of 210 patients, respectively. KRAS exon 2 mutations were identified in 76.5% of the cases. RAS-mutated colon cancers were significantly associated with female gender, presence of vascular invasion, classical adenocarcinoma, moderately differentiated tumors, advanced TNM stage III-IV, left colon site, higher incidence of distant metastases at the time of diagnostic, microsatellite stable phenotype, lower number of total lymph nodes, and higher means of positive lymph nodes and lymph node ratio. KRAS exon 2-mutated colon cancers, compared with KRAS wild-type colon cancers were associated with the same clinicopathological features of RAS-mutated colon cancers. NRAS-mutated patients were associated with lower total lymph node rate and the presence of positive lymph node. Rare RAS-mutated tumors, compared with wild-type tumors were more frequently moderately differentiated and associated with lower lymph node rate. We found that KRAS codon 13-mutated, tumors compared to codon 12-mutated tumors were significantly correlated with a higher death cases number, a lower rate of positive lymph, lower follow-up time, and poor overall survival. Our findings show that KRAS and NRAS mutations have distinct clinicopathological features. KRAS codon 13-mutated status was the worst predictor of prognosis at all stages in our population.</t>
  </si>
  <si>
    <t>BACKGROUND: Increasing evidence shows that circulating tumor DNA (ctDNA) is a valuable tool in providing molecular, prognostic, predictive and dynamic information in colorectal cancer (CRC) patients. This study aimed to make a picture of knowledge, practice, attitudes and expectations about ctDNA in CRC patients. MATERIAL AND METHODS: An online CRC-ctdna survey was distributed from November 2019 to January 2020 to French and Italian cooperative and scientific groups of Hepato-Gastroenterologists (HGE), Medical Oncologists (MO), Radiotherapists (RT) and Digestive Surgeons (DS). RESULTS: Overall, 307 physicians completed the survey (57% Italian; 43% French). Most of them were MO (62%) and HGE (24%). Affiliations were University Hospital (48%), Cancer Center (21%), General Hospital (21%) and Private Hospital (10%). Notably, half of respondents declared to have access to ctDNA in their daily practice. Of them, 53% uses ctDNA to assess RAS/BRAF status only, 46% for RAS/BRAF with other mutations and 1% only for other mutations. MO and HGE identified quick RAS profiling (P=0.031) as the main reason of interest in the use of ctDNA. Physicians from University Hospitals and Cancer Centers prescribed more ctDNA (P&lt;0.001) and more often in house (P&lt;0.001). The main future expectations concerning ctDNA were to guide therapeutic strategies in metastatic (78%) and adjuvant (73%) settings, and to better/quicker profile disease at baseline (56%). CONCLUSION: Half of participants can order ctDNA in their daily practice. Molecular profiling of metastatic patients remains the main goal of ctDNA use and ctDNA-based therapeutic strategies are an expectation for the future in both adjuvant and metastatic settings.</t>
  </si>
  <si>
    <t>Retraction: "MicroRNA-150-5p affects cell proliferation, apoptosis, and EMT by regulation of the BRAF(V600E) mutation in papillary thyroid cancer cells," by Ruihong Yan, Tianzheng Yang, Hongyan Zhai, Zhenhu Zhou, Lei Gao, Yuhong Li, J Cell Biochem. 2018; 8763-8772: The above article, published online on 20 August 2018 in Wiley Online Library (https://onlinelibrary.wiley.com/doi/full/10.1002/jcb.27108), has been retracted by agreement between the journal's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t>
  </si>
  <si>
    <t>Germline mutations in BRAF and other components of the MAPK pathway are associated with the congenital syndromes collectively known as RASopathies. Here, we report the association of Septo-Optic Dysplasia (SOD) including hypopituitarism and Cardio-Facio-Cutaneous (CFC) syndrome in patients harbouring mutations in BRAF. Phosphoproteomic analyses demonstrate that these genetic variants are gain-of-function mutations leading to activation of the MAPK pathway. Activation of the MAPK pathway by conditional expression of the Braf(V600E/+) allele, or the knock-in Braf(Q241R/+) allele (corresponding to the most frequent human CFC-causing mutation, BRAF p.Q257R), leads to abnormal cell lineage determination and terminal differentiation of hormone-producing cells, causing hypopituitarism. Expression of the Braf(V600E/+) allele in embryonic pituitary progenitors leads to an increased expression of cell cycle inhibitors, cell growth arrest and apoptosis, but not tumour formation. Our findings show a critical role of BRAF in hypothalamo-pituitary-axis development both in mouse and human and implicate mutations found in RASopathies as a cause of endocrine deficiencies in humans.</t>
  </si>
  <si>
    <t>RATIONALE: Glioblastoma is the most lethal and common malignant brain tumor but rare in patients with neurofibromatosis type 1. The clinical findings and pathological findings with gene signatures in female patients have not been well clarified. PATIENT CONCERNS: A 51-year-old female patient complained of headache and left limb weakness lasting for 20 days. The patient underwent a cesarean section 20 years ago and hysterectomy 1 year ago because of uterine leiomyomas. Multiple cafe-au-lait spots and neurofibromas were found over patient's chest, neck, back, and arms. The myodynamia of left distant and proximate epipodite were grade 0 and grade 1 respectively. The myodynamia of lower left limb was grade 3. DIAGNOSES: Magnetic resonance imaging revealed a malignant lesion which was most likely a glioblastoma in the right temporo-parietal lobe, approximately 5.6 x 5.9 x 6.9 cm in size with a rounded boundary. INTERVENTIONS: A right temporo-parietal craniotomy was performed to resect the space-occupying lesion for gross total removal. Then, the patient received concurrent chemoradiotherapy. Histological examination confirmed a glioblastoma without v-RAF murine sarcoma viral oncogene homolog B1 gene, isocitrate dehydrogenase 1 gene, and telomerase reverse transcriptase gene promoter mutations. OUTCOMES: After surgery, the headache was relieved and the muscular strength of left limbs did improve. After receiving the standard treatment regimen, the patient was alive at 13 months follow-up. LESSONS: This is the first reported glioblastoma in female neurofibromatosis type 1 patient without v-RAF murine sarcoma viral oncogene homolog B1 gene, isocitrate dehydrogenase 1 gene, and telomerase reverse transcriptase gene promoter mutations. Tumors in adult patients with these signatures were less aggressive with well-circumscribed border and had long-term survivals which strengthened the evidence that these patients may comprise a unique subset in glioblastoma.</t>
  </si>
  <si>
    <t>PURPOSE: This study was designed to determine the value of miR-205-5p and thyroid-stimulating hormone receptor (TSHR) mRNA in differentiating benign thyroid nodules from malignant thyroid nodules. METHODS: A total of 67 patients with malignant thyroid nodules admitted to our hospital from October 2016 to March 2018 were enrolled in the malignant group, and 71 patients with benign thyroid nodules were enrolled in the benign group. Another 56 healthy individuals, as determined by physical examination, were enrolled in the control group. Quantitative real-time polymerase chain reaction (qRT-PCR) was adopted to determine the relative expression of miR-205-5p and TSHR mRNA in serum, and receiver operating characteristic (ROC) curves were used to analyze the diagnostic value of miR-205-5p and TSHR mRNA in thyroid nodules and their benignancy or malignancy. The correlation of miR-205-5p and TSHR mRNA with clinical data of the patients with thyroid carcinoma was analyzed, and multivariate logistic regression was used to analyze risk factors for lymph node metastasis of thyroid carcinoma. In addition, Pearson's test was used to analyze the relationship between miR-205-5p and TSHR mRNA in serum of patients with thyroid carcinoma. RESULTS: The malignant group showed significantly higher expression of miR-205-5p and TSHR mRNA than the benign group and control group (both p &lt;0.001), and the benign group showed significantly higher expression of these than the control group (p &lt;0.01). miR-205-5p expression was related to tumor size, TNM staging, lymph node metastasis, capsular infiltration, and BRAF mutation (p &lt;0.05), and TSHR mRNA expression was related to lymph node metastasis, capsular infiltration, BRAF mutation, and RAS mutation (p &lt;0.05). Gender, number of lesions, capsular infiltration, miR-205-5p, and TSHR mRNA were independent risk factors for lymph node metastasis of patients with thyroid carcinoma. Moreover, there was a positive correlation between miR-205-5p and TSHR mRNA in patients with thyroid carcinoma (r=0.735, p&lt;0.001). 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</si>
  <si>
    <t>PURPOSE: Immunotherapy (IT) and targeted therapy (TT) have improved survival for some patients with metastatic non-small cell lung cancer (NSCLC). Their lived experience is under-studied. We conducted a single centre, qualitative study to understand concerns and unmet needs amongst this novel survivor population. METHODS: Eligible participants had metastatic NSCLC, aged &gt;18, English-speaking and &gt;6 months post initiation of IT/TT without progressive disease. Semi-structured interviews focused on physical, psychological, social and functional impacts of diagnosis, therapy and prognosis. Interviews were recorded and transcribed. Data were analysed via qualitative thematic analysis. RESULTS: Between May and December 2019, 20 participants were interviewed: median age 62 (range 34-83), 13 (65%) female; median time since diagnosis of metastatic NSCLC 27 months (range 10-108). Twelve out of 20 (60%) participants had a targetable mutation (EGFR/ALK/BRAF); 6 were receiving IT, 11 TT, 2 IT + chemotherapy and 1 IT + TT. Four main themes were identified: living long-term on IT and TT (chronic toxicities), psychological concerns (living with uncertainty, fear of cancer progression, scan-related anxiety), support with practical issues (finances, employment amidst prognostic uncertainty, challenges with trial participation) and wanting information pertinent to NSCLC subtype. CONCLUSIONS: Longer-term survivors of metastatic NSCLC experience significant physical, psychological and functional concerns and unmet needs. Results will inform a broader cross-sectional survey and resources to address the needs of this growing survivor group. IMPLICATIONS FOR CANCER SURVIVORS: A 'one-size-fits-all' approach to NSCLC survivorship is no longer appropriate. Survivors of metastatic NSCLC treated with novel therapies may benefit from specific information regarding long-term toxicities and psychological supports.</t>
  </si>
  <si>
    <t>BACKGROUND/AIM: Despite clinical benefit from treatment with dabrafenib and trametinib in melanoma patients with BRAF mutations, half relapse within months and one-third are unresponsive to treatment. We evaluated the anticancer potential of metformin in combination with trametinib plus paclitaxel, against four melanoma cell lines. MATERIALS AND METHODS: Metformin with trametinib and paclitaxel was tested for effects on cell viability, signaling molecules in MAPK and mTOR pathways, factors involved in epithelial-mesenchymal transition (EMT), and cell motility. RESULTS: The combination of metformin with trametinib and paclitaxel showed differential growth inhibitory effects; synergistic effects were observed in a cell line in which metformin suppresses ERK activity, whereas the combination showed antagonistic effects in a cell line with metformin-induced ERK activation. Trametinib or paclitaxel increased the expression of EMT regulators and melanoma cell motility, which were suppressed by combining metformin with trametinib and paclitaxel. CONCLUSION: The combined treatment of metformin with trametinib and paclitaxel showed divergent effects on melanoma cell viability. Metformin might be useful as a potential adjuvant against cell proliferation and metastatic activity in melanoma patients.</t>
  </si>
  <si>
    <t>OBJECTIVE: The development of leptomeningeal disease (LMD) among melanoma patients is associated with short survival. Unspecific clinical symptoms and imprecise diagnostic criteria often delay diagnosis. Because melanoma patients with LMD have been excluded from most clinical trials, the efficacy of immune checkpoint blockade (ICB) and targeted therapies (TTs) has not been adequately investigated among these patients. METHODS: We performed a retrospective study in two tertiary-referral skin cancer centres to evaluate the clinical characteristics, diagnostics, treatments, and overall survival (OS) of melanoma patients with LMD between June 2011 and March 2019. RESULTS: In total, 52 patients were included. The median age at LMD diagnosis was 58 years. Most patients (n = 30, 58%) were men. The median time from the first diagnosis of unresectable disease to the first diagnosis of LMD was 8.5 months (range 0-91.5 months). Most patients (65%, n = 34) were BRAF V600 mutated. Sixteen patients (31%) presented with LMD only, whereas 36 patients (69%) presented with concomitant brain metastases at LMD diagnosis. Eleven patients (21%) showed no evidence of extracranial disease. Forty-four patients (85%) had clinical symptoms at LMD diagnosis. Forty-two patients (81%) had received at least one prior therapy. Forty patients (77%) received at least one treatment after LMD diagnosis, including TT (n = 17), ICB (n = 13), bevacizumab (n = 1), radiotherapy (n = 3), and intrathecal chemotherapy (n = 1); five patients received both TT and ICB. Twelve patients (23%) received no treatment because of rapid progression of LMD. The median OS for the entire cohort was 2.9 months (95% confidence interval [CI] 1.7-4.1). Among patients receiving systemic therapy, OS was 3.7 months (95% CI 2.4-4.9). CONCLUSIONS: Systemic treatment with TT or ICB seems to improve OS among patients with LMD. However, despite new therapy modalities, the prognosis of LMD remains poor.</t>
  </si>
  <si>
    <t>AIMS: In thyroid cytopathology, the undetermined diagnostic categories still pose diagnostic challenges. Although next-generation sequencing (NGS) is a promising technique for the molecular testing of thyroid fine-needle aspiration (FNA) specimens, access to such technology can be difficult because of its prohibitive cost and lack of reimbursement in countries with universal health coverage. To overcome these issues, we developed and validated a novel custom NGS panel, Nexthyro, specifically designed to target 264 clinically relevant mutations involved in thyroid tumourigenesis. Moreover, in this study, we compared its analytical performance with that of our previous molecular testing strategy. METHODS: The panel, which includes 15 genes (BRAF, EIF1AX, GNAS, HRAS, IDH1, KRAS, NF2, NRAS, PIK3CA, PPM1D, PTEN, RET, DICER1, CHEK2, TERT promoter), was validated with a cell-line derived reference standard and 72 FNA archival samples previously tested with the 7-gene test. RESULTS: Nexthyro yielded 100% specificity and detected mutant alleles at levels as low as 2%. Moreover, in 5/72 (7%) FNAs, it detected more clinically relevant mutations in BRAF and RAS genes compared with the 7-gene test. Nexthyro also revealed better postsequencing metrics than the previously adopted commercial 'generic' NGS panel. CONCLUSION: Our comparative analysis indicates that Nexthyro is a reliable NGS panel. The study also implies that a custom-based solution for routine thyroid FNA is sustainable at the local level, allowing patients with undetermined thyroid nodules affordable access to NGS.</t>
  </si>
  <si>
    <t>Only a minority of cases of differentiated thyroid carcinoma (DTC) have a poor clinical outcome. Clinical outcomes and molecular aspects were assessed in: 144 DTC &lt;/= 40 mm without distant metastases (group 1); 50 DTC &gt; 40 mm without distant metastases (group 2); and 46 DTC with distant metastases (group 3). Group 3 had a worse outcome than the other two groups: during the follow-up, patients more frequently had persistent disease, died, or underwent further treatment. The outcomes did not differ between groups 1 and 2. Group 3 had a higher prevalence of TERT promoter mutations than group 2 (32.6% vs 14%). Group 1 had a higher frequency of BRAF mutations than groups 2 or 3 (61.1% vs 16.0% and 26.1%, respectively), while RAS mutations were more common in group 2 than in groups 1 and 3 (16.0% vs 2.1% and 6.5%, respectively). Groups 1 and 2 shared the same outcome, but were genetically distinct. Only lymph node involvement, distant metastases, older age and (among the molecular markers) TERT promoter mutations were independent predictors of a worse outcome. Metastatic DTC had the worst outcome, while the outcome was identical for large and small non-metastatic DTC, although they showed different molecular patterns. TERT promoter mutations emerged as an independent factor pointing to a poor prognosis.</t>
  </si>
  <si>
    <t>Epilepsy-associated brain tumors (EATs) are usually slow-growing, with seizures as the primary and most dominant symptom. BRAF (v-raf murine sarcoma viral oncogene homolog B1) gene mutations have been found in several subsets of EATs; the V600E mutation is currently believed to contribute to the intrinsic epileptogenicity and tumor growth. However, the relationship between BRAF V600E gene mutation and clinical characteristics in EAT patients is not clear. In this study, we aimed to systematically review the frequency of BRAF V600E gene mutation, as well as the relationship between BRAF V600E gene mutation and clinical characteristics, which may help with the diagnosis and treatment of EATs. Cochrane Library, PubMed, Embase, CNKI, WanFang Data, CQVIP, and SinoMed databases were searched up to October 2020 to identify peer-reviewed human studies on assessing the relationship between BRAF V600E gene mutations and clinical characteristics in EATs. The following data were calculated: the frequency of BRAF V600E mutation and clinical feature comparison between BRAF V600E mutations and wild type in EATs, such as gender, age of seizure onset, duration of epilepsy, location of tumors, and Engel outcome. A total of 12 articles were included in the analysis. Five hundred and nine patients with epilepsy-associated brain tumors were screened for the BRAF V600E gene mutation. Among them, 193 patients had the BRAF V600E mutation (34.06%, 95% CI = 0.25 to 0.43). The subgroup analyses of BRAF V600E mutation showed positive frequency of 44.76% (95% CI = 0.36 to 0.54) in ganglioglioma, 24.75% (95% CI = 0.14 to 0.37) in gysembryoplastic neuroepithelial tumor, 2.15% (95% CI = 0 to 0.19) in angiocentric glioma, and 50.16% (95% CI = 0.33 to 0.68) in pleomorphic xanthoastrocytoma. Compared with the overall frequency, the BRAF V600E positive frequency in ganglioglioma was significantly higher (P = 0.0283). We also found that BRAF V600E gene mutation was significantly associated with age at seizure onset (MD = -2.37; 95% CI = -4.33 to -0.41; P = 0.02). There was no statistical difference between BRAF V600E mutations and wild type in gender, duration of epilepsy, tumor site, and Engel outcome comparison. In conclusion, our updated and comprehensive meta-analysis based on a large number of clinical data demonstrated that BRAF V600E mutation is a specific biomarker and could be a pharmacological target for ganglioglioma patients and an exclusion diagnostic criterion for angiocentric glioma. This meta-analysis suggested the critical role of BRAF V600E mutation in the occurrence and development of EATs. Our findings help to elucidate the progression mechanisms in EATs and develop future therapeutic strategies for EATs.</t>
  </si>
  <si>
    <t>Oncogene addiction is a cellular property by which cancer cells become highly dependent on the expression of oncogenes for their survival. Oncogene addiction can be exploited to design molecularly targeted drugs that kill only cancer cells by inhibiting the specific oncogenes. Genes and cell lines exhibiting oncogene addiction, as well as the mechanisms by which cell death is induced when addicted oncogenes are suppressed, have been extensively studied. However, it is still not fully understood how oncogene addiction is acquired in cancer cells. Here, we take a synthetic biology approach to investigate whether oncogenic mutation or oncogene expression suffices to confer the property of oncogene addiction to cancer cells. We employed human mammary epithelium-derived MCF-10A cells expressing the oncogenic KRAS or BRAF. MCF-10A cells harboring an oncogenic mutation in a single-allele of KRAS or BRAF showed weak transformation activity, but no characteristics of oncogene addiction. MCF-10A cells overexpressing oncogenic KRAS demonstrated the transformation activity, but MCF-10A cells overexpressing oncogenic BRAF did not. Neither cell line exhibited any oncogene addiction properties. These results indicate that the introduction of oncogenic mutation or the overexpression of oncogenes is not sufficient for cells to acquire oncogene addiction, and that oncogene addiction is not associated with transformation activity.</t>
  </si>
  <si>
    <t>Three limonoid natural products with selective anti-proliferative activity against BRAF(V600E) and NRAS(Q61K)-mutation-dependent melanoma cell lines were identified. Differential transcriptome analysis revealed dependency of compound activity on expression of the mitochondrial cytochrome P450 oxidase CYP27A1, a transcriptional target of melanogenesis-associated transcription factor (MITF). We determined that CYP27A1 activity is necessary for the generation of a reactive metabolite that proceeds to inhibit cellular proliferation. A genome-wide small interfering RNA screen in combination with chemical proteomics experiments revealed gene-drug functional epistasis, suggesting that these compounds target mitochondrial biogenesis and inhibit tumor bioenergetics through a covalent mechanism. Our work suggests a strategy for melanoma-specific targeting by exploiting the expression of MITF target gene CYP27A1 and inhibiting mitochondrial oxidative phosphorylation in BRAF mutant melanomas.</t>
  </si>
  <si>
    <t>Currently, the therapeutic options for treatment of liver failure are very limited. As mitogen-activated protein kinase kinase 4 (MKK4) has recently been identified by in vivo RNAi experiments to be a major regulator in hepatocyte regeneration, we pursued the development of a small molecule targeting this protein kinase. Starting from the approved BRAF(V600E) inhibitor vemurafenib (8), that showed a high off-target affinity to MKK4 in an initial screening, we followed a scaffold-hopping approach, changing the core heterocycle from 1H-pyrrolo[2,3-b]pyridine to 1H-pyrazolo[2,3-b]pyridine (10). Affinity to MKK4 could be conserved while the selectivity against off-target protein kinases was slightly improved. Further modifications led to 58 and 59 showing high affinity to MKK4 in the low nanomolar range and excellent selectivity profile from mandatory multiparameter-optimization for the essential anti-targets (MKK7, JNK1) and off-targets (BRAF, MAP4K5, ZAK) in the MKK4 pathway. Herein we report the first selective MKK4 inhibitors in this class.</t>
  </si>
  <si>
    <t>Brain metastases are common in stage IV malignant melanoma, carrying a prognosis traditionally regarded as severe, with a median survival of few months. Recently introduced systemic therapies as targeted therapy or immunotherapy have significantly improved the prognosis of metastatic melanoma. The optimal association of radiotherapy to such novel treatments has to be clarified. We report on a 43-year-old woman with 10 brain metastases. Three of them were treated with stereotactic radiosurgery (SRS) with complete response even of the untreated lesions. As the patient was BRAF-mutated, she was started on dabrafenib/trametinib. After 8 months she developed new brain metastases, which again responded to a new treatment with SRS. As after 7 months additional lesions appeared, she was treated with whole brain radiotherapy and was started on nivolumab. Twenty months after the first diagnosis of brain metastases the patient is fit without significant clinical and radiological signs of toxicity.</t>
  </si>
  <si>
    <t>Oncogenic mutations in RAS family genes arise frequently in metastatic human cancers. Here we developed new mouse and cellular models of oncogenic Hras(G12V)-driven undifferentiated pleomorphic sarcoma metastasis and of Kras(G12D)-driven pancreatic ductal adenocarcinoma metastasis. Through analyses of these cells and of human oncogenic KRAS-, NRAS- and BRAF-driven cancer cell lines we identified that resistance to single MEK inhibitor and ERK inhibitor treatments arise rapidly but combination therapy completely blocks the emergence of resistance. The prior evolution of resistance to either single agent frequently leads to resistance to dual treatment. Dual MEK inhibitor plus ERK inhibitor therapy shows anti-tumor efficacy in an Hras(G12)(V)-driven autochthonous sarcoma model but features of drug resistance in vivo were also evident. Array-based kinome activity profiling revealed an absence of common patterns of signaling rewiring in single or double MEK and ERK inhibitor resistant cells, showing that the development of resistance to downstream signaling inhibition in oncogenic RAS-driven tumors represents a heterogeneous process. Nonetheless, in some single and double MEK and ERK inhibitor resistant cell lines we identified newly acquired drug sensitivities. These may represent additional therapeutic targets in oncogenic RAS-driven tumors and provide general proof-of-principle that therapeutic vulnerabilities of drug resistant cells can be identified.</t>
  </si>
  <si>
    <t>Melanoma is classified among the most notoriously aggressive human cancers. Despite the recent progress, due to its propensity for metastasis and resistance to therapy, novel biomarkers and oncogenic molecular drivers need to be promptly identified for metastatic melanoma. Hence, by employing nano liquid chromatography-tandem mass spectrometry deep proteomics technology, advanced bioinformatics algorithms, immunofluorescence, western blotting, wound healing protocols, molecular modeling programs, and MTT assays, we comparatively examined the respective proteomic contents of WM115 primary (n = 3955 proteins) and WM266-4 metastatic (n = 6681 proteins) melanoma cells. It proved that WM115 and WM266-4 cells have engaged hybrid epithelial-to-mesenchymal transition/mesenchymal-to-epithelial transition states, with TGF-beta controlling their motility in vitro. They are characterized by different signatures of SOX-dependent neural crest-like stemness and distinct architectures of the cytoskeleton network. Multiple signaling pathways have already been activated from the primary melanoma stage, whereas HIF1alpha, the major hypoxia-inducible factor, can be exclusively observed in metastatic melanoma cells. Invasion-metastasis cascade-specific sub-routines of activated Caspase-3-triggered apoptosis and LC3B-II-dependent constitutive autophagy were also unveiled. Importantly, WM115 and WM266-4 cells exhibited diverse drug response profiles, with epirubicin holding considerable promise as a beneficial drug for metastatic melanoma clinical management. It is the proteome navigation that enables systemic biomarkering and targeted drugging to open new therapeutic windows for advanced disease.</t>
  </si>
  <si>
    <t>Melanoma is one of the most aggressive skin cancers. The 5-year survival rate of stage III melanoma patients ranges from 93% (IIIA) to 32% (IIID) with a high risk of recurrence after complete surgery. The introduction of target and immune therapies has dramatically improved the overall survival, but the identification of patients with a high risk of relapse who will benefit from adjuvant therapy and the determination of the best treatment choice remain crucial. Currently, patient prognosis is based on clinico-pathological features, highlighting the urgent need of predictive and prognostic markers to improve patient management. In recent years, many groups have focused their attention on identifying molecular biomarkers with prognostic and predictive potential. In this review, we examined the main candidate biomarkers reported in the literature.</t>
  </si>
  <si>
    <t>Background: After resection of colorectal cancer liver metastases (CRLM), 2 main histopathological growth patterns can be observed: a desmoplastic and a nondesmoplastic subtype. The desmoplastic subtype has been associated with superior survival. These findings require external validation. Methods: An international multicenter retrospective cohort study was conducted in patients treated surgically for CRLM at 3 tertiary hospitals in the United States and the Netherlands. Determination of histopathological growth patterns was performed on hematoxylin and eosin-stained sections of resected CRLM according to international guidelines. Patients displaying a desmoplastic histopathological phenotype (only desmoplastic growth observed) were compared with patients with a nondesmoplastic phenotype (any nondesmoplastic growth observed). Cutoff analyses on the extent of nondesmoplastic growth were performed. Overall survival (OS) and disease-free survival (DFS) were estimated using Kaplan-Meier and multivariable Cox analysis. All statistical tests were 2-sided. Results: In total 780 patients were eligible. A desmoplastic phenotype was observed in 19.1% and was associated with microsatellite instability (14.6% vs 3.6%, P = .01). Desmoplastic patients had superior 5-year OS (73.4%, 95% confidence interval [CI] = 64.1% to 84.0% vs 44.2%, 95% CI = 38.9% to 50.2%, P &lt; .001) and DFS (32.0%, 95% CI = 22.9% to 44.7% vs 14.7%, 95% CI = 11.7% to 18.6%, P &lt; .001) compared with their nondesmoplastic counterparts. A desmoplastic phenotype was associated with an adjusted hazard ratio for death of 0.36 (95% CI = 0.23 to 0.58) and 0.50 (95% CI = 0.37 to 0.66) for cancer recurrence. Prognosis was independent of KRAS and BRAF status. The cutoff analyses found no prognostic relationship between either OS or DFS and the extent of nondesmoplastic growth observed (all P &gt; .1). Conclusions: This external validation study confirms the remarkably good prognosis after surgery for CRLM in patients with a desmoplastic phenotype. The extent of nondesmoplastic growth does not affect prognosis.</t>
  </si>
  <si>
    <t>Despite impressive and durable responses, non-small cell lung cancer (NSCLC) patients treated with anaplastic lymphoma kinase inhibitors (ALK-Is) ultimately progress due to development of resistance. Here, we have evaluated the clinical utility of circulating tumor DNA (ctDNA) profiling by next-generation sequencing (NGS) upon disease progression. We collected26 plasma and two cerebrospinal fluid samples from 24 advanced ALK-positive NSCLC patients at disease progression to an ALK-I. These samples were analyzed by NGS and digital PCR. A tool to retrieve variants at the ALK locus was developed (VALK tool).We identified at least one resistance mutation in the ALK locus in ten (38.5%) plasma samples; the G1269A and G1202R mutations were the most prevalent among patients progressing to first- and second-generation ALK-Is, respectively. Overall, 61 somatic mutations were detected in 14 genes: TP53, ALK, PIK3CA, SMAD4, MAP2K1 (MEK1), FGFR2, FGFR3, BRAF, EGFR, IDH2, MYC, MET, CCND3 and CCND1. Specifically, a deletion in exon 19 in EGFR, a non-V600 BRAF mutation (G466V) and the F129L mutation in MAP2K1 were identified in four patients who showed no objective survival benefit from ALK-Is. Potential ALK-I-resistance mutations were also found in PIK3CA and IDH2. Finally, a c-MYC gain, along with a loss of CCND1 and FGFR3, were detected in a patient progressing on a first-line treatment with crizotinib. We conclude that NGS analysis of liquid biopsies upon disease progression identified different putative ALK-I-resistance mutations in most cases, and could be a valuable approach for therapy decision making.</t>
  </si>
  <si>
    <t>BACKGROUND: Cardiac metastasis due to colon cancer is extraordinarily uncommon. Given the rarity of diagnosis, there is paucity of evidence and hence, no established guidelines for evaluation or clinical management strategy. CLINICAL PRESENTATION: We present the case of a 59 year old male with a previously treated colonic carcinoma who presented with new onset exertional dyspnea. He was noted to be having a right atrial mass on an echocardiogram performed at his cardiologist's office. Further workup with CT angiogram of the chest confirmed a right atrial mass measuring 4.0 cm. Serum CEA was normal. Biopsies of the right atrial mass demonstrated metastatic moderately differentiated colonic adenocarcinoma. Mismatch repair protein expression analysis by immunohistochemistry showed no loss of MLH1, MSH2, MSH6 or PMS2 expression. Next generation sequencing for RAS and BRAF mutations was negative. Patient received treatment with FOLFIRINOX/ bevacizumab with noted reduction in size of mass. CONCLUSION: To the best of our knowledge, this is the first report of next generation sequencing results available on a biopsy of metastatic colorectal cancer to the heart with the largest literature review of 31 reported cases of metastatic colorectal cancer to the heart. It will help direct clinical management and also adds evidence to the potential efficacy of treatment of this rare aggressive disease with chemotherapy in combination with VEGF inhibitors.</t>
  </si>
  <si>
    <t>Melanoma accounts for approximately 1% of all skin cancers but contributes to almost all skin cancer deaths. The developing picture suggests that melanoma phenotypes are driven by epigenetic mechanisms that reflect a complex interplay between genotype and environment. Furthermore, the growing consensus is that current classification standards, notwithstanding pertinent clinical history and appropriate biopsy, fall short of capturing the vast complexity of the disease. This article summarizes the current understanding of the clinical picture of melanoma, with a focus on the tremendous breakthroughs in molecular classification and therapeutics.</t>
  </si>
  <si>
    <t>Autophagy can selectively target protein aggregates, pathogens, and dysfunctional organelles for the lysosomal degradation. Aberrant regulation of autophagy promotes tumorigenesis, while it is far less clear whether and how tumor-specific alterations result in autophagic aberrance. To form a link between aberrant autophagy selectivity and human cancer, we establish a computational pipeline and prioritize 222 potential LIR (LC3-interacting region) motif-associated mutations (LAMs) in 148 proteins. We validate LAMs in multiple proteins including ATG4B, STBD1, EHMT2 and BRAF that impair their interactions with LC3 and autophagy activities. Using a combination of transcriptomic, metabolomic and additional experimental assays, we show that STBD1, a poorly-characterized protein, inhibits tumor growth via modulating glycogen autophagy, while a patient-derived W203C mutation on LIR abolishes its cancer inhibitory function. This work suggests that altered autophagy selectivity is a frequently-used mechanism by cancer cells to survive during various stresses, and provides a framework to discover additional autophagy-related pathways that influence carcinogenesis.</t>
  </si>
  <si>
    <t>OBJECTIVE: The aim of this study was to evaluate and compare alterations in gene expression using two distinct immortalization methods (hTERT and HPV16-E6/E7) in ameloblastoma cell lines. MATERIALS AND METHODS: A primary cell culture derived from human ameloblastoma (AME-1) was established and immortalized by two different methods using a transfection processes to hTERT and HPV-E6/E7. The RNAseq was used to verify which immortalization method had less influence on gene expression. It was performed in four steps: extraction and collection of mRNA, PCR amplification, comparison with the human reference genome and analysis of differential expression. The genes with differentiated expression were identified and mapped. RESULTS: RNAseq revealed genetic alterations in ameloblastoma cell lines after the immortalization process, including increased expression of tumor genes like MYC, E2F1, BRAF, HRAS and HTERT, and a decrease in tumor suppressor genes like P53, P21 and Rb. CONCLUSIONS: It is possible to affirm that cell immortalization is not an inert method regarding gene regulation mechanisms and the hTERT method (AME-TERT) presented fewer changes in gene expression levels.</t>
  </si>
  <si>
    <t>PURPOSE: Recent diagnostic criteria updates of the tall cell variant of papillary thyroid carcinoma (TCPTC) by the World Health Organization (WHO) have determined the inclusion of tumours with 30-49% of tall cells. However, the impact of tall cell percentage on papillary thyroid carcinoma (PTC) patients' prognosis is still debated. We aimed to evaluate whether tall cell percentage affects patients' outcome in the absence of aggressive features. METHODS: Rates of aggressive features, recurrence-free survival (RFS) and distant RFS (DRFS) (5-year median follow-up) were compared among tumours with less than 30%, 30-49% and at least 50% of tall cells. We also evaluated the impact of the new tall cell cut-off on patient management. RESULTS: Overall, 3092 tumours (15.7% of all PTC) were collected: 792 PTC had less than 30%, 503 had 30-49%, and 1797 had 50% or more tall cell areas. With the new definition of WHO, the number of TCPTC increased by 28%. There were no differences in recurrence rates according to tall cell percentage. The coexistence of BRAF and TERT promoter mutations predicted a worse RFS. Considering the new definition of TCPTC, the level of risk according to the American Thyroid Association increased from low to intermediate in 4.2% of cases. However, the recurrence rate within this subgroup was comparable to low-risk. CONCLUSIONS: TCPTC and PTC with tall cell areas can be considered as a unique group with similar recurrence risk. However, whenever aggressive features are absent, tumors have a low risk of recurrence independently of tall cell percentage.</t>
  </si>
  <si>
    <t>Thyroid cancer is the most prevalent endocrine malignancy that comprises mostly indolent differentiated cancers (DTCs) and less frequently aggressive poorly differentiated (PDTC) or anaplastic cancers (ATCs) with high mortality. Utilisation of next-generation sequencing (NGS) and advanced sequencing data analysis can aid in understanding the multi-step progression model in the development of thyroid cancers and their metastatic potential at a molecular level, promoting a targeted approach to further research and development of targeted treatment options including immunotherapy, especially for the aggressive variants. Tumour initiation and progression in thyroid cancer occurs through constitutional activation of the mitogen-activated protein kinase (MAPK) pathway through mutations in BRAF, RAS, mutations in the phosphatidylinositol-4,5-bisphosphate 3-kinase (PI3K) pathway and/or receptor tyrosine kinase fusions/translocations, and other genetic aberrations acquired in a stepwise manner. This review provides a summary of the recent genetic aberrations implicated in the development and progression of thyroid cancer and implications for immunotherapy.</t>
  </si>
  <si>
    <t>Advanced melanoma is a relentless tumor with a high metastatic potential. The combat of melanoma by using the targeted therapy is impeded because several major driver mutations fuel its growth (predominantly BRAF and NRAS). Both these mutated oncogenes strongly activate the MAPK (MEK/ERK) pathway. Therefore, specific inhibitors of these oncoproteins or MAPK pathway components or their combination have been used for tumor eradication. After a good initial response, resistant cells develop almost universally and need the drug for further expansion. Multiple mechanisms, sometimes very distant from the MAPK pathway, are responsible for the development of resistance. Here, we review many of the mechanisms causing resistance and leading to the dismal final outcome of mutated BRAF and NRAS therapy. Very heterogeneous events lead to drug resistance. Due to this, each individual mechanism would be in fact needed to be determined for a personalized therapy to treat patients more efficiently and causally according to molecular findings. This procedure is practically impossible in the clinic. Other approaches are therefore needed, such as combined treatment with more drugs simultaneously from the beginning of the therapy. This could eradicate tumor cells more rapidly and greatly diminish the possibility of emerging mechanisms that allow the evolution of drug resistance.</t>
  </si>
  <si>
    <t>BACKGROUND: Purely cutaneous Rosai-Dorfman disease (RDD) is a rare histiocytic proliferative disorder limited to the skin. To date, its pathogenesis remains unclear. Owing to recent findings of specific mutations in the mitogen-activated protein kinase/extracellular signal-regulated kinase (MAPK/ERK) pathway in histiocytic proliferative disorders, it provides a novel perspective on the pathomechanism of cutaneous RDD. We aim to investigate the genomic mutations in MAPK/ERK pathway in cutaneous RDD. METHODS: We retrospectively recruited all cases of cutaneous RDD from two hospitals in Taiwan from January 2010 to March 2020 with the clinicopathologic features, immunohistochemistry, and treatment. Mutations of neuroblastoma RAS viral oncogene homolog (NRAS), Kirsten rat sarcoma 2 viral oncogene homolog (KRAS), and v-raf murine sarcoma viral oncogene homolog B1 (BRAF) in MAPK/ERK pathway were investigated by the highly sensitive polymerase chain reaction with Sanger sequencing. RESULTS: Seven patients with cutaneous RDD were recruited with nine biopsy specimens. The median age was 46 years (range: 17-62 years). Four of seven patients (57.1%) received tumor excision, while the other three chose oral and/or topical or intralesional steroids. NRAS mutation was detected in 4 of 7 cases (4/7; 51.7%), and NRAS A146T was the most common mutant point (n = 4/7), followed by NRAS G13S (n = 2/7). There is no KRAS or BRAF mutation detected. CONCLUSIONS: We report the NRAS mutation is common in cutaneous RDD, and NRAS A146T was the most frequent mutation in this cohort. Mutations in the NRAS gene can activate the RAS/MAPK signaling and have been reported to be associated with various cancers. It indicates that NRAS mutation in MAPK/ERK pathway may involve the pathogenesis of cutaneous RDD.</t>
  </si>
  <si>
    <t>Many melanomas are associated with activating BRAF mutation. Targeted therapies by inhibitors of BRAF and MEK (BRAFi, MEKi) show marked antitumor response, but become limited by drug resistance. The mechanisms for this are not fully revealed, but include miRNA. Wishing to improve efficacy of BRAFi and knowing that certain miRNAs are linked to resistance to BRAFi, we wanted to focus on miRNAs exclusively associated with response to BRAFi. We found increased expression of miR-129-5p during BRAFi treatment of BRAF- mutant melanoma cells. Parallel to emergence of resistance we observed mir-129-5p expression to become suppressed by BRAF/EZH2 signaling. In functional analyses we revealed that miR-129-5p acts as a tumor suppressor as its overexpression decreased cell proliferation, improved treatment response and reduced viability of BRAFi resistant melanoma cells. By protein expression analyses and luciferase reporter assays we confirmed SOX4 as a direct target of mir-129-5p. Thus, modulation of the miR-129-5p-SOX4 axis could serve as a promising novel strategy to improve response to BRAFi in melanoma.</t>
  </si>
  <si>
    <t>Colorectal cancer (CRC) is still one of the most frequent forms of cancer in the world in terms of incidence. Around 40% of CRC patients carry a mutation of the Kirsten rat sarcoma (KRAS) gene, while 10% have a mutation in the B-Raf proto-oncogene serine/threonine kinase (BRAF) gene. These mutations are responsible for dysregulation of the mitogen-associated protein kinase (MAPK) pathway, leading to the proliferation, differentiation, angiogenesis, and resistance to apoptosis of cells. Activation of the MAPK pathway results in adaptive therapeutic resistance, rendering EGFR inhibitors ineffective. This review aims to highlight the recent findings that have improved our understanding of KRAS and BRAF mutations in colorectal cancer and to describe new targeted therapies, used alone or in combination.</t>
  </si>
  <si>
    <t>Clinical trials of targeted therapy (TT) and immunotherapy (IT) for highly aggressive advanced melanoma have shown marked improvements in response and survival rates. However, real-world data on treatment patterns and clinical outcomes for patients with advanced BRAF V600 mutant melanoma are ultimately scarce. The study was designed as an observational retrospective chart review study, which included 382 patients with advanced BRAF V600 mutant melanoma, who received TT in a real-world setting and were not involved in clinical trials. The data were collected from twelve medical centers in Russia. The objective response rates (ORRs) to combined BRAFi plus MEKi and to BRAFi mono-therapy were 57.4% and 39.8%, respectively. The median progression-free survival (PFS) and median overall survival (OS) were 9.2 months and 22.6 months, respectively, for the combined first-line therapy; 9.4 months and 16.1 months, respectively, for the combined second-line therapy; and 7.4 months and 17.1 months, respectively, for the combined third- or higher-line therapy. Analysis of treatment patterns demonstrated the effectiveness of the combined TT with BRAF plus MEK inhibitors in patients with brain metastases, rare types of BRAF mutations, and across lines of therapy, as well as a well-tolerated and manageable safety profile.</t>
  </si>
  <si>
    <t>Inhibition of the RAF-MEK1/2-ERK signaling pathway is an ideal strategy for treating cancers with NRAS or BRAF mutations. However, the development of resistance due to incomplete inhibition of the pathway and activation of compensatory cell proliferation pathways is a major impediment of the targeted therapy. The anthrax lethal toxin (LT), which cleaves and inactivates MEKs, is a modifiable biomolecule that can be delivered selectively to tumor cells and potently kills various tumor cells. However, resistance to LT and the mechanism involved are yet to be explored. Here, we show that LT, through inhibiting MEK1/2-ERK activation, inhibits the proliferation of cancer cells with NRAS/BRAF mutations. Among them, the human colorectal tumor HT-29 and murine melanoma B16-BL6 cells developed resistance to LT in 2 to 3 days of treatment. These resistant cells activated AKT through a histone deacetylase (HDAC) 8-dependent pathway. Using an Affymetrix microarray, followed by qPCR validation, we identified that the differential expression of the phospholipase C-beta1 (PLCB1) and squamous cell carcinoma-1 (DESC1) played an important role in HDAC8-mediated AKT activation and resistance to MEK1/2-ERK inhibition. By using inhibitors, small interference RNAs and/or expression vectors, we found that the inhibition of HDAC8 suppressed PLCB1 expression and induced DESC1 expression in the resistant cells, which led to the inhibition of AKT and re-sensitization to LT and MEK1/2 inhibition. These results suggest that targeting PLCB1 and DESC1 is a novel strategy for inhibiting the resistance to MEK1/2 inhibition.</t>
  </si>
  <si>
    <t>Lung cancer is a worldwide prevalent malignancy. This disease has a low survival rate due to diagnosis at a late stage challenged by the involvement of metastatic sites. Non-small-cell lung cancer (NSCLC) is presented in 85% of cases. The last decade has experienced substantial advancements in scientific research, leading to a novel targeted therapeutic approach. The newly developed pharmaceutical agents are aimed towards specific mutations, detected in individual patients inflicted by lung cancer. These drugs have longer and improved response rates compared to traditional chemotherapy. Recent studies were able to identify rare mutations found in pulmonary tumors. Among the gene alterations detected were mesenchymal epithelial transition factor (MET), human epidermal growth factor 2 (HER2), B-type Raf kinase (BRAF), c-ROS proto-oncogene (ROS1), rearranged during transfection (RET) and neurotrophic tyrosine kinase (NTRK). Ongoing clinical trials are gaining insight onto possible first and second lines of medical treatment options intended to enable progression-free survival to lung cancer patients.</t>
  </si>
  <si>
    <t>The advent of BRAF/MEK inhibitors (BRAFi/MEKi) has significantly improved progression-free (PFS) and overall survival (OS) for patients with advanced BRAF-V600-mutant melanoma. Long-term survivors have been identified particularly among patients with a complete response (CR) to BRAF/MEK-directed targeted therapy (TT). However, it remains unclear which patients who achieved a CR maintain a durable response and whether treatment cessation might be a safe option in these patients. Therefore, this study investigated the impact of treatment cessation on the clinical course of patients with a CR upon BRAF/MEK-directed-TT. We retrospectively selected patients with BRAF-V600-mutant advanced non-resectable melanoma who had been treated with BRAFi +/- MEKi therapy and achieved a CR upon treatment out of the multicentric skin cancer registry ADOReg. Data on baseline patient characteristics, duration of TT, treatment cessation, tumor progression (TP) and response to second-line treatments were collected and analyzed. Of 461 patients who received BRAF/MEK-directed TT 37 achieved a CR. TP after initial CR was observed in 22 patients (60%) mainly affecting patients who discontinued TT (n = 22/26), whereas all patients with ongoing TT (n = 11) maintained their CR. Accordingly, patients who discontinued TT had a higher risk of TP compared to patients with ongoing treatment (p &lt; 0.001). However, our data also show that patients who received TT for more than 16 months and who discontinued TT for other reasons than TP or toxicity did not have a shorter PFS compared to patients with ongoing treatment. Response rates to second-line treatment being initiated in 21 patients, varied between 27% for immune-checkpoint inhibitors (ICI) and 60% for BRAFi/MEKi rechallenge. In summary, we identified a considerable number of patients who achieved a CR upon BRAF/MEK-directed TT in this contemporary real-world cohort of patients with BRAF-V600-mutant melanoma. Sustained PFS was not restricted to ongoing TT but was also found in patients who discontinued TT.</t>
  </si>
  <si>
    <t>Adjuvant treatment of melanoma patients with immune-checkpoint inhibition (ICI) and targeted therapy (TT) significantly improved recurrence-free survival. This study investigates the real-world situation of 904 patients from 13 German skin cancer centers with an indication for adjuvant treatment since the approval of adjuvant ICI and TT. From adjusted log-binomial regression models, we estimated relative risks for associations between various influence factors and treatment decisions (adjuvant therapy yes/no, TT vs. ICI in BRAF mutant patients). Of these patients, 76.9% (95% CI 74-80) opted for a systemic adjuvant treatment. The probability of starting an adjuvant treatment was 26% lower in patients &gt;65 years (RR 0.74, 95% CI 68-80). The most common reasons against adjuvant treatment given by patients were age (29.4%, 95% CI 24-38), and fear of adverse events (21.1%, 95% CI 16-28) and impaired quality of life (11.9%, 95% CI 7-16). Of all BRAF-mutated patients who opted for adjuvant treatment, 52.9% (95% CI 47-59) decided for ICI. Treatment decision for TT or ICI was barely associated with age, gender and tumor stage, but with comorbidities and affiliated center. Shortly after their approval, adjuvant treatments have been well accepted by physicians and patients. Age plays a decisive role in the decision for adjuvant treatment, while pre-existing autoimmune disease and regional differences influence the choice between TT or ICI.</t>
  </si>
  <si>
    <t>Melanoma is one of the most aggressive forms of skin cancer and is therapeutically challenging, considering its high mutation rate. Following the development of therapies to target BRAF, the most frequently found mutation in melanoma, promising therapeutic responses were observed. While mono- and combination therapies to target the MAPK cascade did induce a therapeutic response in BRAF-mutated melanomas, the development of resistance to MAPK-targeted therapies remains a challenge for a high proportion of patients. Resistance mechanisms are varied and can be categorised as intrinsic, acquired, and adaptive. RASSF1A is a tumour suppressor that plays an integral role in the maintenance of cellular homeostasis as a central signalling hub. RASSF1A tumour suppressor activity is commonly lost in melanoma, mainly by aberrant promoter hypermethylation. RASSF1A loss could be associated with several mechanisms of resistance to MAPK inhibition considering that most of the signalling pathways that RASSF1A controls are found to be altered targeted therapy resistant melanomas. Herein, we discuss resistance mechanisms in detail and the potential role for RASSF1A reactivation to re-sensitise BRAF mutant melanomas to therapy.</t>
  </si>
  <si>
    <t>BRAF is the most common gene mutated in malignant melanoma, and predominately it is a missense mutation of codon 600 in the kinase domain. This oncogenic BRAF missense mutation results in constitutive activation of the mitogen-activate protein kinase (MAPK) pro-survival pathway. Several BRAF inhibitors (BRAFi) have been developed to specifically inhibit BRAF(V600) mutations that improve melanoma survival, but resistance and secondary cancer often occur. Causal mechanisms of BRAFi-induced secondary cancer and resistance have been identified through upregulation of MAPK and alternate pro-survival pathways. In addition, overriding of cellular senescence is observed throughout the progression of disease from benign nevi to malignant melanoma. In this review, we discuss melanoma BRAF mutations, the genetic mechanism of BRAFi resistance, and the evidence supporting the role of senescent cells in melanoma disease progression, drug resistance and secondary cancer. We further highlight the potential benefit of targeting senescent cells with senotherapeutics as adjuvant therapy in combating melanoma.</t>
  </si>
  <si>
    <t>Targeted therapy has been developed through an in-depth understanding of molecular pathways involved in the pathogenesis of melanoma. Approximately ~50% of patients with melanoma have tumors that harbor a mutation of the BRAF oncogene. Certain clinical features have been identified in BRAF-mutated melanomas (primary lesions located on the trunk, diagnosed in patients &lt;50, visibly pigmented tumors and, at times, with ulceration or specific dermatoscopic features). While BRAF mutation testing is recommended for stage III-IV melanoma, guidelines differ in recommending mutation testing in stage II melanoma patients. To fully benefit from these treatment options and avoid delays in therapy initiation, advanced melanoma patients harboring a BRAF mutation must be identified accurately and quickly. To achieve this, clear definition and implementation of BRAF reflex testing criteria/methods in melanoma should be established so that patients with advanced melanoma can arrive to their first medical oncology appointment with a known biomarker status. Reflex testing has proven effective for a variety of cancers in selecting therapies and driving other medical decisions. We overview the pathophysiology, clinical presentation of BRAF-mutated melanoma, current guidelines, and present recommendations on BRAF mutation testing. We propose that reflex BRAF testing should be performed for every melanoma patient with stages &gt;/=IIB.</t>
  </si>
  <si>
    <t>Metabolic changes promoting cell survival are involved in metastatic melanoma progression and in the development of drug resistance. In BRAF-inhibitor resistant melanoma cells, we explored the role of FASN, an enzyme involved in lipogenesis overexpressed in metastatic melanoma. Resistant melanoma cells displaying enhanced migratory and pro-invasive abilities increased sensitivity to the BRAF inhibitor PLX4032 upon the molecular targeting of FASN and upon treatment with the FASN inhibitor orlistat. This behavior was associated with a marked apoptosis and caspase 3/7 activation observed for the drug combination. The expression of FASN was found to be inversely associated with drug resistance in BRAF-mutant cell lines, both in a set of six resistant/sensitive matched lines and in the Cancer Cell Line Encyclopedia. A favorable drug interaction in resistant cells was also observed with U18666 A inhibiting DHCR24, which increased upon FASN targeting. The simultaneous combination of the two inhibitors showed a synergistic interaction with PLX4032 in resistant cells. In conclusion, FASN plays a role in BRAF-mutated melanoma progression, thereby creating novel therapeutic opportunities for the treatment of melanoma.</t>
  </si>
  <si>
    <t>The prognosis for oligometastatic colorectal cancer has improved in recent years, mostly because of recent advances in new techniques and approaches to the treatment of oligometastases, including new surgical procedures, better systemic treatments, percutaneous ablation, and stereotactic body radiation therapy (SBRT). There are several factors to consider when deciding on the better approach for each patient: tumor factors (metachronous or synchronous metastases, RAS mutation, BRAF mutation, disease-free interval, size and number of metastases), patient factors (age, frailty, comorbidities, patient preferences), and physicians' factors (local expertise). These advances have presented major challenges and opportunities for oncologic multidisciplinary teams to treat patients with limited liver and lung metastases from colorectal cancer with a curative intention. In this review, we describe the different treatment options in patients with limited liver and lung metastases from colorectal cancer, and the possible combination of three approaches: systemic treatment, surgery, and local ablative treatments.</t>
  </si>
  <si>
    <t>Geographically, East Asia had the highest liver cancer burden in 2017. Besides this, liver cancer-related deaths were high in Japan, accounting for 3.90% of total deaths. The development of liver cancer is influenced by several factors, and genetic alteration is one of the critical factors among them. Therefore, the detailed mechanism driving the oncogenic transformation of liver cells needs to be elucidated. Recently, many researchers have focused on investigating the liver cancer genome and identified somatic mutations (MTs) of several transcription factors. In this line, next-generation sequencing of the cancer genome identified that oxidative stress-related transcription factor NRF2 (NFE2L2) is mutated in different cancers, including hepatocellular carcinoma (HCC). Here, we demonstrated that NRF2 DLG motif mutations (NRF2 D29A and L30F), found in Japanese liver cancer patients, upregulate the transcriptional activity of NRF2 in HCC cell lines. Moreover, the transcriptional activity of NRF2 mutations is not suppressed by KEAP1, presumably because NRF2 MTs disturb proper NRF2-KEAP1 binding and block KEAP1-mediated degradation of NRF2. Additionally, we showed that both MTs upregulate the transcriptional activity of NRF2 on the MMP9 promoter in Hepa1-6 and Huh7 cells, suggesting that MT derived gain-of-function of NRF2 may be important for liver tumor progression. We also found that ectopic overexpression of oncogenic BRAF WT and V600E increases the transcriptional activity of NRF2 WT on both the 3xARE reporter and MMP9 promoter. Interestingly, NRF2 D29A and L30F MTs with oncogenic BRAF V600E MT synergistically upregulate the transcription activity of NRF2 on the 3xARE reporter and MMP9 promoter in Hepa1-6 and Huh7 cells. In summary, our findings suggest that MTs in NRF2 have pathogenic effects, and that NRF2 MTs together with oncogenic BRAF V600E MT synergistically cause more aberrant transcriptional activity. The high activity of NRF2 MTs in HCC with BRAF MT warrants further exploration of the potential diagnostic, prognostic, and therapeutic utility of this pathway in HCC.</t>
  </si>
  <si>
    <t>Radiomics is an emerging technique that allows the quantitative extraction of high-throughput features from single or multiple medical images, which cannot be observed directly with the naked eye, and then applies to machine learning approaches to construct classification or prediction models. This method makes it possible to evaluate tumor status and to differentiate malignant from benign tumors or nodules in a more objective manner. To date, the classification and prediction value of radiomics in DTC patients have been inconsistent. Herein, we summarize the available literature on the classification and prediction performance of radiomics-based DTC in various imaging techniques. More specifically, we reviewed the recent literature to discuss the capacity of radiomics to predict lymph node (LN) metastasis, distant metastasis, tumor extrathyroidal extension, disease-free survival, and B-Raf proto-oncogene serine/threonine kinase (BRAF) mutation and differentiate malignant from benign nodules. This review discusses the application and limitations of the radiomics process, and explores its ability to improve clinical decision-making with the hope of emphasizing its utility for DTC patients.</t>
  </si>
  <si>
    <t>Inherited pathogenic variants (PVs) in the CDKN2A tumor suppressor gene are among the strongest risk factors for cutaneous melanoma. Dysregulation of the p16/RB1 pathway may intrinsically limit the activity of MAPK-directed therapy due to the interplay between the two pathways. In our study, we assessed, for the first time, whether patients with germline CDKN2A PVs achieve suboptimal results with BRAF inhibitors (BRAFi)+/-MEK inhibitors (MEKi). We compared the response rate of nineteen CDKN2A PVs carriers who received first-line treatment with BRAFi+/-MEKi with an expected rate derived from phase III trials and "real-world" studies. We observed partial response in 16/19 patients (84%), and no complete responses. The overall response rate was higher than that expected from phase III trials (66%), although not statistically significant (p-value = 0.143; 95% CI = 0.60-0.97); the difference was statistically significant (p-value = 0.019; 95% CI = 0.62-0.97) in the comparison with real-world studies (57%). The clinical activity of BRAFi+/-MEKi in patients with germline CDKN2A PV was not inferior to that of clinical trials and real-world studies, which is of primary importance for clinical management and genetic counseling of this subgroup of patients.</t>
  </si>
  <si>
    <t>Fertility traits measured early in life define the reproductive potential of heifers. Knowledge of genetics and biology can help devise genomic selection methods to improve heifer fertility. In this study, we used ~2400 Brahman cattle to perform GWAS and multi-trait meta-analysis to determine genomic regions associated with heifer fertility. Heifer traits measured were pregnancy at first mating opportunity (PREG1, a binary trait), first conception score (FCS, score 1 to 3) and rebreeding score (REB, score 1 to 3.5). The heritability estimates were 0.17 (0.03) for PREG1, 0.11 (0.05) for FCS and 0.28 (0.05) for REB. The three traits were highly genetically correlated (0.75-0.83) as expected. Meta-analysis was performed using SNP effects estimated for each of the three traits, adjusted for standard error. We identified 1359 significant SNPs (p-value &lt; 9.9 x 10(-6) at FDR &lt; 0.0001) in the multi-trait meta-analysis. Genomic regions of 0.5 Mb around each significant SNP from the meta-analysis were annotated to create a list of 2560 positional candidate genes. The most significant SNP was in the vicinity of a genomic region on chromosome 8, encompassing the genes SLC44A1, FSD1L, FKTN, TAL2 and TMEM38B. The genomic region in humans that contains homologs of these genes is associated with age at puberty in girls. Top significant SNPs pointed to additional fertility-related genes, again within a 0.5 Mb region, including ESR2, ITPR1, GNG2, RGS9BP, ANKRD27, TDRD12, GRM1, MTHFD1, PTGDR and NTNG1. Functional pathway enrichment analysis resulted in many positional candidate genes relating to known fertility pathways, including GnRH signaling, estrogen signaling, progesterone mediated oocyte maturation, cAMP signaling, calcium signaling, glutamatergic signaling, focal adhesion, PI3K-AKT signaling and ovarian steroidogenesis pathway. The comparison of results from this study with previous transcriptomics and proteomics studies on puberty of the same cattle breed (Brahman) but in a different population identified 392 genes in common from which some genes-BRAF, GABRA2, GABR1B, GAD1, FSHR, CNGA3, PDE10A, SNAP25, ESR2, GRIA2, ORAI1, EGFR, CHRNA5, VDAC2, ACVR2B, ORAI3, CYP11A1, GRIN2A, ATP2B3, CAMK2A, PLA2G, CAMK2D and MAPK3-are also part of the above-mentioned pathways. The biological functions of the positional candidate genes and their annotation to known pathways allowed integrating the results into a bigger picture of molecular mechanisms related to puberty in the hypothalamus-pituitary-ovarian axis. A reasonable number of genes, common between previous puberty studies and this study on early reproductive traits, corroborates the proposed molecular mechanisms. This study identified the polymorphism associated with early reproductive traits, and candidate genes that provided a visualization of the proposed mechanisms, coordinating the hypothalamic, pituitary, and ovarian functions for reproductive performance in Brahman cattle.</t>
  </si>
  <si>
    <t>BACKGROUND: Papillary thyroid cancer (PTC) has the highest cancer incidence in Korea. It is known that some thyroid cancers have aggressive clinical behavior and a poor prognosis. Genomic studies have described some somatic mutations that are related to the aggressive features of thyroid cancer, such as the BRAF(V600E) mutation. Recently, TERT promoter mutations were identified and reported as poor prognostic factors in PTC. Our aim was to identify the frequency and clinical impact of TERT promoter mutation in PTC. METHODS: Analysis of both BRAF(V600E) and TERT promoter mutations in thyroidectomy specimens began in February 2019. As of December 2020, 622 patients had been tested. Data were prospectively collected and retrospectively reviewed to ascertain clinical and pathologic variables. RESULTS: TERT promoter mutations were identified in 13 patients (2.09%); 12 had the C228T mutation, and one had the C216T mutation. In total, ten patients had the BRAF(V600E) mutation. TERT promoter mutation was significantly associated with advanced age (46.795 +/- 12.616 versus 65.692 +/- 13.628 years, p &lt; 0.001), large tumor size (1.006 +/- 0.829 versus 2.285 +/- 1.938 cm, p = 0.035), extrathyroidal extension, surgical margin involvement, angioinvasion, BRAF(V600E) mutation and advanced TNM stage, a higher MACIS score and a high proportion of radioactive iodine therapy application. Logistic regression showed that lymphatic and angioinvasion and BRAF(V600E) mutation were predictive of TERT promoter mutation. CONCLUSIONS: Our study is the first to report the prospective results of TERT promoter mutations at a single tertiary hospital in Incheon, Korea. PTC with TERT promoter mutation was associated with more aggressive behavior than PTC with wild-type TERT gene status.</t>
  </si>
  <si>
    <t>Integrase interactor 1 (INI1)-deficient carcinomas, recently described in several sites including the head and neck, are associated with basaloid or rhabdoid histology and aggressive behavior irrespective of origin. INI1-deficient thyroid carcinoma is extremely rare. We present here the phenotype and genotype of an INI1-deficient thyroid carcinoma and report on the INI1 protein expression in various thyroid lesions. Case report with clinicopathologic and molecular characterization and INI1 assessment in 184 thyroid lesions. A 67-year-old woman presented with globus sensation due to a large thyroid mass with extrathyroid extension, focal necrosis and cervical and mediastinal nodal involvement. Histologically, tumor cells had a solid, alveolar and pseudopapillary architecture in a myxoid stroma, exhibited monomorphic epithelioid and focal rhabdoid/plasmacytoid morphology and lacked glandular, squamous or follicular cell differentiation. Tumor cells were positive for AE1/AE3 and CK18 but negative for TTF1, thyroglobulin and PAX8. INI1 nuclear expression was absent. A frameshift SMARCB1/INI1 mutation was detected. In addition, TET2 and Notch1 mutations were present but alterations of BRAF, RET, PAX8/PPAR8 or RAS were not identified. Patient death occurred 14 months after diagnosis from post-therapeutic complications. None of the 184 benign and malignant thyroid lesions tested, including 12 poorly and undifferentiated thyroid carcinomas, were INI1-deficient. INI1-deficient thyroid carcinoma shares the phenotype, genotype and biology of other INI1-deficient tumors. Epithelioid and plasmacytoid/rhabdoid changes are most frequent whereas basaloid morphology is not reported, in contrast with sinonasal tumors. Poorly differentiated and undifferentiated thyroid tumors with epithelioid or rhabdoid morphology should be tested for INI1 protein expression to better characterize these aggressive neoplasms and identify patients eligible for targeted therapy.</t>
  </si>
  <si>
    <t>Objective: Bladder urothelial carcinoma (BUC) is a common urological malignancy with molecular heterogeneity. However, the genetic feature of Chinese BUC patients is still not well-identified. Methods: We performed deep sequencing by a large panel (450 genes) on 22 BUC samples and using matched normal bladder tissue as control. Genomic alterations (GAs), pathways and Tumor Mutation Burden (TMB) were investigated. Results: The frequencies of GAs (TERT, 54.5%; CREBBP, 27.3%; GATA3, 22.7%; BRAF, 18.2%; TEK, 18.2% and GLI1, 18.2%) were significantly higher in Chinese than Western BUC patients. Other GAs' frequencies were in accordance with previous study (TP53, 50.0%; KDM6A, 31.8%; KMT2D, 22.7%; etc.). Besides, we detected gene amplification in ERBB2, FRS2, FAS, etc. The gene fusion/rearrangement took place in the chromosome 11, 12, 14, 17, 19, 22, and Y. Other than cell cycle and PI3K-AKT-mTOR, mutated genes were more associated with the transcription factor, chromatin modification signaling pathways. Interestingly, the TMB value was significantly higher in the BUC patients at stages T1-T2 than T3-T4 (P = 0.025). Conclusion: Deep genomic sequencing of BUC can provide new clues on the unique GAs of Chinese patients and assist in therapeutic decision.</t>
  </si>
  <si>
    <t>The data demonstrating a correlation between sonographic markers of malignancy of thyroid cancer (TC) and its genetic status are scarce. This study aimed to assess whether the addition of genetic analysis at the preoperative step of TC patients' stratification could aid their clinical management. The material consisted of formalin-fixed paraffin-embedded tumor fragments of 49 patients who underwent thyroidectomy during the early stages of papillary TC (PTC). Tumor DNA and RNA were subjected to next-generation sequencing (NGS) on Ion Proton using the Oncomine Comprehensive Assay panel. We observed a significant correlation between BRAF V600E and a higher EU-TIRADS score (p-value = 0.02) with a correlation between hypoechogenicity and taller-than-wide tumor shape in analysed patients. There were no other significant associations between the identified genetic variants and other clinicopathological features. For TC patient's stratification, a strong suspicion of BRAF V600E negativity in preoperative management of TC patients could limit the over-treatment of asymptomatic, very low-risk, indolent disease and leave room for active surveillance.</t>
  </si>
  <si>
    <t>Background: Molecular testing (MT) is utilized in neuro-oncology with increasing frequency. The aim of this study was to determine clinical practice patterns to acquire this information, interpret and utilize MT for patient care, and identify unmet needs in the practical clinical application of MT. Methods: We conducted a voluntary online survey of providers within the Society for Neuro-Oncology (SNO) membership database between March and April 2019. Results: We received 152 responses out of 2022 SNO members (7.5% of membership). 88.8% of respondents routinely order MT for newly diagnosed gliomas. Of those who do not, testing is preferentially performed in younger patients or those with midline tumors. 82.8% use MT in recurrent gliomas. Other common indications included: metastatic tumors, meningioma, and medulloblastoma. Many providers utilize more than one resource (36.0%), most frequently using in-house (41.8%) over commercially available panels. 78.1% used the results for clinical decision-making, with BRAF, EGFR, ALK, and H3K27 mutations most commonly directing treatment decisions. Approximately, half (48.5%) of respondents have molecular tumor boards at their institutions. Respondents would like to see SNO-endorsed guidelines on MT, organized lists of targeted agents available for specific mutations, a database of targetable mutations and clinical trials, and more educational programs on MT. Conclusion: This survey was marked by several limitations including response rate and interpretation of MT. Among respondents, there is routine use of MT in Neuro-Oncology, however, there remains a need for increased guidance for providers to effectively incorporate the expanding genomic data resulting from MT into daily Neuro-Oncology practice.</t>
  </si>
  <si>
    <t>Hairy cell leukemia is a rare form of leukemia: three hundred new cases are diagnosed each year in France. The diagnosis is based on: (1) morphological examination of the blood and bone marrow smear, (2) analysis by flow cytometry of hairy cells, which express three or the four following markers: CD11c, CD25, CD103 and CD123, (3) identification of the BRAF(V600E) mutation, a true molecular marker of the disease. The management of treatment has evolved considerably in recent years. As of today, the purine analogues remain the standard treatment in the first line. Relapses are however observed in about 40% of cases. In the event of a first relapse, the preferred option is treatment with immunochemotherapy i.e. a combination of cladribine plus rituximab. Subsequent relapses are treated with moxetumomab pasudotox or BRAF inhibitors which provide indisputable benefits if third-line treatment is required. We will discuss in patients with relapsed/refractory hairy cell leukemia the needs for personalized medicine and the advantages and disadvantages of each treatment modality. The good prognosis for LT requires treatments that are not immunosuppressive, non-myelotoxic, and do not increase the risk of secondary cancers.</t>
  </si>
  <si>
    <t>Epidermal growth factor receptor (EGFR) is overexpressed in many human colorectal cancers and anti-EGFR agents are employed as immunotherapies. However, KRAS, EGFR, and BRAF gene mutations can influence the activity of the anti-EGFR agents. We evaluated EGFR expression at protein and mRNA levels in canine intestinal adenocarcinomas using immunohistochemistry (IHC) and RNA in situ hybridization (RNA-ISH). We also investigated the mutation status of EGFR, KRAS, and BRAF to aid the development of anti-EGFR agents for canine intestinal adenocarcinoma. EGFR expression was highest in adenocarcinoma, followed by intramucosal neoplasia (adenoma and in situ carcinoma), and nonneoplastic canine intestinal tissue, at both protein (P = .000) and mRNA (P = .005) levels. The EGFR, KRAS, and BRAF genes showed wild-type sequences at the mutation hot spots in all 13 specimens. Thus, EGFR might serve as a promising diagnostic marker in canine intestinal adenocarcinoma, and further studies would be needed to develop EGFR-targeted anticancer therapies.</t>
  </si>
  <si>
    <t>Photodynamic therapy (PDT) mainly relies on reactive oxygen species generated by light- activated photosensitizers and oxygen to kill tumor cells. However, a critical limitation of the current PDT is that it is less effective in solid tumors where the microenvironment is hypoxic, and, therefore, repeated treatment is required. Here, non-stoichiometric Co2.19S4 nanodots (NDs), which can be rapidly degraded to cobalt (Co(2+)) and sulfur (S(2-)) ions, were developed to enhance tumor photothermal therapy (PTT) and chemodynamic therapy (CDT) via the capture of copper (Cu(2+)) ions (starvation therapy) in the hypoxic tumor microenvironment under near-infrared irradiation. Co2.19S4 NDs with excellent photothermal conversion efficiency (n = 52%) can be used for PTT, and the Co(2+) ions produced by their degradation can catalyze the endogenous hydrogen peroxide of tumor cells to produce highly toxic hydroxyl radicals to achieve tumor CDT. The mechanism of starvation therapy was explored using western blotting, and the results indicated that blocking the uptake of Cu(2+) ions could restrain the growth and proliferation of tumors by inhibiting the BRAF/mitogen-activated extracellular signal regulated kinase (MEK)/extracellular regulated protein kinases (ERK) signaling pathway. Our work highlights the great potential of Co2.19S4 NDs as a theranostic agent for implementing photoacoustic/photothermal imaging and starvation therapy-enhanced PTT/CDT.</t>
  </si>
  <si>
    <t>Gastrointestinal perforation related to mitogen-activated protein kinase kinase (MEK) inhibitors has been reported previously; however, there has been no case report of such a condition in patients with non-small cell lung cancer (NSCLC). Herein, we report a case of small intestinal perforation secondary to dabrafenib and trametinib administration, but not related to tumor regression. A 62-year-old man with non-small cell lung cancer harboring BRAF V600E mutation was treated with dabrafenib and trametinib. Four months after the initiation of treatment, a small intestinal perforation was diagnosed. Dabrafenib and trametinib rechallenge was performed after gastrointestinal perforation. The patient responded well to therapy and did not experience recurrence of gastrointestinal perforation. To the best of our knowledge, this is the first report of gastrointestinal perforation in a patient with NSCLC treated with a MEK inhibitor. The mechanism and risk factors of trametinib-induced perforation are currently unknown. Physicians should be aware of such severe gastrointestinal side effects of trametinib.</t>
  </si>
  <si>
    <t>BACKGROUND: Microsatellite instability (MSI) results from genetic and epigenetic changes. Studying Microsatellite instability can help in treatment and categorization of colorectal cancer (CRC) patients. OBJECTIVES: We aimed to investigate whether 14 genomic markers consisting of BAT-62, BAT-60, BAT-59a, BAT-56a, BAT-56b, DCD, RIOX, RNF, FOXP, ACVR, CASP2, HSP110, MT1X, and DNMT3a can increase the detection rate of MSI in CRC. METHODS: Samples were stratified by pentaplex panel (Promega) and 14 markers using multiplex PCR and fragment analysis. In MSI+ samples, to identify the pattern of BRAF V600E mutation and MLH1 promoter methylation, ARMS-scorpion, and Methylation-Specific High-Resolution Melting Curve analysis, were applied respectively. RESULTS: Totally, 35 MSI+ cases identified by 14 marker panel. Only 18 cases of them were detected by both panels which are pentaplex and 14 marker. On the other hand, 17 new MSI+ cases just were identified by 14 markers panel. The highest diagnostic value among 14 markers is related to three makers, namely DCD, MT1X, and DNMT3a. In MSI+ cases, the rate of MLH1 promoter methylation was insignificant, (P value = 0.3979) while the rate of observed BRAFV600E mutation was significantly higher (P value = 0.0002). CONCLUSION: Fourteen marker panel showed higher sensitivity in comparison with the pentaplex panel increasing the detection rate of MSI+ cases up to 1.94 fold. Three markers namely DNMT3a, DCD, and MT1X of 14 marker panel were the best among them showing excellent diagnostic value. A combination of these markers showed 100% sensitivity and specificity in the studied group. In contrary to the markers in the pentaplex panel, these markers had the ability to detect MSI without any bias for the clinicopathological features. These markers will help to identify more end-stage MSI+ tumors which are located distal colon.</t>
  </si>
  <si>
    <t>The recent advent of targeted and immune-based therapies has revolutionized the treatment of melanoma and transformed outcomes for patients with metastatic disease. The majority of patients develop resistance to the current standard-of-care targeted therapy, dual BRAF and MEK inhibition, prompting evaluation of a new combination incorporating a CDK4/6 inhibitor. Based on promising preclinical data, combined BRAF, MEK and CDK4/6 inhibition has recently entered clinical trials for the treatment of BRAF(V600) melanoma. Interestingly, while BRAF- and MEK-targeted therapy was initially developed on the basis of potent tumor-intrinsic effects, it was later discovered to have significant immune-potentiating activity. Recent studies have also identified immune-related impacts of CDK4/6 inhibition, though these are less well defined and can be both immune-potentiating and immune-inhibitory. BRAF(V600) melanoma patients are also eligible to receive immunotherapy, specifically checkpoint inhibitors against PD-1 and CTLA-4. The immunomodulatory activity of BRAF/MEK-targeted therapies has prompted interest in combination therapies incorporating these with immune checkpoint inhibitors, however recent clinical trials investigating this approach have produced variable results. Here, we summarize the immunomodulatory effects of BRAF, MEK and CDK4/6 inhibitors, shedding light on the prospective utility of this combination alone and in conjunction with immune checkpoint blockade. Understanding the mechanisms that underpin the clinical efficacy of these available therapies is a critical step forward in optimizing novel combination and scheduling approaches to combat melanoma and improve patient outcomes.</t>
  </si>
  <si>
    <t>Background: Colon cancer is one of the most common tumors in the digestive tract. Studies of left-side colon cancer (LCC) and right-side colon cancer (RCC) show that these two subtypes have different prognoses, outcomes, and clinical responses to chemotherapy. Therefore, a better understanding of the importance of the clinical classifications of the anatomic subtypes of colon cancer is needed. Methods: We collected colon cancer patients' transcriptome data, clinical information, and somatic mutation data from the Cancer Genome Atlas (TCGA) database portal. The transcriptome data were taken from 390 colon cancer patients (172 LCC samples and 218 RCC samples); the somatic mutation data included 142 LCC samples and 187 RCC samples. We compared the expression and prognostic differences of LCC and RCC by conducting a multi-omics analysis of each using the clinical characteristics, immune microenvironment, transcriptomic differences, and mutation differences. The prognostic signatures was validated using the internal testing set, complete set, and external testing set (GSE39582). We also verified the independent prognostic value of the signature. Results: The results of our clinical characteristic analysis showed that RCC had a significantly worse prognosis than LCC. The analysis of the immune microenvironment showed that immune infiltration was more common in RCC than LCC. The results of differential gene analysis showed that there were 360 differentially expressed genes, with 142 upregulated genes in LCC and 218 upregulated genes in RCC. The mutation frequency of RCC was generally higher than that of LCC. BRAF and KRAS gene mutations were the dominant genes mutations in RCC, and they had a strong mutual exclusion with APC, while APC gene mutation was the dominant gene mutation in LCC. This suggests that the molecular mechanisms of RCC and LCC differed. The 4-mRNA and 6-mRNA in the prognostic signatures of LCC and RCC, respectively, were highly predictive and may be used as independent prognostic factors. Conclusion: The clinical classification of the anatomic subtypes of colon cancer is of great significance for early diagnosis and prognostic risk assessment. Our study provides directions for individualized treatment of left and right colon cancer.</t>
  </si>
  <si>
    <t>Colorectal mucinous carcinoma (MC) is associated with inferior prognosis and response to treatment compared to adenocarcinoma (AC). The molecular landscapes of MC and adenocarcinoma with mucous composition (AMC) are not well-defined. We aimed to describe the genomic landscape of MC and AMC in a large colorectal cancer cohort. Tumor samples from patients with MC, AMC, or AC were analyzed using next-generation sequencing. MC had a molecular signature distinct from that of AC; genomic features were similar between AMC and MC but not between AMC and AC. HER2 amplification and TP53 and APC mutation rates were lower, whereas SMAD4, PIK3CA, ACVR2A, KMT2D, LRP1, TGFBR2, GRIN2A, BRAF V600E, PTEN, and BRCA2 mutation rates were higher in MC than in AC. The mutation frequencies in MAPK, PI3K, and TGF- pathways were higher, whereas those of cell cycle proteins and Wnt were lower in MC and AMC than in AC. The proportion of hypermutated tumors was significantly higher in MC and AMC than in AC. As MC has a distinct molecular signature from AC, immunotherapy can be potentially applied in treating MC. Similar molecular profiles of AMC and MC suggest that treatment strategies for MC, but not AC, can be used for AMC treatment.</t>
  </si>
  <si>
    <t>In the palliative treatment of metastatic colorectal cancer (mCRC), doublet chemotherapy (FOLFOX or FOLFIRI) or triplet chemotherapy (FOLFOXIRI) combined with targeted drugs (cetuximab or bevacizumab) is the main regimen. Recently, microsatellite instability-high (MSI-H) or DNA mismatch repair deficient (dMMR) was discovered as a biomarker to distinguish immunotherapy-benefited populations. In this context, recently published randomized phase III clinical trials tested the efficacy and safety of immunotherapy and traditional chemotherapy with or without targeted drugs as first-line treatment for patients with MSI-H/dMMR mCRC. Here, we briefly analyze this article and further discuss immune monotherapy or double immunotherapy for patients with MSI-H/dMMR mCRC, the immunotherapy for patients with BRAF V600E mutant mCRC, and the immunotherapy for patients with microsatellite stable mCRC.</t>
  </si>
  <si>
    <t>Although targeted therapies have increased the life expectancy of patients with druggable molecular alterations directly involved in tumor development, the efficacy of these therapies is limited by acquired resistances leading to treatment failure. Most targeted therapies, including ones exploiting therapeutic antibodies and kinase inhibitors, are directed against receptor tyrosine kinases (RTKs) or major signaling hubs. Resistances to these therapies arise when inhibition of these targets is bypassed through activation of alternative signaling pathways. In recent years, activation of the receptor tyrosine kinase MET has been shown to promote resistance to various targeted therapies. This casts MET as important actor in resistance. In this review, we describe how the MET receptor triggers resistance to targeted therapies against RTKs such as EGFR, VEGFR, and HER2 and against signaling hubs such as BRAF. We also describe how MET can be its own resistance factor, as illustrated by on-target resistance of lung tumors harboring activating mutations causing MET exon 14 skipping. Interestingly, investigation of all these situations reveals functional physiological relationships between MET and the target of the therapy to which the cancer becomes resistant, suggesting that resistance stems from preexisting mechanisms. Identification of MET as a resistance factor opens the way to co-treatment strategies that are being tested in current clinical trials.</t>
  </si>
  <si>
    <t>Objective: Although the prognostic role of BRAF(V600E) mutation in papillary thyroid carcinoma (PTC) is controversial, the American Thyroid Association (ATA) includes the mutational status in their risk stratification system. To evaluate the impact of the BRAF(V600E) mutation status on PTC risk stratification. Methods: PTC patients attending a university-based hospital who had the analysis of the BRAF(V600E) mutation were included. Persistent disease was defined as the presence of biochemical or structural disease. The performance of the ATA risk stratification system on predicting persistent disease with or without the BRAF(V600E) mutation status information was evaluated. Results: Of the 134 patients evaluated, 44 (32.8%) carried BRAF(V600E) mutation. The median tumor size was 1.7 cm (P25-75 1.0-3.0), 64 (47.8%) patients had lymph node, and 11 (8.2%) distant metastases. According to the ATA risk stratification system, patients were classified as low, intermediate, and high risk in 55 (41%), 59 (44%), and 20 (14%) patients, respectively. The data on BRAF(V600E) mutation reclassified 12 (8.9%) patients from low to intermediate risk. After a median follow-up of 8.5 years, the prevalence of persistent disease was similar in patients with and without BRAF(V600E) mutation (P = 0.42). Multivariate analysis failed to demonstrate an association between the BRAF(V600E) mutation and persistent disease status (RR 0.96; 95%CI 0.47-1.94). Notably, none of the patients reclassified from low to intermediate risk showed persistent disease on follow-up. Conclusion: Inclusion of BRAF(V600E) mutational status has a limited impact on risk stratification and does not add to the prediction of outcomes in PTC patients.</t>
  </si>
  <si>
    <t>BACKGROUND &amp; AIMS: Intrahepatic cholangiocarcinoma (iCCA) accounts for a fraction of primary liver cancers but has a 5-year survival rate of only 10%. Immune checkpoint inhibitors are effective in treating many solid cancers, but immune checkpoint inhibitor monotherapy has no clear benefit in iCCA. MEK inhibitors, such as trametinib, have shown promising results in preclinical studies for iCCA by inhibiting cell proliferation and modifying the tumor microenvironment. This study aimed to show the potential benefit of combining trametinib with anti-PD-1 therapy in different iCCA mouse models. METHODS: Here, we assessed the in vitro cytotoxicity of trametinib in mouse (SB1 and LD-1) and human (EGI-1) cholangiocarcinoma cell lines. We examined the efficacy of single-agent trametinib, anti-PD-1, and a combination of both in subcutaneous, orthotopic, and plasmid-induced iCCA mouse models. Flow cytometry analysis was used to elucidate changes in the tumor immune microenvironment upon treatment. Whole-exome sequencing (WES) was performed on the SB1 tumor cell line to correlate this preclinical model with iCCAs in patients. RESULTS: Trametinib reduced tumor cell growth of SB1, LD-1, and EGI-1 tumor cells in vitro. Trametinib treatment led to up-regulation of MHC-I and PD-L1 on tumor cells in vitro. The combination of trametinib and anti-PD-1 reduced tumor burden in several iCCA tumor models and improved survival in SB1 tumor-bearing mice compared with either agent alone. Immunoprofiling of tumor-bearing mice showed an increase of hepatic effector memory CD8(+) and CD4(+) T cells, as well as an increased degranulation of CD8(+) T cells, indicating enhanced cytotoxicity. WES and somatic mutational analysis showed no mutations of KRAS, BRAF, and ERK in SB1 tumor cells, and showed a similar genetic signature of SB1 found in a cohort of patients with iCCA. CONCLUSIONS: Altogether, our study shows that trametinib improves the immunogenicity of tumor cells by up-regulating MHC-I surface expression. The combination with anti-PD-1 results in optimal treatment efficacy for iCCA. WES of SB1 cells suggests that KRAS wild-type iCCAs also respond to this combination therapy.</t>
  </si>
  <si>
    <t>BACKGROUND: Mutations in the POLE gene result in an ultra-hypermutated phenotype in colorectal cancer (CRC); however, the molecular characterisation of epigenetic alterations remains unclear. We examined the genetic and epigenetic profiles of POLE-mutant CRC to elucidate the clinicopathological features of the associated genetic and epigenetic alterations. RESULTS: Tumour tissues (1,013) obtained from a cohort of patients with CRC were analysed to determine associations between the proofreading domain mutations of POLE with various clinicopathological variables, microsatellite instability (MSI) status, BRAF and KRAS mutations, and the methylation status of key regions of MLH1, MGMT, and SFRP2 promoters by calculating the methylation scores (range 0-6). Only four cases (0.4%) exhibited pathogenic POLE hotspot mutations (two p.P286R [c.857C &gt; G], one p.V411L [c.1231G &gt; C], and p.S459F [c.1376C &gt; T] each), which were mutually exclusive to BRAF and KRAS mutations and MSI. CRC patients were divided into four subgroups: patients with POLE mutations (POLE, 0.4%, n = 4), patients with both MSI and extensive methylation in MLH1 (MSI-M, 2.9%, n = 29), patients with MSI but no extensive methylation in MLH1 (MSI-U, 3.6%, n = 36), and patients without MSI (non-MSI, 93.2%, n = 944). The POLE group was younger at diagnosis (median 52 years, P &lt; 0.0001), with frequent right-sided tumour localisation (frequency of tumours located in the right colon was 100%, 93.1%, 36.1%, and 29.9% in POLE, MSI-M, MSI-U, and non-MSI, respectively; P &lt; 0.0001), and was diagnosed at an earlier stage (frequency of stages I-II was 100%, 72.4%, 77.8%, and 46.6% in POLE, MSI-M, MSI-U, and non-MSI, respectively, P &lt; 0.0001). The mean methylation score in POLE was not different from that in MSI-U and non-MSI, but the methylation signature was distinct from that of the other subgroups. Additionally, although the examined number of POLE-mutant tumours was small, the number of CD8-positive cells increased in tumours with partial methylation in the MLH1 gene. CONCLUSIONS: CRC patients with POLE proofreading mutations are rare. Such mutations are observed in younger individuals, and tumours are primarily located in the right colon. Diagnosis occurs at an earlier stage, and distinct epigenetic alterations may be associated with CD8 cell infiltration.</t>
  </si>
  <si>
    <t>Despite the connection of secretory cells, including goblet and enteroendocrine (EEC) cells, to distinct mucus-containing colorectal cancer (CRC) histological subtypes, their role in CRC progression has been underexplored. Here, our analysis of TCGA and single-cell RNA-seq data demonstrates that EEC progenitor cells are enriched in BRAF mutant CRC patient tumors, cell lines, and patient-derived organoids. In BRAF mutant CRC, EEC progenitors were blocked from differentiating further by DNA methylation and silencing of NEUROD1, a key gene required for differentiation of intermediate EECs. Mechanistically, secretory cells and the factors they secrete, such as Trefoil factor 3, promoted colony formation and activation of cell survival pathways in the entire cell population. LSD1 was identified as a critical regulator of secretory cell specification in vitro and in a colon orthotopic xenograft model, where LSD1 loss blocks formation of EEC progenitors and reduces tumor growth and metastasis. These findings reveal an important role for EEC progenitors in supporting CRC.</t>
  </si>
  <si>
    <t>Purpose: Melanoma is the most aggressive form of skin cancer. Circulating tumor DNA (ctDNA) is a diagnostic and prognostic marker of melanoma. However, whether ctDNA mutations can independently predict survival remains controversial. This meta-analysis assessed the prognostic value of the presence or change in ctDNA mutations in melanoma patients. Methods: We identified studies from the PubMed, EMBASE, Web of Science, and Cochrane databases. We estimated the combined hazard ratios (HRs) for overall survival (OS) and progression-free survival (PFS) using either fixed-effect or random-effect models based on heterogeneity. Results: Sixteen studies including 1,781 patients were included. Both baseline and posttreatment detectable ctDNA were associated with poor OS (baseline detectable vs. undetectable, pooled HR = 1.97, 95% CI = 1.64-2.36, P &lt; 0.00001; baseline undetectable vs. detectable, pooled HR = 0.19, 95% CI = 0.11-0.36, P &lt; 0.00001; posttreatment detectable vs. undetectable, pooled HR = 2.36, 95% CI = 1.30-4.28, P=0.005). For PFS, baseline detectable ctDNA may be associated with adverse PFS (baseline detectable vs. undetectable, pooled HR = 1.41, 95% CI = 0.84-2.37, P=0.19; baseline undetectable vs. detectable, pooled HR = 0.43, 95% CI = 0.19-0.95, P=0.04) and baseline high ctDNA and increased ctDNA were significantly associated with adverse PFS (baseline high vs. low/undetectable, pooled HR = 3.29, 95% CI = 1.73-6.25, P=0.0003; increase vs. decrease, pooled HR = 4.48, 95% CI = 2.45-8.17, P &lt; 0.00001). The baseline BRAF(V600) ctDNA mutation-positive group was significantly associated with adverse OS compared with the baseline ctDNA-negative group (pooled HR = 1.90, 95% CI = 1.58-2.29, P &lt; 0.00001). There were no significant differences in PFS between the baseline BRAF(V600) ctDNA mutation-detectable group and the undetectable group (pooled HR = 1.02, 95% CI = 0.72-1.44, P=0.92). Conclusion: The presence or elevation of ctDNA mutation or BRAF(V600) ctDNA mutation was significantly associated with worse prognosis in melanoma patients.</t>
  </si>
  <si>
    <t>The prognosis of patients with metastatic melanoma has substantially improved over the last years with the advent of novel treatment strategies, mainly immune checkpoint inhibitors and BRAF and MEK inhibitors. Given the survival benefit provided in the metastatic setting and the evidence from prospective clinical trials in the early stages, these drugs have been introduced as adjuvant therapies for high-risk resected stage III disease. Several studies have also investigated immune checkpoint inhibitors, as well as BRAF and MEK inhibitors, for neoadjuvant treatment of high-risk stage III melanoma, with preliminary evidence suggesting this could be a very promising approach in this setting. However, even with new strategies, the risk of disease recurrence varies widely among stage III patients, and no available biomarkers for predicting disease recurrence have been established to date. Improved risk stratification is particularly relevant in this setting to avoid unnecessary treatment for patients who have minimum risk of disease recurrence and to reduce toxicities and costs. Research for predictive and prognostic biomarkers in this setting is ongoing to potentially shed light on the complex interplay between the tumor and the host immune system, and to further personalize treatment. This review provides an insight into available data on circulating and tissue biomarkers, including the tumor microenvironment and associated gene signatures, and their predictive and prognostic role during neoadjuvant and adjuvant treatment for cutaneous high-risk melanoma patients.</t>
  </si>
  <si>
    <t>BRAF inhibitors (BRAFi) selectively target oncogenic BRAF(V600E/K) and are effective in 80% of advanced cutaneous malignant melanoma cases carrying the V600 mutation. However, the development of drug resistance limits their clinical efficacy. Better characterization of the underlying molecular processes is needed to further improve treatments. We previously demonstrated that transcription of PTEN is negatively regulated by the PTEN pseudogene antisense RNA, PTENP1-AS, and here we investigated the impact of this transcript on clinical outcome and BRAFi resistance in melanoma. We observed that increased expression levels of PTENP1-AS in BRAFi resistant cells associated with enrichment of EZH2 and H3K27me3 at the PTEN promoter, consequently reducing the expression levels of PTEN. Further, we showed that targeting of the PTENP1-AS transcript sensitized resistant cells to BRAFi treatment and that high expression of PTENP1-AS in stage III melanoma correlated with poor survival. Collectively, the data presented here show that PTENP1-AS is a promising target for re-sensitizing cells to BRAFi and also a possible prognostic marker for clinical outcome in stage III melanoma.</t>
  </si>
  <si>
    <t>BACKGROUND: ARID1A is a component of the SWI/SNF complex, which controls the accessibility of proteins to DNA. ARID1A mutations are frequently observed in colorectal cancers (CRCs) and have been reported to be associated with high mutational burden and tumor PD-L1 expression in vitro. AIM: To clarify the role of ARID1A mutation in CRC. METHOD AND RESULTS: We used next generation sequencing (NGS) and immunohistochemistry on clinically obtained samples. A total of 201 CRC tissues from Niigata University and Niigata Center Hospital were processed by NGS using the CANCERPLEX panel. Immunohistochemistry for ARID1A, PD-L1, MLH1, and MSH2 was performed on 66 propensity-matched (33 microsatellite instability-high [MSI-H] and 33 microsatellite-stable [MSS]) cases among 499 cases from Kyushu University. TCGA data were downloaded from cBioPortal. NGS showed significantly more mutations in ARID1A mutated CRCs (p = 0.01), and the trend was stronger for right-sided CRCs than left-sided. TCGA data confirmed these findings (p &lt; 0.01). BRAF V600E and ATM mutations were also found at higher frequencies. Immunohistochemistry showed that 30% of MSI-H CRCs had ARID1A loss, while this was true in only 6% of MSS CRCs. In both MSI-H and MSS, PD-L1 expression by stromal cells was enhanced in the ARID1A-mutant groups (90% vs 39% in MSI-H, 100% vs 26% in MSS). CONCLUSION: We found a higher mutational burden in ARID1A-mutant CRCs, and IHC study showed that ARID1A loss was correlated with high PD-L1 expression in stromal cells regardless of MSI status. These data support the idea that mutant ARID1A is a potential biomarker for CRCs.</t>
  </si>
  <si>
    <t>BACKGROUND: Rectal mucosal melanoma (RMM) is a rare and highly aggressive disease with a poor prognosis. Due to the rarity of RMM, there are few studies focusing on its genetic mechanism. This retrospective study aimed to analyze the genetic spectrum and prognosis of RMM in China and lay a foundation for targeted therapy. METHODS: 36 patients with primary RMM from Peking University Cancer Hospital were enrolled in this study. The Next-generation sequencing (NGS) data of the tumor samples were fitted into the TruSight Oncology 500 (TSO500) Docker pipeline to detect genomic variants. Then, the univariate and multivariate Cox hazard analysis were performed to evaluate the correlations of the variants with the overall survival (OS), along with Kaplan-Meier and log-rank test to determine their significance. RESULTS: BRAF mutations, NRG1 deletions and mitotic index were significant prognostic factors in the univariate analysis. In multivariable analysis of the OS-related prognostic factors in primary RMM patients, it revealed 2 significant alterations: BRAF mutations [HR 7.732 (95%CI: 1.735-34.456), P = 0.007] and NRG1 deletions [HR 14.976 (95%CI: 2.305-97.300), P = 0.005]. CONCLUSIONS: This is the first study to show genetic alterations exclusively to Chinese patients with RMM. We confirmed genetic alterations of RMM differ from cutaneous melanoma (CM). Our study indicates that BRAF and NRG1 were correlated with a poor prognostic of RMM and may be potential therapeutic targets for RMM treatment.</t>
  </si>
  <si>
    <t>According to the literature, serrated lesions and polyps of the appendix are extremely rare in children or teenagers. Herein, we present the pathologic and molecular features of a sessile serrated lesion (SSL) that was incidentally found in the appendix of a teenage girl. Our findings not only illustrate that appendiceal SSL may occur in young patients such as teenagers but also confirm further that BRAF V600E mutation may be found in a subset of these neoplastic lesions.</t>
  </si>
  <si>
    <t>Newer anticancer drugs have revolutionized cancer treatment in the last decade, but conventional chemotherapy still occupies a central position in many cancers, with combination therapy and newer methods of delivery increasing their efficacy while minimizing toxicities. We discuss the retinal toxicities of anticancer drugs with an emphasis on the mechanism of toxicity. Uveitis is seen with the use of v-raf murine sarcoma viral oncogene homolog B editing anticancer inhibitors as well as immunotherapy. Most of the cases are mild with only anterior uveitis, but severe cases of posterior uveitis, panuveitis and Vogt-Koyanagi-Harada-like disease may also occur. In retina, a transient neurosensory detachment is observed in almost all patients on mitogen-activated protein kinase kinase (MEK) inhibitors. Microvasculopathy is often seen with interferon alpha, but vascular occlusion is a more serious toxicity caused by interferon alpha and MEK inhibitors. Crystalline retinopathy with or without macular edema may occur with tamoxifen; however, even asymptomatic patients may develop cavitatory spaces seen on optical coherence tomography. A unique macular edema with angiographic silence is characteristic of taxanes. Delayed dark adaptation has been observed with fenretinide. Interestingly, this drug is finding potential application in Stargardt disease and age-related macular degeneration.</t>
  </si>
  <si>
    <t>BACKGROUND: The development of BRAF/MEK inhibitors in patients with metastatic melanoma harboring BRAF mutations has garnered attention for liquid biopsy to detect BRAF mutations in cell-free DNA (cfDNA) using droplet digital PCR (ddPCR) or next-generation sequencing methods. OBJECTIVE: To investigate gene mutations in tumor DNA and cfDNA collected from 43 melanoma patients and evaluate their potential as biomarkers. METHODS: ddPCR and CAncer Personalized Profiling by deep Sequencing (CAPP-Seq) techniques were performed to detect gene mutations in plasma cfDNA obtained from patients with metastatic melanoma. RESULTS: Gene variants, including BRAF, NRAS, TP53, GNAS, and MET, were detectable in the plasma cfDNA, and the results were partially consistent with the results of those identified in the tissues. Among the variants examined, copy numbers of MET mutations were consistent with the disease status in two melanoma patients. CONCLUSION: Liquid biopsy using CAPP-Seq and ddPCR has the potential to detect tumor presence and mutations, especially when tissue biopsies are unavailable. MET mutations in cfDNA may be a potential biomarker in patients with metastatic melanoma.</t>
  </si>
  <si>
    <t>MOTIVATION: Assessment of genetic mutations is an essential element in the modern era of personalized cancer treatment. Our strategy is focused on 'multiple network analysis' in which we try to improve cancer diagnostics by using biological networks. Genetic alterations in some important hubs or in driver genes such as BRAF and TP53 play a critical role in regulating many important molecular processes. Most of the studies are focused on the analysis of the effects of single mutations, while tumors often carry mutations of multiple driver genes. The aim of this work is to define an innovative bioinformatics pipeline focused on the design and analysis of networks (such as biomedical and molecular networks), in order to: (1) improve the disease diagnosis; (2) identify the patients that could better respond to a given drug treatment; and (3) predict what are the primary and secondary effects of gene mutations involved in human diseases. RESULTS: By using our pipeline based on a multiple network approach, it has been possible to demonstrate and validate what are the joint effects and changes of the molecular profile that occur in patients with metastatic colorectal carcinoma (mCRC) carrying mutations in multiple genes. In this way, we can identify the most suitable drugs for the therapy for the individual patient. This information is useful to improve precision medicine in cancer patients. As an application of our pipeline, the clinically significant case studies of a cohort of mCRC patients with the BRAF V600E-TP53 I195N missense combined mutation were considered. AVAILABILITY: The procedures used in this paper are part of the Cytoscape Core, available at (www.cytoscape.org). Data used here on mCRC patients have been published in [55]. SUPPLEMENTARY INFORMATION: A supplementary file containing a more detailed discussion of this case study and other cases is available at the journal site as Supplementary Data.</t>
  </si>
  <si>
    <t>BRAF postzygotic activating mutations have been found in 50% of cases of syringocystadenoma papilliferum (SCAP)(1) and in phacomatosis pigmentokeratotica (PPK)(2,3) , also possibly caused by HRAS(4) mutations. BRAF is a RAS-activating serine/threonine kinase of the MAP kinase pathway, resulting in cell growth and proliferation. BRAF mutations, particularly p.(Val600Glu), are frequently identified in melanoma and other human cancers(5) . We report clinical presentations of three patients with postzygotic BRAF mutations in affected skin, identified by next generation sequencing (NGS).</t>
  </si>
  <si>
    <t>BACKGROUND: Ipilimumab has shown long-term overall survival (OS) in patients with advanced melanoma in clinical trials, but robust real-world evidence is lacking. We present long-term outcomes from the IMAGE study (NCT01511913) in patients receiving ipilimumab and/or non-ipilimumab (any approved treatment other than ipilimumab) systemic therapies. METHODS: IMAGE was a multinational, prospective, observational study assessing adult patients with advanced melanoma treated with ipilimumab or non-ipilimumab systemic therapies between June 2012 and March 2015 with &gt;/=3 years of follow-up. Adjusted OS curves based on multivariate Cox regression models included covariate effects. Safety and patient-reported outcomes were assessed. RESULTS: Among 1356 patients, 1094 (81%) received ipilimumab and 262 (19%) received non-ipilimumab index therapy (systemic therapy [chemotherapy, anti-programmed death 1 antibodies, or BRAF +/- MEK inhibitors], radiotherapy, and radiosurgery). In the overall population, median age was 64 years, 60% were male, 78% were from Europe, and 78% had received previous treatment for advanced melanoma. In the ipilimumab-treated cohort, 780 (71%) patients did not receive subsequent therapy (IPI-noOther) and 314 (29%) received subsequent non-ipilimumab therapy (IPI-Other) on study. In the non-ipilimumab-treated cohort, 205 (78%) patients remained on or received other subsequent non-ipilimumab therapy (Other-Other) and 57 (22%) received subsequent ipilimumab therapy (Other-IPI) on study. Among 1151 patients who received ipilimumab at any time during the study (IPI-noOther, IPI-Other, and Other-IPI), 296 (26%) reported CTCAE grade &gt;/= 3 treatment-related adverse events, most occurring in year 1. Ipilimumab-treated and non-ipilimumab-treated patients who switched therapy (IPI-Other and Other-IPI) had longer OS than those who did not switch (IPI-noOther and Other-Other). Patients with prior therapy who did not switch therapy (IPI-noOther and Other-Other) showed similar OS. In treatment-naive patients, those in the IPI-noOther group tended to have longer OS than those in the Other-Other group. Patient-reported outcomes were similar between treatment cohorts. CONCLUSIONS: With long-term follow-up (&gt;/= 3 years), safety and OS in this real-world population of patients treated with ipilimumab 3 mg/kg were consistent with those reported in clinical trials. Patient-reported quality of life was maintained over the study period. OS analysis across both pretreated and treatment-naive patients suggested a beneficial role of ipilimumab early in treatment. TRIAL REGISTRATION: ClinicalTrials.gov , NCT01511913. Registered January 19, 2012 - Retrospectively registered, https://clinicaltrials.gov/ct2/show/NCT01511913.</t>
  </si>
  <si>
    <t>BACKGROUND: Immunotherapy with checkpoint inhibitor programmed death-1 (PD-1) and programmed death-ligand 1 (PD-L1) antibodies targeting the cellular immune checkpoints is the present area of interest showing promising results in patients with advanced non-small cell lung cancer (NSCLC). As there is paucity of PD-L1 expression data from the Indian perspective, we studied the correlation of clinicopathologic profile and oncogenic driver mutations in these patients. MATERIALS AND METHODS: Samples from 252 advanced NSCLCs patients were studied for PD-L1 expression through immunohistochemistry using rabbit anti-human PD-L1 monoclonal antibody (clone SP263) on Ventana BenchMark ULTRA autostainer. Simultaneously, genetic mutations were studied by next generation sequencing (for EGFR, ALK, ROS, MET, and BRAF). PD-L1 expression was analyzed for association with clinicopathologic features and various mutations. RESULTS: PD-L1 positivity was seen in 134 patients (53.2 %). It was twice more prevalent in males than females. No significant correlation was observed between PD-L1 expression with age, gender, site of testing (primary vs. metastatic tumors), smoking status, tumor laterality, stage, or histologic type; however, there was significant difference among solid and acinar types of adenocarcinoma combined together vs. other adenocarcinoma subtypes (p = 0.013), and well and moderately differentiated vs. poorly differentiated tumors (p = 0.022). When types/extent of PD-L1 positivity (&gt;/=25 %) were compared with demographics, clinical, and pathologic variables, significant differences were observed across the tumor grades (high-grade vs. low-grade) (p = 0.009) and stages (p = 0.039). The PD-L1 expression failed to demonstrate any statistical significance with oncogenic drivers. High PD-L1 expression (TPS &gt;/= 50) was observed in 27.6 % patients, and it was more prevalent in female patients (32.4 %), aged &gt;/=60 years (33.8 %), smokers (27.3 %), poorly differentiated (36.8 %) and stage IV tumors (28.2 %). Exon 19 deletion was more prevalent in PD-L1 negative tumors whereas exon 21 substitution (L858R) was seen more in PD-L1 positive tumors. CONCLUSIONS: This is the largest Indian study demonstrating PD-L1 expression in NSCLC patients comparing with clinicopathologic and genomic parameters. PD-L1 expression was significantly associated with high-grade, solid, and acinar types of adenocarcinoma and advanced tumors. High PD-L1 expression was more prevalent in female patients, aged &gt;/=60 years, smokers, and poorly differentiated and stage IV tumors (28.2 %). Exon 19 deletion was more in PD-L1 negative tumors whereas exon 21 substitution (L858R) was more in PD-L1 positive tumors. PD-L1 is a potential predictive marker stratifying patients who benefit from PD-1 pathway-targeted therapy.</t>
  </si>
  <si>
    <t>Metastatic melanoma is often accompanied by the development of brain metastases, at presentation or during the course of therapy. Local therapies such as surgery and radiation have been considered standard treatments for intracranial disease. However, the emergence of systemic therapies has been changing the treatment paradigm for the management of brain metastases. In patients with BRAF-mutated melanoma, combined BRAF and MEK inhibition has been found to elicit significant clinical responses. Patients who develop resistance to MAP kinase (MAPK) targeted therapy can achieve significant responses upon rechallenge. In this case, a 68-year-old woman with metastatic melanoma who had received multiple treatment courses including combination immunotherapy and combination MAPK-targeted therapy presented with a brainstem metastasis and demonstrated a complete response upon initiation of encorafenib and binimetinib, thereby obviating the need for stereotactic radiosurgery.</t>
  </si>
  <si>
    <t>The dabrafenib plus trametinib (dab + tram) combination has demonstrated durable long-term efficacy in patients with BRAF V600-mutant metastatic melanoma. However, real-world data characterizing patients with long-term benefit are limited. DESCRIBE III was a global, observational, retrospective, chart review study in patients with unresectable or metastatic melanoma treated with dab monotherapy and/or dab + tram combination therapy as part of the Named Patient Program or Individual Patient Program. Overall, 509 patients were enrolled. Patients were categorized into three groups based on their observed treatment duration: long-term (on therapy &gt;/=12 months), intermediate (on therapy &gt;/=6 months and &lt;12 months), and short-term (on therapy &lt;6 months) duration of benefit. More patients in the short-term duration of benefit group had baseline characteristics associated with poor prognosis compared with the other two groups. Median lactate dehydrogenase (LDH) levels (368 U/L) at baseline were also higher in the short-term duration of benefit group. No new safety signals were identified. DESCRIBE III identified baseline characteristics associated with long-term benefit of dab + tram. Lower LDH level and &lt;3 metastatic sites at baseline were associated with a longer duration of benefit, confirming that the findings from COMBI-d and COMBI-v are relevant to patients treated in a real-world setting.</t>
  </si>
  <si>
    <t>Cutaneous melanoma represents one of the deadliest types of skin cancer. The prognosis strongly depends on the disease stage, thus early detection is crucial. New therapies, including BRAF and MEK inhibitors and immunotherapies, have significantly improved the survival of patients in the last decade. However, intrinsic and acquired resistance is still a challenge. In this review, we discuss two major aspects that contribute to the aggressiveness of melanoma, namely, the embryonic origin of melanocytes and melanoma cells and cellular plasticity. First, we summarize the physiological function of epidermal melanocytes and their development from precursor cells that originate from the neural crest (NC). Next, we discuss the concepts of intratumoral heterogeneity, cellular plasticity, and phenotype switching that enable melanoma to adapt to changes in the tumor microenvironment and promote disease progression and drug resistance. Finally, we further dissect the connection of these two aspects by focusing on the transcriptional regulators MSX1, MITF, SOX10, PAX3, and FOXD3. These factors play a key role in NC initiation, NC cell migration, and melanocyte formation, and we discuss how they contribute to cellular plasticity and drug resistance in melanoma.</t>
  </si>
  <si>
    <t>Ganglioglioma, pleomorphic xanthoastrocytoma (PXA) and pilocytic astrocytoma are rare brain neoplasms with frequent activation of mitogen-activated protein (MAP) kinase pathway. A downstream marker of MAP-kinase pathway activation is cyclin D1. However, the expression of cyclin D1 has not been studied in the differential diagnosis between these brain tumors. The aim of this work is to compare the expression of cyclin D1 in ganglioglioma, PXA, pilocytic astrocytoma. We also compared cyclin D1 expression in giant cell glioblastoma and in IDH wild type glioblastoma. Our work shows that roughly half of gangliogliomas have ganglion cells stained by cyclin D1 while two third of PXA have pleormophic cells stained by cyclin D1 and 15% of giant cell glioblastoma have pleomorphic cells stained by cyclin D1 (p &lt; 0.001). Cyclin D1 never stains normal neurons either in the adjacent cortex of circumscribed tumor, or in entrapped neurons in IDH wild type glioblastomas. The expression of cyclin D1 is correlated to the presence of BRAF V600E mutation in ganglioglioma and PXA (p = 0.002). To conclude, cyclin D1 positivity might be used to confirm the neoplastic nature of ganglion cells. Cyclin D1 is expressed in most cases of BRAF V600E mutated gangliogliomas but also in cases without BRAF mutations suggesting an activation of MAP-kinase pathway through another way. Cyclin D1 immunohistochemistry has currently no or little role in the differential diagnosis of pilocytic astrocytoma. Its role in the differential diagnosis between PXA and giant cell glioblastoma needs to be further investigated on external series.</t>
  </si>
  <si>
    <t>Melanoma can present with osteocartilaginous differentiation, however few reports exist on this rare subtype. We present eight cases of melanoma with osteocartilaginous differentiation to highlight its clinical, pathological and molecular features. The cases showed no association with gender (5 males and 3 females) or age (range 23-84 years). Cases included both primary melanomas and distant metastases (6 and 2, respectively), with the majority arising from cutaneous sites (7/8) and the remaining case from a mucosal site. Tumour-infiltrating lymphocyte (TIL) score ranged from 0 to 3 (median 1), and 2/8 lesions had evidence of inflammatory changes or antecedent trauma. No recurrent mutations were found in the tumours by next generation sequencing, and the mutations observed were typical of melanoma rather than osteosarcomatous lesions. The majority of tumours stained positive for melanoma markers including S100, HMB45, Melan-A, SOX10 and MITF. Staining of the osteoblastic marker SATB2 varied from negative to widespread positive. We demonstrate that melanomas with osteocartilaginous differentiation are heterogeneous in presentation and are not typified by a recurrent mutation in cancer associated genes. Where uncertainty exists in diagnosing an osteocartilaginous lesion, a diagnosis of melanoma can be supported by the presence of genomic mutations typical of melanoma such as BRAF, NRAS and NF1, and IHC staining positive for S100, HMB45, Melan-A, SOX10 and MITF. SATB2 may be positive in these lesions and thus should not be used to rule out melanoma.</t>
  </si>
  <si>
    <t>BACKGROUND: While immune checkpoint blockade (ICB) is the current first-line treatment for metastatic melanoma, it is effective for ~ 52% of patients and has dangerous side effects. The objective here was to identify the feasibility and mechanism of RAS/RAF/PI3K pathway inhibition in melanoma to sensitize tumors to ICB therapy. METHODS: Rigosertib (RGS) is a non-ATP-competitive small molecule RAS mimetic. RGS monotherapy or in combination therapy with ICB were investigated using immunocompetent mouse models of BRAF(wt) and BRAF(mut) melanoma and analyzed in reference to patient data. RESULTS: RGS treatment (300 mg/kg) was well tolerated in mice and resulted in ~ 50% inhibition of tumor growth as monotherapy and ~ 70% inhibition in combination with alphaPD1 + alphaCTLA4. RGS-induced tumor growth inhibition depends on CD40 upregulation in melanoma cells followed by immunogenic cell death, leading to enriched dendritic cells and activated T cells in the tumor microenvironment. The RGS-initiated tumor suppression was partially reversed by either knockdown of CD40 expression in melanoma cells or depletion of CD8(+) cytotoxic T cells. Treatment with either dabrafenib and trametinib or with RGS, increased CD40(+)SOX10(+) melanoma cells in the tumors of melanoma patients and patient-derived xenografts. High CD40 expression level correlates with beneficial T-cell responses and better survival in a TCGA dataset from melanoma patients. Expression of CD40 by melanoma cells is associated with therapeutic response to RAF/MEK inhibition and ICB. CONCLUSIONS: Our data support the therapeutic use of RGS + alphaPD1 + alphaCTLA4 in RAS/RAF/PI3K pathway-activated melanomas and point to the need for clinical trials of RGS + ICB for melanoma patients who do not respond to ICB alone. TRIAL REGISTRATION: NCT01205815 (Sept 17, 2010).</t>
  </si>
  <si>
    <t>There is growing interest in liquid biopsy, the less-invasive detection of circulating tumor DNA(ctDNA)or circulating tumor cells(CTCs)from cerebrospinal fluid(CSF)and/or serum of patients, for the diagnosis of brain tumors. We share our experience of detecting hot spot point mutations using droplet digital PCR(ddPCR)in ctDNA obtained from the CSF of patients with brain tumors. The detection of mutations such as IDH1 R132H, BRAF V600E, and TERT promoter mutations in gliomas can be diagnostic. For optimal detection of ctDNA, which is only seen at very low concentrations, proper handling and storage of CSF, high-yield extraction of ctDNA, and usage of sensitive PCR methods for detection are imperative. We discuss which mutations can be assessed when diagnosing brain tumors, with a specific focus on gliomas. Finally, we look at what the near future holds for liquid biopsy of brain tumor patients, including next-generation sequencing panel analysis and accurate assessment of fusion genes.</t>
  </si>
  <si>
    <t>Pediatric gliomas include various types of glioma broadly categorized as low- or hi-grade based on histopathological features. Clinically significant types include cerebellar astrocytomas, optic pathway / hypothalamic pilocytic astrocytomas, and brainstem gliomas. Neurosurgical roles vary for different kinds of pediatric gliomas. Since these representative tumors remain rare, the patients should be directed toward facilities with experienced neurosurgeons. Radiotherapy and chemotherapy are very important as either adjuvant or primary treatment modalities. Recent advancements in molecular biology have revealed unique genetic aberrations in different types of pediatric gliomas. The RAS/MAPK pathway anomalies, including BRAF-KIAA1549 fusion and BRAF V600E mutation, are present in most low-grade gliomas. BRAF/MEK-inhibitors have yielded promising clinical study results. Diffuse midline gliomas, including diffuse intrinsic pontine gliomas, often harbor H3 mutations such as H3K27M. Agents that target these molecular aberrations are unavailable. Because gliomas in infants are sub-categorized by their genetic abnormalities, novel agents targeting ALK, ROS1, or NTRK fusions are promising treatments.</t>
  </si>
  <si>
    <t>In the last few years the advent of targeted therapies against oncogenic drivers significantly improved the survival of non small cell lung cancer (NSCLC) patients with a favourable toxicity profile. Therefore, genetic testing, including at least EGFR mutations and ALK/ROS1 rearrangements, should be performed in all NSCLC patients (in particular with adenocarcinoma) who received a diagnosis of advanced disease. This review focuses on novel druggable oncogenic drivers, such as MET exon 14 mutations/MET amplification, RET fusions, BRAF V600E mutations, KRAS G12C mutations, NTRK rearrangements, and HER2 alterations.</t>
  </si>
  <si>
    <t>Purpose: To investigate the clinicopathological features and BRAF V600E mutation of melanotic neuroectodermal tumor of infancy (MNTI). Materials and Methods: Eleven cases of MNTI diagnosed at the Department of Oral Pathology were collected. Clinicopathological characteristics were obtained from the medical records. Immunostaining was performed by immunohistochemistry (IHC). Amplification-Refractory Mutation System-qPCR (ARMS-qPCR) and Sanger Sequencing were used to detect BRAF V600E mutation. Results: Of the 11 cases, 3 cases were female and 8 cases were male. The mean age of the first symptoms was 3.2 months (range: 1 to 6 months). Ten cases (90.9%) located in maxilla but only one (9.1%) in mandible. Most of the cases demonstrated well-defined mass with lytic bone destruction and tooth germ affecting radiologically. Histologically, MNTI was consisted of large polygonal melanin-producing epithelioid cells and small round neuroblast-like cells which arranged in irregular alveolar, tubuloglandular and fissured architecture. The epithelioid cells expressed Vim, Pan-CK, NSE and HMB45, while the smalls cells expressed Syn, NSE and scattered Vim. Most cases showed low Ki-67 index (range: &lt;1% to 50%). None of the MNTI cases showed BRAF V600E mutation. Most cases were treated with enucleation (45.4%) or curettage (36.4%). Among the 11 cases, 6 cases had follow-up information, and 2 cases had recurrence lesions after surgery. Conclusion: MNTI, an extremely rare tumor, mainly affects male infants with strong preference for maxilla. Distinct histopathological features and immunohistochemical profile are helpful to distinguish from other melanin-containing tumors and small round cell tumors. No BRAF V600E mutation in MNTI is detected in the present study and needs further investigations. The factors that contribute to the local recurrence of MNTI are controversial, but the close follow-up for the patients is recommended.</t>
  </si>
  <si>
    <t>Screening of CRC continues to show poor compliance of endoscopy examination. The detection of mSEPT9 in peripheral blood is among the safe and simple early screening methods for CRC. The issue of how to elucidate whether detection of mSEPT9 in peripheral blood can effectively improve compliance of endoscopy and increase the early diagnosis rate of CRC and the relationship between levels of mSEPT9 in the peripheral blood and clinical stage, pathological classification, and expression of characteristic molecules in CRC remains unsolved. A total of 7759 individuals participated in the study that was performed using a questionnaire for screening of high-risk CRC. The endoscopic detection compliance of individuals with high-risk CRC who underwent the fecal occult blood test (FOBT) or mSEPT9 test was compared based on the results of the questionnaire. Additionally, correlation of mSEPT9 levels in the peripheral blood with clinicopathological features, mutation status of TP53, mismatch repair deficiency (dMMR), and KRAS/NRAS/BRAF/PIK3CA genotype was analyzed, and association of biomarkers with cancer-specific survival (CSS) and time to recurrence (TTR) was compared. We also detected levels of mSEPT9 in the peripheral blood of patients with CRC 7 days after surgery and compared the prognostic value of mSEPT9 with CEA. Results of our study showed that the mSEPT9 test could improve compliance of endoscopy and indicated a higher percentage of patients with positive mSEPT9 willing to undergo endoscopy detection than in those with positive FOBT. The specificity and sensitivity of mSEPT9 were better than that of FOBT for the detection of CRC. mSEPT9 was associated with the TNM stage, dMMR, and mutations in TP53, BRAF, and PIK3CA. A Ct value of mSEPT9 &lt;/= 37.5 was significantly related to poor CSS. mSEPT9 could affect association of dMMR and BRAF and PIK3CA mutations with CSS in a specific stage of CRC. The positive rate of mSEPT9 after surgery was found to correlate with poor TTR, and sensitivity was higher than CEA. The combination of mSEPT9 with CEA had a better prognostic value than that of mSEPT9 alone. The level of mSEPT9 was related to dMMR, mutations in TP53, BRAF, and PIK3CA, and was an effective biomarker for the prognosis of patients with CRC.</t>
  </si>
  <si>
    <t>Our collective understanding of melanoma genomics has rapidly expanded in the past decade, bringing great promise to patients affected with the most severe and aggressive cases of melanoma. In this review, we present the practical clinical impact of genetics and genomics on modern melanoma diagnosis and treatment. Characterization of somatic driver mutations, which can be used to distinguish different subtypes of melanoma such as nonacral cutaneous melanoma (NACM), desmoplastic melanoma (DM), acral melanoma (AM), mucosal melanoma (MM) and uveal melanoma (UM), has led to the development of many targeted therapies against these tumours. Although targeted therapies exist for certain mutations, such as BRAF and KIT, other genotypes respond to newer-generation immune therapies such as immune checkpoint inhibitors. Epigenetics also plays a critical role in melanoma pathogenesis and drug resistance, holding promise for new treatment avenues. In this review, special attention is placed on clinical trials and translational research, especially novel genomic tests aimed to benefit patients on an individualized level in the current emerging era of personalized therapy.</t>
  </si>
  <si>
    <t>OPINION STATEMENT: Intravenous administration of fluoropyrimidine-based chemotherapy has been the backbone of treatment in colorectal cancer (CRC) for decades. The availability of oral capecitabine has improved the tolerability and simplified combination schedules. In addition to capecitabine, several other oral drugs have proven efficacy, particularly in palliative treatment lines. Clinical guidelines describe several available third-line treatment options for metastatic CRC (mCRC), but few insights are provided to guide the selection and sequence. In this review, we describe the available evidence and most recent data concerning oral drugs with proven efficacy in CRC, including antiangiogenetic tyrosine kinase inhibitors (VEGFR TKIs), inhibitors blocking EGFR/Raf/MEK/ERK signaling pathway and modified fluoropyrimidine, and share recommendations and insights on selecting third-line oral therapies for mCRC in China. In general, third-line treatment options for mCRC are mainly regorafenib, fruquintinib, and chemo/targeted therapy reintroduction, while FTD/TPI was rarely used in China probably due to poor accessibility. Fruquintinib is preferred in patients with poor performance status (PS), elder age, and severe organ dysfunction, compared to regorafenib. New drugs of clinical trials were more recommended for the patients with BRAF mutant tumor, and those with good previous treatment efficacy tended to be recommended for chemo/targeted therapy reintroduction. The management of mCRC is evolving, and it must be emphasized that the consideration and recommendations presented here reflect current treatment practices in China and thus might change according to new clinical data as well as the availability of new oral drugs.</t>
  </si>
  <si>
    <t>Genetic alterations affecting RAS proteins are commonly found in human cancers. Roughly a fourth of melanoma patients carry activating NRAS mutations, rendering this malignancy particularly challenging to treat. Although the development of targeted as well as immunotherapies led to a substantial improvement in the overall survival of non-NRAS(mut) melanoma patients (e.g. BRAF(mut)), patients with NRAS(mut) melanomas have an overall poorer prognosis due to the high aggressiveness of RAS(mut) tumors, lack of efficient targeted therapies or rapidly emerging resistance to existing treatments. Understanding how NRAS-driven melanomas develop therapy resistance by maintaining cell cycle progression and survival is crucial to develop more effective and specific treatments for this group of melanoma patients. In this review, we provide an updated summary of currently available therapeutic options for NRAS(mut) melanoma patients with a focus on combined inhibition of MAPK signaling and CDK4/6-driven cell cycle progression and mechanisms of the inevitably developing resistance to these treatments. We conclude with an outlook on the most promising novel therapeutic approaches for melanoma patients with constitutively active NRAS. STATEMENT OF SIGNIFICANCE: An estimated 75000 patients are affected by NRAS(mut) melanoma each year and these patients still have a shorter progression-free survival than BRAF(mut) melanomas. Both intrinsic and acquired resistance occur in NRAS-driven melanomas once treated with single or combined targeted therapies involving MAPK and CDK4/6 inhibitors and/or checkpoint inhibiting immunotherapy. Oncolytic viruses, mRNA-based vaccinations, as well as targeted triple-agent therapy are promising alternatives, which could soon contribute to improved progression-free survival of the NRAS(mut) melanoma patient group.</t>
  </si>
  <si>
    <t>BACKGROUND: Previous clinical trials have demonstrated the potential efficacy of rechallenge with anti- epidermal growth factor receptor (EGFR) monoclonal antibodies (mAbs) for patients with RAS/BRAF V600E wild-type metastatic colorectal cancer (mCRC). Moreover, post hoc biomarker analyses of clinical trials has suggested that RAS status in circulating tumor DNA (ctDNA) has a high probability to select patients who could benefit from anti-EGFR mAb rechallenge. METHODS: This trial is composed of 2 phases: a monitoring phase (REMARRY) and a trial phase (PURSUIT). A monitoring phase, the REMARRY study, aims to evaluate the dynamics of plasma RAS status during the subsequent treatments after refractory to anti-EGFR therapy in patients with mCRC with RAS/BRAF V600E wild-type tumors who have progressed after a response to previous anti-EGFR therapy, using a highly sensitive digital polymerase chain reaction OncoBEAM RAS CRC kit in a central laboratory (Sysmex, Japan). A trial phase, the PURSUIT trial, is a multicenter, single-arm phase II trial to assess the efficacy and safety of rechallenge therapy with panitumumab plus irinotecan in patients without RAS mutations in ctDNA (plasma RAS negative) in the REMARRY study. Key eligibility criteria of the PURSUIT trial include RAS/BRAF V600E wild-type mCRC in tumor tissue refractory or intolerant to fluoropyrimidine, oxaliplatin, and irinotecan; progression after complete or partial response to previous anti-EGFR therapy; plasma RAS negative (defined as plasma mutant allele frequencies [MAF] of all RAS &lt;/= 0.1%) within 28 days prior to enrollment; 4 months or more between the last administration of previous anti-EGFR mAb and the start of protocol treatment; and Eastern Cooperative Oncology Group (ECOG) Performance Status (PS) &lt;/= 1. The primary endpoint is the confirmed objective response rate (ORR). The target sample size of the PURSUIT trial is 50 patients. Biomarker analyses will be performed in parallel using the OncoBEAM RAS CRC kit and a next-generation sequencing-based ctDNA analysis (Guardant360). DISCUSSION: Our trial aims to confirm the clinical benefit of anti-EGFR mAb rechallenge therapy in patients with plasma RAS negative. Moreover, through biomarker analyses, our trial will shed light on which patients would benefit from rechallenge in addition to being plasma RAS negative. TRIAL REGISTRATION: The REMARRY study: UMIN, UMIN000036424 . Registered date: April 5, 2019. The PURSUIT trial: jRCT, jRCTs031190096 . Registered date: October 1, 2019.</t>
  </si>
  <si>
    <t>BACKGROUND: Data regarding clinical outcomes of patients undergoing hepatic resection for BRAF-mutated colorectal liver metastases (CRLM) are scarce. Most of the studies report an impaired median overall survival (OS) in BRAF-mutated patients, but controversial Results regarding both recurrence-free survival (RFS) and recurrence patterns. The purpose of this updated meta-analysis was to better precise the impact of BRAF mutations on clinical outcomes following liver surgery for CRLM study, especially on recurrence. METHODS: A systematic literature review was performed to identify articles reporting clinical outcomes including both OS and RFS, recurrence patterns, and clinicopathological details of patients who underwent complete liver resection for CRLM, stratified according to BRAF mutational status. RESULTS: Thirteen retrospective studies, including 5192 patients, met the inclusion criteria. The analysis revealed that both OS (OR = 1.981; 95% CI = [1.613-2.432]) and RFS (OR = 1.49; 95% CI [1.01-2.21]) were impaired following liver surgery for CRLM in BRAF-mutated patients. Risks of both hepatic (OR = 0.42; 95% CI [0.18-0.98]) and extrahepatic recurrences (OR = 0.53; 95% CI [0.33-0.83] were significantly higher in BRAF-mutated patients. These patients tended to have higher rates of right-sided colon primary tumors, primary positive lymph nodes, and multiple CRLM. CONCLUSIONS: This meta-analysis confirms that BRAF mutations impair both OS and RFS following liver surgery. Therefore, BRAF mutational status should probably be included in further prognostic scores for the assessment of the expected clinical outcomes following surgery for CRLM.</t>
  </si>
  <si>
    <t>Overcoming acquired drug resistance is a primary challenge in cancer treatment. Notably, more than 50% of BRAFV600E cutaneous metastatic melanoma (CMM) patients eventually develop resistance to BRAF inhibitors. Resistant cells undergo metabolic reprogramming which profoundly influences therapeutic response and promotes tumor progression. Uncovering metabolic vulnerabilities could help suppress CMM tumor growth and overcome drug resistance. Here we identified a drug, HA344, that concomitantly targets two distinct metabolic hubs in cancer cells. HA344 inhibited the final and rate-limiting step of glycolysis through its covalent binding to the pyruvate kinase M2 (PKM2) enzyme, and it concurrently blocked the activity of inosine monophosphate dehydrogenase (IMPDH), the rate-limiting enzyme of de novo guanylate synthesis. As a consequence, HA344 efficiently targeted vemurafemib-sensitive and -resistant CMM cells and impaired CMM xenograft tumor growth in mice. In addition, HA344 acted synergistically with BRAF inhibitors on CMM cell lines in vitro. Thus, the mechanism of action of HA344 provides potential therapeutic avenues for patients with CMM and a broad range of different cancers.</t>
  </si>
  <si>
    <t>DNA damage, induced by either chemical carcinogens or environmental pollutants, plays an important role in the initiation of colorectal cancer (CRC). DNA repair processes, however, are involved in both protecting against cancer formation, and also contributing to cancer development, by ensuring genomic integrity and promoting the efficient DNA repair in tumor cells, respectively. Although DNA repair pathways have been well exploited in the treatment of breast and ovarian cancers, the role of DNA repair processes and their therapeutic efficacy in CRC is yet to be appreciably explored. To understand the role of DNA repair, especially homologous recombination (HR), in chemical carcinogen-induced CRC growth, we unraveled the role of RAD51AP1 (RAD51-Associated Protein 1), a protein involved in HR, in genotoxic carcinogen (Azoxymethane, AOM)-induced CRC. Although AOM treatment alone significantly increased RAD51AP1 expression, the combination of AOM and Dextran Sulfate Sodium (DSS) treatment dramatically increased by several folds. RAD51AP1 expression is found in mouse colonic crypt and proliferating cells. RAD51AP1 expression is significantly increased in majority of human CRC tissues, including BRAF/KRAS mutant CRC, and associated with reduced treatment response and poor prognosis. Rad51ap1 deficient mice were protected against AOM/DSS-induced CRC. These observations were recapitulated in a genetically engineered mouse model of CRC (ApcMin/+). Further, chemotherapy-resistant CRC is associated with increased RAD51AP1 expression. This phenomenon is associated with reduced cell proliferation and CRC stem cell (CRCSC) self-renewal. Implications: This study provides first in vivo evidence that RAD51AP1 plays a critical role in CRC growth and drug resistance by regulating CRCSC self-renewal.</t>
  </si>
  <si>
    <t>BACKGROUND: Malignant melanoma of the female genital tract is relatively uncommon and accounts for 3-7% of all melanoma localizations. This study aimed to identify driver genes in melanoma of the female genital tract with the purpose of enhancing understanding of disease pathogenesis and identifying potential new therapeutic targets to develop effective therapies. METHODS: KIT (CD117) and BRAF expression were detected immunohistochemically. Polymerase Chain Reaction (PCR) and Sanger sequencing techniques were performed to identify the mutational status of BRAF, NRAS, KRAS, NF1, KIT, PDGFRA and SF3B1 on 19 melanomas of the female genital tract, paired with 25 cutaneous melanomas, 18 acral melanomas and 11 melanomas of nasal cavity. RESULTS: Somatic variant analysis identified KRAS (6/19; 32%) as the most commonly mutated gene, followed by KIT (4/19; 21%), SF3B1 (3/19; 16%) and NRAS (1/19; 5%). None of the cases were found to harbor BRAF, NF1 and PDGFRA mutations in melanomas of the female genital tract. However, none of the cases were found to harbor SF3B1 and KIT mutations in cutaneous melanomas, acral melanomas and melanomas of nasal cavity. Recurrent KIT mutations, as well as mutations in the less frequently mutated genes NRAS and SF3B1, were exclusively detected in vulvovaginal melanomas, but not in tumors arising in the cervix. However, recurrent KRAS mutations were detected in similar frequencies in tumors of the vulva, vagina, and cervix. Additionally, recurrent KRAS and KIT mutations occurred predominantly in polygonal and epithelioid cell types of melanoma in the female genital tract. Immunohistochemistry revealed moderate or strong cytoplasmic CD117 expression in 6 of the 19 cases (31.6%). CONCLUSIONS: We observed that gynecologic melanoma harbored distinct mutation rates in the KIT, BRAF, SF3B1, KRAS, and NRAS genes. Our findings support the notion that gynecologic melanoma is a distinct entity from non-gynecologic melanoma, and these findings offer insights into future therapeutic options for these patients.</t>
  </si>
  <si>
    <t>Palliative chemotherapy is the cornerstone of treatment for the majority of patients with metastatic colorectal cancer, with the aim of increasing length and quality of life. Although guidelines outline the available treatment options in the first line, they provide limited guidance on choice and intensity of the chemotherapy backbone. Data from the TRIBE and TRIBE2 studies confirm a survival benefit with triplet FOLFOXIRI and bevacizumab, and this is a preferred option for younger patients with good performance status able to tolerate it. However, the relative benefit of a fluoropyrimidine doublet with oxaliplatin or irinotecan over single-agent fluoropyrimidine with or without a biologic is less certain; the available data demonstrate that single-agent fluoropyrimidine plus a biologic with planned sequencing of subsequent agents can produce similar overall survival outcomes with reduced toxicity. Our analysis of local real-world registry data suggests that this is an underutilized approach, particularly in younger and fitter patients. Established prognostic factors, including patient age, performance status, tumor sidedness, and biomarkers such as RAS/BRAF, are key in treatment selection; patients with left-sided RAS/BRAF wild-type disease or patients with low tumor bulk may be ideal for a less intensive regimen. Further studies are required to confirm the value of less-intensive regimens in the modern era, where the incorporation of biologic therapies has become routine and where non-chemotherapy options are emerging as viable options for molecularly defined patient subsets.</t>
  </si>
  <si>
    <t>p53, the major tumor suppressor, is frequently mutated in many cancers, and up to 84% of human melanomas harbor wild-type p53, which is considered to be an ideal target for melanoma therapy. Here, we evaluated the antitumor activity of a carbazole derivative, 9-ethyl-9H-carbazole-3-carbaldehyde (ECCA), on melanoma cells. ECCA had a selectively strong inhibitory activity against the growth of BRAF-mutated and BRAF-wild-type melanoma cells but had little effect on normal human primary melanocytes. ECCA inhibited melanoma cell growth by increasing cell apoptosis, which was associated with the upregulation of caspase activities and was significantly abrogated by the addition of a caspase inhibitor. In vivo assays confirmed that ECCA suppressed melanoma growth by enhancing cell apoptosis and reducing cell proliferation, and importantly ECCA did not have any evident toxic effects on normal tissues. RNA-Seq analysis identified several pathways related to cell apoptosis that were affected by ECCA, notably, activation of the p53 signaling pathway. Biochemical assays demonstrated that ECCA enhanced the phosphorylation of p53 at Ser15 in melanoma cells harboring wild-type p53, and importantly, the knockdown or deletion of p53 in those cells counteracted the ECCA-induced apoptosis, as well as senescence. Further investigations revealed that ECCA enhanced the phosphorylation of p38-MAPK and c-Jun N-terminal kinase (JNK), and treatment with either a p38-MAPK or a JNK inhibitor rescued the cell growth inhibition elicited by ECCA, which depended on the expression of the p53 gene. Finally, the combination of ECCA with a BRAF inhibitor significantly enhanced the growth inhibition of melanoma cells. In summary, our study demonstrates that the carbazole derivative, ECCA, induces melanoma cell apoptosis and senescence through the activation of p53 to significantly and selectively suppress the growth of melanoma cells without affecting normal human melanocytes, suggesting its potential to develop a new drug for melanoma therapy.</t>
  </si>
  <si>
    <t>Right-sided (proximal) colorectal cancer (CRC) has a poor prognosis and a distinct mutational profile, characterized by oncogenic BRAF mutations and aberrations in mismatch repair and TGFbeta signalling. Here, we describe a mouse model of right-sided colon cancer driven by oncogenic BRAF and loss of epithelial TGFbeta-receptor signalling. The proximal colonic tumours that develop in this model exhibit a foetal-like progenitor phenotype (Ly6a/Sca1(+)) and, importantly, lack expression of Lgr5 and its associated intestinal stem cell signature. These features are recapitulated in human BRAF-mutant, right-sided CRCs and represent fundamental differences between left- and right-sided disease. Microbial-driven inflammation supports the initiation and progression of these tumours with foetal-like characteristics, consistent with their predilection for the microbe-rich right colon and their antibiotic sensitivity. While MAPK-pathway activating mutations drive this foetal-like signature via ERK-dependent activation of the transcriptional coactivator YAP, the same foetal-like transcriptional programs are also initiated by inflammation in a MAPK-independent manner. Importantly, in both contexts, epithelial TGFbeta-receptor signalling is instrumental in suppressing the tumorigenic potential of these foetal-like progenitor cells.</t>
  </si>
  <si>
    <t>Introduction: Epidermal growth factor receptor (EGFR) inhibition is an imperative therapeutic approach targeting various types of cancer including colorectal, lung, breast, and pancreatic cancer types. Moreover, cyclooxygenase-2 (COX-2) is frequently overexpressed in different types of cancers and has a role in the promotion of malignancy, apoptosis inhibition, and metastasis of tumor cells. Combination therapy has been emerged to improve the therapeutic benefit against cancer and curb intrinsic and acquired resistance. Methods: Three semi-synthetic series of compounds (C1-4, P1-4, and G1-4) were prepared and evaluated biologically as potential dual epidermal growth factor receptor (EGFR) and COX-2 inhibitors. The main phenolic constituents of Amaranthus spinosus L. (p-coumaric, caffeic and gallic) acids have been isolated and subsequently subjected to diazo coupling with various amines to get novel three chemical scaffolds with potential anticancer activities. Results: Compounds C4 and G4 showed superior inhibitory activity against EGFR (IC50: 0.9 and 0.5 microM, respectively) and displayed good COX-2 inhibition (IC50: 4.35 and 2.47 microM, respectively). Moreover, the final compounds were further evaluated for their cytotoxic activity against human colon cancer (HT-29), pancreatic cancer (PaCa-2), human malignant melanoma (A375), lung cancer (H-460), and pancreatic ductal cancer (Panc-1) cell lines. Interestingly, compounds C4 and G4 exhibited the highest cytotoxic activity with average IC50 values of 1.5 microM and 2.8 microM against H-460 and Panc-1, respectively. The virtual docking study was conducted to gain proper understandings of the plausible-binding modes of target compounds within EGFR and COX-2 binding sites. Discussion: The NMR of prepared compounds showed characteristic peaks that confirmed the structure of the target compounds. The synthesized benzoxazolyl scaffold containing compounds showed inhibitory activities for both COXs and EGFR which are consistent with the virtual docking study.</t>
  </si>
  <si>
    <t>The incidence of papillary thyroid carcinomas (PTCs) has increased rapidly during the past several decades. Until now, the mechanisms underlying the tumorigenesis of PTCs have remained largely unknown. Next-generation-sequencing (NGS) provides new ways to investigate the molecular pathogenesis of PTCs. To characterize the somatic alterations associated with PTCs, we performed whole-exome sequencing (WES) of PTCs from 23 Chinese patients. This study revealed somatic mutations in genes with relevant functions for tumorigenesis, such as BRAF, BCR, CREB3L2, DNMT1, IRS2, MSH6, and TP53. We also identified novel somatic gene alterations which may be potentially involved in PTC progression. Gene set enrichment analysis revealed that the cellular response to hormone stimulus, epigenetic modifications, such as protein/histone methylation and protein alkylation, as well as MAPK, PI3K-AKT, and FoxO/mTOR signaling pathways, were significantly altered in the PTCs studied here. Moreover, Protein-Protein Interaction (PPI) network analysis of our mutated gene selection highlighted EP300, KRAS, PTEN, and TP53 as major core genes. The correlation between gene mutations and clinicopathologic features of the PTCs defined by conventional ultrasonography (US) and contrast-enhanced ultrasonography (CEUS) were assessed. These analyses established significant associations between subgroups of mutations and respectively taller-than-wide, calcified, and peak time iso- or hypo-enhanced and metastatic PTCs. In conclusion, our study supplements the genomic landscape of PTCs and identifies new actionable target candidates and clinicopathology-associated mutations. Extension of this study to larger cohorts will help define comprehensive genomic aberrations in PTCs and validate target candidates. These new targets may open methods of individualized treatments adapted to the clinicopathologic specifics of the patients.</t>
  </si>
  <si>
    <t>Liquid biopsies have become of interest as minimally invasive ways to monitor treatment response in lung cancer patients. Circulating tumor DNA (ctDNA) and protein biomarkers are evaluated for their added value in monitoring therapy response and early detection of disease progression. Plasma and serum samples of non-small cell or small cell lung cancer patients were analyzed for driver mutations in ctDNA (EGFR, KRAS or BRAF) using droplet digital PCR and protein biomarkers (CA125, CEA, CA15.3, Cyfra 21-1, HE4, NSE, proGRP and SCCA) using electrochemiluminescence immunoassays. Biomarker concentration changes were compared with the outcome of CT-scans during therapy. The median difference of the concentration of ctDNA, CA125 and Cyfra21-1 was significantly lower in patients with partial response (PR) compared to patients with progressive disease (PD) on the first evaluation CT-scan (P&lt;0.001, P=0.042 and P=0.020, respectively). A substantial agreement between ctDNA or CA125 response and radiographic response was observed (k=0.692 and k=0.792, respectively). The median difference of the concentration of ctDNA and Cyfra21-1 was also significantly lower in PR patients compared to PD patients at the last CT-scan during therapy (P&lt;0.001 and P=0.026, respectively). An almost perfect agreement between ctDNA and radiographic response (k=0.827) and a moderate agreement between Cyfra21-1 response and radiographic response was observed (k=0.553). Serial testing of the concentration of ctDNA, Cyfra21-1, and possibly CA125 could be a useful added tool for monitoring therapy response and early detection of disease progression in lung cancer patients.</t>
  </si>
  <si>
    <t>BACKGROUND AND AIM: Recent studies have proposed that commensal bacteria might be involved in the development and progression of gastrointestinal disorders such as colorectal cancer (CRC). Therefore, in this study, the relative abundance of Fusobacterium nucleatum, Bacteroides fragilis, Streptococcus bovis/gallolyticus, and Enteropathogenic Escherichia coli (EPEC) in CRC tissues, and their association with clinicopathologic characteristics of CRC was investigated in Iranian patients. Moreover, the role of these bacteria in the CRC-associated mutations including PIK3CA, KRAS, and BRAF was studied. METHOD: To these ends, the noted bacteria were quantified in paired tumors and normal tissue specimens of 30 CRC patients, by TaqMan quantitative Real-Time Polymerase Chain Reaction (qPCR). Next, possible correlations between clinicopathologic factors and mutations in PIK3CA, KRAS, and BRAF genes were analyzed. RESULTS: In studied samples, B. fragilis was the most abundant bacteria that was detected in 66 and 60% of paired tumor and normal samples, respectively. Furthermore, 15% of the B. fragilis-positive patients were infected with Enterotoxigenic B. fragilis (ETBF) in both adenocarcinoma and matched adjacent normal samples. F. nucleatum was also identified in 23% of tumors and 13% of adjacent normal tissue samples. Moreover, the relative abundance of these bacteria determined by 2(-DeltaCT) was significantly higher in CRC samples than in adjacent normal mucosa (p &lt; 0.05). On the other hand, our findings indicated that S. gallolyticus and EPEC, compared to adjacent normal mucosa, were not prevalent in CRC tissues. Finally, our results revealed a correlation between F. nucleatum-positive patients and the KRAS mutation (p = 0.02), while analyses did not show any association between bacteria and mutation in PIK3CA and BRAF genes. CONCLUSION: The present study is the first report on the analysis of different bacteria in CRC tissue samples of Iranian patients. Our findings revealed that F. nucleatum and B. fragilis might be linked to CRC. However, any link between gut microbiome dysbiosis and CRC remains unknown.</t>
  </si>
  <si>
    <t>PURPOSE: Although patients with unresectable or metastatic melanoma can experience long-term survival with BRAF- and MEK-targeted agents or immune checkpoint inhibitors over 5 years, resistance develops in most patients. There is a distinct lack of pretherapeutic biomarkers to identify which patients are likely to benefit from each therapy type. Most research has focused on the predictive role of T cells in antitumor responses as opposed to B cells. EXPERIMENTAL DESIGN: We conducted prespecified exploratory biomarker analysis using gene expression profiling and digital pathology in 146 patients with previously untreated BRAF V600-mutant metastatic melanoma from the randomized, phase III COMBI-v trial and treated with dabrafenib plus trametinib who had available tumor specimens from screening. RESULTS: Baseline cell cycle gene expression signature was associated with progression-free survival (P = 0.007). Patients with high T-cell/low B-cell gene signatures had improved median overall survival (not reached [95% confidence interval (CI), 33.8 months-not reached]) compared with patients with high T-cell/high B-cell signatures (19.1 months [95% CI, 13.4-38.6 months]). Patients with high B-cell signatures had high B-cell infiltration into the tumor compartment, corresponding with decreased mitogen-activated protein kinase activity and increased expression of immunosuppressive markers. CONCLUSIONS: B cells may serve as a potential biomarker to predict clinical outcome in patients with advanced melanoma treated with dabrafenib plus trametinib. As separate studies have shown an opposite effect for B-cell levels and response to immunotherapy, B cells may serve as a potential biomarker to facilitate treatment selection. Further validation in a larger patient cohort is needed.</t>
  </si>
  <si>
    <t>Although targeting BRAF mutants with RAF inhibitors has achieved promising outcomes in cancer therapy, drug resistance remains a remarkable challenge, and underlying molecular mechanisms are not fully understood. Here, we characterized a previously unknown group of oncogenic BRAF mutants with in-frame insertions (LLR(ins506) or VLR(ins506)) of alphaC-beta4 loop. Using structure modeling and molecular dynamics simulation, we found that these insertions formed a large hydrophobic network that stabilizes R-spine and thus triggers the catalytic activity of BRAF. Furthermore, these insertions disrupted BRAF dimer interface and impaired dimerization. Unlike BRAF(V600E), these BRAF mutants with low dimer affinity were strongly resistant to all RAF inhibitors in clinic or clinical trials, which arises from their stabilized R-spines. As predicted by molecular docking, the stabilized R-spines in other BRAF mutants also conferred drug resistance. Together, our data indicated that the stability of R-spine but not dimer affinity determines the RAF inhibitor resistance of oncogenic BRAF mutants.</t>
  </si>
  <si>
    <t>Background: The combination of BRAF and MEK inhibitors has become standard of care in the treatment of metastatic BRAF V600-mutated melanoma. Clinical factors for an early prediction of tumor response are rare. The present study investigated the association between the development of an early exanthema induced by vemurafenib or vemurafenib plus cobimetinib and therapy outcome. Methods: This multicenter retrospective study included patients with BRAF V600-mutated irresectable AJCC-v8 stage IIIC/D to IV metastatic melanoma who received treatment with vemurafenib (VEM) or vemurafenib plus cobimetinib (COBIVEM). The development of an early exanthema within six weeks after therapy start and its grading according to CTCAEv4.0 criteria was correlated to therapy outcome in terms of best overall response, progression-free (PFS), and overall survival (OS). Results: A total of 422 patients from 16 centers were included (VEM, n=299; COBIVEM, n=123). 20.4% of VEM and 43.1% of COBIVEM patients developed an early exanthema. In the VEM cohort, objective responders (CR/PR) more frequently presented with an early exanthema than non-responders (SD/PD); 59.0% versus 38.7%; p=0.0027. However, median PFS and OS did not differ between VEM patients with or without an early exanthema (PFS, 6.9 versus 6.0 months, p=0.65; OS, 11.0 versus 12.4 months, p=0.69). In the COBIVEM cohort, 66.0% of objective responders had an early exanthema compared to 54.3% of non-responders (p=0.031). Median survival times were significantly longer for patients who developed an early exanthema compared to patients who did not (PFS, 9.7 versus 5.6 months, p=0.013; OS, not reached versus 11.6 months, p=0.0061). COBIVEM patients with a mild early exanthema (CTCAEv4.0 grade 1-2) had a superior survival outcome as compared to COBIVEM patients with a severe (CTCAEv4.0 grade 3-4) or non early exanthema, respectively (p=0.047). This might be caused by the fact that 23.6% of patients with severe exanthema underwent a dose reduction or discontinuation of COBIVEM compared to only 8.9% of patients with mild exanthema. Conclusions: The development of an early exanthema within 6 weeks after treatment start indicates a favorable therapy outcome upon vemurafenib plus cobimetinib. Patients presenting with an early exanthema should therefore be treated with adequate supportive measures to provide that patients can stay on treatment.</t>
  </si>
  <si>
    <t>The standard third-line treatment of metastatic colorectal cancer (mCRC) includes the small-molecule anti-vascular drugs (Regofenib and Fruquintinib) and the chemotherapy drug trifluridine and tipiracil hydrochloride (TAS-102). There is no standard treatment for mCRC if the third-line treatment failed. Therefore, it is a pressing need to develop new therapeutic approaches to improve the survival of patients who developed drug resistance to the third-line treatment. In this study, we report a case of mCRC with RAS/BRAF wild-type, who was successfully treated using cetuximab in combination with fruquintinib after resistance to chemotherapy, bevacizumab, cetuximab and regorafenib. This patient responded to this combination regimen. Then, we discuss the mechanisms of action of this combination. Furthermore, we introduce the clinical trials on the combination regimens of anti-EGFR with anti-vascular monoclonal antibodies. Finally, we discuss the clinical explorations of using combination of anti-EGFR with small-molecule anti-VEGF drugs and their potential benefits. The clinical effects of small-molecule anti-vascular drugs in combination with anti-EGFR in the treatment of CRC warrant further explored.</t>
  </si>
  <si>
    <t>BACKGROUND: The somatic BRAF(V600E) mutation occurs in 38-64% of pediatric cases of Langerhans cell histiocytosis (LCH). Vemurafenib (VMF), a BRAF inhibitor, was approved for refractory BRAF(V600E) mutated LCH. In adults, VMF causes frequent cutaneous adverse events (CAE) including skin tumors (squamous cell carcinomas, melanomas), but little is known in children. The objective of this study was to evaluate the frequency, clinical spectrum, and severity of CAEs in children treated with VMF for LCH. In addition, a correlation between CAE occurrence and VMF dose, residual plasma levels (RPLs), and efficacy was searched for. PROCEDURE: Multicentric retrospective observational study including patients &lt;18 years treated with VMF alone for refractory BRAF(V600E) mutated LCH in 13 countries between October 1, 2013 and December 31, 2018. RESULTS: Fifty-seven patients: 56% female, median age 2.1 years (0.2-14.6), median treatment duration 4.1 months (1.4-29.7). Forty-one patients (72%) had at least one CAE: photosensitivity (40%), keratosis pilaris (32%), rash (26%), xerosis (21%), and neutrophilic panniculitis (16%). No skin tumor was observed. Five percent of CAEs were grade 3. None were grade 4 or led to permanent VMF discontinuation. Dose reduction was necessary for 12% of patients, temporary treatment discontinuation for 16%, none leading to loss of efficacy. VMF dose, median RPL, and efficacy were not correlated with CAE occurrence. CONCLUSIONS: At doses used for pediatric LCH, CAEs are frequent but rarely severe and have little impact on the continuation of treatment when managed appropriately. Regular dermatological follow-up is essential to manage CAEs and screen for possible induced skin tumors.</t>
  </si>
  <si>
    <t>BACKGROUND: In patients with advanced melanoma (MM), genomic profiling may guide treatment decisions in the frontline setting and beyond as specific tumor mutations can be treated with targeted therapy (TT). The range of panel sizes used to identify targetable mutations (TM) can range from a few dozen to whole exome sequencing (WES). AIM: We investigated the impact of panel size and mutation status on first-line treatment selection and outcomes in MM. METHODS AND RESULTS: We analyzed data for 1109 MM patients from three cohorts: 169 patients at NYULH and profiled with the 50 gene Ion Torrent panel (IT), 195 patients at MSKCC, profiled with the 400-gene MSK-IMPACT panel (MSK-I) and 745 patients at seven different sites profiled with WES. Data for cohorts 2 and 3 were extrapolated from the publicly available cBioPortal. Treatment information was available for 100%, 25%, and 0% of patients in cohort 1, 2, and 3, respectively. BRAF and NRAS were among the top five most commonly mutated genes in the IT and MSK-I, whereas for WES only BRAF was a top five mutation. There was no significant difference in OS for BRAF MUT patients treated with immune checkpoint inhibitors (ICI) vs TT in cohort 1 (P = .19), nor for BRAF MUT patients from cohort 1 treated with ICI vs those from cohort 2 treated with TT (P = .762). CONCLUSION: Public datasets provide population-level data; however, the heterogeneity of reported clinical information limits their value and calls for data standardization. Without evidence of clear clinical benefit of a larger panel size, there is a rationale for adopting smaller, more cost effective panels in MM.</t>
  </si>
  <si>
    <t>BACKGROUND: In COLUMBUS, treatment with encorafenib plus binimetinib in patients with advanced BRAF-mutant melanoma showed improved progression-free and overall survival with favourable tolerability compared to vemurafenib treatment. Here, results on health-related quality of life (HRQoL) are presented. METHODS: COLUMBUS was a two-part, open-label, randomised, phase III study in patients with BRAF-mutant melanoma. In PART-I, 577 patients were randomised (1:1:1) to encorafenib plus binimetinib, encorafenib or vemurafenib. The primary objective was to assess progression-free survival. As a secondary objective, HRQoL was assessed by the EQ-5D, the EORTC QLQ-C30 and the FACT-M questionnaires. Furthermore, time to definitive 10% deterioration was estimated with a Kaplan-Meier analysis and differences in mean scores between groups were calculated with a mixed-effect model for repeated measures. Hospitalisation rate and the impact of hospitalisation on HRQoL were also assessed. RESULTS: Patients receiving the combination treatment showed improvement of their FACT-M and EORTC QLQ-C30 global health status scores, compared to those receiving vemurafenib (post-baseline score differences: 3.03 [p &lt; 0.0001] for FACT M and 5.28 [p = 0.0042] for EORTC QLQ-C30), indicative of a meaningful change in patient's status. Furthermore, a delay in the deterioration of QoL was observed in non-hospitalised patients compared to hospitalised patients (hazard ratio [95% CI]: 1.16 [0.80; 1.68] for EORTC QLQ-C30 and 1.27 [0.81; 1.99] for FACT-M) and a risk reduction of 10% deterioration, favoured the combination in both groups. CONCLUSION: The improved efficacy of encorafenib plus binimetinib compared to vemurafenib, translates into a positive impact on the perceived health status as assessed by the HRQoL questionnaires. The study is registered with ClinicalTrials.gov, number NCT01909453 and EudraCT number 2013-001176-38.</t>
  </si>
  <si>
    <t>OBJECTIVE: To assess whether RAF and MEK inhibitors (RAFi/MEKi) can provide long-term clinical benefit in adult patients with BRAF V600-mutant glial and glioneuronal tumors (GGNT), we analyzed tumor response and long-term outcome in a retrospective cohort. METHODS: We performed a retrospective search in the institutional databases of six neuroncology departments for adult patients with recurrent or disseminated BRAF V600-mutant GGNT treated with RAFi/MEKi. RESULTS: Twenty-eight adults with recurrent or disseminated BRAF V600-mutant gangliogliomas (n=9), pleomorphic xanthoastrocytomas (n=9), and diffuse gliomas (n=10) were included in the study. At the time treatment with RAFi/MEKi was started, all tumors displayed radiological features of high-grade neoplasms. Thirteen patients received RAFi as single agents [vemurafenib (n=11), dabrafenib (n=2)], and 15 combinations of RAFi/MEKi [vemurafenib+cobimetinib (n=5), dabrafenib+trametinib (n=10)]. Eleven patients achieved a partial or complete response (11/28, 39%), with a median reduction of -78% in their tumor burden. Responders experienced a median increase of 10 points in their Karnofsky Performance Status (KPS) and a median progression-free survival of 18 months, which was longer than achieved with first-line treatment (i.e., 7 months, p=0.047). Responders had better KPS (p=0.018), tended to be younger (p=0.061) and to be treated earlier (p=0.099) compared to non-responders. Five patients were rechallenged with RAFi/MEKi at progression, with novel tumor responses in two. On univariate and multivariate analyses, response to RAFi/MEKi was an independent predictor of overall survival. CONCLUSIONS: Our study highlights the clinical benefits of RAFi/MEKi in adult patients with BRAF-mutant GGNT, encourages the systematic screening and rechallenge in responders.</t>
  </si>
  <si>
    <t>Historically, metastatic melanoma was considered a highly lethal disease. However, recent advances in drug development have allowed a significative improvement in prognosis. In particular, BRAF/MEK inhibitors and anti-PD1 antibodies have completely revolutionized the management of this disease. Nonetheless, not all patients derive a benefit or a durable benefit from these therapies. To overtake this challenges, new clinically active compounds are being tested in the context of clinical trials. CDK4/6 inhibitors are drugs already available in clinical practice and preliminary evidence showed a promising activity also in melanoma. Herein we review the available literature to depict a comprehensive landscape about CDK4/6 inhibitors in melanoma. We present the molecular and genetic background that might justify the usage of these drugs, the preclinical evidence, the clinical available data, and the most promising ongoing clinical trials.</t>
  </si>
  <si>
    <t>PURPOSE: The extent to which routine genomic sequencing can identify relevant secondary genomic alterations among BRAF(V600E) -mutant papillary thyroid carcinoma (PTC) is unknown. Such markers would prove highly valuable for prognostic purposes. EXPERIMENTAL DESIGN: We reviewed clinicopathological data of 225 patients with BRAF(V600E) -mutant PTC and integrated them with genomic data derived from targeted next generation sequencing on tumor specimens. We defined patient subgroups based on bona fide secondary oncogenic events (separate from BRAF(V600E) ) and compared their clinical features and outcomes with those without additional oncogenic alterations. RESULTS: Additional oncogenic alterations were identified in 16% of tumors. Patients in the "BRAF+additional mutations" group were more likely to be at high ATA risk of recurrence (48.6 vs. 17.6%; P= 0.0009), had larger baseline tumor (2.7 vs.1.9 cm; P= 0.0005) and more advanced stage at presentation (14.3% vs. 1.1% stage 4; P&lt;0.0001). Importantly, over a 65-month follow up, disease-specific mortality was increased when additional mutations were identified (13.8% vs. 1.4% in the BRAF only group; P= 0.005). Separately, we identified a subcluster of patients harboring oncogenic mutations in key effectors of the PI3K/AKT/mTOR pathway, which were independently associated with disease-specific mortality [odds ratio (95% confidence interval) = 47.9 (3.5-1246.5); P= 0.0043]. CONCLUSIONS: Identification of additional PIK3/AKT/mTOR alterations in patients with BRAF(V600E) -mutant PTC provides important and actionable prognostic risk stratification. These data support genomic profiling of PTC tumors to inform prognosis and clinical strategy.</t>
  </si>
  <si>
    <t>The aim of this study was exploration of the genetic background of conjunctival melanoma (CM) and correlation with recurrent and metastatic disease. Twenty-eight CM from the Rotterdam Ocular Melanoma Study group were collected and DNA was isolated from the formalin-fixed paraffin embedded tissue. Targeted next-generation sequencing was performed using a panel covering GNAQ, GNA11, EIF1AX, BAP1, BRAF, NRAS, c-KIT, PTEN, SF3B1, and TERT genes. Recurrences and metastasis were present in eight (29%) and nine (32%) CM cases, respectively. TERT promoter mutations were most common (54%), but BRAF (46%), NRAS (21%), BAP1 (18%), PTEN (14%), c-KIT (7%), and SF3B1 (4%) mutations were also observed. No mutations in GNAQ, GNA11, and EIF1AX were found. None of the mutations was significantly associated with recurrent disease. Presence of a TERT promoter mutation was associated with metastatic disease (p-value = 0.008). Based on our molecular findings, CM comprises a separate entity within melanoma, although there are overlapping molecular features with uveal melanoma, such as the presence of BAP1 and SF3B1 mutations. This warrants careful interpretation of molecular data, in the light of clinical findings. About three quarter of CM contain drug-targetable mutations, and TERT promoter mutations are correlated to metastatic disease in CM.</t>
  </si>
  <si>
    <t>BRAF(V600E) is the most frequent oncogenic mutation identified in papillary thyroid cancer (PTC). In PTC patients who do not respond to standard treatment, BRAF inhibitors are currently tested as alternative strategies. However, as observed for other targeted therapies, patients eventually develop drug resistance. The mechanisms of BRAF inhibitors response are still poorly understood in a thyroid cancer (TC) context. In this study, we investigated in BRAF(V600E) mutated TC cell lines the effects of Vemurafenib and Dabrafenib, two BRAF inhibitors currently used in a clinical setting. We assessed cell proliferation, and the expression and activity of the thyroid function related transporter NIS following the treatment with BRAF inhibitors. In addition, we investigated the global gene expression by microarray, the relevant modulated biological processes by gene set enrichment analysis (GSEA), and TC specific gene signatures related to MAPK pathway activation, thyroid differentiation, and transcriptional profile associated with BRAF(V600E) or RAS mutation. We found that both inhibitors induce antiproliferative and redifferentiative effects on TC cells, as well as a rewiring of the MAPK pathway related to RAS signaling. Our results suggest a possible mechanism of drug response to the BRAF inhibitors Vemurafenib or Dabrafenib, supporting very recent findings in TC patients treated with targeted therapies.</t>
  </si>
  <si>
    <t>Ferroptosis is a new type of programmed cell death, which occurs with iron dependence. Previous studies have showed that ferroptosis plays an important regulatory role in the occurrence and development of tumors. Colon cancer is one of the major morbidities and causes of mortality in the world. This study used RNA-seq and colon cancer clinical data to explore the relationship between ferroptosis-related genes and colon cancer. Based on the fifteen prognostic ferroptosis-related genes, two molecular subgroups of colon cancer were identified. Surprisingly, we also found cluster2 was characterized by lower mutation burden and expression of checkpoint genes, better survival, and higher expression of NOX1. Moreover, cluster2 has fewer BRAF mutations. We also found the expression of NOX1 is related to the status of BRAF. Finally, using 15 ferroptosis-related genes from The Cancer Genome Atlas cohort, we constructed a prognosis model, and this model may be used to predict the prognosis of patients in clinics.</t>
  </si>
  <si>
    <t>Malignant melanoma represents the most fatal skin cancer due to its aggressive biological behavior and high metastatic potential. Treatment strategies for advanced disease have dramatically changed over the last years due to the introduction of BRAF/MEK inhibitors and immunotherapy. However, many patients either display primary (i.e., innate) or eventually develop secondary (i.e., acquired) resistance to systemic treatments. Treatment resistance depends on multiple mechanisms driven by a set of rewiring processes, which involve cancer metabolism, epigenetic, gene expression, and interactions within the tumor microenvironment. Prognostic and predictive biomarkers are needed to guide patients' selection and treatment decisions. Indeed, there are no recognized clinical or biological characteristics that identify which patients will benefit more from available treatments, but several biomarkers have been studied with promising preliminary results. In this review, we will summarize novel tumor metabolic pathways and tumor-host metabolic crosstalk mechanisms leading to melanoma progression and drug resistance, with an overview on their translational potential as novel therapeutic targets.</t>
  </si>
  <si>
    <t>This review focuses on adult gliomas, highlighting the most relevant biomarkers in the diagnosis of these tumours and the use of DNA methylation arrays to complement conventional molecular diagnostic techniques. The discovery and characterisation of diagnostic and prognostic biomarkers in brain tumours has significantly changed the neuropathological landscape over the last decade. These include mutations in the IDH1 and IDH2 genes in astrocytomas and oligodendrogliomas, histone H3 K27M mutations in midline gliomas, or BRAF mutations in a range of low-grade and high-grade glial and glioneuronal tumours. Other biomarkers of relevance are mutations in the TERT promoter, the ATRX gene, and genomic alterations such as 1p/19q codeletion, EGFR amplification, and chromosome 7 gain and 10 loss. The development of DNA methylation profiling and algorithmic classification of brain tumours has further enhanced the diagnostic abilities of neuropathologists. Methylation profiling is particularly useful for the diagnostic workup of biopsies with an inconclusive molecular test results, small samples, or samples with indistinctive low-grade or high-grade histology. This technology has become indispensable for the risk stratification of ependymal tumours, medulloblastomas and meningiomas. CONCLUSION: This review highlights the importance of an integrated approach to brain tumour diagnostics and gives a balanced view of the relevance and choice of conventional and molecular techniques in the workup of adult gliomas in diagnostic neuropathology practice.</t>
  </si>
  <si>
    <t>The aim of the paper is to give an update on molecular genetic aberrations in Spitz melanocytic proliferations with special emphasis on their correlation with morphological features and biological behavior. The Spitz group of melanocytic proliferations is defined by a combination of distinctive morphological features and driver molecular genetic events. Morphologically, these neoplasms are characterized by large, oval, polygonal, or spindled melanocytes with abundant eosinophilic cytoplasm, vesicular nuclei with prominent nucleoli, often in association with epidermal hyperplasia. Molecular aberrations in Spitz melanocytic proliferations can be divided into two main groups, according to the driver genetic change: 1) 11p amplification/HRAS mutation, present in about 20% of cases, and 2) kinase fusions, present in about 50%, further subdivided into tyrosine kinase fusions (ALK, ROS1, NTRK1, NTRK3, MET, RET) or serine-threonine kinase fusions (MAP3K8, BRAF). Driver genetic aberrations can be detected along the whole biological spectrum of Spitz melanocytic proliferations, and are mutually exclusive. Although driver genetic aberrations enable proliferation of melanocytes, additional genetic events (often biallelic inactivation of CDKN2A and TERT promoter mutations) are necessary for the development of overt Spitz malignancy. CONCLUSIONS: Recent studies have demonstrated that certain driver genetic aberrations are more often associated with the benign spectrum of Spitz melanocytic proliferations and indolent biological behavior (11p amplification/HRAS mutation, tyrosine kinase fusions). In contrast, some driver aberrations are more frequent in the atypical/malignant spectrum of Spitz melanocytic proliferations with a potential for aggressive biological behavior (serine-threonine kinase fusions). In addition, certain driver aberrations are often associated with distinctive morphological features. However, none of the morphological features is entirely specific for any of these driver genetic aberrations. Immunohistochemistry for ALK, ROS1, and pan-TRK can be used for screening purposes to detect corresponding fusion proteins.</t>
  </si>
  <si>
    <t>BACKGROUND: Mutational analysis contributes to the diagnosis and prognosis of thyroid nodules analyzed with fine-needle aspiration cytology (FNAC). Although several advanced molecular tests based on multiple molecular markers are available for clinical use and have increased their impact on clinical management of patients, they are not widely available. Among them is BRAF V600E, one of the most studied mutations. Other genetic alterations, such as TERT promoter mutations, may coexist in thyroid carcinomas. Previous studies have demonstrated that this duet might be involved in the aggressiveness of thyroid cancer, although its prognostic value related to mortality remains undefined. The detection of such genetic alterations in thyroid liquid-based cytology (LBC) thus may assist with patient management. METHODS: From January 2013 to June 2014, 356 thyroid FNAC samples were processed by LBC, including 174 surgical follow-up samples. BRAF V600E and TERT mutation analyses were performed on both LBC and histopathology. RESULTS: The study included 119 samples categorized as atypia of undetermined significance, 42 categorized as follicular neoplasms, 61 categorized as suspicious for malignancy, and 34 categorized as positive for malignancy. BRAF V600E mutation was detected in 10.4% of all cases, whereas TERT promoter mutations were identified in 1.1%. TERT-mutated cases belonged to the positive for malignancy category, with a histologic diagnosis of tall cell variant of papillary thyroid carcinoma. These genetic alterations correlated with lymph node metastases (P = .0349) and higher disease stage. CONCLUSIONS: BRAF V600E and TERT analysis can be performed on LBC. TERT mutations are rarely identified in well differentiated thyroid carcinoma but are associated with higher stage. Although a larger molecular panel may offer more information, analyzing these few point mutations is still likely to be useful for managing potentially more aggressive thyroid carcinomas.</t>
  </si>
  <si>
    <t>BRAF mutations in colorectal cancer have been studied over the past several decades. BRAF V600E mutation, a class I mutation, is the most common oncogenic BRAF alteration in colorectal cancer. Until recently, the BRAF V600E mutation was not among actionable genes for colorectal cancer. However, recent discoveries have revealed therapeutic opportunities. The BRAF with or without MEK inhibition combined with epidermal growth factor receptor-directed therapy was recently found to be an effective therapy choice for patients with advanced-stage BRAF V600-mutant colorectal cancer. However, it is essential to distinguish patients with BRAF V600E-mutant mismatch repair-deficient colorectal cancer from those with mismatch repair-proficient colorectal cancer, as immune checkpoint inhibitor therapy is more appealing in this subset of patients with colorectal cancer. This review article discusses the molecular characteristics of class I, II, and III BRAF mutants and their impact on the clinical behavior of colorectal cancer. We also review the recent progress in the targetability of BRAF mutations in colorectal cancer, which has led to changes in clinical practice and elaborates on innovative therapeutic approaches to enhance the efficacy of BRAF-targeting therapies, to achieve more durable responses.</t>
  </si>
  <si>
    <t>Estimated to comprise approximately 10% of lung cancer cases, multiple pulmonary lesions pose a diagnostic and therapeutic challenge in thoracic oncology. Distinction between multiple primary lung cancer (MPLC) and intrapulmonary metastasis (IPM) directly affects tumor staging and clinical management. In equivocal cases in which the lesions are histopathologically indistinguishable, targeted sequencing can provide key additional evidence for differential diagnosis. Herein, we describe an unusual patient who presented with seven lung lesions that consisted of primary tumors and metastatic lesions, each showing distinct clonality status based on histomolecular findings. Specifically, the 45-year-old female never-smoker underwent a surgery that removed one invasive lepidic predominant adenocarcinoma and five microinvasive adenocarcinomas. Next-generation sequencing revealed three of the lesions to carry a clonal driver mutation EGFR p.L858R, supporting an IMP diagnosis. EGFR p.L858R was not detected in two other surgical specimens, which instead harbored respective oncogenic BRAF p.G469A and an uncommon EGFR p.G779F. These results led to diagnosis of the two lesions as primary tumors of lineages different from that of the metastases. The patient had achieved a recurrence-free survival of 21 months as of the latest follow-up. In this rare case that presented with evidence of both MPLC and IPM, targeted sequencing proved valuable in facilitating the diagnostic workup.</t>
  </si>
  <si>
    <t>Introduction: The hyperactivation of receptor tyrosine kinase (RTK)-mediated pathways plays an important role in melanoma progression and resistance to therapy. The ubiquitin-specific protease 8 (USP8) is a deubiquitinating enzyme and its inhibition induces degradation of RTKs. This work explored the expression and role of USP8 in melanoma. Methods: ELISA and qPCR were performed to assess USP8 expression in melanoma tissues and cells, as well as their normal counterparts. Cellular proliferation, migration and apoptosis assays were performed to determine USP8 functions in three melanoma cell lines. Western blot was performed to analyze RTK signaling in melanoma cells after USP8 inhibition. Results: mRNA and protein level of USP8 were higher in melanoma cells than normal melanocytes. Higher USP8 expression was also found in tumors in the majority of melanoma patients. USP8 expression was not associated with clinicopathological features, such as age, disease stage, histology, ulceration and BRAF status. Functional analysis demonstrated that USP8 overexpression promoted melanoma cell activities and alleviated the inhibitory effects of therapeutic drugs. In contrast, USP8 knockdown suppressed melanoma cell growth, survival and migration, and augmented the inhibitory effects of therapeutic drugs. Mechanism studies revealed that USP8 inhibition remarkably reduced the expression level of multiple oncogenic RTKs, including c-Met, Kit, EGFR and GPCR. Consistently, RTK-mediated downstream pathways were disrupted in USP8-depleted cells, leading to the increased level of pro-apoptotic proteins and decreased level of anti-apoptotic proteins. Conclusion: Inhibition of USP8 activity is a novel sensitizing strategy to overcome therapy resistance in melanoma.</t>
  </si>
  <si>
    <t>Background: Melanoma accounts for only 1% of all skin malignant tumors; however, it is the deadliest form of skin cancer. Since 2011, FDA (Food and Drug Administration) approved several novel therapeutic strategies, such as MAPK pathway targeted therapies, to treat cutaneous melanoma patients. However, their improvements in overall survival were limited, due to the development of resistance. Methods: In this work, several combinations of therapies, including the metabolic modulator DCA, were tested in melanoma cell lines, considering that MAPK and PI3K/AKT/mTOR pathways are deregulated and interconnected in melanoma and that the presence of the Warburg effect in melanoma cells may influence the response to therapy. The effect of the treatments was assessed in the proliferation and survival of melanoma cell lines with different genetic profiles. Also, the possibility to overcome resistance to the treatment with vemurafenib was tested. Results: In general, higher decrease in cell viability and cell proliferation and increase in apoptosis were obtained after the combination treatments, comparing with single treatments, in all the studied cell lines. The combination of cobimetinib and everolimus appear to be the best treatment option. The BRAFV600E -vemurafenib resistant melanoma cell line showed to retain sensitivity to both everolimus and DCA. Discussion and Conclusion: Our results suggest that the combination of MAPK pathway inhibitors with mTOR pathway inhibitors and DCA should be considered as therapeutic options to treat melanoma patients, as the combinations potentiated the effects of each drug alone. In a cell line resistant to vemurafenib, we verified that combined MAPK inhibitors with inhibition of mTOR pathway and/or DCA metabolism modulation might constitute possible strategies in order to overcome resistance to MAPK inhibition.</t>
  </si>
  <si>
    <t>Cutaneous melanoma (CM) is a very aggressive disease, often characterized by unresponsiveness to conventional therapies and high mortality rates world-wide. The identification of the activating BRAF(V600) mutations in approximately 50% of CM patients has recently fuelled the development of novel small molecule inhibitors that specifically target BRAF(V600) -mutant CM. In addition, a major progress in CM treatment has been made by monoclonal antibodies that regulate the immune checkpoint inhibitors. However, although target-based therapies and immunotherapeutic strategies have yielded promising results, CM treatment remains a major challenge. In the last decade, accumulating evidence points to the aberrant expression of different types of non-coding RNAs (ncRNAs) in CM. While studies on microRNAs have grown exponentially leading to significant insights on CM biology, the role of circular RNAs (circRNAs) and long non coding RNAs (lncRNAs) in this tumor is less understood, and much remains to be discovered. Here, we summarize and critically review the available evidence on the molecular functions of circRNAs and lncRNAs in BRAF(V600) -mutant CM and CM immunogenicity, providing recent updates on their functional role in targeted-therapy and immunotherapy resistance. In addition, we also include an evaluation of several algorithms and databases for prediction and validation of circRNAs and lncRNAs functional interactions.</t>
  </si>
  <si>
    <t>Prognosis among patients with stage III melanoma can vary widely depending on the risk of disease relapse. Therefore, it is vital to optimize patient care through accurate diagnosis and staging as well as thoughtful treatment planning. A multidisciplinary team (MDT) approach, which involves active collaboration among physician specialists across a patient's disease journey, has been increasingly adopted as the standard of care for treatment of a variety of cancers, including melanoma. This review provides an overview of MDT care principles for patients with BRAF mutant-positive, stage III cutaneous melanoma and summarizes current literature, clinical experiences, and institutional best practices. Therapeutic goals from dermatologic, surgical, and medical oncologist perspectives regarding MDT care throughout a patient's disease course are discussed. Additionally, the role of each specialty's involvement in testing for predictive biomarkers at relevant time points to facilitate informed treatment decisions is discussed. Lastly, instances of successful MDT treatment of other cancers and key lessons to optimize MDT patient care in cutaneous melanoma are provided. Several aspects of MDT patient care are considered vital, such as the importance of staging via pathological examination and imaging, biomarker testing, and interdisciplinary physician and patient engagement throughout the course of treatment. Use of MDTs has the potential to improve patient care in cutaneous melanoma by improving the speed and accuracy of diagnosis, implementing a personalized treatment plan early on, and being proactive in adverse event management. Physician perspectives described herein may lead to better outcomes, quality of life, and overall patient satisfaction. IMPLICATIONS FOR PRACTICE: As more cancer therapies emerge, it is critical to optimize patient care and treatment planning. The multidisciplinary team (MDT) approach, which involves active collaboration among specialists, has led to encouraging survival results in multiple cancer types. As MDT care becomes more widely adopted in the treatment of melanoma, accurate diagnosis and staging are important, as clinical outcomes for stage III disease vary widely by sub-stage. Since ~50% of melanomas harbor BRAF mutations, testing is important for an informed treatment decision. Interdisciplinary physician-patient engagement throughout the course of treatment can improve comorbidity and adverse event management to optimize patients' treatment journeys.</t>
  </si>
  <si>
    <t>Importance: Targeted therapies have been hypothesized to prolong survival in the treatment of patients with intracranial metastatic disease (IMD) but, paradoxically, increase IMD incidence by improving systemic disease control and prolonging survival from the primary tumor. The real-world benefits of targeted therapy in treating patients with IMD are unclear, as clinical trials have excluded patients with IMD and lacked end points that report intracranial outcomes. Objective: To assess the association of targeted therapy and IMD with patient survival. Design, Setting, and Participants: This retrospective cohort study included all patients in Ontario, Canada, who received a diagnosis of IMD from April 2005 to January 2018 with primary diagnoses of breast cancer, lung or bronchus cancer, or melanoma and control patients who were matched by primary disease without IMD. The data were analyzed between March and October 2020. Exposures: EGFR-, ERBB2 (HER2-), or BRAF-targeted therapy or IMD status. Main Outcomes and Measures: Kaplan-Meier and multivariable Cox regression analyses were performed to compare overall survival (OS) between patient subcohorts divided by primary disease and stratified by targeted therapy receipt or IMD status. Results: In this cohort of 26676 patients with IMD and breast cancer, lung and bronchus cancer, or melanoma, 57% of patients were women, and the median age at IMD diagnosis was 64 years (interquartile range, 56-72 years). Post-IMD targeted therapy was associated with prolonged OS in patients with ERBB2-positive breast cancer (hazard ratio [HR], 0.41; 95% CI, 0.33-0.50), EGFR-positive lung cancer (HR, 0.28; 95% CI, 0.23-0.34), and BRAF-positive melanoma (HR, 0.20; 95% CI, 0.14-0.29) compared with those who did not receive post-IMD targeted therapy. The presence of IMD was associated with shorter OS in patients with metastatic ERBB2-positive breast cancer (HR, 1.80; 95% CI, 1.56-2.08) and metastatic EGFR-positive lung cancer (HR, 1.22; 95% CI, 1.08-1.39) but not metastatic BRAF-positive melanoma (HR, 1.11; 95% CI, 0.77-1.61) compared with those without IMD. Conclusions and Relevance: The findings of this cohort study suggest an association between real-world use of targeted therapies and prolonged OS in patients with IMD in the setting of ERBB2-positive breast cancer, EGFR-positive lung cancer, and BRAF-positive melanoma. Including patients with IMD in clinical trials and using end points that interrogate IMD will be critical to determine the role of targeted therapies in treating patients with IMD.</t>
  </si>
  <si>
    <t>Mucinous adenocarcinoma (MAC) is conventionally diagnosed by WHO definition when the extracellular mucin is &gt;50% of the tumor area, while tumors with &lt;50% mucin are designated as having a mucinous component. The study is aimed at analyzing the clinicopathologic characteristics, mutation spectrum, and prognosis of colorectal adenocarcinoma with mucinous component (CAWMC). Mutation analyses for exon 2 to 4 of KRAS gene and exon 15 of BRAF gene were performed by Sanger sequencing. Expression of DNA mismatch repairs and P53 proteins were evaluated by immunohistochemistry. Density of tumor-infiltrating lymphocyte (TIL) status was scored. We also evaluated the percentage of glands producing mucin and the morphology of the different tumor cell types in mucin pools. We retrospectively analyzed the prognosis of 43 patients with stage II/III. The overall frequencies of KRAS and BRAF mutations were 36% and 8%, respectively. Patients with MAC exhibiting high levels of mucin were related to the increase of tumor diameter (P=0.038) but were not associated with any of the other clinicopathologic parameters. The proportion or variable morphology of mucinous component did not stratify progression-free survival in stage II/III cases. TIL was the most significant predictor of progression-free survival among stage II/III CAWMC. It is interesting to note that signet ring cell carcinoma does not portend a worse prognosis for patients with high TIL levels. Combining use the grade of TIL status with the WHO grade of the entire tumor can help identify patients with a high risk of recurrence more accurately.</t>
  </si>
  <si>
    <t>Negative predictive markers of the anti-EGFR antibody therapies are RAS or BRAF mutations, while left sidedness can be considered as a positive predictor. Here we analyzed 97 wild type RAS metastatic colorectal cancers looking for the prognostic and predictive roles of EGFR protein expression. We found that right-sided colorectal cancers are characterized by significantly higher EGFR protein expression as compared to left-sided ones, irrespective of the primary or metastatic tissue analysis. Furthermore, tumors with multiple organ involvement are characterized by significantly higher EGFR protein expression as compared to single organ ones. In the homogenous cetuximab treated cohort (n=90) we have found that lower than the applied EGFR protein expression cut-off was associated with favorable survival. In the multivariate analysis only sidedness proved to be a strong independent predictor, however sidedness is an EGFR-dependent predictor of anti-EGFR therapy.</t>
  </si>
  <si>
    <t>Target-specific inhibition of the BRAFV600E mutant protein has been a major breakthrough in the treatment of metastatic cutaneous melanoma. However, the success of therapies is significantly overshadowed by the development of resistance. Understanding the molecular mechanisms associated with acquired resistance is an important step to increase the effectiveness of melanoma treatment. Our aim was to elucidate the molecular differences underlying the development of drug resistance using a mutant BRAF protein inhibitor (vemurafenib analogue: PLX4720) in BRAFV600E mutant melanoma cell lines. We developed four BRAF inhibitor-resistant cell lines and examined the effect of BRAF inhibitor "withdrawal" on cell division. ArrayCGH was used to define genetic, and Affymetrix HumanGene 1.0 microarray to monitor gene expression alterations between the sensitive and resistant cell lines. Protein expression was determined using Proteome Profiler Human XL Oncology Array. We found that withdrawal of the inhibitor reduces cell proliferation in the resistant cells. The invasive potential of the resistant cells increased. Using genomic and proteomic methods we described new molecular alterations associated with acquired resistance.</t>
  </si>
  <si>
    <t>Erdheim-Chester disease (ECD) is a rare clonal histiocytic neoplasm with less than 1200 documented cases to date. The disease is life-threatening and difficult to recognize, although increasing awareness as well as the integration of clinical, imaging, pathology information and genetic studies have led to a recent exponential increase in new reported cases.. ECD affects multiple organs and systems, including skeletal, neurologic, and cardiovascular. Pulmonary, retroperitoneal, and cutaneous lesions have also been reported in various combinations. Until the discovery that more than half of ECD patients harbor the BRAF-V600E mutation or other mutations in the mitogen-activated protein kinase (MAPK) and RAS pathways, Interferon-a was the first-line treatment. Nowadays BRAF- and MEK-inhibitors targeted therapies are the mainstay of treatment. Ophthalmologic involvement occurs in 25-30% of ECD cases, usually in the form of orbital involvement presenting with exophthalmos and ophthalmoplegia. Other ophthalmologic manifestations include palpebral xanthelasmas, anterior uveitis and vitritis, optic disk edema, choroidal infiltration, recurrent serous retinal detachment, retinal drusen-like deposits and etinal pigment epithelial changes. ECD patients can also present with ocular symptoms as a result of adverse effects of the treatment regimens. In some cases with smoldering or protean symptoms, the emergence of eye manifestations triggered the diagnosis. Ophthalmologists have to be aware of the disease, recognize the constellation of ECD symptoms, and contribute to the diagnosis, treatment, and follow-up of ECD patients.</t>
  </si>
  <si>
    <t>PURPOSE: Patient-derived organoids (PDOs) of lung cancer has been recently introduced, reflecting the genomic landscape of lung cancer. However, clinical relevance of advanced lung adenocarcinoma organoids remains unknown. Here, we examined the ability of PDOs to predict clinical responses to targeted therapies in individual patients and to identify effective anti-cancer therapies for novel molecular targets. EXPERIMENTAL DESIGN: Eighty-four organoids were established from patients with advanced lung adenocarcinoma. FFPE tumor specimens from corresponding patients were analyzed by whole-exome sequencing (n = 12). Organoids were analyzed by whole-exome sequencing (n = 61) and RNA-sequencing (n = 55). Responses to mono- or combination targeted therapies were examined in organoids and organoid-derived xenografts. RESULTS: PDOs largely retained somatic alterations including driver mutations of matching patient tumors. PDOs were able to recapitulate progression-free survival and objective responses of NSCLC patients receiving clinically approved tyrosine kinase inhibitors. PDOs recapitulated activity of therapeutic strategies under clinical investigation. YUO-071 harboring an EGFR exon 19 deletion and a BRAF G464A mutation and the matching patient responded to dabrafenib/trametinib combination therapy. YUO-004 and YUO-050 harboring an EGFR L747P mutation was sensitive to afatinib, consistent with the response in the matching patient of YUO-050. Furthermore, we utilized organoids to identify effective therapies for novel molecular targets. We demonstrated efficacy of poziotinib against ERBB2 exon 20 insertions and pralsetinib against RET-fusions. CONCLUSIONS: We demonstrated translational relevance of PDOs in advanced lung adenocarcinoma. PDOs are an important diagnostic tool which can assist clinical decision making and accelerate development of therapeutic strategies.</t>
  </si>
  <si>
    <t>INTRODUCTION: Limited clinical studies have been conducted on rare solid tumours, and there are few guidelines on the diagnosis and treatment, including experiences with targeted therapy and immunotherapy, of rare solid tumours in China, resulting in limited treatment options and poor outcomes. This study first proposes a definition of rare tumours and is designed to test the preliminary efficacy of targeted and immunotherapy drugs for the treatment of rare tumours. METHODS AND ANALYSIS: This is a phase II, open-label, non-randomised, multiarm, single-centre clinical trial in patients with advanced rare solid tumours who failed standard treatment; the study aims to evaluate the safety and efficacy of targeted drugs in patients with advanced rare solid tumours with corresponding actionable alterations, as well as the safety and efficacy of immune checkpoint (programmed death receptor inhibitor 1, PD-1) inhibitors in patients with advanced rare solid tumours without actionable alterations. Patients with advanced rare tumours who fail standardised treatment and carry actionable alterations (Epidermal growth factor receptor (EGFR) mutations, ALK gene fusions, ROS-1 gene fusions, C-MET gene amplifications/mutations, BRAF mutations, CDKN2A mutations, BRCA1/2 mutations, HER-2 mutations/overexpressions/amplifications or C-KIT mutations) will be enrolled in the targeted therapy arm and be given the corresponding targeted drugs. Patients without actionable alterations will be enrolled in the PD-1 inhibitor arm and be treated with sintilimab. After the patients treated with vemurafenib, niraparib and palbociclib acquire resistance, they will receive combination treatment with sintilimab or atezolizumab. With the use of Simon's two-stage Minimax design, and the sample size was estimated to be 770. The primary endpoint of this study is the objective response rate. The secondary endpoints are progression-free survival in the targeted treatment group and single-agent immunotherapy group; the duration of response in the targeted therapy and single-agent immunotherapy groups; durable clinical benefit in the single-agent immunotherapy group; and the incidence of adverse events. ETHICS AND DISSEMINATION: Ethics approval was obtained from the Chinese Academy of Medical Sciences (ID: 20/132-2328). The results from this study will be actively disseminated through manuscript publications and conference presentations. TRIAL REGISTRATION NUMBERS: NCT04423185; ChiCTR2000039310.</t>
  </si>
  <si>
    <t>BACKGROUND Erdheim-Chester disease (ECD) is a rare form of non-Langerhans cell histiocytosis characterized by foamy histiocytes, Touton-like giant cells, and fibrosis, typically affecting the diaphyseal and metaphyseal region of the long bones but that can involve any organ or tissue. ECD is usually associated with the BRAF V600E mutation or with other molecular mutations inserted in the MAPK cascade. CASE REPORT We present the case of a 63-year-old man with a previous history of myocardial infarction who underwent an emergency splenectomy for splenic rupture after an accidental fall. Histological examination of the spleen showed a diffuse xanthogranulomatous proliferation (CD68+, CD163+, S100-, CD1a-) with rare Touton-like giant cells in the red pulp. Based on the histologic findings, a diagnosis of ECD was made. However, skeletal involvement and BRAF V600E mutation were not detected. CONCLUSIONS Cases of non-Langerhans cell histiocytosis that are histologically consistent with ECD in unusual sites have been increasingly described. There is also anecdotal evidence for cases being associated with mutations besides BRAF V600E or with no genetic alteration and no skeletal involvement. Likewise, the spectrum of clinical and molecular features of ECD can be broader than previously considered. Furthermore, there is evidence that various phases of the disease can show different clinical presentations with distinct prognostic impact, according to the mutational spectrum. Recognizing ECD at an early stage allows more effective patient management, and pathologists and clinicians should be aware of the unusual clinical presentations of this rare condition.</t>
  </si>
  <si>
    <t>The introduction of immune checkpoint blockade (ICB) and BRAF-MEK inhibitors has substantially improved outcomes in patients with metastatic melanoma. However, several challenging factors may hinder the efficacy of ICB in patients with symptomatic intracranial metastatic melanoma who are immunosuppressed due to the use of steroids prior to the administration of ICB. This has resulted in the exclusion of patients treated with high dose steroid at baseline from the majority of ICB clinical trials. In addition, despite the high efficacy of BRAF-MEK inhibitors in BRAF-mutant intracranial metastatic melanoma, most tumors will eventually progress. This demonstrates a gap in addressing the best management in such patients. Here, we present a case demonstrating our approach in this patient population.</t>
  </si>
  <si>
    <t>At JADPRO Live Virtual 2020, Rasheda Persinger, AGNP-C, explained the current lung cancer treatment landscape, including targeted therapies for EGFR and ALK rearrangements, as well as for BRAF, ROS1, NTRK, RET, MET, and KRAS mutations, and described the different testing modalities for molecular markers.</t>
  </si>
  <si>
    <t>Cancer cells hijack developmental growth mechanisms but whether tissue morphogenesis and architecture modify tumorigenesis is unknown. Here, we characterized a new mouse model of sporadic thyroid carcinogenesis based on inducible expression of BRAFV600E from the thyroglobulin promoter (TgCreERT2). Spontaneous activation of this Braf-mutant allele due to leaky CRE activity revealed that intrinsic properties of thyroid follicles determined BRAF-mutant cell fate. Papillary thyroid carcinomas developed multicentrically within a normal microenvironment. Each tumor originated from a single follicle that provided a confined space for growth of a distinct tumor type. Lineage tracing revealed oligoclonal tumor development in infancy and early selection of BRAFV600E kinase inhibitor-resistant clones. Somatic mutations were few, non-recurrent, and limited to advanced tumors. Female mice developed larger tumors than males, reproducing the gender difference of human thyroid cancer. These data indicate that BRAFV600E-induced tumorigenesis is spatiotemporally regulated depending on the maturity and heterogeneity of follicles. Moreover, thyroid tissue organization seems to determine whether a BRAF-mutant lineage becomes a cancerized lineage. The sporadic thyroid cancer model provides a new tool to evaluate drug therapy at different stages of tumor evolution.</t>
  </si>
  <si>
    <t>ETHNOPHARMACOLOGICAL RELEVANCE: As an important Chinese herb, Coptis chinensis Franch. (Huanglian, HL) has a long history of usage for clearing heat, eliminating dampness, purging fire and detoxification in Traditional Chinese Medicine (TCM). HL, also called goldthread, was frequently used for the treatment of typhoid, tuberculosis, epidemic cerebrospinal meningitis, pertussis, and other lung-related diseases. Modern research has shown that HL and its main compounds also have anti-tumor effects. However, studies have not reported whether its main compounds inhibit Non-small cell lung cancer (NSCLC) development and progression. OBJECTIVE: This study aimed to find out the potential targets and mechanisms of Oxyepiberberine (OPB) isolated from HL in the treatment of NSCLC, using network pharmacology and biological experimental. METHODS: Silica gel chromatography column was used to isolate OPB from HL, and the structure of OPB was elucidated using different spectroscopic analysis methods, including (1)H-nuclear magnetic resonance (NMR), (13)C-NMR and electrospray ionization mass spectrometry (ESI/MS). MTT assay was performed to determine cell proliferation of OPB on A549, H1975 and BEAS-2B cells. Then, the potential targets, pathways and hub genes of OPB for treating NSCLC were screened out through network pharmacology. Based on the results of network pharmacology, core targets of OPB for treating NSCLC were docking with OPB via molecular docking. Wound healing, plate clone, Hoechst staining, and western blot assay were used to verify the function of OPB in treatment of NSCLC. RESULTS: OPB was isolated from the HL, its molecular formula was identified as C20H17NO5. Through MTT, OPB significantly inhibited the proliferation of H1975 cells and A549 cells, and A549 was chosen as the test cancer cell. Through network pharmacology, 22 potential targets, 156 related-pathways, and 6 hub genes were screened out. The results of molecular docking showed that SRC, BRAF, and MMP9 were the core targets of OPB against NSCLC. Through biological experimental, it was found that OPB inhibited growth and migration of A549 cells. In addition, OPB induced apoptosis in A549 cells. Through western blot assay, the expressions of Src, ERK1/2 and other four proteins were down-regulated, which suggested that OPB inhibited the proliferation of lung cancer cells by down-regulating SRC-FAK-RAS-RAF-MEK-ERK pathway, so as to achieve the anti-NSCLC effect. CONCLUSION: Our study demonstrated that anti-NSCLC effect of OPB through network and experiments, which provided a theoretical basis for the clinical antitumor of OPB, and provided a foundation for further study of OPB.</t>
  </si>
  <si>
    <t>The long noncoding RNA (lncRNA) SAMMSON is required for human melanoma cell growth and survival. However, whether SAMMSON regulates the response of mutant BRAF melanoma cells to RAF inhibitors remains unknown. In this work, we showed that SAMMSON is rapidly induced upon inhibition of ERK signaling, and SAMMSON overexpression conferred resistance to vemurafenib-induced cytotoxicity in melanoma cells. SOX10 mediated transcriptional induction of SAMMSON by vemurafenib, and SOX10 sumoylation at K55 was essential for this function. In addition, depletion of SAMMSON activated p53 signaling, which is dependent on the SAMMSON-interacting protein CARF. Depletion of SAMMSON sensitized mutant BRAF melanoma cells to RAF inhibitors in vitro and in vivo, while CARF knockdown reversed the enhanced sensitivity. In summary, these findings suggest that SAMMSON may function as a new mediator of adaptive resistance to RAF inhibitors in melanoma by modulating CARF-p53 signaling. SIGNIFICANCE: This study highlights the role of a SAMMSON/CARF/p53 signaling axis in modulating the adaptive resistance of mutant BRAF melanoma to RAF inhibitors.</t>
  </si>
  <si>
    <t>The most recent WHO classification (2016) for gliomas introduced integrated diagnoses requiring both phenotypic and genotypic data. This approach presents difficulties for countries with limited resources for laboratory testing. The present study describes a series of 118 adult Thai patients with diffuse gliomas, classified by the WHO 2016 classification. The purpose was to demonstrate how a diagnosis can still be achieved using a simplified approach that combines clinical, morphological, immunohistochemical, and fewer molecular assays than typically performed. This algorithm starts with tumor location (midline vs. non-midline) with diffuse midline glioma identified by H3 K27M immunostaining. All other tumors are placed into one of 6 categories, based on morphologic features rather than specific diagnoses. Molecular testing is limited to IDH1/IDH2 mutations, plus co-deletion of 1p/19q for cases with oligodendroglial features and TERT promoter mutation for cases without such features. Additional testing for co-deletion of 1p/19q, TERT promoter mutation and BRAF mutations are only used in selected cases to refine diagnosis and prognosis. With this approach, we were able to reach the integrated diagnosis in 117/118 cases, saving 50 % of the costs of a more inclusive testing panel. The demographic data and tumor subtypes were found to be similar to series from other regions of the world. To the best of our knowledge, this is to the first reported series of diffuse gliomas in South-East Asia categorized by the WHO 2016 classification system.</t>
  </si>
  <si>
    <t>Pigmented epithelioid melanocytoma (PEM) was originally described based on keen morphologic analysis identifying a group of melanocytic tumors sharing heavily pigmented epithelioid melanocytes. It is defined as heavily pigmented epithelioid, spindled, and dendritic melanocytes with characteristic vesicular nuclei, prominent nucleoli, and melanophages. PEM often involves regional lymph nodes. Recent advances in molecular analysis have allowed for subclassification of PEM into more specific subsets of melanocytic tumors. The most common subsets include PRKCA fusions, which result in pure PEMs with sheets of monomorphic epithelioid melanocytes, and PEMs with combined pattern and mutations in both PRKAR1A and BRAF.</t>
  </si>
  <si>
    <t>Transitional cell carcinoma (TCC), also known as urothelial carcinoma, is the most common bladder cancer in humans and dogs. Approximately one-quarter of human TCCs are muscle-invasive and associated with a high risk of death from metastasis. Canine TCC (cTCC) tumours are typically high-grade and muscle-invasive. Shared similarities in risk factors, histopathology, and clinical presentation suggest that cTCC may serve as a model for the assessment of novel therapeutics that may inform therapies for human muscle-invasive TCC. The goal of this study was to characterize cTCC at the molecular level to identify drivers of oncogenesis and druggable targets. We performed whole exome sequencing (WES) of 11 cTCC tumours and three matched normal samples, identifying 583 variants in protein-coding genes. The most common variant was a V-to-E missense mutation in BRAF, identified in 4 out of 11 samples (36%) via WES. Sanger sequencing identified BRAF variants in 8 out of the same 11 cTCC samples, as well as in 22 out of 32 formalin-fixed paraffin embedded (FFPE) cTCC samples, suggesting an overall prevalence of 70%. RNA-Seq was performed to compare the gene expression profiles of cTCC tumours to normal bladder tissue. cTCC tumours exhibited up-regulation of genes involved in the cell cycle, DNA repair, and antiviral immunity. We also analysed the immune landscape of cTCC using immune gene signatures and immunohistochemical analysis. A subset of tumours had characteristics of a hot tumour microenvironment and exhibited high expression of signatures associated with complete response to PD-1/PD-L1 blockade in human bladder cancer.</t>
  </si>
  <si>
    <t>BACKGROUND: RAS/BRAF(V600E) mutations are the most remarkable oncogenic driver mutations in colorectal cancer (CRC) and play an important role in treatment selection. No data are available regarding the clinical and prognostic features of patients with detailed RAS/BRAF(V600E)-mutant metastatic CRC (mCRC) in Japan. METHODS: A total of 152 chemotherapy-naive patients with mCRC were included in this study between August 2018 and July 2019. Tumor samples were collected, and RAS/BRAF(V600E) status was investigated. RAS/BRAF(V600E) status was examined using a MEBGEN RASKET-B kit and polymerase chain reaction reverse sequence-specific oligonucleotide method. RESULTS: RAS/BRAF(V600E) mutations were detected in 54% of cases (KRAS codon 12, 26%; KRAS codon 13, 17%; KRAS non-Exon2, 5%; NRAS, 5%; and BRAF(V600E), 7%). BRAF(V600E)-mutant CRC mainly existed in the right colon, whereas KRAS non-Exon2 and NRAS-mutant CRC was predominantly present in the left colon. KRAS non-Exon2 and NRAS-mutant CRC were associated with shorter survival time than RAS wild-type CRC (hazard ratio [HR], 2.26; 95% confidence interval [CI], 0.64-8.03; p = 0.19; HR, 2.42; 95% CI, 0.68-8.61; p = 0.16) and significantly shorter overall survival than KRAS Exon2-mutant CRC (HR, 3.88; 95% CI, 0.92-16.3; p = 0.04; HR, 4.80; 95% CI, 1.14-20.2; p = 0.02). CONCLUSIONS: In our multicenter study, the findings elucidated the clinical and prognostic features of patients with detailed RAS/BRAF(V600E)-mutant mCRC in Japan.</t>
  </si>
  <si>
    <t>MDM2 protooncogene, E3 ubiquitin protein ligase (MDM2) is a wellknown oncogene and has been reported to be closely associated with epithelialtomesenchymal transition (EMT). The present study first demonstrated that the expression levels of MDM2 were markedly increased in TGFbetainduced EMT using quantitative PCR and western blotting. In addition, MDM2 was demonstrated to be associated with pathological grade in clinical glioma samples by immunohistochemical staining. Furthermore, overexpression of MDM2 promoted EMT in glioma, lung cancer and breast cancer cell lines using a scratch wound migration assay. Subsequently, the present study explored the mechanism by which MDM2 promoted EMT and revealed that MDM2 induced EMT by upregulating EMTrelated transcription factors via activation of the BRaf signaling pathway through tyrosine 3monooxygenase activation protein epsilon using RNA sequencing and western blotting. This mechanism depended on the p53 gene. Furthermore, in vivo experiments and the colony formation experiment demonstrated that MDM2 could promote tumor progression and induce EMT via the BRaf signaling pathway. Since EMT contributes to increased drug resistance in tumor cells, the present study also explored the relationship between MDM2 and drug sensitivity using an MTT assay, and identified that MDM2 promoted cell insensitivity to silibinin treatment in an EMTdependent manner. This finding is crucial for the development of cancer therapies and can also provide novel research avenues for future biological and clinical studies.</t>
  </si>
  <si>
    <t>In the past 25 years, treatment of metastatic colorectal cancer (mCRC) has undergone profound changes. The approval of newer chemotherapeutics such as irinotecan and oxaliplatin was followed in 2005 by the first targeted therapies, for example, monoclonal antibodies directed against the epidermal growth factor receptor (EGFR), as cetuximab and panitumumab, or the angiogenesis inhibitors bevacizumab, ramucirumab, and aflibercept. With the rapidly progressing molecular characterization of mCRC in the last 10 years and the classification of the disease in four consensus subtypes, further changes are emerging, which will promote, among other things, the introduction of protein-kinase inhibitors developed for specific molecular aberrations as well as immune checkpoint inhibitors into the treatment algorithm.Thorough molecular pathologic testing is indispensable today for guideline-compliant treatment of mCRC patients. In addition to RAS testing as a precondition for the therapy decision with regard to cetuximab and panitumumab, BRAF testing is of considerable relevance to allow decision making with regard to the newly approved chemotherapy-free combination of the BRAF inhibitor encorafenib and cetuximab in cases where a BRAF-V600E mutation is detected. Additional diagnostic tests should also include genome instability (microsatellite instability). Overall, more and more molecular alterations need to be investigated simultaneously, so that the use of focused next-generation sequencing is increasingly recommended.This overview describes the prognostic relevance of BRAF testing in the context of molecular pathologic diagnostics of mCRC, presents new treatment options for BRAF-mutated mCRC patients, and explains which modern DNA analytical and immunohistochemical methods are available to detect BRAF mutations in mCRC patients.</t>
  </si>
  <si>
    <t>Most lung cancer patients are diagnosed at an advanced stage, limiting their treatment options with very low response rate. Lung cancer is the most common cause of cancer death worldwide. Therapies that target driver gene mutations (e.g. EGFR, ALK, ROS1) and checkpoint inhibitors such anti-PD-1 and PD-L1 immunotherapies are being used to treat lung cancer patients. Identification of correlations between driver mutations and PD-L1 expression will allow for the best management of patient treatment. 851 cases of non-small cell lung cancer cases were profiled for the presence of biomarkers EGFR, KRAS, BRAF, and PIK3CA mutations by SNaPshot/sizing genotyping. Immunohistochemistry was used to identify the protein expression of ALK and PD-L1. Total PD-L1 mRNA expression (from unsorted tumor samples) was quantified by RT-qPCR in a sub-group of the cohort to assess its correlation with PD-L1 protein level in tumor cells. Statistical analysis revealed correlations between the presence of the mutations, PD-L1 expression, and the pathological data. Specifically, increased PD-L1 expression was associated with wildtype EGFR and vascular invasion, and total PD-L1 mRNA levels correlated weakly with protein expression on tumor cells. These data provide insights into driver gene mutations and immune checkpoint status in relation to lung cancer subtypes and suggest that RT-qPCR is useful for assessing PD-L1 levels.</t>
  </si>
  <si>
    <t>OBJECTIVES: The aim of this study was to explore the effects of M1/M2 macrophages on the mRNA expression profile of glomerular endothelial cells (GECs) treated with advanced glycosylation end products (AGEs). METHODS: We cocultured M1/M2 macrophages and GECs treated with AGEs. The mRNA expression profile was detected by transcriptome sequencing. Kyoto Encyclopedia of Genes and Genomes (KEGG) enrichment analysis was performed using the online tool Database for Annotation, Visualization, and Integrated Discovery (DAVID). The expression of differential genes was confirmed using droplet digital PCR and Western blot. RESULTS: The results showed that 1,337 genes were significantly changed in M2 cocultured with AGE-treated GECs compared to those of the M1 cocultured with AGE-treated GECs. The KEGG analysis results show that the differentially expressed genes are primarily involved in specific pathways, including the rat sarcoma signaling pathway and the mitogen-activated protein kinase (MAPK) signaling pathway. The expression of Braf, Fgfr2, Map3k1, and Mras, which are involved in the MAPK signaling pathway, was downregulated in cocultured M2 with AGE-treated GECs and was consistent with sequencing. Therefore, the cocultured M1/M2 macrophages with AGE-treated GECs can affect the expression of mRNA in GECs, and M2 macrophages via the MAPK signaling pathway may protect GECs from damage by AGEs. CONCLUSION: Coculturing M1/M2 macrophages and GECs treated with AGEs can affect the mRNA expression in GECs. M2 macrophages can inhibit the Braf, Fgfr2, Map3k1, Mras, and p-ERK expression in the MAPK signaling pathway, which may be related to M2 macrophages protecting GECs from damage by AGEs.</t>
  </si>
  <si>
    <t>Despite the development of new targeted and immune therapies, the prognosis of metastatic melanoma remains bleak. Therefore, it is critical to better understand the mechanisms controlling advanced melanoma to develop more effective treatment regimens. Hedgehog/GLI (HH/GLI) signaling inhibitors targeting the central pathway transducer Smoothened (SMO) have shown to be clinical efficacious in skin cancer; however, several mechanisms of non-canonical HH/GLI pathway activation limit their efficacy. Here, we identify a novel SOX2-BRD4 transcriptional complex driving the expression of GLI1, the final effector of the HH/GLI pathway, providing a novel mechanism of non-canonical SMO-independent activation of HH/GLI signaling in melanoma. Consistently, we find a positive correlation between the expression of GLI1 and SOX2 in human melanoma samples and cell lines. Further, we show that combined targeting of canonical HH/GLI pathway with the SMO inhibitor MRT-92 and of the SOX2-BRD4 complex using a potent Proteolysis Targeted Chimeras (PROTACs)-derived BRD4 degrader (MZ1), yields a synergistic anti-proliferative effect in melanoma cells independently of their BRAF, NRAS, and NF1 mutational status, with complete abrogation of GLI1 expression. Combination of MRT-92 and MZ1 strongly potentiates the antitumor effect of either drug as single agents in an orthotopic melanoma model. Together, our data provide evidence of a novel mechanism of non-canonical activation of GLI1 by the SOX2-BRD4 transcriptional complex, and describe the efficacy of a new combinatorial treatment for a subset of melanomas with an active SOX2-BRD4-GLI1 axis.</t>
  </si>
  <si>
    <t>Langerhans cell histiocytosis (LCH) is a potentially fatal condition characterized by granulomatous lesions with characteristic clonal mononuclear phagocytes (MNPs) harboring activating somatic mutations in mitogen-activated protein kinase (MAPK) pathway genes, most notably BRAF(V600E). We recently discovered that the BRAF(V600E) mutation can also affect multipotent hematopoietic progenitor cells (HPCs) in multisystem LCH disease. How the BRAF(V600E) mutation in HPCs leads to LCH is not known. Here we show that enforced expression of the BRAF(V600E) mutation in early mouse and human multipotent HPCs induced a senescence program that led to HPC growth arrest, apoptosis resistance and a senescence-associated secretory phenotype (SASP). SASP, in turn, promoted HPC skewing toward the MNP lineage, leading to the accumulation of senescent MNPs in tissue and the formation of LCH lesions. Accordingly, elimination of senescent cells using INK-ATTAC transgenic mice, as well as pharmacologic blockade of SASP, improved LCH disease in mice. These results identify senescent cells as a new target for the treatment of LCH.</t>
  </si>
  <si>
    <t>BACKGROUND: Recent studies in non-colorectal malignancy have associated T resident memory (TRM) cells with improved patient survival. It is unknown if TRM plays a role in colorectal cancer (CRC). AIM: To examine the potential role of TRM cells in providing immunogenicity in CRC stratified by microsatellite instability (MSI) and BRAF status. METHODS: Patients with known MSI and BRAF mutation status were eligible for inclusion in this study. CRC tumour sections stained with haematoxylin and eosin were microscopically reviewed and the images scanned prior to assessment for location of invading edge and core of tumour. Sequential sections were prepared for quantitative multiplex immunohistochemistry (IHC) staining. Opal Multiplex IHC staining was performed with appropriate positive and negative controls and imaged using a standard fluorescent microscope fitted with a spectral scanning camera (Mantra) in conjunction with Mantra snap software. Images were unmixed and annotated in inForm 2.2.0. Statistical analysis was performed using Graphpad Prism Version 7 and Stata Version 15. RESULTS: Seventy-two patients with known MSI and BRAF status were included in the study. All patients were assessed for MSI by IHC and high resolution capillary electrophoresis testing and 44 of these patients successfully underwent quantitative multiplex IHC staining. Overall, there was a statistically significant increase in CD8+ TRM cells in the MSI (BRAF mutant and wild type) group over the microsatellite stable (MSS) group. There was a statistically significant difference in CD8+ TRM between high level MSI (MSI-H):BRAF mutant [22.57, 95% confidence interval (CI): 14.31-30.84] vs MSS [8.031 (95%CI: 4.698-11.36)], P = 0.0076 andMSI-H:BRAF wild type [16.18 (95%CI: 10.44-21.93)] vs MSS [8.031 (95%CI: 4.698-11.36)], P = 0.0279. There was no statistically significant difference in CD8 T cells (both CD8+CD103- and CD8+CD103+TRM) between MSI-H: BRAF mutant and wild type CRC. CONCLUSION: This study has shown that CD8+ TRM are found in greater abundance in MSI-H CRC, both BRAF mutant and MSI-H:BRAF wild type, when compared with their MSS counterpart. CD8+ TRM may play a role in the immunogenicity in MSI-H CRC (BRAF mutant and BRAF wild type). Further studies should focus on the potential immunogenic qualities of TRM cells and investigate potential immunotherapeutic approaches to improve treatment and survival associated with CRC.</t>
  </si>
  <si>
    <t>Genomic alterations constitute crucial elements of colorectal cancer (CRC). However, a comprehensive understanding of CRC genomic alterations from a global perspective is lacking. In this study, a total of 2,778 patients in 15 public datasets were enrolled. Tissues and clinical information of 30 patients were also collected. We successfully identified two distinct mutation signature clusters (MSC) featured by massive mutations and dominant somatic copy number alterations (SCNA), respectively. MSC-1 was associated with defective DNA mismatch repair, exhibiting more frequent mutations such as ATM, BRAF, and SMAD4. The mutational co-occurrences of BRAF-HMCN and DNAH17-MDN1 as well as the methylation silence event of MLH-1 were only found in MSC-1. MSC-2 was linked to the carcinogenic process of age and tobacco chewing habit, exhibiting dominant SCNA such as MYC (8q24.21) and PTEN (10q23.31) deletion as well as CCND3 (6p21.1) and ERBB2 (17q12) amplification. MSC-1 displayed higher immunogenicity and immune infiltration. MSC-2 had better prognosis and significant stromal activation. Based on the two subtypes, we identified and validated the expression relationship of FAM83A and IDO1 as a robust biomarker for prognosis and distant metastasis of CRC in 15 independent cohorts and qRT-PCR data from 30 samples. These results advance precise treatment and clinical management in CRC.</t>
  </si>
  <si>
    <t>Cyclic AMP activation of the Rap-Braf-MEK-ERK pathway after signalling initiated by the neuropeptide pituitary adenylate cyclase-activating peptide (PACAP), via the Gs -protein coupled receptor (Gs PCR) PAC1, occurs uniquely through the neuritogenic cAMP sensor Rap guanine nucleotide exchange factor 2 (NCS-RapGEF2) in Neuroscreen-1 (NS-1) neuroendocrine cells. We examined the expression of other Family B Gs PCRs in this cell line and assessed cAMP elevation and neuritogenesis after treatment with their cognate peptide ligands. Exposure of NS-1 cells to the VIPR1/2 agonist vasoactive intestinal polypeptide, or the GLP1R agonist exendin-4, did not induce neuritogenesis, or elevation of cAMP, presumably as a result of insufficient receptor protein expression. Vasoactive intestinal polypeptide and exendin-4 did induce neuritogenesis after transduction of human VIPR1, VIPR2 and GLP1R into NS-1 cells. Exendin-4/GLP1R-stimulated neuritogenesis was MEK-ERK-dependent (blocked by U0126), indicating its use of the cAMP--&gt;RapGEF2--&gt;ERK neuritogenic signalling pathway previously identified for PACAP/PAC1 signalling in NS-1 cells. NCS-RapGEF2 is expressed in the rodent insulinoma cell lines MIN6 and INS-1, as well as in human pancreatic islets. As in NS-1 cells, exendin-4 caused ERK phosphorylation in INS-1 cells. Reduction in RapGEF2 expression after RapGEF2-shRNA treatment reduced exendin-4-induced ERK phosphorylation. Transcriptome analysis of INS-1 cells after 1 hour of exposure to exendin-4 revealed an immediate early-gene response that was composed of both ERK-dependent and ERK-independent signalling targets. We propose that cAMP signalling initiated by glucagon-like peptide 1 (GLP-1) in pancreatic beta cells causes parallel activation of multiple cAMP effectors, including NCS-RapGEF2, Epac and protein kinase A, to separately control various facets of GLP-1 action, including insulin secretion and transcriptional modulation.</t>
  </si>
  <si>
    <t>PURPOSE: This study investigated the clinical utility of next-generation sequencing (NGS) for detection of genetic alterations and its implications on treatment of lung adenocarcinoma in real-world practice. PATIENTS AND METHODS: Data were reviewed for 391 patients with lung adenocarcinoma who underwent NGS between March 2017 and October 2018. Formalin-fixed, paraffin-embedded archival samples were used for performing NGS targeting 382 genes, including all exons of 199 genes, 184 hotspots, and the partial introns of 8 genes often rearranged in cancer. Survival analysis was performed for stage IV disease. RESULTS: Among the 391 patients, at least one actionable mutation was identified in 294 patients (75.2%). The most commonly mutated gene was EGFR (n = 130, 33.2%), involving EGFR exon 19 deletion (n = 48, 12.3%), L858R (n = 47, 12%), and others (n = 35, 9%), followed by KRAS (n = 48, 12.3%), ALK (n = 40, 10.2%), RET (6%), MET (3%), ROS-1 (3%), and BRAF (2%) mutations. TP53 (46.9%) and CDKN2A (12.6%) mutations were common co-mutations in patients with AMs. With a median follow-up duration of 16.8 months, median overall survival was 36.8 months in patients with stage IV disease. Patients treated with the corresponding targeted therapy for AMs based on NGS reports lived significantly longer than those not treated with such therapy (p &lt; 0.001). After multivariate analysis, targeted therapy for AM was a significantly favorable factor for survival (AM without targeted therapy vs. AM with targeted therapy, hazard ratio 2.58, 95% confidence interval 1.57-4.25; p &lt; 0.001). CONCLUSION: This study revealed that AMs could be comparably detected using NGS. Based on these NGS results, a suitable targeted therapy can be selected, which may improve survival in patients with lung adenocarcinoma. This NGS-based approach is useful in real-world practice to provide guidance when selecting targeted therapy.</t>
  </si>
  <si>
    <t>PURPOSE: Anaplastic thyroid cancer (ATC), an aggressive malignancy, is associated with a poor prognosis and an unmet need for effective treatment, especially for patients without BRAF mutations or NTRK or RET fusions. Lenvatinib is US Food and Drug Administration-approved for radioiodine-refractory differentiated thyroid cancer and has previously demonstrated activity in a small study of patients with ATC (n = 17). We aimed to further evaluate lenvatinib in ATC. METHODS: This open-label, multicenter, international, phase II study enrolled patients with ATC, who had &gt;/= 1 measurable target lesion, to receive lenvatinib 24 mg once daily. The primary end points were objective response rate (ORR) by investigator assessment per RECIST v1.1 and safety. Responses were confirmed &gt;/= 4 weeks after the initial response. Additional end points included progression-free survival and overall survival (OS). RESULTS: The study was halted for futility as the minimum ORR threshold of 15% was not met upon interim analysis. The interim analysis set included the first 20 patients. The full analysis set includes all 34 enrolled and treated patients. In the full analysis set, one patient achieved a partial response (ORR, 2.9%; 95% CI, 0.1 to 15.3). More than half of the evaluable patients experienced tumor shrinkage; three patients experienced a &gt; 30% tumor reduction. The median progression-free survival was 2.6 months (95% CI, 1.4 to 2.8); the median overall survival was 3.2 months (95% CI, 2.8 to 8.2). The most common treatment-related adverse events (AEs) were hypertension (56%), decreased appetite (29%), fatigue (29%), and stomatitis (29%). No major treatment-related bleeding events or grade 5 treatment-related AEs occurred. CONCLUSION: The safety profile of lenvatinib in ATC was manageable, and many AEs were attributable to the progression of ATC. The results suggest that lenvatinib monotherapy may not be an effective treatment for ATC; further investigation may be warranted.</t>
  </si>
  <si>
    <t>Detection of tumour-specific circulating cell-free DNA in plasma (ctDNA) fails in a significant number of cases depending on the clinical context. The primary aim was to investigate clinicopathological factors associated with detection of ctDNA in patients with RAS-/BRAF-mutated metastatic colorectal cancer (mCRC) prior to first-line therapy. A secondary aim was to evaluate the prognostic impact of ctDNA compared to other biomarkers. Patients were included from the NORDIC-VII study (N = 253). ctDNA was sampled prior to treatment and analysed for hotspot tissue mutations (KRAS, NRAS, and BRAF) using droplet digital PCR. Multivariable regression models were constructed to predict the probability of mutation detection and survival. Increasing radiological size of target lesions by increments of 1 cm (odds ratio [OR] = 1.18; 95% confidence interval [CI] 1.09-1.27; P &lt; .001), intact primary tumour (OR = 3.17; 95% CI 1.22-8.22; P = .018) and more than one metastatic site (OR = 3.08; 95% CI 1.32-7.19; P = .009) were associated with mutation detection in plasma. Metastatic involvement of the lung was associated with non-detection (OR = 0.26; 95% CI 0.12-0.58; P = .001). Preanalytical and analytical factors modulated detection. High allele frequencies of ctDNA indicated poor prognosis independently of CEA and CA19-9 (hazard ratio [HR] = 2.38; 95% CI 1.74-3.26; P &lt; .001; N = 206). Clinicopathological characteristics should be carefully considered when evaluating ctDNA results from mCRC patients, especially when confronted with a plasma negative result. ctDNA may prove to be a clinically useful marker in the evaluation of mCRC treatment.</t>
  </si>
  <si>
    <t>BACKGROUND: HER2 amplification has been identified in 2-3% of patients with colorectal cancer, although there are currently no approved HER2-targeted therapies for colorectal cancer. We aimed to study the antitumour activity and safety of trastuzumab deruxtecan (an antibody-drug conjugate of humanised anti-HER2 antibody with topoisomerase I inhibitor payloads) in patients with HER2-expressing metastatic colorectal cancer. METHODS: DESTINY-CRC01 is an open-label, phase 2 study that recruited patients from 25 clinics and hospitals in Italy, Japan, Spain, the UK, and the USA. Eligible patients had centrally confirmed HER2-expressing metastatic colorectal cancer that had progressed on two or more previous regimens (HER2-targeted therapies other than trastuzumab deruxtecan permitted), were aged 18 years or older (&gt;/=20 years in Japan), had an Eastern Cooperative Oncology Group score of 0 or 1, and had RAS and BRAF(V600E) wild-type tumours. Patients were enrolled into one of three cohorts by HER2 expression level: cohort A (HER2-positive, immunohistochemistry [IHC] 3+ or IHC2+ and in-situ hybridisation [ISH]-positive), cohort B (IHC2+ and ISH-negative), or cohort C (IHC1+). Patients received 6.4 mg/kg trastuzumab deruxtecan intravenously every 3 weeks until disease progression, unacceptable adverse events, withdrawal of consent, or death. The primary endpoint was confirmed objective response rate in cohort A by independent central review which was assessed in the full analysis set and safety was assessed in the safety analysis set. Both the full analysis set and the safety analysis set included all patients who received one or more doses of trastuzumab deruxtecan. This ongoing trial is registered with ClinicalTrials.gov, number NCT03384940. FINDINGS: Between Feb 23, 2018, and July 3, 2019, 78 patients were enrolled in the study (53 in cohort A, seven in cohort B, and 18 in cohort C), all of whom received at least one dose of study drug. For the 53 (68%) patients with HER2-positive tumours (cohort A), a confirmed objective response was reported in 24 (45.3%, 95% CI 31.6-59.6) patients after a median follow-up of 27.1 weeks (IQR 19.3-40.1). Grade 3 or worse treatment-emergent adverse events that occurred in at least 10% of all participants were decreased neutrophil count (17 [22%] of 78) and anaemia (11 [14%]). Five patients (6%) had adjudicated interstitial lung disease or pneumonitis (two grade 2; one grade 3; two grade 5, the only treatment-related deaths). INTERPRETATION: Trastuzumab deruxtecan showed promising and durable activity in HER2-positive metastatic colorectal cancer refractory to standard treatment, with a safety profile consistent with that reported in previous trastuzumab deruxtecan trials. Interstitial lung disease and pneumonitis are important risks requiring careful monitoring and prompt intervention. FUNDING: Daiichi Sankyo.</t>
  </si>
  <si>
    <t>Copy number variations are frequently observed in cell cycle-related genes in acral melanoma. However, the clinical significance of copy number gain of CCNE1 in acral melanoma has not been fully elucidated. In this study, 490 acral melanoma samples were examined for CCNE1 copy number using the QuantiGenePlex DNA Assay. Correlation between CCNE1 copy number and acral melanoma patients' clinicopathologic features were analyzed using Chi-squared test. The impact of CCNE1 copy number on patients' progression-free survival (PFS) and overall survival (OS) probability were analyzed using Kaplan-Meier analysis. The impact of CCNE1 copy number on patients' median PFS after receiving chemotherapy was also evaluated. The results showed that CCNE1 copy number gain was observed in 28.30% of patients, with 3.16% of patients carrying both CCNE1 copy number gain and BRAF mutation and 4.34% of patients carrying both CCNE1 copy number gain and NRAS mutation. The median PFS time for patients with CCNE1 copy number gain was shorter than that of patients without CCNE1 copy number gain (17.0 vs. 27.0 months, P = 0.002).In the cohort that received chemotherapy (n = 82), the median PFS time for patients with CCNE1 copy number gain was shorter than that of patients without CCNE1 copy number gain (4.8 vs. 7.4 months, P = 00.006). CCNE1 copy number gain was an independent prognostic marker for acral melanoma patients' PFS. Our study indicates that CCNE1 copy number gain is frequent in acral melanoma and may be a biomarker to predict acral melanoma patients' outcomes after receiving chemotherapy.</t>
  </si>
  <si>
    <t>Cardiac tumors are rare, and their treatment differs interindividually regarding the histopathological proprieties and the stage of disease. Authors present a case of symptomatic cardiac melanoma metastasis that expressed an ERBB2 (HER2) gene amplification in a course of the disease that has not yet been reported. The frail patient with a history of pulmonary and renal carcinoma, was admitted to the hospital due to a symptomatic left atrial tumor mass. The patient underwent a tumor-resecting cardiac surgery. At first mistaken for myxoma on echocardiography, the histopathological examination of the tumor revealed a melanoma of acral or mucosal origin. The melanoma metastasis was negative for common genetic mutations in BRAF, NRAS or KIT genes, and for the presence of NTRK genes fusions, but carried ERBB2 (HER2) gene amplification. The absence of standard gene mutations rendered it unresponsive to treatment with BRAF and MEK inhibitors. This molecular finding is rare in melanomas and represented a therapeutic target for off-label systemic treatment with drugs, primarily aimed at ERBB2 positive breast, gastric, and gastroesophageal junction cancers. A rare finding like this justifies molecular genetic analysis of unusual tumor specimen and guarantees optimal treatment for uncommon types of cardiac metastatic tumors.</t>
  </si>
  <si>
    <t>Introduction: Gallbladder cancer (GC) is a rare malignancy with a dismal prognosis. When diagnosed early enough, it can be cured by surgical removal. Unfortunately, only few GC patients can be amenable to surgery, though, with a high relapse rate. Conventional chemotherapy remains the golden standard for unresectable or metastatic GC, both in the first and second-line settings, even if leading to a fair outcome improvement.Areas covered: In recent years, according to the concept of 'precision medicine', new potential molecular targets have been examined. We provided a general outline of the current first- and second-line chemotherapies. New therapeutic possibilities are also reviewed, particularly HER2, EGFR, VEGF, TKI, MEK and BRAF inhibitors, and immunotherapy. Furthermore, published clinical trials are utilized to analyze the principal drug effectiveness in GC.Expert opinion: GC is characterized by vast cancer heterogeneity and individual's efficacy to different drugs. The ongoing trials have the potentiality of reshaping the landscape of systemic treatments for GC in the very next years. Nowadays, amongst therapeutic combinations, the addition of ICIs to chemotherapy has yielded encouraging results needing confirmation. In the next future, systematic implementation of gene profiling and further explorations of combination therapies will likely change the treatment scenario.</t>
  </si>
  <si>
    <t>Cardio-facio-cutaneous (CFC) syndrome is an extremely rare autosomal dominant genetic disease due to BRAF and other gene mutations. The main characteristics of the patients are craniofacial deformities, cardiac malformations, skin abnormalities, delay of language and motor development, gastrointestinal dysfunction, intellectual disability, and epilepsy. In this case, the child has a typical CFC syndrome face and developmental delay. The gene results of the second-generation sequencing technology showed that there was a mutation site c.1741A&gt;G (p. Asn581Asp) (heterozygous) in exon 14 of the BRAF (NM_004333.5) gene. The mutation was not observed in the child's parents. The above-mentioned mutation may be a de novo mutation. There is no effective therapy for this disease so far.</t>
  </si>
  <si>
    <t>To achieve a cure of multiple myeloma (MM), we have been developing novel therapies targeting epigenetic aberrations. EZH2 and its homolog EZH1 are the histone lysine methyltransferases inducing the repressive mark of H3K27me3. UNC1999 is a dual inhibitor of EZH2 and EZH1, showing significant anti-MM activities. It also synergizes with proteasome inhibitors, associated with derepression of NR4A1 and downregulation of MYC. Moreover, UNC1999 and a selective Akt inhibitor TAS-117 synergistically inhibit the growth of MM cells through epigenetic mechanisms. TAS-117 induces downregulation of EZH2 and compensatory upregulation of EZH1, which is inhibited by UNC1999. Interestingly, a microtubule polymerization inhibitor PTC596 cooperatively downregulates BMI1 protein with proteasome inhibitors, exhibiting in-vitro and in-vivo cytotoxicity in MM cells. Finally, our mouse model with concurrent loss of the histone demethylase Utx and the activating mutation of Braf V600E in post germinal center B cells demonstrates mature B-cell malignancies including plasma cell neoplasms. Our ongoing analyses will reveal the pathogenesis of MM induced by somatic mutations, and this model is a useful tool for the development of novel molecular-targeted therapies for MM patients.</t>
  </si>
  <si>
    <t>Adamantinomatous craniopharyngiomas (ACP) are characterized by alterations in the CTNNB1 gene while almost all papillary craniopharyngiomas (PCP) harbor a canonical V600E mutation in the BRAF gene. Although other recurrent driver genes have not been described to date in craniopharyngiomas, the heterogeneous clinical course of these tumors might be associated with the acquisition of further genomic alterations. It is well known that telomerase reverse transcriptase (TERT) promoter (TERTp) alterations, including mutations or methylation, upregulate the expression of TERT and increase telomerase activity, promoting tumorigenesis. We investigated whether TERTp mutations or methylation are associated with tumor relapse in a subset of craniopharyngiomas. Samples from 42 patients with histologically confirmed craniopharyngioma were retrieved. We determined TERTp, BRAF, and CTNNB1 hotspot mutations in all samples using targeted sequencing and the TERTp methylation status by methylation-specific polymerase chain reaction (PCR) in 30 samples. While BRAF V600E mutations and CTNNB1 mutations were detected in 12 (28.6%) and 21 patients (50%) in the initial tumors and subsequent recurrences, respectively, none of the patients in our cohort, including those with multiple relapses, harbored a TERTp mutation. Furthermore, TERTp methylation was detected in 14 out of 24 cases (58.3%) with available primary samples; however, no correlation between TERTp methylation with the pathological subtype, genotype, or tumor aggressiveness was detected. These data suggest that elevated telomerase activity via acquisition of TERTp mutations is an infrequent pathway in the tumorigenesis of craniopharyngiomas, regardless of their clinical course.</t>
  </si>
  <si>
    <t>High-throughput "-omics" analysis may provide a broader and deeper understanding of cancer biology to define prognostic and predictive biomarkers and identify novel therapy targets. In this review we provide an overview of studies where the peritoneal tumor component of peritoneal metastases from colorectal cancer (PM-CRC) and pseudomyxoma peritonei (PMP) were analyzed. Most of the available data was derived from DNA mutation analysis, but a brief review of findings from transcriptomic and protein expression analysis was also performed. Studies reporting genomic analysis of peritoneal tumor samples from 1,779 PM-CRC and 623 PMP cases were identified. The most frequently mutated genes in PM-CRC were KRAS, APC, SMAD4, BRAF, and PIK3CA, while in PMP KRAS, GNAS, FAT4, TGFBR1, TP53 and SMAD3/4 mutations were most commonly identified. Analyses were performed by single-gene analyses and to some extent targeted next-generation sequencing, and a very limited amount of broad explorative data exists. The investigated cohorts were typically small and heterogeneous with respect to the methods used and to the reporting of clinical data. This was even more apparent regarding transcriptomic and protein data, as the low number of cases examined and quality of clinical data would not support firm conclusions. Even for the most frequently mutated genes, the results varied greatly; for instance, KRAS mutations were reported at frequencies between 20-57% in PM-CRC and 38-100% in PMP. Such variation could be caused by random effects in small cohorts, heterogeneity in patient selection, or sensitivity of applied technology. Although a large number of samples have been subjected to analysis, cross-study comparisons are difficult to perform, and combined with small cohorts and varying quality and detail of clinical information, the observed variation precludes useful interpretation in a clinical context. Although omics data in theory could answer questions to aid management decisions in PM-CRC and PMP, the existing data does not presently support clinical implementation. With the necessary technologies being generally available, the main challenge will be to obtain sufficiently large, representative cohorts with adequate clinical data and standardized reporting of results. Importantly, studies where the focus is specifically on peritoneal disease are needed, where the study designs are aligned with clearly defined research questions to allow robust conclusions. Such studies are highly warranted if patients with PM-CRC and PMP are to derive benefit from recent advances in precision cancer medicine.</t>
  </si>
  <si>
    <t>Melanoma is the utmost fatal kind of skin neoplasms. Molecular changes occurring during the pathogenic processes of initiation and progression of melanoma are diverse and include activating mutations in BRAF and NRAS genes, hyper-activation of PI3K/AKT pathway, inactivation of p53 and alterations in CDK4/CDKN2A axis. Moreover, several miRNAs have been identified to be implicated in the biology of melanoma through modulation of expression of genes being involved in these pathways. In the current review, we provide a summary of the bulk of information about the role of miRNAs in the pathobiology of melanoma, their possible application as biomarkers and their emerging role as therapeutic targets for this kind of skin cancer.</t>
  </si>
  <si>
    <t>Tumor cells invade and spread via either a mesenchymal or an amoeboid mode of migration. Amoeboid tumor cells have a rounded morphology and pronounced RhoA activity. Here, we investigate how WNT5A signaling, a tumor promotor in melanoma, relates to Rho GTPase activity and amoeboid migration. We compared melanoma cells with low (HTB63 cells) and high (WM852 cells) WNT5A expression. HTB63 cells exhibited an amoeboid morphology and had higher RhoA activity but lower invasiveness than WM852 cells in a three-dimensional (3D) collagen matrix. We next explored the relationships between WNT5A, morphology, and invasive behavior. WNT5A knockdown impaired Rho GTPase Cdc42 activity, resulting in reduced invasion of amoeboid and mesenchymal melanoma cells. Interestingly, knockdown of WNT5A or inhibition of its secretion in WM852 cells expressing wild-type BRAF also led to increased RhoA activity via decreased RND3 expression, resulting in predominantly amoeboid morphology. In contrast, such treatments had the opposite effects on RND3 expression and RhoA activity in HTB63 cells expressing the active BRAF(V600) mutation. However, treatment of HTB63 cells with a BRAF inhibitor made them respond to WNT5A knockdown in a similar manner as WM852 cells expressing wild-type BRAF. We next found that dual targeting of WNT5A and RhoA more effectively reduced melanoma cell invasion than targeting either protein individually. Taken together, our results suggest that low WNT5A signaling in melanoma cells promotes a rounded amoeboid type of invasion, which quite likely serves as a compensatory response to decreased WNT5A/Cdc42-driven invasion. This phenomenon partially explains the enduring melanoma cell invasion observed after impaired WNT5A signaling and has therapeutic implications. Our results suggest that dual targeting of WNT5A and RhoA signaling is a more effective strategy for controlling the invasion of BRAF wild-type and BRAF(V600) mutated melanomas treated with a BRAF inhibitor than targeting either of the proteins individually.</t>
  </si>
  <si>
    <t>BACKGROUND: Preclinical and clinical data indicate that p53 expression might modulate the activity of the epidermal growth factor receptor (EGFR), influencing response/resistance to anti-EGFR monoclonal antibodies. However, the association between p53 status and clinical outcome has not been clarified yet. OBJECTIVE: In our study, we evaluated the role of p53 expression in patients with RAS/BRAF wild-type metastatic colorectal cancer (mCRC) receiving irinotecan/cetuximab in an exploratory and a validation cohort. PATIENTS AND METHODS: p53 expression was analysed in patients with RAS/BRAF wild-type mCRC receiving second-line or third-line irinotecan/cetuximab. Survival distribution was assessed by the Kaplan-Meier method, while the log-rank test was used for survival comparison. RESULTS: Among 120 patients with RAS/BRAF wild-type mCRC included in our analysis, 52 (59%) and 19 (59%) patients showed p53 overexpression in the exploratory and validation cohort, respectively. In the exploratory cohort, low p53 expression was correlated with better median progression-free survival (hazard ratio 0.39; p &lt; 0.0001), median overall survival (hazard ratio: 0.23; p &lt; 0.0001) and response rate (p &lt; 0.0001). These results were confirmed by data of the validation cohort where we observed better median progression-free survival (hazard ratio: 0.48; p = 0.0399), median overall survival (hazard ratio: 0.26; p = 0.0027) and response rate (p =0.0007) in patients with p53 normal expression mCRC. CONCLUSIONS: In our study, p53 overexpression was associated with anti-EGFR treatment resistance in patients with RAS/BRAF WT mCRC, as confirmed in a validation cohort. Larger studies are needed to validate the role of p53 and investigate EGFR cross-talk in these patients.</t>
  </si>
  <si>
    <t>BACKGROUND: Circulating tumor DNA (ctDNA) may complement radiography for interim assessment of patients with cancer. OBJECTIVE: Our objective was to explore the relationship between changes in plasma ctDNA versus radiographic imaging among patients with metastatic melanoma. METHODS: Using the Idylla system, we measured B-Raf proto-oncogene (BRAF) V600 ctDNA in plasma from 15 patients with BRAF V600E/K-positive primary tumors undergoing standard-of-care monitoring, including cross-sectional computed tomography (CT) imaging. BRAF V600 mutant allele frequency (%MAF) was calculated from the Idylla Cq values and directly measured using droplet digital polymerase chain reaction (ddPCR). RESULTS: The Idylla ctDNA assay demonstrated 91% sensitivity, 96% specificity, 91% positive predictive value, and 96% negative predictive value for the presence of &gt; 93 mm metastatic disease. Qualitative ctDNA results corresponded to changes in RECIST (Response Evaluation Criteria in Solid Tumors) 1.1 status determined by CT imaging in 11 of 15 subjects (73%). Calculated %MAF results correlated with ddPCR (R(2) = 0.94) and provided evidence of progressive disease 55 and 97 days in advance of CT imaging for two subjects with persistently positive qualitative results. CONCLUSIONS: Overall, interim ctDNA results provided evidence of partial response or progressive disease an average of 82 days before radiography. This pilot study supports the feasibility of using the Idylla plasma BRAF V600 ctDNA assay as a complement to CT scanning for routine monitoring of therapeutic response. Somatic mutation quantification based on Cq values shows promise for identifying disease progression and warrants further validation.</t>
  </si>
  <si>
    <t>BACKGROUND: Emerging evidence has highlighted the importance of extracellular vesicle (EV)-based biomarkers of resistance to immunotherapy with checkpoint inhibitors in metastatic melanoma. Considering the tumor-promoting implications of urokinase-type plasminogen activator receptor (uPAR) signaling, this study aimed to assess uPAR expression in the plasma-derived EVs of patients with metastatic melanoma to determine its potential correlation with clinical outcomes. METHODS: Blood samples from 71 patients with metastatic melanoma were collected before initiating immunotherapy. Tumor-derived and immune cell-derived EVs were isolated and analyzed to assess the relative percentage of uPAR(+) EVs. The associations between uPAR and clinical outcomes, sex, BRAF status, baseline lactate dehydrogenase levels and number of metastatic sites were assessed. RESULTS: Responders had a significantly lower percentage of tumor-derived, dendritic cell (DC)-derived and CD8(+) T cell-derived uPAR +EVs at baseline than non-responders. The Kaplan-Meier survival curves for the uPAR(+)EV quartiles indicated that higher levels of melanoma-derived uPAR(+) EVs were strongly correlated with poorer progression-free survival (p&lt;0.0001) and overall survival (p&lt;0.0001). We also found a statistically significant correlation between lower levels of uPAR(+) EVs from both CD8(+) T cells and DCs and better survival. CONCLUSIONS: Our results indicate that higher levels of tumor-derived, DC-derived and CD8(+) T cell-derived uPAR(+) EVs in non-responders may represent a new biomarker of innate resistance to immunotherapy with checkpoint inhibitors. Moreover, uPAR(+) EVs represent a new potential target for future therapeutic approaches.</t>
  </si>
  <si>
    <t>PURPOSE: Inferior outcomes of Black patients with lung cancer compared with other racial groups are often linked to socioeconomic factors. It is crucial to determine whether a varying prevalence of targetable mutations limits treatments and contributes to disparities. MATERIALS AND METHODS: We conducted a meta-analysis on the prevalence of lung cancer EGFR, ALK, ROS-1, and BRAF mutations in Black patients compared with White, Hispanic, and Asian patients. We searched PubMed/MEDLINE, Cochrane Library, EMBASE, CENTRAL, Google Scholar, and clinicaltrials.gov databases. We selected studies reporting the prevalence of at least one mutation in the Black population. We calculated the pooled prevalence of mutations using fixed effects, exact binomial distributions, and Freeman-Turkey double arcsine transformation to stabilize the variances. RESULTS: Twenty studies with 11,867 patients were included. In Black patients, EGFR was the most prevalent mutation (6%; 95% CI, 5 to 7), followed by BRAF (1%; 95% CI, 0 to 2), ALK (1%; 95% CI, 0 to 2), and ROS-1 (0%; 95% CI, 0 to 1). Black patients had a lower prevalence of EGFR mutations than White, Hispanic, and Asian patients (P &lt; .01). BRAF mutations were less prevalent in Black compared with White patients (P &lt; .05), and ALK mutations were less prevalent when compared with Hispanic patients (P &lt; .05). CONCLUSION: EGFR is the most frequent mutation found in Black patients, although its prevalence is lower than that in other races. Black patients have a low overall prevalence of ALK, ROS-1, and BRAF mutations. Given that disproportional eligibility for targeted therapies may be contributing to inferior outcomes, research focused on the Black population is needed to evaluate specific tumor characteristics and therapeutic strategies.</t>
  </si>
  <si>
    <t>Members of the RAF family of serine-threonine kinases are intermediates in the mitogen-activated protein kinase and extracellular signal-regulated kinase (MAPK-ERK) signaling pathway, which controls key differentiation processes in B cells. By analyzing mice with B cell-specific deletion of Raf1, Braf, or both, we showed that Raf-1 and B-Raf acted together in mediating the positive selection of pre-B and transitional B cells as well as in initiating plasma cell differentiation. However, genetic or chemical inactivation of RAFs led to increased ERK phosphorylation in mature B cells. ERK activation in the absence of Raf-1 and B-Raf was mediated by multiple RAF-independent pathways, with phosphoinositide 3-kinase (PI3K) playing an important role. Furthermore, we found that ERK phosphorylation strongly increased during the transition from activated B cells to pre-plasmablasts. This increase in ERK phosphorylation did not occur in B cells lacking both Raf-1 and B-Raf, which most likely explains the partial block of plasma cell differentiation in mice lacking both RAFs. Collectively, our data indicate that B-Raf and Raf-1 are not necessary to mediate ERK phosphorylation in naive or activated B cells but are essential for mediating the marked increase in ERK phosphorylation during the transition from activated B cells to pre-plasmablasts.</t>
  </si>
  <si>
    <t>OBJECTIVE: Peritoneal or mesenteric tumours may correspond to several tumour types or tumour-like conditions, some of them being represented by histiocytosis. This rare condition often poses diagnostic difficulties that can lead to important time delay in targeted therapies. Our aim was to describe main features of histiocytoses with mesenteric localisation that can improve the diagnostic process. DESIGN: We performed a retrospective study on 22 patients, whose peritoneal/mesenteric biopsies were infiltrated by histiocytes. RESULTS: Abdominal pain was the revealing symptom in 10 cases, and 19 patients underwent surgical biopsies. The diagnosis of histiocytosis was proposed by initial pathologists in 41% of patients. The other initial diagnoses were inflammation (n=7), sclerosing mesenteritis (n=4) and liposarcoma (n=1). The CD163/CD68+CD1a- histiocytes infiltrated subserosa and/or deeper adipose tissues in 16 and 14 cases, respectively. A BRAF (V600E) mutation was detected within the biopsies in 11 cases, and two others were MAP2K1 mutated. The final diagnosis was histiocytosis in 18 patients, 15 of whom had Erdheim-Chester disease. The median diagnostic delay of histiocytosis was 9 months. Patients treated with BRAF or MEK inhibitors showed a partial response or a stable disease. One patient died soon after surgery, and five died by the progression of the disease. CONCLUSION: Diagnosis of masses arising in the mesentery should be carefully explored as one of the possibilities in histiocytosis. This diagnosis is frequently missed on mesenteric biopsies. Molecular biology for detecting the mutations in BRAF or in genes of the MAP kinase pathway is a critical diagnostic tool.</t>
  </si>
  <si>
    <t>BACKGROUND: Mucinous adenocarcinoma of the rectum accounts for 10% of all rectal cancers and has an impaired response to neoadjuvant chemoradiotherapy and worse overall survival. To date, insufficient genomic research has been performed on this histological subtype. OBJECTIVE: This study aims to define the mismatch repair deficiency rate and the driver mutations underpinning mucinous adenocarcinoma of the rectum and to compare it with rectal adenocarcinoma not otherwise specified. DESIGN: Immunohistochemistry and sequencing were performed on tumor samples from our tumor biobank. SETTINGS: This study was conducted across 2 tertiary referral centers. PATIENTS: Patients with mucinous adenocarcinoma and rectal adenocarcinoma not otherwise specified who underwent rectal resection between 2008 and 2018 were included. MAIN OUTCOME MEASURES: Mismatch repair status was performed by immunohistochemical staining. Mutations in the panel of oncogenes and tumor suppressor genes were determined by sequencing on the MiSeq V3 platform. RESULTS: The study included 33 patients with mucinous adenocarcinoma of the rectum and 100 patients with rectal adenocarcinoma not otherwise specified. Those with mucinous adenocarcinoma had a mismatch repair deficiency rate of 12.1% compared to 2.0% in the adenocarcinoma not otherwise specified cohort (p = 0.04). Mucinous adenocarcinoma and adenocarcinoma not otherwise specified rectal tumors had similar mutation frequencies in most oncogenes and tumor suppressor genes. No difference was found in the KRAS mutation rate (50.0% vs 37.1%, p = 0.29) or BRAF mutation rate (6.7% vs 3.1%, p = 0.34) between the cohorts. No difference was found between the cohorts regarding recurrence-free (p = 0.29) or overall survival (p = 0.14). LIMITATIONS: The major limitations of this study were the use of formalin-fixed, paraffin-embedded tissue over fresh-frozen tissue and the small number of patients included, in particular, in the mucinous rectal cohort. CONCLUSIONS: Most mucinous rectal tumors develop and progress along the chromosomal instability pathway. Further research in the form of transcriptomics, proteomics, and analysis of the effects of the mucin barrier may yield valuable insights into the mechanisms of resistance to chemoradiotherapy in this cohort. See Video Abstract at http://links.lww.com/DCR/B464. UNA PERCEPCIN SOBRE MUTACIONES IMPULSORAS Y MECANISMOS MOLECULARES SUBYACENTES AL ADENOCARCINOMA MUCINOSO DEL RECTO: ANTECEDENTES:El adenocarcinoma mucinoso del recto, representa el 10% de todos los canceres rectales y tiene una respuesta deficiente a la quimioradioterapia neoadyuvante y una peor supervivencia en general. A la fecha, se han realizado muy pocas investigaciones genomicas sobre este subtipo histologico.OBJETIVO:Definir la tasa de deficiencia en la reparacion de desajustes y mutaciones impulsoras, que sustentan el adenocarcinoma mucinoso del recto y compararlo con el adenocarcinoma rectal no especificado de otra manera.DISENO:Se realizaron inmunohistoquimica y secuenciacion en muestras tumorales de nuestro biobanco de tumores.AJUSTE:El estudio se realizo en dos centros de referencia terciarios.PACIENTES:Se incluyeron pacientes con adenocarcinoma mucinoso y adenocarcinoma no especificado de otra manera, sometidos a reseccion rectal entre 2008 y 2018.PRINCIPALES MEDIDAS DE RESULTADO:El estado de reparacion de desajustes se realizo mediante tincion inmunohistoquimica. Las mutaciones en el panel de oncogenes y genes supresores de tumores, se determinaron mediante secuenciacion en la plataforma MiSeq V3.RESULTADOS:El estudio incluyo a 33 pacientes con adenocarcinoma mucinoso del recto y 100 pacientes con adenocarcinoma del recto no especificado de otra manera. Aquellos con adenocarcinoma mucinoso, tenian una tasa de deficiencia de reparacion de desajustes del 12,1% en comparacion con el 2,0% en la cohorte de adenocarcinoma no especificado de otra manera (p = 0,04). El adenocarcinoma mucinoso y el adenocarcinoma no especificado de otra manera, tuvieron frecuencias de mutacion similares en la mayoria de los oncogenes y genes supresores de tumores. No se encontraron diferencias en la tasa de mutacion de KRAS (50,0% frente a 37,1%, p = 0,29) o la tasa de mutacion de BRAF (6,7% frente a 3,1%, p = 0,34) entre las cohortes. No se encontraron diferencias entre las cohortes con respecto a la supervivencia libre de recurrencia (p = 0,29) o la supervivencia global (p = 0,14).LIMITACIONES:Las mayores limitaciones de este estudio, fueron el uso de tejido embebido en parafina y fijado con formalina, sobre el tejido fresco congelado y el pequeno numero de pacientes incluidos, particularmente en la cohorte mucinoso rectal.CONCLUSIONES:La mayoria de los tumores rectales mucinosos se desarrollan y progresan a lo largo de la via de inestabilidad cromosomica. La investigacion adicional en forma transcriptomica, proteomica y analisis de los efectos de la barrera de la mucina, puede proporcionar informacion valiosa sobre los mecanismos de resistencia a la quimioradioterapia, en esta cohorte. Consulte Video Resumen en http://links.lww.com/DCR/B464.</t>
  </si>
  <si>
    <t>Dermoscopy is a diagnostic tool widely used in clinical practice for the detection of skin tumors, especially early stages of melanoma. Recent studies have shown that different dermoscopic features are associated with important prognostic parameters of melanoma, such as BRAF mutational status and sentinel lymph node status. More than half of all melanomas harbor a mutation in the BRAF oncogene. The current management of advanced-stage melanomas is greatly determined by the presence or absence of a mutation in this gene, as targeted therapy with BRAF kinase inhibitors is one of the first therapeutic choices for these patients. Sentinel lymph node status is one of the most significant predictors of a melanoma patient's survival. Recent studies have shown that different dermoscopic patterns are also associated with sentinel lymph node status. This short article reviews studies that investigated correlations between dermoscopic features, BRAF mutation status and sentinel lymph node status.</t>
  </si>
  <si>
    <t>Langerhans cell histiocytosis (LCH) is an infrequent disease, characterized by oligoclonal proliferation of immature myeloid-derived cells. However, the exact pathogenesis remains unknown. In rare cases, LCH is present in patients with concomitant myeloid proliferative neoplasms. Here, we describe a 69-year-old male, who presented with a maculopapular rash covering truncus, face, and scalp. A cutaneous ulcerating lesion on the right cheek led to a biopsy showing LCH. Lesional cells were BRAF (V600E) and JAK2 (V617F) mutated. A bone marrow aspirate showed no infiltration of Langerhans cells, but alterations consistent with primary myelofibrosis (PMF) and a polymerase chain reaction test were positive for JAK2 (V617F). Our case highlights an uncommon condition of two hematological malignancies present in the same patient. The identification of the BRAF (V600E) mutation supports previous findings of this mutation in LCH. Interestingly, a JAK2 (V617F) mutation was found in both LCH and PMF cells, indicating a possible clonal relationship between the two malignancies.</t>
  </si>
  <si>
    <t>Although RAF monomer inhibitors (type I.5, BRAF(V600)) are clinically approved for the treatment of BRAF(V600)-mutant melanoma, they are ineffective in non-BRAF(V600) mutant cells(1-3). Belvarafenib is a potent and selective RAF dimer (type II) inhibitor that exhibits clinical activity in patients with BRAF(V600E)- and NRAS-mutant melanomas. Here we report the first-in-human phase I study investigating the maximum tolerated dose, and assessing the safety and preliminary efficacy of belvarafenib in BRAF(V600E)- and RAS-mutated advanced solid tumours (NCT02405065, NCT03118817). By generating belvarafenib-resistant NRAS-mutant melanoma cells and analysing circulating tumour DNA from patients treated with belvarafenib, we identified new recurrent mutations in ARAF within the kinase domain. ARAF mutants conferred resistance to belvarafenib in both a dimer- and a kinase activity-dependent manner. Belvarafenib induced ARAF mutant dimers, and dimers containing mutant ARAF were active in the presence of inhibitor. ARAF mutations may serve as a general resistance mechanism for RAF dimer inhibitors as the mutants exhibit reduced sensitivity to a panel of type II RAF inhibitors. The combination of RAF plus MEK inhibition may be used to delay ARAF-driven resistance and suggests a rational combination for clinical use. Together, our findings reveal specific and compensatory functions for the ARAF isoform and implicate ARAF mutations as a driver of resistance to RAF dimer inhibitors.</t>
  </si>
  <si>
    <t>Objective: Qujing City, Yunnan Province, China, has a high incidence of lung cancer and related mortality. The etiology of NSCLC in Qujing area and distribution of associated molecular aberrations has not been fully elucidated. This study aimed to reveal the profile of driver gene mutations in patients with non-small-cell lung cancer (NSCLC) in Qujing and explore their relationships with clinicopathological characteristics. Methods: In this study, the mutation profiles of NSCLC driver genes, including EGFR, ALK, ROS1, KRAS, BRAF, RET, MET, HER2, NRAS, and PIK3CA, were investigated in patients with NSCLC from Qujing and compared with those from other regions in Yunnan Province. The associations between molecular mutations and clinicopathological characteristics were further analyzed. Results: A distinct profile of driver gene mutations was discovered in patients with NSCLC from Qujing. Interestingly, a higher proportion of EGFR compound mutations, including G719X + S768I (19.65% vs 3.38%, P &lt; 0.0001) and G719X + L861Q (21.10% vs 2.82%, P &lt; 0.0001), was observed in patients with NSCLC in Qujing compared with patients in non-Qujing area, besides significantly different distributions of EGFR (46.01% vs. 51.07%, P = 0.0125), ALK (3.17% vs. 6.97%, P = 0.0012), ROS1 (0.5% vs. 2.02%, P = 0.0113), and KRAS (23.02% vs. 7.85%, P &lt; 0.0001). Further, EGFR compound mutations were more likely associated with the occupation of patients (living/working in rural areas, e.g., farmers). Moreover, KRAS G12C was the dominant subtype (51.11% vs 25.00%, P = 0.0275) among patients with NSCLC having KRAS mutations in Qujing. Conclusions: Patients with NSCLC in Qujing displayed a unique profile of driver gene mutations, especially a higher prevalence of EGFR compound mutations and dominant KRAS G12C subtype, in this study, indicating a peculiar etiology of NSCLC in Qujing. Therefore, a different paradigm of therapeutic strategy might need to be considered for patients with NSCLC in Qujing.</t>
  </si>
  <si>
    <t>The papillary subtype of craniopharyngioma (CP) rarely occurs in children and commonly presents as a suprasellar lesion. Patients with papillary CPs frequently harbor the BRAF-V600E mutation, and treatment with a BRAF inhibitor results in tumor shrinkage in several patients. Herein, we report a patient with childhood-onset papillary CP treated with vemurafenib for 40 months after multiple surgeries. At age 10, he presented with growth failure secondary to an intrasellar cystic lesion. He had 3 transsphenoidal surgeries before age 12 and a 4(th) surgery 25 years later for massive tumor recurrence. Pathology showed a papillary CP with positive BRAF-V600E mutation. Rapid tumor regrowth 4 months after surgery led to treatment with vemurafenib that resulted in tumor reduction within 6 weeks. Gradual tumor regrowth occurred after a dose reduction of vemurafenib because of elevated liver enzymes. He had further surgeries and within 7 weeks after stopping vemurafenib, there was massive tumor recurrence. He resumed treatment with vemurafenib before radiation therapy and similar tumor shrinkage occurred within 16 days. In this patient with childhood-onset papillary CP that was refractory to multiple surgeries, the use of vemurafenib resulted in significant tumor shrinkage that allowed for the completion of radiation therapy and tumor control.</t>
  </si>
  <si>
    <t>OBJECTIVES: To elucidate clinicopathologic and molecular characteristics of IDH1 and IDH2 (IDH1/2) mutations in colorectal cancers (CRCs). METHODS: We evaluated IDH1/2 mutations in 1,623 CRCs using a next-generation sequencing assay. RESULTS: IDH1/2 mutations, predominantly IDH1 p.R132C, were detected in 15 (0.9%) CRCs and in 5 (3.0%) of 167 BRAF p.V600E-mutated CRCs. Three IDH1/2-mutated CRCs were associated with inflammatory bowel disease. They were significantly associated with old age, mucinous or signet ring cell adenocarcinoma, and high-grade histomorphology. Concordance of variant allele frequency between IDH1/2 mutants and other trunk drivers in CRCs and presence of IDH1/2 mutation in the adenoma and early adenocarcinoma indicated IDH1/2 mutations could be trunk drivers suitable for targeted therapy. CONCLUSIONS: IDH1/2 mutations in CRCs were uncommon but enriched in BRAF p.V600E-mutated CRCs and perhaps colitis-associated CRCs. Further studies on IDH1/2-mutated CRCs are needed to clarify their clinicopathologic features and implications for targeted therapy.</t>
  </si>
  <si>
    <t>Lung cancer is one of the cancers and causes many deaths globally. Due to mutations of regulatory genes, irregularities of specific signal transductions or alteration of signalling pathways are observed in non-small cell lung cancer (NSCLC) cases. Over the past two decades, a few kinases have been identified, validated and studied as the biomarkers for NSCLC. Among them, EGFR, ALK, ROS1, MET, RET, NTRK, and BRAF are marked as targetable biomarkers to cure and/or control the diseases. In recent years, the FDA approved more than fifteen kinase inhibitors for these validated biomarkers of NSCLC. The chemotherapy, immunotherapy, surgery, radiation or a combination of therapies are treatment options for the disease. The kinase inhibitors significantly improve the progression-free survival (PFS) of NSCLC patients, still challenges remain for metastatic diseases and advanced NSCLC cases. New discoveries of potent kinase inhibitors and rapid development of medical technologies give more options to manage NSCLC scinetifically. An overview of the discoverires of different type kinase inhibitors against NSCLC, medicinal chemistry aspects and related development of next generation kinase inhibitors in recent years are discussed in this article.</t>
  </si>
  <si>
    <t>Cutaneous melanoma is the most lethal form of skin cancer and its incidence has been increasing in the past 30 years. Although this is completely resectable in most cases, thicker melanoma and those with regional lymph-node involvement are at a high risk of relapse. In recent years, the management of locoregional disease has drastically changed. In particular, in the 8th Edition of the American Joint Committee on Cancer (AJCC), subgroup classification of TNM (tumor-node-metastasis) has been modified, with the addition of the IIID stage. Furthermore, in recent randomized trials, completion lymph node dissection in case of sentinel lymph node biopsy positivity has not been shown to offer any improvement in overall survival versus observation. Consequently, radical dissection has been recommended as the standard treatment, but only in patients with palpable nodal metastases. However, the major novelty in the treatment of locally advanced melanoma has been the introduction of drugs, already used for metastatic disease, that have also shown clinical efficacy in the adjuvant setting. In fact, immunotherapies and, in the case of BRAF V600E/K-mutated melanoma, combination treatment of BRAF and MEK inhibitors have improved recurrence-free survival in these patients. In this paper, we will describe the current management of a patient with radically resectable melanoma and discuss the key points in light of the latest scientific evidence.</t>
  </si>
  <si>
    <t>We investigated the current role of interferon-alpha (IFNalpha) in hairy cell leukaemia (HCL) in a retrospective analysis of patients with HCL. A cohort of 74 patients with HCL was divided in to three groups: (A) patients aged &gt;65 years with first-line treatment; (B) patients with comorbidities with first-line treatment; (C) patients who were purine analogues resistant. In total, 94% achieved a response, with a complete response rate of 24%. After a median (range) follow-up of 60 (7-236) months, 55 patients (78%) are still responding. The 5-year progression-free survival was 95%, 68%, and 96% in groups A, B and C respectively. A proportion of patients were monitored through their B-Raf proto-oncogene, serine/threonine kinase (BRAF)-V600E status. IFNalpha remains a possible option in select patients with HCL, where minimal residual disease negativity is achievable.</t>
  </si>
  <si>
    <t>Dabrafenib is an oral BRAF kinase inhibitor approved for the treatment of various BRAF V600 mutation-positive solid tumors. In vitro observations suggesting cytochrome P450 (CYP) 3A induction and organic anion transporting polypeptide (OATP) inhibition prompted us to evaluate the effect of dabrafenib 150 mg twice daily on the pharmacokinetics of midazolam 3 mg (CYP3A substrate) and rosuvastatin 10 mg (OATP1B1/1B3 substrate) in a clinical phase 1, open-label, fixed-sequence study in patients with BRAF V600 mutation-positive tumors. Repeat dabrafenib dosing resulted in a 2.56-fold increase in rosuvastatin maximum observed concentration (Cmax ), an earlier time to Cmax , but only a 7% increase in area under the concentration-time curve from time 0 (predose) extrapolated to infinite time. Midazolam Cmax and AUC extrapolated to infinite time decreased by 47% and 65%, respectively, with little effect on time to Cmax . No new safety findings were reported. Exposure of drugs that are CYP3A4 substrates is likely to decrease when coadministered with dabrafenib. Concentrations of medicinal products that are sensitive OATP1B1/1B3 substrates may increase during the absorption phase.</t>
  </si>
  <si>
    <t>The BRAF V600E mutation occurs in approximately 10% of patients with metastatic colorectal cancer (CRC) and constitutes a distinct subtype of the disease with extremely poor prognosis. To address this refractory disease, we investigated the unique metabolic gene profile of BRAF V600E-mutated tumors via in silico analysis using a large-scale clinical database. We found that BRAF V600E-mutated tumors exhibited a specific metabolic gene expression signature, including some genes that are associated with poor prognosis in CRC. We discovered that BRAF V600E-mutated tumors expressed high levels of glycolytic enzyme enolase 2 (ENO2), which is mainly expressed in neuronal tissues under physiological conditions. In vitro experiments using CRC cells demonstrated that BRAF V600E-mutated cells exhibited enhanced dependency on ENO2 compared to BRAF wild-type cancer cells and that knockdown of ENO2 led to the inhibition of proliferation and migration of BRAF V600E-mutated cancer cells. Moreover, inhibition of ENO2 resulted in enhanced sensitivity to vemurafenib, a selective inhibitor of BRAF V600E. We identified AP-1 transcription factor subunit (FOSL1) as being involved in the transcription of ENO2 in CRC cells. In addition, both MAPK and PI3K/Akt signaling were suppressed upon inhibition of ENO2, implying an additional oncogenic role of ENO2. These results suggest the crucial role of ENO2 in the progression of BRAF V600E-mutated CRC and indicate the therapeutic implications of targeting this gene.</t>
  </si>
  <si>
    <t>Circulating cell-free DNA (cfDNA) contains circulating tumor DNA (ctDNA), which can be obtained from serial liquid biopsies to enable tumor genome analysis throughout the course of treatment. We investigated cfDNA and mutant ctDNA as potential biomarkers to predict the best outcomes of regorafenib-treated metastatic colorectal cancer (mCRC) patients. We analyzed longitudinally collected plasma cfDNA of 43 mCRC patients prospectively enrolled in the phase II TEXCAN trial by IntPlex qPCR. Qualitative (KRAS, NRAS, BRAF(V600E) mutations) and quantitative (total cfDNA concentration, mutant ctDNA concentration, mutant ctDNA fraction) parameters were correlated with overall survival (OS) and progression-free survival (PFS). When examined as classes or continuous variables, the concentrations of total cfDNA, mutant ctDNA, and partly, mutant ctDNA fraction prior to regorafenib treatment correlated with OS. Patients with baseline-cfDNA &gt;26 ng/mL had shorter OS than those with cfDNA value below this threshold (4.0 vs 6.9 months; logrank P=0.0366). Patients with baseline mutant ctDNA &gt;2 ng/mL had shorter OS than those with mutant ctDNA below this threshold (logrank P=0.0154). We show that pre-treatment cfDNA and mutant ctDNA levels may identify mCRC patients that may benefit from regorafenib treatment.</t>
  </si>
  <si>
    <t>Langerhans cell histiocytosis (LCH) is the most common histiocytic disorder caused by the clonal expansion of myeloid precursors that differentiate into CD1a+/CD207+ cells in the lesion. Advances in genomic sequencing techniques have improved our understanding of the pathophysiology of LCH. Activation of the mitogen-activated protein kinase (MAPK) pathway is a key molecular mechanism involved in the development of LCH. Recurrent BRAF mutations and MAP2K1 mutations are the major molecular alterations involved in the activation of the MAPK pathway. Recent studies have supported the "misguided myeloid differentiation model" of LCH, where the extent of disease is defined by the differentiation stage of the cell in which the activating somatic MAPK mutation occurs, suggesting LCH. Several studies have advocated the efficacy of targeted therapy using BRAF inhibitors with a high response rate, especially in patients with high-risk or refractory LCH. However, the optimal treatment scheme for children remains unclear. This review outlines recent advances in LCH, focusing on understanding the molecular pathophysiology, emerging targeted therapy options, and their clinical implications.</t>
  </si>
  <si>
    <t>We report the case of a young woman who developed metastatic melanoma in the inguinal nodal region, which acquired chondrosarcomatous differentiation and preserved the BRAF mutation found in the primary tumor. The patient was treated with a BRAF/MEK inhibitor combination therapy (dabrafenib/trametinib), which was demonstrated to be effective and well-tolerated.</t>
  </si>
  <si>
    <t>Histiocytic/dendritic cell tumors are rare in clinical practice. It is postulated that they originate from bone marrow stem cells. Accumulating evidence has established the existence of immunoglobulin gene and T-cell receptor gene rearrangements in these tumors. Cases of transdifferentiation across lineages from follicular lymphoma to histiocytic/dendritic cell tumors have also been reported. Herein, we report 2 adult males with histiocytic neoplasms coexisting with B-cell lymphoma. Laser capture microdissection and capillary electrophoresis polymerase chain reaction analysis revealed comparable immunoglobulin gene rearrangement in both patients. In one case, chronic lymphocytic leukemia/small lymphocytic lymphoma (CLL/SLL), Langerhans cell sarcoma, and histiocytic sarcoma coexisted in the lymph nodes. 11q22 deletion often present in CLL/SLL and expression of the BRAF V600E gene was detected in all the 3 components. In the other case, there diffuse large B-cell lymphoma and histiocytic sarcoma coexisted in the spleen. Forty-seven mutated genes commonly found in B-cell lymphoma were detected by next-generation sequencing. In the same line, DTX1, IRF8, KMT2D, MAP2K1, and TET2 genes were found to have similar mutation sites. The results of this study will contribute in providing new ideas for targeted treatment of these diseases.</t>
  </si>
  <si>
    <t>BACKGROUND: Cancer genomes are shaped by mutational processes with complex spatial variation at multiple scales. Entire classes of regulatory elements are affected by local variations in mutation frequency. However, the underlying mechanisms with functional and genetic determinants remain poorly understood. RESULTS: We characterise the mutational landscape of 1.3 million gene-regulatory and chromatin architectural elements in 2419 whole cancer genomes with transcriptional and pathway activity, functional conservation and recurrent driver events. We develop RM2, a statistical model that quantifies mutational enrichment or depletion in classes of genomic elements through genetic, trinucleotide and megabase-scale effects. We report a map of localised mutational processes affecting CTCF binding sites, transcription start sites (TSS) and tissue-specific open-chromatin regions. Increased mutation frequency in TSSs associates with mRNA abundance in most cancer types, while open-chromatin regions are generally enriched in mutations. We identify ~ 10,000 CTCF binding sites with core DNA motifs and constitutive binding in 66 cell types that represent focal points of mutagenesis. We detect site-specific mutational signature enrichments, such as SBS40 in open-chromatin regions in prostate cancer and SBS17b in CTCF binding sites in gastrointestinal cancers. Candidate drivers of localised mutagenesis are also apparent: BRAF mutations associate with mutational enrichments at CTCF binding sites in melanoma, and ARID1A mutations with TSS-specific mutagenesis in pancreatic cancer. CONCLUSIONS: Our method and catalogue of localised mutational processes provide novel perspectives to cancer genome evolution, mutagenesis, DNA repair and driver gene discovery. The functional and genetic correlates of mutational processes suggest mechanistic hypotheses for future studies.</t>
  </si>
  <si>
    <t>BRAF and NRAS are oncogenes in the RAS/RAF/MEK/MAP-kinase signaling pathway. Coexistent mutations of BRAF and NRAS in a single colorectal cancer patient have always been considered mutually exclusive or at least rare. The clinical outcome of these patients remains undetermined. Herein we report a 53-year-old man harboring an NRAS Q61L mutation in his primary rectal carcinoma, who presented with a concomitant mutation of BRAF V600E in his liver metastasis biopsy 55 months after the primary CRC surgical resection. Our findings suggest that a BRAF and NRAS developed co-mutation may lead to a distinct clinicopathological progression. BRAF-mutated CRCwill not benefit from anti-RAS targeted therapy.</t>
  </si>
  <si>
    <t>BACKGROUND: The relative importance of genetic and environmental risk factors in gliomagenesis remains uncertain. METHODS: Using whole-exome sequencing data from 1105 adult gliomas, we evaluate the relative contribution to cancer cell lineage proliferation and survival of single-nucleotide mutations in tumors by IDH mutation subtype and sex. We also quantify the contributions of COSMIC cancer mutational signatures to these tumors, identifying possible risk exposures. RESULTS: IDH-mutant tumors exhibited few unique recurrent substitutions-all in coding regions, while IDH-wildtype tumors exhibited many substitutions in non-coding regions. The importance of previously reported mutations in IDH1/2, TP53, EGFR, PTEN, PIK3CA and PIK3R1 was confirmed; however, the largest cancer effect in IDH wildtype tumors was associated with mutations in the low-prevalence BRAF V600E. Males and females exhibited mutations in a similar set of significantly overburdened genes, with some differences in variant sites-notably in the phosphoinositide 3-kinase (PI3K) pathway. In IDH-mutant tumors, PIK3CA mutations were located in the helical domain for females and the kinase domain for males; variants of import also differed by sex for PIK3R1. Endogenous age-related mutagenesis was the primary molecular signature identified; a signature associated with exogenous exposure to haloalkanes was identified and noted more frequently in males. CONCLUSIONS: Cancer-causing mutations in glioma primarily originated as a consequence of endogenous rather than exogenous factors. Mutations in helical versus kinase domains of genes in the phosphoinositide 3-kinase (PI3K) pathway are differentially selected in males and females. Additionally, a rare environmental risk factor is suggested for some cases of glioma- particularly in males.</t>
  </si>
  <si>
    <t>Cutaneous melanoma remains the most lethal skin cancer, and ranks third among all malignancies in terms of years of life lost. Despite the advent of immune checkpoint and targeted therapies, only roughly half of patients with advanced melanoma achieves a durable remission. SIRT5 is a member of the sirtuin family of protein deacylases that regulate metabolism and other biological processes. Germline Sirt5 deficiency is associated with mild phenotypes in mice. Here we show that SIRT5 is required for proliferation and survival across all cutaneous melanoma genotypes tested, as well as uveal melanoma, a genetically distinct melanoma subtype that arises in the eye and is incurable once metastatic. Likewise, SIRT5 is required for efficient tumor formation by melanoma xenografts and in an autochthonous mouse Braf;Pten-driven melanoma model. Via metabolite and transcriptomic analyses, we find that SIRT5 is required to maintain histone acetylation and methylation levels in melanoma cells, thereby promoting proper gene expression. SIRT5-dependent genes notably include MITF, a key lineage-specific survival oncogene in melanoma, and the c-MYC proto-oncogene. SIRT5 may represent a novel, druggable genotype-independent addiction in melanoma.</t>
  </si>
  <si>
    <t>Non-small cell lung cancer (NSCLC) patients with oncogenic ROS1 rearrangements would inevitably develop drug resistance and disease progression after receiving targeted oncogene therapy. Here, we present a metastatic lung adenocarcinoma patient harboring a CD74-ROS1 fusion who initially responded to crizotinib and then developed resistance after acquiring a rarely reported BRAF V600E mutation.</t>
  </si>
  <si>
    <t>An increasing number of driver genomic alterations with potential targeted treatments have been identified in non-small cell lung cancer (NSCLC). Much less is known about the incidence and different distribution of concurrent alterations, as identified by comprehensive genomic profiling in oncogene-addicted NSCLCs. Genomic data from advanced NSCLC consecutively analyzed using a broad next-generation sequencing panel were retrospectively collected. Tumors harboring at least one main actionable gene alteration were categorized according to the presence/absence of concurrent genomic aberrations, to evaluate different patterns among the main oncogene-addicted NSCLCs. Three-hundred-nine actionable gene alterations were identified in 284 advanced NSCLC patients during the study period. Twenty-five tumor samples (8%) displayed concurrent alterations in actionable genes. Co-occurrences involving any pathogenic variant or copy number variation (CNV) were identified in 82.8% of cases. Overall, statistically significant differences in the number of concurrent alterations, and the distribution of TP53, STK11, cyclines and receptor tyrosin kinase (RTK) aberrations were observed across the eight actionable gene groups. NGS analyses of oncogene-addicted NSCLCs showed a different distribution and pattern of co-alteration profiles. Further investigations are needed to evaluate the prognostic and treatment-related impact of these concurrent alterations, hooked to the main gene aberrations.</t>
  </si>
  <si>
    <t>PURPOSE: In BRAF (V600MUT) metastatic melanoma, cyclin D-CDK4/6-INK4-Rb pathway alterations are involved in resistance to MAPK inhibitors, suggesting a clinical benefit of cyclin-dependent kinase 4 (CDK4) inhibitors. In this phase I-II study, we aimed to establish the MTD of palbociclib when added to vemurafenib. PATIENTS AND METHODS: Patients with BRAF (V600E/KMUT) metastatic melanoma harboring CDKN2A loss and RB1 expression were included and stratified into two groups according to previous BRAF inhibitor treatment (no:strata 1; yes:strata 2). Treatment comprised palbociclib once daily for 14 days followed by a 7-day break + continuous dosing of vemurafenib. The primary endpoint was the occurrence of dose-limiting toxicity (DLT), and the secondary endpoints included the best response, survival, pharmacokinetics, and tumor molecular profiling. RESULTS: Eighteen patients were enrolled, with 15 in strata 2. Characteristics at inclusion were American Joint Committee on Cancer stage IVM1c (N = 16; 88.9%), high lactate dehydrogenase (N = 9; 50.0%), and median number of previous treatments of 2. One and 5 patients experienced DLT in strata 1 and 2, respectively, defining the MTD at palbociclib 25 mg and vemurafenib 960 mg in strata 2. No significant evidence for drug-drug interactions was highlighted. The median progression-free survival was 2.8 months, and 5 (27.8%) patients showed a clinical response. The baseline differential mRNA expression analysis and in vitro data revealed the role of CHEK2 in the response to palbociclib. CONCLUSIONS: Although the combination of palbociclib + fixed-dose vemurafenib did not allow an increased palbociclib dosage above 25 mg, a significant clinical benefit was achieved in pretreated patients with melanoma. An association between the transcriptomic data and clinical response was highlighted.</t>
  </si>
  <si>
    <t>Endometrial stromal sarcoma (ESS) is the second most common subtype of uterine mesenchymal cancer, after leiomyosarcoma, and oncogenic fusion proteins are found in many ESS. Our previous studies demonstrated transforming properties and diagnostic relevance of the fusion oncoprotein YWHAE-NUTM2 in high-grade endometrial stromal sarcoma (HG-ESS) and showed that cyclin D1 is a diagnostic biomarker in these HG-ESS. However, YWHAE-NUTM2 mechanisms of oncogenesis and roles in cyclin D1 expression have not been characterized. In the current studies, we show YWHAE-NUTM2 complexes with both BRAF/RAF1 and YAP/TAZ in HG-ESS. These interactions are functionally relevant because YWHAE-NUTM2 knockdown in HG-ESS and other models inhibits RAF/MEK/MAPK phosphorylation, cyclin D1 expression, and cell proliferation. Further, cyclin D1 knockdown in HG-ESS dephosphorylates RB1 and inhibits proliferation. In keeping with these findings, we show that MEK and CDK4/6 inhibitors have anti-proliferative effects in HG-ESS, and combinations of these inhibitors have synergistic activity. These findings establish that YWHAE-NUTM2 regulates cyclin D1 expression and cell proliferation by dysregulating RAF/MEK/MAPK and Hippo/YAP-TAZ signaling pathways. Recent studies demonstrate Hippo/YAP-TAZ pathway aberrations in many sarcomas, but this is among the first studies to demonstrate a well-defined oncogenic mechanism as the cause of Hippo pathway dysregulation.</t>
  </si>
  <si>
    <t>Leucine-rich repeats and immunoglobulin-like domains 1 (LRIG1) is a pan-negative regulator of receptor tyrosine kinase (RTK) signaling and a tumor suppressor in several cancers, but its involvement in melanoma is largely unexplored. Here, we aim to determine the role of LRIG1 in melanoma tumorigenesis, RTK signaling, and BRAF inhibitor resistance. We find that LRIG1 is downregulated during early tumorigenesis and that LRIG1 affects activation of the epidermal growth factor receptor (EGFR) in melanoma cells. LRIG1-dependent regulation of EGFR signaling is evolutionary conserved to the roundworm C. elegans, where negative regulation of the EGFR-Ras-Raf pathway by sma-10/LRIG completely depends on presence of the receptor let-23/EGFR. In a cohort of metastatic melanoma patients, we observe an association between LRIG1 and survival in the triple wild-type subtype and in tumors with high EGFR expression. During in vitro development of BRAF inhibitor resistance, LRIG1 expression decreases; and mimics LRIG1 knockout cells for increased EGFR expression. Treating resistant cells with recombinant LRIG1 suppresses AKT activation and proliferation. Together, our results show that sma-10/LRIG is a conserved regulator of RTK signaling, add to our understanding of LRIG1 in melanoma and identifies recombinant LRIG1 as a potential therapeutic against BRAF inhibitor-resistant melanoma.</t>
  </si>
  <si>
    <t>The molecular difference between synchronous and metachronous metastases in colorectal cancer (CRC) remains unclear. Between 2000 and 2010, a total of 492 CRC patients were enrolled, including 280 with synchronous metastasis and 212 with metachronous metastasis. Clinicopathological and molecular features were compared between the two groups. Patients with synchronous metastasis were more likely to have right-sided CRC, poorly differentiated tumors, lymphovascular invasion, advanced pathological tumor (T) and node (N) categories, and liver metastases than those with metachronous metastasis. For right-sided CRC, patients with synchronous metastasis had more lymphovascular invasion and liver metastases than those with metachronous metastasis. For left-sided CRC, patients with synchronous metastasis were more likely to have poorly differentiated tumors, lymphovascular invasion, advanced pathological T and N categories, and liver metastases than those with metachronous metastasis. Regarding the genetic mutations, patients with metachronous metastasis had more mutations in TP53, NRAS, and HRAS and fewer mutations in APC than those with synchronous metastasis; for right-sided CRC, synchronous metastasis was associated with more APC mutations than metachronous metastasis, while for left-sided CRC, metachronous metastasis was associated with more TP53 and NRAS mutations than synchronous metastasis. The 5-year overall survival (OS) rates were significantly higher in metachronous metastasis patients than in synchronous metastasis patients, especially those with left-sided CRC. Multivariate analysis showed that age, sex, lymphovascular invasion, pathological N category, metachronous metastasis, and BRAF and NRAS mutations were independent prognostic factors affecting OS. CRC patients with synchronous metastasis had a worse OS than those with metachronous metastasis and exhibited distinct genetic mutations.</t>
  </si>
  <si>
    <t>Ovarian cancer is one of the most common cancers worldwide, and is associated with a prior diagnosis of endometriosis in several cases. Our aim was to correlate genetic and methylation profile of ovarian endometrioid ovarian cancer and endometriosis patients. We evaluated the genetic profile of 50 ovarian endometriosis and 20 ovarian endometrioid carcinoma samples using next generation sequencing technology. In addition, the DNA methylation profile was evaluated for both cohorts of patients. We observed several mutated genes that were common for both types of patients, but we also identified mutated genes that were characteristic for each group: JAK3, KRAS and RB1 for endometriosis; and ATM, BRAF, CDH1, EGFR, NRAS, RET and SMO for ovarian endometrioid cancer. Also we idenfied genes that are highly methylated only in endometriosis samples (PYCARD, RARB, RB1, IL2, CFTR, CD44 and CDH13) and MLH3 gene was methylated only in endometrioid ovarian carcinoma samples. Also, BRCA1, CADM1, PAX6 and PAH genes are mainly methylated in endometrioid ovarian carcinoma patients. We identified a correlation for the cancer group between tumor stage, copy number aberrations and the presence of metastases; more specifically, the presence of BRCA1 pathogenic variants was correlated with tumor differentiation degree, TP53 variants and copy number aberrations. This study was able to demonstrate the presence of similar pathways being altered in both endometriosis and ovarian endometrioid carcinoma, which could mean that a diagnosis of endometriosis could be an early marker for cancer diagnosis. In addition, we showed that GATA2 hypomethylation, ATM hypermethylation, CREM hypomethylation, higher tumor differentiation degree or higher tumor stage is associated with a poor prognosis in patients with ovarian endometrioid carcinoma.</t>
  </si>
  <si>
    <t>BACKGROUND: The management of papillary thyroid microcarcinomas with TERT +/- BRAF V600E mutations remains controversial owing to their potential associations with tumor aggressiveness. This study evaluated the clinical implications of these mutations in management of patients with papillary thyroid microcarcinomas. METHODS: Between June 2019 and October 2020, surgical specimens from 504 consecutive patients with papillary thyroid microcarcinomas were obtained at a tertiary hospital. The mutation statuses of TERT promoter and BRAF V600E were assessed by polymerase chain reaction. The prevalence and relationships of TERT +/- BRAF V600E mutations with clinical, radiological, and pathological characteristics were evaluated. RESULTS: Of 504 patients with papillary thyroid microcarcinomas, TERT +/- BRAF V600E mutations were found in 3.2% (16/504). Of these 16 patients, 93.8% (15/16) of papillary thyroid microcarcinomas with TERT promoter mutations also harbored BRAF V600E mutations. Correlation analysis showed that TERT +/- BRAF V600E mutations were not associated with aggressive clinical, radiological, or pathological features (P &gt; .05). The presence of lymph node metastasis was not associated with mutation status (P = .834). CONCLUSION: TERT +/- BRAF V600E mutations in patients with papillary thyroid microcarcinomas are not associated with any unfavorable clinicopathological features, including lymph node metastasis status.</t>
  </si>
  <si>
    <t>AIMS: In advanced-stage non-small-cell lung cancer (NSCLC), incomplete genotyping for guideline-recommended genomic biomarkers poses a significant challenge to making informed and timely clinical decisions. We report our institution's experience in assessing the adequacy of small specimens for comprehensive genomic profiling for guideline-recommended lung cancer biomarker testing. METHODS: We performed a retrospective evaluation of all image-guided procedures for NSCLC performed in our institution between October 2016 and July 2018, including core needle biopsy (CNB) and fine-needle aspiration (FNA) in patients who had undergone genomic profiling for lung cancer. Lung cancer biomarker adequacy, defined as successful testing of guideline-recommended biomarkers including, epidermal growth factor receptor (EGFR); serine/threonine protein kinase B-Raf (BRAF); anaplastic lymphoma kinase (ALK); proto-oncogene tyrosine protein kinase ROS (ROS1); Rearranged during Transfection (RET); Tyrosine protein kinase Met (MET); and programmed cell death ligand 1 (PD-L1), was evaluated. RESULTS: A total of 865 cases were evaluated in this study, 785 of which included testing of all lung cancer biomarkers. Lung tissue was adequate for biomarker testing in 84% of cases; this rate increased to 87% when biomarker testing was combined with concurrently acquired FNA or CNB specimens. Biomarker testing success correlated strongly with DNA concentration (p&lt;0.0001) and the use of 22G needles in endobronchial ultrasound-guided transbronchial needle aspiration (EBUS-TBNA) procedures (p=0.0035). Biomarker testing of CNB specimens showed a significantly higher success rate than did biomarker testing of cytology FNA specimens (p=0.0005). The adequacy of EBUS-TBNA samples was not significantly different from that of the transthoracic needle aspiration samples (p=0.40). Variables such as age, gender, lesion size, site, diagnosis and number of needle passes showed no significant correlation with success rates in lung cancer biomarker testing. CONCLUSION: The growing numbers of therapeutic biomarkers in NSCLC requires judicious triage of limited-volume tissue from small specimens. Our study showed that thoracic small tissue specimens can be used successfully to provide prognostic and predictive information for the current guideline-recommended biomarkers for NSCLC in most cases.</t>
  </si>
  <si>
    <t>Melanoma is the deadliest skin cancer. Despite improvements in the understanding of the molecular mechanisms underlying melanoma biology and in defining new curative strategies, the therapeutic needs for this disease have not yet been fulfilled. Herein, we provide evidence that the Activating Molecule in Beclin-1-Regulated Autophagy (Ambra1) contributes to melanoma development. Indeed, we show that Ambra1 deficiency confers accelerated tumor growth and decreased overall survival in Braf/Pten-mutated mouse models of melanoma. Also, we demonstrate that Ambra1 deletion promotes melanoma aggressiveness and metastasis by increasing cell motility/invasion and activating an EMT-like process. Moreover, we show that Ambra1 deficiency in melanoma impacts extracellular matrix remodeling and induces hyperactivation of the focal adhesion kinase 1 (FAK1) signaling, whose inhibition is able to reduce cell invasion and melanoma growth. Overall, our findings identify a function for AMBRA1 as tumor suppressor in melanoma, proposing FAK1 inhibition as a therapeutic strategy for AMBRA1 low-expressing melanoma.</t>
  </si>
  <si>
    <t>Effective treatment options are still scarce for metastatic triple-negative breast cancers. An increasing interest in the mutational landscape of this disease will facilitate novel therapeutic strategies in a variety of cancers. Here we report the case of a 38-year-old female patient who developed multiple lung metastasis of a triple-negative breast cancer 2 years after the completion of local therapy. When she progressed after two palliative chemotherapy lines and local electroporation, a next-generation sequencing revealed a BRAF V600E mutation for which we initiated therapy with the BRAF inhibitor vemurafenib. Radiological improvement was already evident after 3 months and has been ongoing for 19 months so far with very few side effects, as is demonstrated by electronically captured patient-reported outcomes. To our knowledge, this is the first published case where a BRAF V600E-mutated advanced triple-negative breast cancer was successfully treated with vemurafenib.</t>
  </si>
  <si>
    <t>A 60 years old man has undergone hemodialysis due to chronic renal failure by diabetic nephropathy. A sigmoid colon cancer and multiple liver metastases(S2, S6)were found, and he had laparoscopic sigmoid colon resection first, it was local resection. The stage was pT3N2aH1, stage , and histopathological examination revealed that the tumor was welldifferentiated adenocarcinoma and RAS, BRAF mutation was negative. From the 4th week after surgery, mFOLFOX4 plus panitumumab( oxaliplatin 60 mg/m2[30% reduction]), continuous intravenous injection fluorouracil 600 mg/m2(regulated amount), rapid intravenous injection fluorouracil 400 mg/m2(regulated amount), Leucovorin 100 mg/m2(regulated amount), panitumumab 6 mg/kg(regulated amount)were given for 4 courses. Since partial response was obtained in both hepatic lesions, we underwent radiofrequency ablation for S6 lesion and laparoscopic partial hepatectomy for S2 lesion. Eight months have passed since the first visit, but no recurrence have been observed. The kidney is an organ that metabolizes many drugs, and it is necessary to adjust the drug volume and consider the timing of administration even in anticancer chemotherapy. We report that we experienced chemotherapy for colorectal cancer during hemodialysis with a review of the literature.</t>
  </si>
  <si>
    <t>Importance: Acral skin may develop nevi, but their mutational status and association with acral melanoma is unclear. Objective: To perform targeted next-generation sequencing on a cohort of acral nevi to determine their mutational spectrum. Design, Setting, and Participants: Acral nevi specimens (n = 50) that had been obtained for diagnostic purposes were identified from the pathology archives of a tertiary care academic cancer center and a university dermatology clinic. Next-generation sequencing was performed on DNA extracted from the specimens, and mutations called. A subset of samples was stained immunohistochemically for the BRAF V600E mutation. Results: A total of 50 nevi from 49 patients (19 males and 30 females; median [range] age, 48 [13-85] years) were examined. Analysis of the sequencing data revealed a high prevalence of BRAF mutations (n = 43), with a lower frequency of NRAS mutations (n = 5). Mutations in BRAF and NRAS were mutually exclusive. Conclusions and Relevance: In this cohort study, nevi arising on mostly sun-protected acral skin showed a rate of BRAF mutation similar to that of acquired nevi on sun-exposed skin but far higher than that of acral melanoma. These findings are in contrast to the well-characterized mutational landscape of acral melanoma.</t>
  </si>
  <si>
    <t>Anaplastic thyroid cancer (ATC) is among the most aggressive cancers with a median overall survival of 4 months and a disease-specific mortality of close to 100%. As soon as the diagnosis is suspected or established, urgent referral to an experienced multidisciplinary center is imperative. Chemotherapy has limited efficacy. Molecular analyses, together with the availability of novel targeted therapies and immunotherapies, now permit to improve outcomes. In particular, targeted therapy with dabrafenib and trametinib is indicated as first-line therapy for BRAF V600E-mutated ATC.</t>
  </si>
  <si>
    <t>Cutaneous melanoma (CMM) is a skin tumor with a high degree of malignancy. BRAF resistance imposes great difficulty to the treatment of CMM, and partially contributes to the poor prognosis of CMM. YAP is involved in the growth and drug resistance of a variety of tumors, and mechanical signals may affect the activation of YAP1. As a novel ultrasound treatment technology, ultrasound-mediated microbubble destruction (UMMD) has been reported to have a killing effect on isolated CMM cells. In this study, the tumor tissue samples were collected from 64 CMM patients. We found that YAP1 mRNA expression was irrelevant to the clinicopathological characteristics and prognostic survival of the CMM patients. The drug-resistant cell line was constructed and subcutaneously implanted into nude mice, which were further separately treated with UMMD, ultrasound (US), and microbubbles (MB). The result showed that UMMD significantly inhibited the growth of tumor tissues. Ribosome imprinting sequencing (Ribo-seq) is a genetic technology for studying protein translation at genetic level. Ribo-seq, RNA-seq, and RT-qPCR were applied to detect YAP1 expression in CMM mouse tumor tissues. Ribo-seq data revealed that UMMD greatly up-regulated the expression of YAP1, interestingly, the up-regulated YAP1 was found to be negatively correlated with the weight of tumor tissues, while no significant change in YAP1 expression was detected by RNA-seq or RT-qPCR assay. These results indicated that UMMD could inhibit the tumor growth of drug-resistant CMM by affecting the translation efficiency of YAP1, providing a strong basis for the clinical treatment of UMMD in CMM.</t>
  </si>
  <si>
    <t>Background: Genomic testing gives guidance to the treatment options in lung adenocarcinoma patients, but some patients are unable to obtain tissue samples due to lesion location or intolerance. Cell-free circulating tumor DNA (ctDNA) tested in plasma or pleural effusion is an advanced access to solve the problem. Our study descriptively identified the genetic variations of advanced Chinese lung adenocarcinoma patients and analyzed the overall survival of patients with EGFR mutations. Methods: A total of 152 patients' plasma samples were included, and gene mutations were detected by NGS using an Illumina Miseq tabletop sequencer. Results: Frequencies of altered were EGFR 46.05%, ALK 7.24%, KRAS 6.58%, PIK3CA 6.58%, PTEN 2.63%, HER2 1.97%, MET 1.97%, BRAF 1.32%, NF1 1.32%, and ROS1 0.66%. We identified 48 cases with double or triple driver gene mutations. Multiple mutations were more frequently observed in EGFR and PIK3CA genes. Patients harboring coexistent mutations with an EGFR mutation tended to have a shorter overall survival than those with exclusively EGFR mutations. Conclusion: EGFR, ALK, and KRAS were common driver gene in Chinese patients with stage IV lung adenocarcinoma. Multiple mutations were detected in the ctDNA samples and involve more EGFR and PIK3CA mutations. The existence of coexisting gene mutations may have adverse effects on the prognosis of patients with EGFR mutation. The unknown mutations discovered by NGS may provide new targets for gene targeting therapy, and ctDNA test by NGS is an effective method for making appropriate treatment choices.</t>
  </si>
  <si>
    <t>BRAF is an important component of MAPK cascade. Mutation of BRAF, in particular V600E, leads to hyperactivation of the MAPK pathway and uncontrolled cellular growth. Resistance to selective inhibitors of mutated BRAF is a major obstacle against treatment of many cancer types. In this work, a series of new (imidazo[2,1-b]thiazol-5-yl)pyrimidine derivatives possessing a terminal sulfonamide moiety were synthesized. Pan-RAF inhibitory effect of the new series was investigated, and structure-activity relationship is discussed. Antiproliferative activity of the target compounds was tested against the NCI-60 cell line panel. The most active compounds were further tested to obtain their IC50 values against cancer cells. Compound 27c with terminal open chain sulfonamide and 38a with a cyclic sulfamide moiety showed the highest activity in enzymatic and cellular assay, and both compounds were able to inhibit phosphorylation of MEK and ERK. Compound 38a was selected for testing its in vivo activity against melanoma. Cellular and animal activities are reported.</t>
  </si>
  <si>
    <t>Under-expression or overexpression of protein kinases has been shown to be associated with unregulated cell signal transduction in cancer cells. Therefore, there is major interest in designing protein kinase inhibitors as anticancer agents. We have previously reported [WR]5, a peptide containing alternative arginine (R) and tryptophan (W) residues as a non-competitive c-Src tyrosine kinase inhibitor. A number of larger cyclic peptides containing alternative hydrophobic and positively charged residues [WR]x (x = 6-9) and hybrid cyclic-linear peptides, [R6K]W6 and [R5K]W7, containing R and W residues were evaluated for their protein kinase inhibitory potency. Among all the peptides, cyclic peptide [WR]9 was found to be the most potent tyrosine kinase inhibitor. [WR]9 showed higher inhibitory activity (IC50 = 0.21 muM) than [WR]5, [WR]6, [WR]7, and [WR]8 with IC50 values of 0.81, 0.57, 0.35, and 0.33 muM, respectively, against c-Src kinase as determined by a radioactive assay using [gamma-(33)P]ATP. Consistent with the result above, [WR]9 inhibited other protein kinases such as Abl kinase activity with an IC50 value of 0.35 muM, showing 2.2-fold higher inhibition than [WR]5 (IC50 = 0.79 muM). [WR]9 also inhibited PKCa kinase activity with an IC50 value of 2.86 muM, approximately threefold higher inhibition than [WR]5 (IC50 = 8.52 muM). A similar pattern was observed against Braf, c-Src, Cdk2/cyclin A1, and Lck. [WR]9 exhibited IC50 values of &lt;0.25 muM against Akt1, Alk, and Btk. These data suggest that [WR]9 is consistently more potent than other cyclic peptides with a smaller ring size and hybrid cyclic-linear peptides [R6K]W6 and [R5K]W7 against selected protein kinases. Thus, the presence of R and W residues in the ring, ring size, and the number of amino acids in the structure of the cyclic peptide were found to be critical in protein kinase inhibitory potency. We identified three putative binding pockets through automated blind docking of cyclic peptides [WR](5-9). The most populated pocket is located between the SH2, SH3, and N-lobe domains on the opposite side of the ATP binding site. The second putative pocket is formed by the same domains and located on the ATP binding site side of the protein. Finally, a third pocket was identified between the SH2 and SH3 domains. These results are consistent with the non-competitive nature of the inhibition displayed by these molecules. Molecular dynamics simulations of the protein-peptide complexes indicate that the presence of either [WR]5 or [WR]9 affects the plasticity of the protein and in particular the volume of the ATP binding site pocket in different ways. These results suggest that the second pocket is most likely the site where these peptides bind and offer a plausible rationale for the increased affinity of [WR]9.</t>
  </si>
  <si>
    <t>OBJECTIVE: Lipidomic changes were causally linked to metabolic diseases, but the scenario for colorectal cancer (CRC) is less clear. We investigated the CRC lipidome for putative tumor-specific alterations through analysis of 3 independent retrospective patient cohorts from 2 clinical centers, to derive a clinically useful signature. DESIGN: Quantitative comprehensive lipidomic analysis was performed using direct infusion electrospray ionization coupled with tandem mass spectrometry (ESI-MS/MS) and high-resolution mass spectrometry (HR-MS) on matched nondiseased mucosa and tumor tissue in a discovery cohort (n = 106). Results were validated in 2 independent cohorts (n = 28, and n = 20), associated with genomic and clinical data, and lipidomic data from a genetic mouse tumor model (Apc(1638N)). RESULTS: Significant differences were found between tumor and normal tissue for glycero-, glycerophospho-, and sphingolipids in the discovery cohort. Comparison to the validation collectives unveiled that glycerophospholipids showed high interpatient variation and were strongly affected by preanalytical conditions, whereas glycero- and sphingolipids appeared more robust. Signatures of sphingomyelin and triacylglycerol (TG) species significantly differentiated cancerous from nondiseased tissue in both validation studies. Moreover, lipogenic enzymes were significantly up-regulated in CRC, and FASN gene expression was prognostically detrimental. The TG profile was significantly associated with postoperative disease-free survival and lymphovascular invasion, and was essentially conserved in murine digestive cancer, but not associated with microsatellite status, KRAS or BRAF mutations, or T-cell infiltration. CONCLUSION: Analysis of the CRC lipidome revealed a robust TG-species signature with prognostic potential. A better understanding of the cancer-associated glycerolipid and sphingolipid metabolism may lead to novel therapeutic strategies.</t>
  </si>
  <si>
    <t>PURPOSE: BRAF (BRAFi) and MEK (MEKi) inhibitors significantly improved metastatic melanoma prognosis. Ocular adverse effects (OAEs) represent an uncommon but disabling toxicity of these drugs. We aimed to characterize the ocular safety profile of BRAFi and/or MEKi and to detect possible safety signals. METHODS: We performed a retrospective, observational, pharmacovigilance study using VigiBase, the WHO global safety database. OAEs were classified according to the eye segments and to the inflammatory pattern based on to the Standardized of Uveitis Nomenclature. Associations between BRAFi monotherapy, MEKi monotherapy and BRAFi+MEKi combination therapy and OAE reporting were was assessed using the disproportionality analysis. Results were expressed with the Reporting Odds Ratio (ROR) and its 95% confidence interval (CI). RESULTS: From January, 2010 to October, 2019, 1,568 OAE cases were reported with BRAFi and/or MEKi. Among them 1,006 cases with sufficient data were included, corresponding to 310 (30.8%), 124 (12.3%) and 572 (56.9%) cases reported with BRAFi, MEKi or BRAFi+MEKi combination therapy, respectively. BRAFi monotherapy was significantly associated with the reporting of iris and ciliary body abnormalities [ROR 8.7 (95% CI 6.0-12.5)], diffuse abnormalities [ROR 7.1 (5.4-9.4)], anterior uveitis [ROR 8.6 (6.0-12.1)] and panuveitis [ROR 7.1 (5.4-9.4)]. MEKi monotherapy was associated with the reporting of retinal and choroid abnormalities [ROR 9.5 (7.4-12.2)], diffuse abnormalities [ROR 2.5 (1.1-6.1)] and panuveitis [ROR 2.5 (1.1-6.1)]. Combinations of BRAFi and MEKi therapies were associated with OAEs reporting from both drugs, with a possible synergistic or additive effect for diffuse abnormalities and panuveitis. CONCLUSION: Our study characterizes ocular safety profile of BRAFi and/or MEKi. We identify possible safety signals for several OAEs, not previously reported with BRAFi and MEKi. Our data provide rationale for a personalized management of OAE in patients with BRAFi+MEKi combination therapy according to the type of ocular reaction.</t>
  </si>
  <si>
    <t>BRAF kinase inhibitors in combination with MEK kinase inhibitors are among the most promising chemotherapeutic regimens for the treatment of advanced BRAF-mutant melanoma. Although the NCCN guideline for cutaneous melanoma recommended BRAF/MEK inhibitors as first-line therapies for unresectable BRAF-mutated melanoma, resistance to these drugs should be taken into account in real-world practice. Therefore, development of a protocol for BRAF/MEK inhibitor-resistant advanced melanoma is needed. In this report, a case of BRAF/MEK inhibitor-resistant advanced cutaneous melanoma that was successfully treated with nivolumab plus ipilimumab combination therapy followed by intensity-modulated radiotherapy (IMRT) is reported. In the present case, not only the locally irradiated lesion, but remote metastases including inguinal lymph nodes decreased after ipilimumab plus nivolumab followed by IMRT treatment leading to complete remission, suggesting that IMRT triggered an abscopal response. Moreover, immunohistochemical analysis showed increased CD3(+) , CD4(+) , and CD8(+) T cells after radio-immunotherapy (RIT). This case suggests that RIT might break the tolerance in the tumor microenvironment and induce a systemic anti-melanoma immune response.</t>
  </si>
  <si>
    <t>Drug-resistant mutations constitute a significant cause of crizotinib treatment failure for non-small cell lung cancer, which poses a major clinical challenge in the successful treatment of non-small cell lung cancer; therefore, the discovery of the resistance mechanisms of crizotinib is of utmost importance. Understanding the acquired BRAF 600E mutation is essential for designing new effective therapeutic combinations against disease progression.</t>
  </si>
  <si>
    <t>Background: The presence of a capsule is an important prognostic factor in hepatocellular carcinoma (HCC). Capsule formation is affected by tumor-host interaction, which may include collagen deposition and extracellular matrix (ECM) degradation. Purpose: This study aimed to examine whether single-nucleotide polymorphisms (SNPs) in the genes for COL1A1 MUC15, MMP14, CD97, SMYD3, BRAF, and transforming growth factor beta 1 (TGF-beta) are related to capsule formation. Methods: We prospectively recruited and analyzed 185 patients with HCC with or without a capsule between 2019 and 2020. The SNPs involved were analyzed by polymerase chain reaction. Differences in the allele and genotype frequency between the cases and controls were evaluated using the chi-square test. Odds ratios and 95% confidence intervals were calculated by logistic regression analysis with adjustment for age and sex. Stratification analyses were also performed with preselected variables. Results: The single-locus analysis showed that the presence of a capsule was significantly associated with five SNPs : MUC15 rs17309195 (P=0.01), rs12271124 (P= 0.02), rs10430847 (P=0.04), MMP14 rs17884816 (P=0.01), and BRAF rs74512895 (P=0.03). Adjusted logistic regression revealed that the decreased capsule formation was statistically significantly associated with BRAF rs76603725, COL1A1 rs2269336, and MUC15 rs17309195, while MMP14 rs17884816 and MUC15 rs10430847, rs2063278, and rs967490 were associated with increased capsule formation. The MUC15 block 2 haplotype was associated with increased capsule formation. Conclusions: MUC15, MMP14, BRAF, and COL1A1 gene polymorphisms are associated with capsule formation in HCC. Studies involving larger samples are needed to confirm our results.</t>
  </si>
  <si>
    <t>Precision oncology is premised on identifying and drugging proteins and pathways that drive tumorigenesis or are required for survival of tumor cells. Across diverse cancer types, the signaling pathway emanating from receptor tyrosine kinases on the cell surface to RAS and the MAP kinase pathway is the most frequent target of oncogenic mutations, and key proteins in this signaling axis including EGFR, SHP2, RAS, BRAF, and MEK have long been a focus in cancer drug discovery. In this review, we provide an overview of historical and recent efforts to develop inhibitors targeting these nodes with an emphasis on the role that an understanding of protein structure and regulation has played in inhibitor discovery and characterization. Beyond its well-established role in structure-based drug design, structural biology has revealed mechanisms of allosteric regulation, distinct effects of activating oncogenic mutations, and other vulnerabilities that have opened new avenues in precision cancer drug discovery.</t>
  </si>
  <si>
    <t>Purpose: To report a case of BRAF/MEK inhibitor-associated multifocal choroiditis that recurred after medication re-exposure and resolved after discontinuing BRAF/MEK inhibition and administering local steroid therapy.Case Report: A 32-year-old woman with metastatic cutaneous melanoma on dabrafenib/trametinib presented with bilateral anterior uveitis and new bilateral multifocal chorioretinal scars. The anterior uveitis resolved after a course of topical steroids. She presented 18 months later with reactivation of bilateral multifocal choroiditis after starting encorafenib/binimetinib 1 month prior. The chorioretinal lesions appeared elevated with associated vitreous cell. Indocyanine angiography showed numerous foci of new choroiditis, more pronounced in the left eye. Encorafenib/binimetinib was discontinued and a subtenon triamcinolone injection was administered to the left eye. Her symptoms improved and the choroiditis resolved.Conclusion: BRAF/MEK inhibitors may be associated with ocular toxicity manifesting as multifocal choroiditis. The increasing use of these agents and risk of visual impairment warrants early detection and management.</t>
  </si>
  <si>
    <t>CONTEXT: Broad genomic analyses among thyroid histologies have been described from relatively small cohorts. OBJECTIVE: Investigate the molecular findings across a large, real-world cohort of thyroid fine needle aspiration (FNA) samples. DESIGN: Retrospective analysis of RNA sequencing data files. SETTING: CLIA laboratory performing Afirma Genomic Sequencing Classifier (GSC) and Xpression Atlas (XA) testing. PARTICIPANTS: 50,644 consecutive Bethesda III-VI nodules. INTERVENTION: none. MAIN OUTCOME MEASURES: Molecular test results. RESULTS: Of 48,952 Bethesda III/IV FNAs studied, 66% were benign by Afirma GSC. The prevalence of BRAF V600E was 2% among all Bethesda III/IV FNAs and 76% among Bethesda VI FNAs. Fusions involving NTRK, RET, BRAF, and ALK were most prevalent in Bethesda V (10%), and 130 different gene partners were identified. Among small consecutive Bethesda III/IV sample cohorts with one of these fusions and available surgical pathology excision data, the positive predictive value of an NTRK or RET fusion for carcinoma or non-invasive follicular thyroid neoplasm with papillary-like nuclear features was &gt;95%, while for BRAF and ALK fusions it was 81% and 67%, respectively. At least one genomic alteration was identified by the expanded Afirma XA panel in 70% of Medullary Thyroid Carcinoma Classifier positive FNAs, 44% of Bethesda III or IV Afirma GSC suspicious FNAs, 64% of Bethesda V FNAs, and 87% of Bethesda VI FNAs. CONCLUSIONS: This large study demonstrates that almost half of Bethesda III/IV Afirma GSC suspicious and most Bethesda V/VI nodules had at least 1 genomic variant or fusion identified, which may optimize personalized treatment decisions.</t>
  </si>
  <si>
    <t>INTRODUCTION: In the last few years, the advent of targeted therapy and immunotherapy has improved the management and the prognosis of metastatic melanoma, but the spread of resistance mechanisms can lead to disease progression. The clinical management in this setting can be challenging because the oncologist has to decide what is the best treatment strategy among therapy beyond progression (TBP), therapy change, and the rechallenge approach. This review of the relevant scientific literature is intended to clarify which patients with progressing metastatic melanoma will benefit from continuation of ongoing therapy and which ones will not. The data are based on a total of about 4300 patients coming from the main retrospective studies in the chosen field. The article body is divided into four sections which analyze respectively the targeted therapy beyond progression, the immunotherapy beyond progression, the possible treatment sequences, and finally the rechallenge strategy. RECENT FINDINGS: Despite the possible approaches of TBP or rechallenge, the patient may not have an optimal response and may need new therapy, which is currently missing. To broaden the pharmacological offer in the fight against melanoma, cancer research is studying new disease targets, like the NRAS, PI3K, and cKIT pathways or combination treatment of targeted therapy plus immunotherapy. Despite the limitations of this work, mainly due to the limited number of studies, their retrospective nature and the lack of comparative studies, the analysis performed allows us to draw some important conclusions: therapy beyond progression, both targeted therapy and immunotherapy, represents a valid treatment option with positive effects on disease control and survival outcomes for patients with low clinical risk, expressed as low disease burden, normal LDH levels, and good performance status; moreover, the prognosis and quality of life of these patients improve when TBP is associated with locoregional treatments. In patients with progressive metastatic melanoma and high clinical risk (high disease burden, high LDH levels, and poor performance status), it is recommended to change therapy, without ever forgetting the possibility of enrolling the patient in a clinical trial. Finally, an efficacious treatment alternative is the rechallenge strategy; this approach consists in a re-treatment with the same drug after a variable interval of discontinuation. Preliminary studies seem to have demonstrated that patients retreated with targeted therapy achieved a greater benefit if they had a low clinical risk and if the drug doublet (BRAF + MEK inhibitors) was used. On the side of immunotherapy, the rechallenge strategy produced a major benefit in patients who prior experienced a severe toxic episode.</t>
  </si>
  <si>
    <t>This review aims to provide an overview of nonsurgical treatment strategies for central nervous system metastases in melanoma as well as discuss treatment challenges and future directions. Recent strategies for melanoma brain metastases have involved proving the intracranial activity of approved therapies as well as identifying novel drug targets. BRAF/MEK combination therapy has intracranial activity in those with BRAF V600 mutations, though disease control is shorter for intracranial than extracranial metastases. Immunotherapy and combination immunotherapies have emerged as providing durable responses in melanoma, and newer studies combining immunotherapy with targeted therapies are emerging. Continued challenges include penetration through the blood-brain barrier and development of resistance mechanisms. Novel therapeutic targets and methods to improve central nervous system penetrance are being identified through the application of deep DNA- and RNA-sequencing analyses. Radiation therapy approaches, especially stereotactic radiosurgery in combination or in sequence with systemic therapies, are also being investigated. Both targeted therapies and immunotherapies have revolutionized the field of melanoma treatment. Multimodality approaches with multidisciplinary teams will pave the way for the future of central nervous system disease treatment in melanoma.</t>
  </si>
  <si>
    <t>Objective: Anti-PD-1 has dramatically improved the survival of patients with advanced melanoma. However, there is a lack of data on maintenance of the response after treatment discontinuation. We aimed to evaluate the progression-free survival (PFS) of patients with metastatic melanoma after anti-PD-1 interruption for objective response (OR) or limiting toxicity during clinical trials. Methods: All patients with advanced melanoma who stopped single-agent anti-PD-1 antibodies for objective response or toxicity were included between April 2014 and January 2019 in our institution (data cut-off, September 10th, 2019). Clinical and biological factors associated with relapse were studied. Results: The median follow-up after introduction of treatment was 36.5 months [4.6-62.4], and the median follow-up after discontinuation of treatment was 15.7 months (2.5-45.1). Out of 65 patients, 28 patients stopped immunotherapy for limiting adverse effects (AEs) (43.1%), 25 for complete response (CR) (38.4%), and 12 for partial response (PR) or long-term stable disease (SD) (18.5%). Twelve patients relapsed (18.5%) after a median time of 9 months [1.9-40.9 months]. Seven relapsed after discontinuation for AEs, 3 after discontinuation for CR, and 2 after discontinuation for PR/SD. The median PFS after therapy discontinuation was not reached. No statistical association was found between recurrence and age, sex, increased LDH, BRAF status, presence of brain metastases, previous treatments, radiotherapy, or time on anti-PD-1 treatment. Conclusion: This cohort shows a global recurrence rate of 18.5% and confirms a long-lasting response after anti-PD-1 cessation regardless of the cause of discontinuation.</t>
  </si>
  <si>
    <t>Patient-derived xenograft (PDX) and their xenograft-derived organoid (XDO) models that recapitulate the genotypic and phenotypic landscape of patient cancers could help to advance research and lead to improved clinical management. PDX models were established from 276 pancreato-duodenal and biliary cancer resections. Initial, passage 0 (P0) engraftment rates were 59% (118/199) for pancreatic, 86% (25/29) for duodenal, and 35% (17/48) for biliary ductal tumors. Pancreatic ductal adenocarcinoma (PDAC), had a P0 engraftment rate of 62% (105/169). KRAS mutant and wild-type PDAC models were molecularly profiled, and XDO models were generated to perform initial drug response evaluations. Subsets of PDAC PDX models showed global copy number variants and gene expression profiles that were retained with serial passaging, and they showed a spectrum of somatic mutations represented in patient tumors. PDAC XDO models were established, with a success rate of 71% (10/14). Pathway activation of KRAS-MAPK in PDXs was independent of KRAS mutational status. Four wild-type KRAS models were characterized by one with EGFR (L747-P753 del), two with BRAF alterations (N486_P490del or V600E), and one with triple negative KRAS/EGFR/BRAF. Model OCIP256, characterized by BRAF (N486-P490 del), had activated phospho-ERK. A combination treatment of a pan-RAF inhibitor (LY3009120) and a MEK inhibitor (trametinib) effectively suppressed phospho-ERK and inhibited growth of OCIP256 XDO and PDX models. PDAC/duodenal adenocarcinoma have high success rates forming PDX/organoid and retaining their phenotypic and genotypic features. These models may be effective tools to evaluate novel drug combination therapies.</t>
  </si>
  <si>
    <t>Background: Understanding the genomic landscape of early-stage lung adenocarcinoma (LUAD) may provide new insights into the molecular evolution in the early stages of LUAD. Methods: Through sequencing of 79 spatially distinct regions from 37 patients with ground glass opacities (GGOs), we provided a comprehensive mutational landscape of GGOs, highlighting the importance of ancestry differences. Results: Our study had several interesting features. First, epidermal growth factor receptor (EGFR), BRAF (v-RAF murine sarcoma viral oncogene homologue B1), and ERBB2 (Erb-B2 Receptor Tyrosine Kinase 2, also known as HER2) were more frequently mutated in our study, which supports the notion that EGFR is considered to be a major driver and tends to drive the occurrence of LUAD. Second, Signature 1, Signature 3, and Signature 6 were identified in patients with GGOs. Our results further suggested that Signature 1 was more prominent among early mutations. Third, compared with LUADs, GGOs exhibited significantly lower levers of arm-level copy number variation (CNV)-which alter the diploid status of DNA, and lower focal CNVs. Conclusions: In our study, 79 samples of patients were included to analyze the GGO gene profile, revealing the genetic heterogeneity of GGO in East Asian population, and providing guidance for prognosis analysis of GGO patients by comparison with LUAD. Our study revealed that GGOs had fewer genomic alterations and simpler genomic profiles than LUADs. The most commonly altered processes were related to the receptor tyrosine kinase (RTK)/Ras/phosphatidylinositol-3-kinase (PI3K) signaling pathways in GGOs, and EGFR alterations were the dominant genetic changes across all targetable somatic changes.</t>
  </si>
  <si>
    <t>Metastatic melanoma is a fatal malignancy with a high mortality and morbidity. Since the early 1970s, available medical therapies were limited in improving survival. Surgery represented the best chance for a cure. However, surgery could only be offered to selected patients. The current landscape of treatment has radically evolved since the introduction of targeted and immunotherapies including BRAF and MEK inhibitors, and checkpoint blockers, like PD-1 and CTLA-4 antibodies. These new therapies have seen survival rates matching, and in some cases surpassing, that of surgery. Anti-PD1 and CTLA-4 combination treatments are associated with severe side effects and BRAF and MEK inhibitor combinations may trigger initial tumour responses but prolonged use have resulted in the development of resistant tumour clones and disease relapse. This review examines the role of pulmonary metastasectomy for lung metastasis from malignant melanoma in the current landscape of effective targeted therapy and immunotherapy.</t>
  </si>
  <si>
    <t>Wnt/beta-catenin signaling plays crucial roles in melanocyte biology and may be implicated in melanoma progression. In this study, we retrospectively examined a real-life cohort of melanomas mutated for beta-catenin (CTNNB1), in association or not with a MAPK mutation (of BRAF or NRAS), and analyzed their clinical, histopathological, and molecular characteristics. Our results indicate that, regardless of the presence of a concurrent MAPK mutation, CTNNB1(mut) cutaneous primary melanomas display more proliferative hallmarks (increased Breslow thickness, mitotic index, and ulceration) than their CTNNB1 wild-type counterparts. Accordingly, they often progress to the metastatic stage. Furthermore, concurrent CTNNB1 and MAPK mutations do not necessarily confer a deep penetrating nevi phenotype. Altogether, this study provides evidence that CTNNB1 mutations in melanomas are associated with specific clinical and pathological features.</t>
  </si>
  <si>
    <t>Recent developments in oncology have led to a better molecular and cellular understanding of cancer, and the introduction of novel therapies. Conjunctival melanoma (CoM) is a rare but potentially devastating disease. A better understanding of CoM, leading to the development of novel therapies, is urgently needed. CoM is characterized by mutations that have also been identified in cutaneous melanoma, e.g. in BRAF, NRAS and TERT. These mutations are distinct from the mutations found in uveal melanoma (UM), affecting genes such as GNAQ, GNA11, and BAP1. Targeted therapies that are successful in cutaneous melanoma may therefore be useful in CoM. A recent breakthrough in the treatment of patients with metastatic cutaneous melanoma was the development of immunotherapy. While immunotherapy is currently sparsely effective in intraocular tumours such as UM, the similarities between CoM and cutaneous melanoma (including in their immunological tumour micro environment) provide hope for the application of immunotherapy in CoM, and preliminary clinical data are indeed emerging to support this use. This review aims to provide a comprehensive overview of the current knowledge regarding CoM, with a focus on the genetic and immunologic understanding. We elaborate on the distinct position of CoM in contrast to other types of melanoma, and explain how new insights in the pathophysiology of this disease guide the development of new, personalized, treatments.</t>
  </si>
  <si>
    <t>Purpose: K-MASTER project is a Korean national precision medicine platform that screened actionable mutations by analyzing next-generation sequencing (NGS) of solid tumor patients. We compared gene analyses between NGS panel from the K-MASTER project and orthogonal methods. Materials and Methods: Colorectal, breast, non-small-cell lung, and gastric cancer patients were included. We compared NGS results from K-MASTER projects with those of non-NGS orthogonal methods (KRAS, NRAS, and BRAF mutations in colorectal cancer (CRC); EGFR, ALK fusion, and ROS1 fusion in non-small-cell lung cancer (NSCLC), and ERBB2 positivity in breast and gastric cancers). Results: In the CRC cohort (n=225), the sensitivity and specificity of NGS were 87.4% and 79.3% (KRAS); 88.9% and 98.9% (NRAS); and 77.8% and 100.0% (BRAF), respectively. In the NSCLC cohort (n=109), the sensitivity and specificity of NGS for EGFR were 86.2% and 97.5%, respectively. The concordance rate for ALK fusion was 100%, but ROS1 fusion was positive in only one of three cases that were positive in orthogonal tests. In the breast cancer cohort (n=260), ERBB2 amplification was detected in 45 by NGS. Compared with orthogonal methods that integrated immunohistochemistry and in situ hybridization, sensitivity and specificity were 53.7% and 99.4%, respectively. In the gastric cancer cohort (n=64), ERBB2 amplification was detected in six by NGS. Compared with orthogonal methods, sensitivity and specificity were 62.5% and 98.2%, respectively. Conclusion: The results of the K-MASTER NGS panel and orthogonal methods showed a different degree of agreement for each genetic alteration, but generally showed a high agreement rate.</t>
  </si>
  <si>
    <t>BRAF inhibitors (BRAFi) that target BRAF V600E kinase, a driver mutation found in 50% of melanomas, show a significant antitumor response, but the common emergence of acquired resistance remains a challenge. Abnormal expression of RAF isoforms CRAF and ARAF reactivates pERK1/2, which plays crucial roles in the acquisition of resistance of melanoma cells. However, the mechanisms of dysregulation of RAF isoforms in resistant melanoma cells remain unknown. Here, we identified NONO interacted with and stabilized both CRAF and ARAF in melanoma cells, and that NONO was acetylated at 198K by p300 acetyltransferase, which stabilized NONO via antagonizing its ubiquitination/degradation mediated by RNF8. The upregulation of both p300 and NONO promoted the rebound of pERK1/2 and the subsequent resistance of melanoma cells to BRAFi, and the activation of ERK1/2 in turn induced p300 to form a positive feedback loop in resistant melanoma cells. There was a positive correlation between p300 and NONO in resistant melanoma cells and clinical samples, and p300 inhibitor C646 overcame the resistance of resistant melanoma cells to BRAF inhibitors in vitro and in vivo. Our findings reveal that targeting the positive feedback loop of p300-NONO-CRAF/ARAF-pERK1/2 may be excellent strategies to overcome the resistance of BRAF inhibitors for melanoma patients.</t>
  </si>
  <si>
    <t>Combination therapy with BRAF and MEK inhibitors (BRAFi/MEKi) have dramatically improved prognosis among patients with BRAF-mutant metastatic melanoma compared with traditional treatment, such as chemotherapy. However, resistance to these targeted agents occurs invariably, thereby limiting their clinical efficacy. Recently, it has been reported that the ligand-independent phosphorylation of erythropoietin-producing hepatocellular receptor A2 (EphA2) at Ser-897 signaling is a driver of BRAF inhibitor resistance in melanoma. A melanoma patient with multiple metastases was treated with dabrafenib plus trametinib therapy and maintained complete remission for more than 2 years. As brain metastasis occurred, we had switched to nivolumab plus ipilimumab therapy. However, new lesions were observed after four cycles of nivolumab plus ipilimumab therapy, she was rechallenged with encorafenib plus binimetinib therapy, and she maintained progression-free status for more than 7 months. We performed immunohistochemical staining of EphA2, phospho-EphA2 (p-EphA2; Ser-897), and epidermal growth factor receptor (EGFR) of melanoma cells before and/or after dabrafenib and trametinib therapy. Immunohistochemical examination showed higher expression of EphA2, p-EphA2, and EGFR in the melanoma cells after dabrafenib plus trametinib therapy as compared with that before therapy. Our results may indicate that EphA2, p-EphA2, and EGFR can be critical factors for resistance and reversible response of BRAFi/MEKi in metastases of melanoma. Our case presents a possible treatment that can help overcome BRAFi/MEKi resistance and improve prognosis of melanoma.</t>
  </si>
  <si>
    <t>Objective: BRAF mutation is detected in 50-70% of melanomas. The molecular methods used to detect BRAF mutations are 80-90% sensitive, specific, and expensive methods. Immunohistochemistry is a relatively common, rapid, relatively inexpensive method in pathology practice compared to molecular techniques. Aims: We aimed to compare immunohistochemical and molecular methods in our case of malign melanoma in which we investigated BRAF mutation with "real time PCR" method and to investigate the compatibility of molecular test results of BRAF immunohistochemistry results as a preliminary test. Methods: Selected blocks of 30 patients with metastatic melanoma who came to our department for BRAF mutation detection were subjected to real time PCR molecular method and immunohistochemical study was performed with BRAF primer antibody. Results: BRAF mutation was detected by molecular method in 7 of 30 cases (23.33%). Conclusion: In all of these 7 cases, positive immunohistochemical staining was identified (100%). In conclusion, the use of BRAF immunohistochemistry as a screening test in the detection of mutant disease will allow the cost-effective use of molecular testing.</t>
  </si>
  <si>
    <t>Targetable kinase fusions are extremely rare (&lt;1%) in colorectal cancers (CRCs) making their diagnosis challenging and often under-investigated. They have been shown particularly frequent among MSI-High, BRAF/KRAS/NRAS wild-type CRCs with MLH1 loss (MLH1(loss) MSI-High wild-type). We searched for NTRK1, NTRK2, NTRK3, ALK, ROS1, BRAF, RET and NRG1 kinase fusions in CRCs using methods easy-to-implement in pathology laboratories: immunohistochemistry (IHC), fluorescent in situ hybridization (FISH) and fully automated real-time PCR targeted analyses. RNA-sequencing analyses were used for confirmation. Among 84 selected MLH1 deficient (IHC) CRCs cases, MLH1(loss) MSI-High wild-type CRCs consisted first in 19 cases after Idylla(TM) analyses and finally in 18 cases (21%) after RNA-sequencing (detection of one additional KRASG12D mutation). FISH (and when relevant IHC) analyses concluded in 5 NTRK1, 3 NTRK3, 1 ALK, 2 BRAF and 2 RET FISH positive tumors. ALK and NTRK1 rearranged tumors were IHC positive, but pan-TRK IHC was negative in the 3 NTRK3 FISH positive tumors. RNA-sequencing analyses confirmed 12 of 13 fusions with only one false positive RET FISH result. Finally, 12/18 (67%) of MLH1(loss) MSI-High wild-type CRCs contained targetable kinase fusions. Our study demonstrate the feasibility, but also the cost-effectiveness, of a multistep but rapid diagnostic strategy based on non-sequencing methods to identify rare and targetable kinase fusions in patients with advanced CRCs as well as the high prevalence of these kinase fusions in MLH1(loss) MSI-High wild-type CRCs. Nevertheless, confirmatory RNA-sequencing analyses are necessary in case of low FISH positive nuclei percentage to rule out FISH false-positive results.</t>
  </si>
  <si>
    <t>Objective. Medullary (MTC) and papillary (PTC) thyroid carcinoma are two different types of thyroid carcinoma with significant differences in origin. Their co-occurrence in a patient is a rare phenomenon. We report a patient with simultaneous presentation of both MTC and PTC. Case presentation. A 62-year-old euthyroid woman with a cervical mass was evaluated, underwent total thyroidectomy, and neck dissection. The examination revealed a MTC large nodule as well as a small nodule of the tall cell variant of PTC, along with the concomitant cervical lymph node metastases. Subsequently, the genetic analysis showed BRAF mutations. Adjuvant treatments including radioiodine and thyroid hormone replacement therapies were performed for the patient. Conclusions. The cooccurrence of MTC and PTC in the same patient is a rare phenomenon. The clinical manifestations and biological behavior of these cancers are completely different. Since the therapeutic strategy and prognosis are very different in these patients, accurate diagnosis of this coexistence is very important.</t>
  </si>
  <si>
    <t>The development of new targeted therapies in non-small cell lung carcinoma (NSCLC) depends on a better understanding of the molecular basis of carcinogenesis, a knowledge of the role of molecular aberrations in disease progression and the development of molecular biology platforms with the capacity to identify new biomarkers. In the current article, we review the techniques routinely used in cancer molecular biology platforms as well as new techniques under development. These new NSCLC biomarkers have been made available to clinicians and biologists in parallel with the development of targeted drugs. New molecular abnormalities of EGFR exon 20, HER2, MET, RET, BRAF, ROS1 and NTRK have been identified and there have been clinical trials of the most innovative targeted drugs.</t>
  </si>
  <si>
    <t>BACKGROUND: The incidence of metastatic melanoma is increasing in all ages. Multiple trials with targeted drugs and immune checkpoint inhibitors showed improved survival in metastatic melanoma. However, patients aged &gt;/=75 years are often under-represented in clinical trials, therefore raising questions on safety and efficacy of treatment. PATIENTS AND METHODS: We analyzed a real-world cohort of 3054 patients with metastatic melanoma stratified for age (&lt;/=65 years, 66-74 years and &gt;/= 75 years), and BRAF status, providing data on treatment strategies, toxicity, and survival. Kaplan Meier curves and Cox Proportional Hazard Models were used to present overall survival (OS) and Melanoma Specific Survival (MSS). RESULTS: Overall, 52.2% of patients were &lt;/= 65 years and 18.4% of patients &gt;/=75 years. BRAF mutated tumors were found less often in patients &gt;/=75 years: 34.5% versus 65% in patients &lt;/=65 years. Patients &gt;/=75 years received systemic therapy less frequently compared to their younger counterparts independent of the BRAF status. When receiving treatment, no statistical significant difference in grade 3 or 4 toxicity was observed. Three year Overall Survival rate was 13.7% (9.1-19.3) in patients &gt;/=75 years versus 26.7% (23.1-30.4) in patients &lt;/=65 years, with a Hazard Ratio (HR) of 1.71 (95%CI 1.50-1.95), p &lt; 0.001. Three year Melanoma Specific Survival was 30.4% (22.0-39.2) versus 34.0% (29.7-38.2), HR 1.26 (95% CI 1.07-1.49), p = 0.005 with an adjusted HR of 1.21 (1.00-1.47), p = 0.049. CONCLUSION: Patients with metastatic melanoma &gt;/=75 years are less frequently treated, but when treated there is no statistical significant increase in toxicity and only a borderline statistical significant difference in Melanoma Specific Survival was seen, compared to younger patients.</t>
  </si>
  <si>
    <t>The advanced, metastatic differentiated thyroid cancers (DTCs) have a poor prognosis mainly owing to radioactive iodine (RAI) refractoriness caused by decreased expression of sodium iodide symporter (NIS), diminished targeting of NIS to the cell membrane, or both, thereby decreasing the efficacy of RAI therapy. Genetic aberrations (such as BRAF, RAS, and RET/PTC rearrangements) have been reported to be prominently responsible for the onset, progression, and dedifferentiation of DTCs, mainly through the activation of mitogen-activated protein kinase (MAPK) and phosphoinositide 3-kinase (PI3K)/AKT signaling pathways. Eventually, these alterations result in a lack of NIS and disabling of RAI uptake, leading to the development of resistance to RAI therapy. Over the past decade, promising approaches with various targets have been reported to restore NIS expression and RAI uptake in preclinical studies. In this review, we summarized comprehensive molecular mechanisms underlying the dedifferentiation in RAI-refractory DTCs and reviews strategies for restoring RAI avidity by tackling the mechanisms.</t>
  </si>
  <si>
    <t>We report a male patient who developed eight different cancers between ages 57 and 64. BRAF p.V600E mutation was detected in Langerhans cell histiocytosis, chronic lymphocytic leukemia, histiocytic sarcoma, melanoma, and adenocarcinoma of the lung. It was not detected in multiple myeloma, basal cell carcinoma, and papillary thyroid cancer. BRAF p.V600E was not detected in normal skin tissue biopsy indicating that BRAF V600E was a somatic mutation affecting cancer cells. The presence of eight different cancers with five of them positive for BRAF p.V600E in a single patient is unprecedented. This type of BRAF p.V600E-associated poly-neoplastic syndrome has never been reported in the medical literature.</t>
  </si>
  <si>
    <t>Colorectal cancers are the third most common cancers in the world. Management of both primary and metastatic colorectal cancers has evolved over the last couple of decades. Extensive research in molecular oncology has helped us understand and identify these complex intricacies in colorectal cancer biology and disease progression. These advances coupled with improved knowledge on various mutations have helped develop targeted chemotherapeutics and has allowed planning an effective treatment regimen in this era of immunotherapy with precision. The diverse chemotherapeutic and biological agents at our disposal can make decision making a very complex process. Molecular profile, including CIN, RAS, BRAF mutations, microsatellite instability, ctDNA, and consensus molecular subtypes, are some of the important factors which are to be considered while planning an individualized treatment regimen. This article summarizes the current status of molecular oncology in the management of colorectal cancer and should serve as a practical guide for the clinical team.</t>
  </si>
  <si>
    <t>A vast majority of colorectal cancer (CRC) patients with microsatellite stability (MSS) or proficient mismatch repair (pMMR) are refractory to immunotherapeutic strategies. The current research focusses on the combined treatment strategies for identification and optimization in order to improve the efficacy of immunotherapy among patients with microsatellite stability (MSS), who account for the majority of metastatic colorectal cancer (mCRC) cases. mCRC patients harboring MSS and the BRAF(V600E) mutation show a worse prognosis and barely benefit from immunotherapy. In this report, we discuss the case of a mCRC patient with MSS and BRAF(V600E) mutation, who exhibited significant response to the combined treatment with nivolumab and bevacizumab, and has been exhibiting a progression-free survival (PFS) of more than 17 months. Our findings indicate that combined anti-angiogenic therapy can improve the efficacy of immunotherapy, which results in the prolong survival of the patient. This is a case report on MSS and BRAF(V600E) colorectal cancer which presents with a response to immunotherapy and anti-angiogenic therapy.</t>
  </si>
  <si>
    <t>PURPOSE: Effective treatment options are limited for patients with advanced (metastatic or unresectable) melanoma who progress after immune checkpoint inhibitors and targeted therapies. Adoptive cell therapy using tumor-infiltrating lymphocytes has demonstrated efficacy in advanced melanoma. Lifileucel is an autologous, centrally manufactured tumor-infiltrating lymphocyte product. METHODS: We conducted a phase II open-label, single-arm, multicenter study in patients with advanced melanoma who had been previously treated with checkpoint inhibitor(s) and BRAF +/- MEK targeted agents. Lifileucel was produced from harvested tumor specimens in central Good Manufacturing Practice facilities using a streamlined 22-day process. Patients received a nonmyeloablative lymphodepletion regimen, a single infusion of lifileucel, and up to six doses of high-dose interleukin-2. The primary end point was investigator-assessed objective response rate (ORR) per RECIST, version 1.1. RESULTS: Sixty-six patients received a mean of 3.3 prior therapies (anti-programmed death 1 [PD-1] or programmed death ligand 1 [PD-L1]: 100%; anticytotoxic T-lymphocyte-associated protein-4: 80%; BRAF +/- MEK inhibitor: 23%). The ORR was 36% (95% CI, 25 to 49), with two complete responses and 22 partial responses. Disease control rate was 80% (95% CI, 69 to 89). Median duration of response was not reached after 18.7-month median study follow-up (range, 0.2-34.1 months). In the primary refractory to anti-PD-1 or PD-L1 therapy subset, the ORR and disease control rate were 41% (95% CI, 26 to 57) and 81% (95% CI, 66 to 91), respectively. Safety profile was consistent with known adverse events associated with nonmyeloablative lymphodepletion and interleukin-2. CONCLUSION: Lifileucel demonstrated durable responses and addresses a major unmet need in patients with metastatic melanoma with limited treatment options after approved therapy, including the primary refractory to anti-PD-1 or PD-L1 therapy subset.</t>
  </si>
  <si>
    <t>OBJECTIVES: KRAS, NRAS, and BRAF mutations are commonly present in colorectal cancer (CRC). We estimated the frequency of KRAS, NRAS, and BRAF mutations and assessed their impact on survival and other clinical variables among Saudi patients. DESIGN: Retrospective cohort study design. SETTINGS: Oncology department of a tertiary hospital in Riyadh, Saudi Arabia. We gathered information from 2016 to 2018. PARTICIPANTS: Cohort of 248 CRC patients to assess the demographic data, pathological tumour features, response to treatment modalities, disease progression, and metastasis. STATISTICAL ANALYSIS USED: Correlation analysis using the chi-square test. Survival analysis using a Kaplan Meier method. Cox regression analysis to calculate the hazard ratios. RESULTS: Demographic data revealed that 84% of patients were diagnosed with CRC above the age of 50 years. Only 27% of patients presented with distant metastasis. KRAS mutations were the most prevalent (49.6%), followed by NRAS mutations (2%) and BRAF mutations (0.4%). Wild type tumours were found among 44.4% of patients. KRAS mutation showed no significant correlation with the site, type, pathological grade, and stage of the tumour. The mean survival time was shorter among patients with KRAS mutations than among patients with wild type KRAS tumours (54.46 vs. 58.02 months). Adjusted analysis showed that the survival time was significantly affected by patients' age at diagnosis (P = 0.04). Male patients had an increased risk of mortality by 77% (hazard ratio: 1.77). CONCLUSIONS: Saudi CRC patients had a high frequency of KRAS mutations and a low frequency of BRAF mutations. The KRAS mutation status did not affect the patients' survival.</t>
  </si>
  <si>
    <t>Fusions of ALK, ROS1, NTRK1, NTRK3, RET, MET, MERTK, FGFR1, ERBB4, LCK, BRAF, MAP3K8, MAP3K3, and PRKDC and mutation of HRAS have so far been discovered as the genetic alterations associated with the pathogenesis of Spitz neoplasms. This report presents the first case of NTRK2-rearranged Spitz/Reed nevus. The patient was a 39-year-old male with a pigmented macule rapidly growing on his shoulder. Histopathologically, the lesion was a junctional melanocytic nevus composed of large nests of spindled melanocytes with abundant eosinophilic cytoplasm associated with a hyperplastic epidermis. These findings fulfilled the diagnostic criteria of a pigmented spindle cell nevus of Reed (variant of Spitz nevus). Immunohistochemistry for pan-Trk revealed diffuse cytoplasmic positivity in the tumor cells, but immunoexpression of ALK, ROS1, and BRAF V600E was not seen. A novel, in frame, TFG-NTRK2 fusion was identified by RNA sequencing. This case report expands the list of genetic alterations in Spitz neoplasms and the spectrum of NTRK2-rearranged tumors. This article is protected by copyright. All rights reserved.</t>
  </si>
  <si>
    <t>BACKGROUND: Hairy-cell leukemia (HCL) is a CD20+ indolent B-cell cancer in which a BRAF V600E kinase-activating mutation plays a pathogenetic role. In clinical trials involving patients with refractory or relapsed HCL, the targeting of BRAF V600E with the oral BRAF inhibitor vemurafenib led to a response in 91% of the patients; 35% of the patients had a complete response. However, the median relapse-free survival was only 9 months after treatment was stopped. METHODS: In a phase 2, single-center, academic trial involving patients with refractory or relapsed HCL, we assessed the safety and efficacy of vemurafenib (960 mg, administered twice daily for 8 weeks) plus concurrent and sequential rituximab (375 mg per square meter of body-surface area, administered for 8 doses over a period of 18 weeks). The primary end point was a complete response at the end of planned treatment. RESULTS: Among the 30 enrolled patients with HCL, the median number of previous therapies was 3. A complete response was observed in 26 patients (87%) in the intention-to-treat population. All the patients who had HCL that had been refractory to chemotherapy (10 patients) or rituximab (5) and all those who had previously been treated with BRAF inhibitors (7) had a complete response. Thrombocytopenia resolved after a median of 2 weeks, and neutropenia after a median of 4 weeks. Of the 26 patients with a complete response, 17 (65%) were cleared of minimal residual disease (MRD). Progression-free survival among all 30 patients was 78% at a median follow-up of 37 months; relapse-free survival among the 26 patients with a response was 85% at a median follow-up of 34 months. In post hoc analyses, MRD negativity and no previous BRAF inhibitor treatment correlated with longer relapse-free survival. Toxic effects, mostly of grade 1 or 2, were those that had previously been noted for these agents. CONCLUSIONS: In this small study, a short, chemotherapy-free, nonmyelotoxic regimen of vemurafenib plus rituximab was associated with a durable complete response in most patients with refractory or relapsed HCL. (Funded by the European Research Council and others; HCL-PG03 EudraCT number, 2014-003046-27.).</t>
  </si>
  <si>
    <t>BACKGROUND: The effects of BRAF(non-V600E) and BRAF(V600E) on the outcomes and the molecular characteristics of adult glioma patients are unknown and need to be explored, although BRAF(V600E) has been extensively studied in pediatric glioma. METHODS: Co-occurring mutations and copy number alterations of associated genes in the MAPK and p53 pathways were investigated using data from The Cancer Genome Atlas (TCGA) public database retrieved by cBioPortal. The prognosis of available adult glioma cohorts with BRAF(V600E) and BRAF(non-V600E) mutations were also investigated. RESULTS: Ninety patients with BRAF(V600E) or BRAF(non-V600E) were enrolled in this study, and data from 52 nonredundant patients were investigated. Glioblastoma multiform was the most common cancer type, with BRAF (non-V600E) and BRAF(V600E). TP53 (56.00% vs. 7.41%), IDH1/2 (36.00% vs. 3.70%), and ATRX (32.00% vs. 7.41%) exhibited more mutations in BRAF(non-V600E) than in BRAF(V600E), and TP53 was an independent risk factor (56.00% vs. 7.41%). Both BRAF(non-V600E) and BRAF(V600E) frequently overlapped with CDKN2A/2B homozygous deletions (HDs), but there was no significant difference. Survival analysis showed no difference between the BRAF (non-V600E) and BRAF(V600E) cohorts, even after excluding the survival benefit of IDH1/2 mutations and considering the BRAF(non-V600E) mutations in the glycine-rich loop (G-loop) and in the activation segment. The estimated mean survival of patients with BRAF(non-V600E) &amp; IDH1/2(WT) with mutations in the G-loop groups was the shortest. CONCLUSIONS: BRAF(non-V600E) exhibited a stronger association with IDH1/2 mutations than BRAF(V600E), but no survival advantage was found.</t>
  </si>
  <si>
    <t>Despite the frequent detection of KRAS driver mutations in patients with colorectal cancer (CRC), no effective treatments that target mutant KRAS proteins have been introduced into clinical practice. In this study, we identified potential effector molecules, based on differences in gene expression between CRC patients carrying wild-type KRAS (n = 390) and those carrying KRAS mutations in codon 12 (n = 240). CRC patients with wild-type KRAS harboring mutations in HRAS, NRAS, PIK3CA, PIK3CD, PIK3CG, RALGDS, BRAF, or ARAF were excluded from the analysis. At least 11 promising candidate molecules showed greater than two-fold change between the KRAS G12 mutant and wild-type and had a Benjamini-Hochberg-adjusted P value of less than 1E-08, evidence of significantly differential expression between these two groups. Among these 11 genes examined in cell lines transfected with KRAS G12 mutants, BMP4, PHLDA1, and GJB5 showed significantly higher expression level in KRAS G12A, G12D, and G12V transfected cells than in the wild-type transfected cells. We expect that this study will lead to the development of novel treatments that target signaling molecules functioning with KRAS G12-driven CRC.</t>
  </si>
  <si>
    <t>In this article we examine the most important genetic markers involved in melanoma susceptibility, initiation and progression, and their impact on the prognosis of the disease. Current knowledge in melanoma genetics identifies distinct pathways to the development of different melanoma subtypes characterized by specific clinico-pathological features and partially known genetic markers, modulated by high, low or absence of cumulative sun damage. The most prevalent somatic mutations are related to the activation of the MAPK pathway, which are classified into four major subtypes: BRAF mutant, NRAS mutant, NF1 mutant and triple wild-type. Moreover, germinal mutations are also involved in the characterization and predictions of prognosis in melanoma. Currently, CDKN2A is seen as the main high-risk gene involved in melanoma susceptibility being mutated in around 20% of melanoma-prone families. Other high-risk susceptibility genes described include CDK4, POT1, BAP1, TERT promoter, ACD, and TERF2IP. Melanoma is one of the most genetically predisposed among all cancers in humans, and ultraviolet light from the sun is the main environmental factor. This genetic predisposition is starting to be understood, impacting not only on the risk of developing melanoma but also on the risk of developing other types of cancer, as well as on the prognosis of the disease.</t>
  </si>
  <si>
    <t>BACKGROUND: Cardiovascular adverse events (CVAEs) associated with BRAF inhibitors alone versus combination BRAF/MEK inhibitors are not fully understood. METHODS: This study included all adult patients who received BRAF inhibitors (vemurafenib, dabrafenib, encorafenib) or combinations BRAF/MEK inhibitors (vemurafenib/cobimetinib; dabrafenib/trametinib; encorafenib/binimetinib). We utilized the cross-sectional FDA's Adverse Events Reporting System (FAERS) and longitudinal Truven Health Analytics/IBM MarketScan database from 2011 to 2018. Various CVAEs, including arterial hypertension, heart failure (HF), and venous thromboembolism (VTE), were studied using adjusted regression techniques. RESULTS: In FAERS, 7752 AEs were reported (40% BRAF and 60% BRAF/MEK). Median age was 60 (IQR 49-69) years with 45% females and 97% with melanoma. Among these, 567 (7.4%) were cardiovascular adverse events (mortality rate 19%). Compared with monotherapy, combination therapy was associated with increased risk for HF (reporting odds ratio [ROR] = 1.62 (CI = 1.14-2.30); p = 0.007), arterial hypertension (ROR = 1.75 (CI = 1.12-2.89); p = 0.02) and VTE (ROR = 1.80 (CI = 1.12-2.89); p = 0.02). Marketscan had 657 patients with median age of 53 years (IQR 46-60), 39.3% female, and 88.7% with melanoma. There were 26.2% CVAEs (CI: 14.8%-36%) within 6 months of medication start in those receiving combination therapy versus 16.7% CVAEs (CI: 13.1%-20.2%) among those receiving monotherapy. Combination therapy was associated with CVAEs compared to monotherapy (adjusted HR: 1.56 (CI: 1.01-2.42); p = 0.045). CONCLUSIONS AND RELEVANCE: In two independent real-world cohorts, combination BRAF/MEK inhibitors were associated with increased CVAEs compared to monotherapy, especially HF, and hypertension.</t>
  </si>
  <si>
    <t>Purpose: New tumor therapies like immune checkpoint inhibitors and small molecule inhibitors of MEK and BRAF have increased the patient's survival rate but can be burdened with severe side-effects including uveitis. Here, we show the spectrum, treatment, and outcome of uveitis types induced by tumor treatment.Methods: In this retrospective study, we have included 54 patients from different centers who were developing uveitis under tumor therapy. A 16-item questionnaire was analyzed for type, treatment, and outcome of uveitis and type of tumor treatment, which we have correlated here.Results: Irrespective of the tumor treatment, most patients developed anterior uveitis. All patients received corticosteroids and some additional immunosuppressive treatments. Cessation of tumor therapy was necessary only in a minority of cases.Conclusions: Ocular autoimmunity should be differentiated from toxic effects of cancer treatment and timely recognized since it can be generally well controlled by anti-inflammatory treatment, preserving the patient's vision without cessation of the tumor treatment.</t>
  </si>
  <si>
    <t>Oncology has seen growing use of newly developed targeted therapies. Although this has resulted in dramatic improvements in progression-free and overall survival, challenges in the management of toxicities related to longer-term treatment of these therapies have also become evident. Although a targeted approach often exploits the differences between cancer cells and noncancer cells, overlap in signaling pathways necessary for the maintenance of function and survival in multiple cell types has resulted in systemic toxicities. In particular, cardiovascular toxicities are of important concern. In this review, we highlight several targeted therapies commonly used across a variety of cancer types, including HER2 (human epidermal growth factor receptor 2)+ targeted therapies, tyrosine kinase inhibitors, immune checkpoint inhibitors, proteasome inhibitors, androgen deprivation therapies, and MEK (mitogen-activated protein kinase kinase)/BRAF (v-raf murine sarcoma viral oncogene homolog B) inhibitors. We present the oncological indications, heart failure incidence, hypothesized mechanisms of cardiotoxicity, and potential mechanistic rationale for specific cardioprotective strategies.</t>
  </si>
  <si>
    <t>BACKGROUND: BRAF mutant melanoma patients are commonly treated with anti-BRAF therapeutic strategies. However, many factors, including the percentage of BRAF-mutated cells, may contribute to the great variability in patient outcomes. PATIENTS AND METHODS: The BRAF variant allele frequency (VAF; defined as the percentage of mutated alleles) of primary and secondary melanoma lesions, obtained from 327 patients with different disease stages, was assessed by pyrosequencing. The BRAF mutation rate and VAF were then correlated with melanoma pathological features and patients' clinical characteristics. Kaplan-Meier curves were used to study the correlations between BRAF VAF, overall survival (OS), and progression-free survival (PFS) in a subset of 62 patients treated by anti-BRAF/anti-MEK therapy after metastatic progression. RESULTS: A highly heterogeneous BRAF VAF was identified (3%-90%). Besides being correlated with age, a higher BRAF VAF level was related to moderate lymphocytic infiltration (P = 0.017), to melanoma thickness according to Clark levels, (level V versus III, P = 0.004; level V versus IV, P = 0.04), to lymph node metastases rather than cutaneous (P = 0.04) or visceral (P = 0.03) secondary lesions. In particular, a BRAF VAF &gt;25% was significantly associated with a favorable outcome in patients treated with the combination of anti-BRAF/anti-MEK drug (OS P = 0.04; PFS P = 0.019), retaining a significant value as an independent factor for the OS and the PFS in the multivariate analysis (P = 0.014 and P = 0.003, respectively). CONCLUSION: These results definitively support the role of the BRAF VAF as a potential prognostic and predictive biomarker in melanoma patients in the context of BRAF inhibition.</t>
  </si>
  <si>
    <t>An understanding of the molecular pathology of non-small cell lung cancer (NSCLC) is important for pathologists as molecular characterization is now required for treatment decisions in advanced stage disease. While assessment for EGFR mutations, ALK and ROS1 fusions, and in some countries BRAF mutations, is now standard practice, other oncogenic mutations are also emerging that may impact routine clinical practice including alterations involving KRAS, NTRK, RET, MET and HER2. In addition, molecular pathology alterations of NSCLC are associated with responses to immune checkpoint therapy and are being increasingly investigated. Finally, specific molecular pathological alterations define some rarer subtypes of NSCLC such as salivary gland tumours, NUT carcinoma and SMARCA4-deficient undifferentiated tumour, and an understanding of the molecular pathology is important for their accurate diagnosis. In this review, the molecular pathology of NSCLC is discussed with a focus on clinically relevant molecular alterations.</t>
  </si>
  <si>
    <t>Corticotroph tumors (CTs) are pituitary neoplasms arising from the Tpit lineage, which may or not express adrenocorticotrophic hormone (ACTH). Functioning CTs cause Cushing's disease (CD), which has high morbidity and mortality due to hypercortisolemia. "Non-functioning" or silent CTs (SCT) and the Crooke's cell subtypes do not cause CD and may be asymptomatic until manifested by compressive symptoms and are more frequently found as macroadenoma. Both tend toward more aggressive behavior, recurrence, and a higher rate of malignant transformation to pituitary carcinoma. Tumorigenesis involves genetic, epigenetic, and post-transcriptional disruption of cell-cycle regulators, which increase cell proliferation, POMC overexpression, ACTH transcription, and/or hypersecretion. Furthermore, functioning CTs develop resistance to glucocorticoid-mediated negative feedback on ACTH secretion, through increased expression of testicular orphan nuclear receptor 4 (TR4), heat-shock protein 90 (HSP90), and loss-of-function mutation of CDK5 and ABL enzyme substrate 1 (CABLES1) gene. Overt autonomous hypercortisolemia is difficult to control, and multiple diagnostic studies and therapeutic modalities are commonly required. Cell-cycle regulation depends mainly on p27, cyclin E, cyclin-dependent kinases (CDKs), and the retinoblastoma protein (Rb)/E2F1 transcription factor complex. Gain-of-function mutations of ubiquitin-specific protease (USP) 8, USP48, and BRAF genes may subsequently cause overexpression of epithelial growth factor receptor (EGFR), and enhance POMC transcription, cell proliferation, and tumor growth. Epigenetic changes through micro RNAs and decreased DNA deacetylation by histone deacetylase type 2 (HDAC2), may also affect tumor growth. All the former mechanisms may become interesting therapeutic targets for CTs, aside from temozolomide, currently used for aggressive tumors. Potential therapeutic agents are EGFR inhibitors such as gefitinib and lapatinib, the purine analog R-roscovitine by dissociation of CDK2/Cyclin E complex, the HSP90 inhibitor silibinin (novobiocin), to reduce resistance to glucocorticoid-mediated negative feedback, and BRAF inhibitors vemurafenib and dabrafenib in BRAF V600E positive tumors. This review summarizes the molecular mechanisms related to CTs tumorigenesis, their diagnostic approach, and provides an update of the potential novel therapies, from the lab bench to the clinical translation.</t>
  </si>
  <si>
    <t>Ciliated muconodular papillary tumor (CMPT) is an uncommon tumor of the lung, usually detected incidentally in the peripheral lung fields on computed tomography. It is most commonly diagnosed in patients between the sixth and last decades of life. The canonical microscopic feature is a tripartite mixture of ciliated columnar, mucous, and basal cells with papillary architecture. However, studies have shown wide morphological variations in this tumor, such as a lack of ciliated columnar or mucous cells and flat instead of papillary architecture. Hence, a new umbrella term, bronchiolar adenoma (BA), has been proposed to encompass all tumors comprising a uniform layer of basal cells underneath the luminal epithelium displaying bronchiolar differentiation. Recent molecular studies on CMPT/BA discovered a high frequency of driver gene alterations, including mutations in the BRAF, EGFR, AKT1, KRAS, and HRAS genes, as well as ALK gene rearrangements. The tumor follows an indolent clinical course, as no recurrences or metastases have been reported in patients who underwent surgical resection. In this article we review the clinical, radiological, and pathological features, and molecular characteristics of CMPTs/BAs.</t>
  </si>
  <si>
    <t>The cell-intrinsic nature of tumor metabolism has become increasingly well characterized. The impact that tumors have on systemic metabolism, however, has received less attention. Here, we used adult zebrafish harboring BRAF(V600E)-driven melanoma to study the effect of cancer on distant tissues. By applying metabolomics and isotope tracing, we found that melanoma consume ~15 times more glucose than other tissues measured. Despite this burden, circulating glucose levels were maintained in disease animals by a tumor-liver alanine cycle. Excretion of glucose-derived alanine from tumors provided a source of carbon for hepatic gluconeogenesis and allowed tumors to remove excess nitrogen from branched-chain amino acid catabolism, which we found to be activated in zebrafish and human melanoma. Pharmacological inhibition of the tumor-liver alanine cycle in zebrafish reduced tumor burden. Our findings underscore the significance of metabolic crosstalk between tumors and distant tissues and establish the adult zebrafish as an attractive model to study such processes.</t>
  </si>
  <si>
    <t>INTRODUCTION: Malignant melanoma is the third most common primary in the diagnosis of brain metastases. Stereotactic radiosurgery (SRS) is a well-established treatment option in limited brain disease. We analyzed outcomes of SRS with a particular focus on the graded prognostic assessment (GPA, melanoma molGPA), prognostic factors, and toxicity. METHODS: We evaluated 173 brain metastases in 83 patients with malignant melanoma. All were treated with SRS median dose of 20 Gy prescribed to the 80 or 100% isodose line between 2002 and 2019. All patients were followed-up regularly, including contrast-enhanced brain imaging as well as clinical examination, initially 6 weeks after treatment, then in quarterly follow-up. RESULTS: The median age was 61 years (range 27-80); 36 female and 47 male patients were treated. After a median follow-up of 5.7 months, median OS (overall survival) was 9.7 months 95%-KI 4.7-14.7). LC (local control) at 6 months, 12, 24 months was 89%, 86%, and 72%, respectively (median was not reached). Median DBC (distant brain control) was 8.2 months (95%-KI 4.7-11.7). For OS, a KPS &gt;/= 80%, a positive BRAF mutation status, a small PTV (planning target volume), the absence of extracranial metastases, as well as a GPA and melanoma molGPA &gt; 2 were prognostic factors. In the MVA, a small PTV and a melanoma molGPA &gt; 2 remained significant. CONCLUSION: The present survival outcomes support the use of the disease-specific melanoma molGPA as reliable prognostic score. Favorable outcomes for SRS compared to other studies were observed. In the treatment of brain metastases of malignant melanoma patients, a multidisciplinary approach consisting of surgery, SRS, chemotherapy, and immunotherapy should be considered.</t>
  </si>
  <si>
    <t>The RAF-MEK-ERK signaling cascade is a well-characterized MAPK pathway involved in cell proliferation and survival. The three-layered MAPK signaling cascade is initiated upon RTK and RAS activation. Three RAF isoforms ARAF, BRAF and CRAF, and their downstream MEK1/2 and ERK1/2 kinases constitute a coherently orchestrated signaling module that directs a range of physiological functions. Genetic alterations in this pathway are among the most prevalent in human cancers, which consist of numerous hot-spot mutations such as BRAF(V600E). Oncogenic mutations in this pathway often override otherwise tightly regulated checkpoints to open the door for uncontrolled cell growth and neoplasia. The crosstalk between the RAF-MEK-ERK axis and other signaling pathways further extends the proliferative potential of this pathway in human cancers. In this review, we summarize the molecular architecture and physiological functions of the RAF-MEK-ERK pathway with emphasis on its dysregulations in human cancers, as well as the efforts made to target the RAF-MEK-ERK module using small molecule inhibitors.</t>
  </si>
  <si>
    <t>Targeted therapies with MAPK inhibitors have proven to modulate the clinical manifestations of patients with Langerhans cell histiocytosis (LCH). We explored the presence of BRAF(V600E) mutation in our cohort of patients with LCH and cholestasis, sclerosing cholangitis, or liver fibrosis that presented resistance to chemotherapy. The BRAF(V600E) mutation was detected either in the diagnosis (skin and bone) or liver biopsy in our cohort of 13 patients. Thus, we observed a high incidence of BRAF(V600E) mutation in 100% either in diagnostic biopsy (skin and bone) or liver biopsy in patients with progressive liver disease, sequela, or liver transplant requirement.</t>
  </si>
  <si>
    <t>Pediatric high-grade glioma (HGG) is a type of malignancy that carries a poor prognosis. The genetic analysis of HGGs has previously identified useful mutations, the targeting of which has improved prognosis. Thus, further research into the more common mutations, such as H3 histone variants (HIST1H3B and H3F3A) and BRAF V600E, may be useful in identifying tumors with different prognoses, as the mutations are considered to drive two distinct oncogenic programs. The present study performed a retrospective analysis of pediatric HGGs. In total, 42 cases of HGG, including 32 cases (76.1%) of anaplastic astrocytoma and 10 cases (23.8%) of glioblastoma multiforme (GBM), were assessed. The median age of the patients was 7 years (range, 0-32 years). Mutations on histone H3, in particular the K27M and G34R mutations in the distinct variants HIST1H3B and H3F3A, in addition to the presence of the BRAF V600E mutation, were analyzed in 24 patients. The H3F3A K27M mutation was identified in 7 patients (29.1%), while the HIST1H3B K27M mutation was only observed in 1 patient with GBM. In addition, 5 patients harbored a BRAF V600E mutation (21%), while the H3F3A G34R mutation was not recorded in any of the patients. The overall survival of the wild-type patients at 20 months was 68% [confidence interval (CI): 38-85%] compared with 28% (CI: 0.4-60%) in patients with the H3F3A K27M mutation. These results suggested that patients with the H3F3A K27M mutation had a worse prognosis compared with wild-type patients (P=0.0045). Moreover, 3/5 patients with the BRAF V600E mutation had HGGs that were derived from a previous low-grade glioma (LGG; P=0.001). In conclusion, these results suggested that histone H3 mutations may help predict the outcome in patients with HGG. In addition, the BRAF V600E mutation was found to be associated with an increased risk of anaplastic progression. The novel data of the present study may help better define the clinical and radiological characteristics of glioma.</t>
  </si>
  <si>
    <t>BACKGROUND: Colon cancer survival is dependent upon metastatic potential and treatment. Large RNA-sequencing datasets may assist in identifying colon cancer-specific biomarkers to improve patient outcomes. OBJECTIVE: To identify a highly specific biomarker for overall survival in colon adenocarcinoma using an RNA-sequencing data set. DESIGN: Raw RNA-sequencing and clinical data for patients with colon adenocarcinoma (n=269) were downloaded from The Cancer Genome Atlas. A binomial regression model was used to calculate differential RNA expression between paired colon cancer and normal epithelium samples (n=40). Highly differentially expressed RNAs were examined. SETTINGS: This study was conducted at the University of Louisville using data acquired by The Cancer Genome Atlas. PATIENTS: Patients from United States accredited cancer centers between 1998-2013 were analyzed. MAIN OUTCOME MEASURES: The primary outcome measures were recurrence-free and overall survival. RESULTS: The median age was 66 years (147/269 men, 180/269 Caucasian). Thirty RNAs were differentially expressed in colon adenocarcinoma compared to paired normal epithelium, using a log fold change cutoff of +/-6. Using median expression as a cutoff, four RNAs were associated with worse overall survival: decreased ZG16 (log-rank=0.023), aquaporin8 (log-rank=0.023), and SLC26A3 (log-rank=0.098), and increased COL1A1(log-rank=0.105). On multivariable analysis, low aquaporin8 expression (HR=1.748, 95% CI: 1.016-3.008, p=0.044) was a risk factor for worse overall survival. Our final aquaporin8 model had an AUC of 0.85 for overall survival. On subgroup analysis, low aquaporin8 was associated with worse overall survival in MSI-H patients, and in stage II patients. Low aquaporin8 expression was associated with KRAS and BRAF mutations. Aquaporin8 immunohistochemistry was optimized for clinical application. LIMITATIONS: This was a retrospective study. CONCLUSION: Aquaporin8 is a water channel selectively expressed in normal colon tissue. Low AQP8 expression is a risk factor for worse overall survival in colon cancer patients. Aquaporin8 measurement may have a role as a colon-specific prognostic biomarker and help in patient risk stratification for increased surveillance.</t>
  </si>
  <si>
    <t>Belvarafenib is active in BRAF- and NRAS-mutant tumors, but acquired ARAF mutations drive resistance.</t>
  </si>
  <si>
    <t>The mitogen-activated protein kinase (MAPK) pathway plays an important role in the colorectal cancer (CRC) progression, being supposed to be activated by the gene mutations, such as BRAF or KRAS. Although the inhibitors of extracellular signal-regulated kinase (ERK) have demonstrated efficacy in the cells with the BRAF or KRAS mutations, a clinical response is not always associated with the molecular signature. The patient-derived organoids (PDO) have emerged as a powerful in vitro model system to study cancer, and it has been widely applied for the drug screening. The present study aims to analyze the association between the molecular characteristics which analyzed by next-generation sequencing (NGS) and sensitivity to the ERK inhibitor (i.e., SCH772984) in PDO derived from CRC specimens. A drug sensitivity test for the SCH772984 was conducted using 14 CRC cell lines, and the results demonstrated that the sensitivity was in agreement with the BRAF mutation, but was not completely consistent with the KRAS status. In the drug sensitivity test for PDO, 6 out of 7 cases with either BRAF or KRAS mutations showed sensitivity to the SCH772984, while 5 out of 6 cases of both BRAF and KRAS wild-types were resistant. The results of this study suggested that the molecular status of the clinical specimens are likely to represent the sensitivity in the PDOs but is not necessarily absolutely overlapping. PDO might be able to complement the limitations of the gene panel and have the potential to provide a novel precision medicine.</t>
  </si>
  <si>
    <t>Background: Mitochondria are highly dynamic organelles which remain in a continuous state of fission/ fusion dynamics to meet the metabolic needs of a cell. However, this fission/fusion dynamism has been reported to be dysregulated in most cancers. Such enhanced mitochondrial fission is demonstrated to be positively regulated by some activating oncogenic mutations; such as those of KRAS (Kristen rat sarcoma viral oncogene homologue) or BRAF (B- rapidly accelerated fibrosarcoma), thereby increasing tumor progression/ chemotherapeutic resistance and metabolic deregulation. However, the underlying mechanism(s) are still not clear, thus highlighting the need to further explore possible mechanism(s) of intervention. We sought to investigate how BRAF(V600E) driven CRC (colorectal cancer) progression is linked to mitochondrial fission/fusion dynamics and whether this window could be exploited to target CRC progression. Methods: Western blotting was employed to study the differences in expression levels of key proteins regulating mitochondrial dynamics, which was further confirmed by confocal microscopy imaging of mitochondria in endogenously expressing BRAF(WT) and BRAF(V600E) CRC cells. Proliferation assays, soft agar clonogenic assays, glucose uptake/lactate production, ATP/ NADPH measurement assays were employed to study the extent of carcinogenesis and metabolic reprograming in BRAF(V600E) CRC cells. Genetic knockdown (shRNA/ siRNA) and/or pharmacologic inhibition of Dynamin related protein1/Pyruvate dehydrogenase kinase1 (DRP1/PDK1) and/or BRAF(V600E) were employed to study the involvement and possible mechanism of these proteins in BRAF(V600E) driven CRC. Statistical analyses were carried out using Graph Pad Prism v 5.0, data was analyzed by unpaired t-test and two-way ANOVA with appropriate post hoc tests. Results: Our results demonstrate that BRAF(V600E) CRC cells have higher protein levels of mitochondrial fission factor- DRP1/pDRP1(S616) leading to a more fragmented mitochondrial state compared to those harboring BRAF(WT) . This fragmented mitochondrial state was found to confer glycolytic phenotype, clonogenic potential and metastatic advantage to cells harboring BRAF(V600E) . Interestingly, such fragmented mitochondrial state seemed positively regulated by mitochondrial PDK1 as observed through pharmacologic as well as genetic inhibition of PDK1. Conclusion: In conclusion, our data suggest that BRAF(V600E) driven colorectal cancers have fragmented mitochondria which confers glycolytic phenotype and growth advantage to these tumors, and such phenotype is dependent at least in part on PDK1- thus highlighting a potential therapeutic target.</t>
  </si>
  <si>
    <t>Pulmonary Langerhans cell (LC) histiocytosis (PLCH) has unknown cause and is a rare neoplastic disorder characterized by the infiltration of lungs and various organs by bone marrow-derived Langerhans cells with an accompanying strong inflammatory response. These cells carry somatic mutations of BRAF gene and/or NRAS, KRAS, and MAP2K1 genes, which cause activation of the mitogen-activated protein kinase (MAPK)/extracellular signal-regulated kinase (ERK) signaling pathway. PLCH occurs predominantly in young smokers, without gender predominance. Lungs might be involved as an isolated organ or as part of a multiorgan disease. High-resolution computed chest tomography plays an outstanding role in PLCH diagnosis. The typical radiological picture of PLCH is the presence of small intralobular nodules, "tree in bud" opacities, cavitated nodules, and thin- and thick-walled cysts, frequently confluent. Histological examination of the lesion and demonstration of characteristic eosinophilic granulomas with the presence of LCs that display antigen CD1a or CD207 in immunohistochemistry are required for definite diagnosis. Smoking cessation is the most important recommendation for PLCH patients, but treatment of progressive PLCH and multisystem disease is based on chemotherapy. Recently, new targeted therapies have been implemented.</t>
  </si>
  <si>
    <t>AIM: In radiogenomics, certain MRI features have been recently associated to predict genetic alterations. We analyzed certain MRI features as well as six major genetic biomarkers, investigated their associations, and evaluated their prognostic roles in glioblastomas (GBMs). MATERIAL AND METHODS: Strict criteria included newly diagnosed GBM with optimal treatments. Simple manual imaging characteristics (tumor side, location, enhancement, diameter, depth, radiographic necrosis, and edema) were obtained from preoperative conventional MRI. Furthermore, all the status of the MGMT promoter, Chromosome 1p and 19q, IDH, TERT, and BRAF in tumor tissues were detected. RESULTS: Among 126 inpatients, 60 cases were selected and enrolled in the study. The status of the MGMT promoter was significantly associated with the grade of radiographic necrosis (p = 0.033). The rate of 19q deletion was significantly higher in tumors with the ring-shaped peritumoral edema (PTE) (p = 0.035) and in tumors with the ring-enhanced trait (p = 0.023). Univariate analysis showed that a low PTE index and MGMT promoter methylation were both unfavorable prognostic factors. While the PTE index statistically dropped out, the status of the MGMT promoter and the depth of the tumor were observed to be independent prognostic factors in multivariate analysis. CONCLUSION: Based on simple neuroimaging metrics, novel connections between features of preoperative conventional MRI and status of major genetic biomarkers were observed, especially for the MGMT promoter and 19q.</t>
  </si>
  <si>
    <t>Background: Molecular characteristics are essential for the classification and grading of gliomas. However, diagnostic classification of midline glioma is still debatable and substantial molecular and clinical heterogeneity within each subgroup suggested that they should be further stratified. Here, we studied the mutation landscape of Chinese midline glioma patients in hope to provide new insights for glioma prognosis and treatment. Methods: Tissue samples from 112 midline glioma patients underwent next-generation sequencing targeting 425 cancer-relevant genes. Gene mutations and copy number variations were investigated for their somatic interactions and prognostic effect using overall survival data. Pathway-based survival analysis was performed for ten canonical oncogenic pathways. Results: We identified several currently established diagnostic and prognostic biomarkers of glioma, including TP53 (33%), EGFR (26%), TERT (24%), PTEN (21%), PIK3CA (14%), ATRX (14%), BRAF (13%), and IDH1/2 (6%). Among all genetic aberrations with more than 5% occurrence rate, six mutations and three copy number gains were greatly associated with poor overall survival (univariate, P &lt; 0.1). Of these, TERT mutations (hazard ratio [HR], 3.00; 95% confidence interval [CI], 1.37-6.61; P = 0.01) and PIK3CA mutations (HR, 2.04; 95% CI, 1.08-3.84; P = 0.02) remained significant in multivariate analyses. Additionally, we have also identified a novel MCL1 amplification (found in 31% patients) as a potential independent biomarker for glioma (multivariate HR, 2.78; 95% CI, 1.53-5.08; P &lt; 0.001), which was seldom reported in public databases. Pathway analyses revealed significantly worse prognosis with abnormal PI3K (HR, 1.81; 95% CI, 1.12-2.95; P = 0.01) and cell cycle pathways (HR, 1.97; 95% CI, 1.15-3.37; P = 0.01), both of which stayed meaningful after multivariate adjustment. Conclusions: In this study, we discovered shorter survival in midline glioma patients with PIK3CA and TERT mutations and with abnormal PI3K and cell cycle pathways. We also revealed a novel prognostic marker, MCL1 amplification that collectively provided new insights and opportunities in understanding and treating midline gliomas.</t>
  </si>
  <si>
    <t>Malignant melanoma is an aggressive malignancy with high recurrence rates after curative surgery and in advanced stages is characterized by resistance to conventional chemotherapy. With better understanding of the genomic landscape and mutational signature of these tumours over the past decade, there has been a paradigm shift in management of melanoma using immunotherapy (anti-PD-1 and anti-CTLA-4 antibodies) and targeted drugs against BRAF and MEK. These drugs have shown survival benefits in both adjuvant and metastatic setting with patients being eligible for immunotherapy irrespective of any biomarker. However, these drugs have varying toxicity profiles and there are no studies comparing these two classes of drugs in either the adjuvant or metastatic setting leaving the question of sequencing open to clinical judgement. Moreover, availability and cost are issues that need to be considered before use of these drugs in the Indian setting.</t>
  </si>
  <si>
    <t>Purpose: To explore the potential of radiomics texture features as potential biomarkers to enable detection of the presence of BRAF mutation and prediction of 5-year overall survival (OS) in stage IV colorectal cancer (CRC). Materials and Methods: In this retrospective study, a total of 145 patients (mean age, 61 years +/- 14 [standard deviation {SD}]; 68 female patients and 77 male patients) with stage IV CRC who underwent molecular profiling and pretreatment contrast material-enhanced CT scans between 2004 and 2018 were included. Tumor radiomics texture features, including the mean, the SD, the mean value of positive pixels (MPP), skewness, kurtosis, and entropy, were extracted from regions of interest on CT images after applying three Laplacian-of-Gaussian filters known as spatial scaling factors (SSFs) (SSF = 2, fine; SSF = 4, medium; SSF = 6, coarse) by using specialized software; values of these parameters were also obtained without filtration (SSF = 0). The Wilcoxon rank sum test was used to assess differences between mutated versus wild-type BRAF tumors. Associations between radiomics texture features and 5-year OS were determined by using Kaplan-Meier estimators using the log-rank test and multivariate Cox proportional-hazards regression analysis. Results: The SDs and MPPs of radiomic texture features were significantly lower in BRAF mutant tumors than in wild-type BRAF tumors at SSFs of 0, 4, and 6 (P = .006, P = .007, and P = .005, respectively). Patients with skewness less than or equal to -0.75 at an SSF of 0 and a mean of greater than or equal to 17.76 at an SSF of 2 showed better 5-year OS (hazard ratio [HR], 0.53 [95% confidence interval {CI}: 0.29, 0.94]; HR, 0.40 [95% CI: 0.22, 0.71]; log-rank P = .025 and P = .002, respectively). Tumor location (right colon vs left colon vs rectum) had no significant impact on the clinical outcome (log-rank P = .53). Conclusion: Radiomics texture features can serve as potential biomarkers for determining BRAF mutation status and as predictors of 5-year OS in patients with advanced-stage CRC.Keywords: Abdomen/GI, CT, Comparative Studies, Large BowelSupplemental material is available for this article.(c) RSNA, 2020.</t>
  </si>
  <si>
    <t>Objectives: Papillary thyroid cancer (PTC) is the most common well-differentiated thyroid cancer. Lymph node (LN) metastasis is frequently seen in PTC. The effect of BRAFV(600E) mutation on PTC-associated LN metastasis has not been clearly established. Therefore, we aimed to evaluate the effect of the BRAFV(600E) mutation in patients with PTC on regional LN metastasis. Material and Methods: Between January 2013 and 2017, sixty-three PTC patients who underwent central lymph node dissection were included into the study. The patients were divided into two groups according to the pathology results of the LN dissection, and these groups were compared for positive BRAFV600E mutations and other clinicopathological findings. Results: BRAFV(600E) mutation was found to be more significant in the pLN1 group (p= 0.005). Multivariate analysis revealed that nodule size, microcalcifications, and BRAFV600E mutation were associated with lymph node metastasis independent of other parameters. ROC analysis also evaluated the adequacy of the BRAFV(600E) mutation in predicting the presence of LN involvement. AUC: 0.738 (95%CI:0.6110.866,p: 0.002). Conclusion: In our study, independent of other parameters, BRAFV(600E) gene mutation was found to be effective on lymph node involvement.</t>
  </si>
  <si>
    <t>Context and Aim: Molecular testing of thyroid FNA has been advocated in the indeterminate categories of The Bethesda System for Reporting Thyroid Cytopathology (TBSRTC) 2018. The utility of cytoscrapes of thyroid FNA samples for BRAF V600E and RAS mutations was evaluated in this pilot study. Methods and Materials: Thyroid FNA samples between 2015 and 2018 from TBSRTC categories 3-6 were included. DNA was extracted from one to two representative smears (cytoscrape). Real-time PCR for BRAF V600E and RAS (KRAS, NRAS, and HRAS) gene mutations was performed. Histopathology correlation was available in 44 cases. Statistical Methods: Chi-square test and calculation of sensitivity, specificity, and positive/negative predictive values were performed. Results: A total of 73 thyroid FNA cases and 11 nodal metastases of papillary thyroid carcinoma (PTC) were evaluated. The DNA yield ranged from 1.9 to 666 ng/mul (mean 128 ng/mul) in 80 cases and was insufficient in four cases. Overall, mutations were seen in 45 (56.25%) cases with BRAF V600E, NRAS, HRAS, and KRAS in 21 (46.7%), 19 (42.2%), 4, and 1 cases, respectively. BRAF V600E mutation was seen in PTC (11/18, 61%), nodal PTC metastases (5/10, 50%), and occasionally in TBSRTC category 3 (1/18, 5.5%). NRAS mutations were seen across all categories and were maximum in the AUS/FLUS group (6/18, 33%). BRAF V600E /RAS testing had an overall sensitivity, specificity, and positive and negative predictive values of 61.7%, 80%, 91.3%, and 38%, respectively, for the detection of malignancy. In indeterminate thyroid nodules, the sensitivity, specificity, PPV, and NPV were 56.2%, 80%, 81.8%, and 53.3%, respectively. Conclusion: BRAF V600E/RAS mutation testing from cytoscrapes are useful as a rule-in test for indeterminate thyroid nodules and provide molecular confirmation in nodal metastases of PTC.</t>
  </si>
  <si>
    <t>OBJECTIVE: The molecular basis of prostate cancer is highly heterogeneous. Our study aimed to perform the mutation analysis of KRAS, BRAF, PIK3CA, and immunohistochemical (IHC) evaluation of EGFR, HER2, p16, and PTEN to demonstrate new areas for targeted therapies. METHODS: A total of 24 prostatectomy samples diagnosed with adenocarcinoma were analyzed by microarray hybridization. Also, these samples were IHC stained for EGFR, HER2, P16, and PTEN. The cases were divided into two groups based on low and high Gleason scores. All findings were compared with the clinicopathological parameters of the patients. RESULTS: While KRAS mutation was in 3/24 (12.5%) of our cases, BRAF and PIK3CA mutations were not detected. There was no significant difference between the groups in terms of KRAS mutation frequency. HER2 was immunohistochemically negative in all samples. There was no correlation between EGFR, P16 immunopositivity, and clinicopathological features. CONCLUSION: KRAS mutation frequency is similar to those in Asian populations. BRAF and PIK3CA mutation frequencies have been reported in the literature in the range of 0-15% and 0-10.4%, respectively, consistent with our study findings. HER2 immunoexpression is a controversial issue in the literature. EGFR and p16 expressions may not correlate with the stage.</t>
  </si>
  <si>
    <t>MEK- and BRAF-inhibitors trametinib and dabrafenib are successfully used for BRAF-mutated, metastasizing melanoma, but these compounds may induce side effects. We report a 50 years old female with BRAF-mutated metastasizing melanoma who received trametinib (2 mg/d) and dabrafenib (200 mg/d) after using interferon without benefit. Shortly after starting trametinib/dabrafenib, she experienced an inability to abduct the left eye. Eight days after starting this therapy the patient experienced loss of appetite, vomiting, diarrhea, vertigo, and fever of 40 degrees C. Two days later she experienced visual loss, requiring permanent support for her daily activities. Two further days later myoglobinuria appeared in the absence of myalgias or muscle weakness but accompanied by marked tiredness and inactivity. She could not eat or drink during four days prior to admission. The patient suspected an adverse effect of trametinib/dabrafenib and discontinued it 2 days prior to admission. Thereafter, she experienced an almost complete remission of the deficits except for ocular muscle weakness and visual impairment.</t>
  </si>
  <si>
    <t>['Kawaguchi Y', 'Kopetz S', 'Kwong L', 'Xiao L', 'Morris JS', 'Tran Cao HS', 'Tzeng CD', 'Chun YS', 'Lee JE', 'Vauthey JN']</t>
  </si>
  <si>
    <t>['Chen KH', 'Lin LI', 'Yuan CT', 'Tseng LH', 'Chao YL', 'Liang YH', 'Liang JT', 'Lin BR', 'Cheng AL', 'Yeh KH']</t>
  </si>
  <si>
    <t>['Yasin H', 'Yadala V', 'Khan NAJ', 'Graffeo V', 'Denning K', 'Lebowicz Y']</t>
  </si>
  <si>
    <t>['Penning AJ', 'Al-Ibraheemi A', 'Michal M', 'Larsen BT', 'Cho SJ', 'Lockwood CM', 'Paulson VA', 'Liu YJ', 'Plank L', 'Fritchie K', 'Beadling C', 'Neff TL', 'Corless CL', 'Rudzinski ER', 'Davis JL']</t>
  </si>
  <si>
    <t>['Bansal N', 'Das M', 'Chatterjee U', 'Mallick MG', 'Arora N', 'Mishra DK']</t>
  </si>
  <si>
    <t>['Kumar A', 'Pasricha S', 'Kamboj M', 'Jajodia A']</t>
  </si>
  <si>
    <t>['Goldust M', 'Apalla Z', 'Szepietowski JC', 'Gupta M', 'Lotti T']</t>
  </si>
  <si>
    <t>['Park J', 'Jung HA', 'Shim JH', 'Park WY', 'Kim TH', 'Lee SH', 'Kim SW', 'Ahn MJ', 'Park K', 'Chung JH']</t>
  </si>
  <si>
    <t>['Tran-Minh ML', 'Lehmann-Che J', 'Lambert J', 'Theou-Anton N', 'Pote N', 'Dior M', 'Mary F', 'Goujon G', 'Gardair C', 'Schischmanoff O', 'Kaci R', 'Cucherousset N', 'Bertheau P', 'Couvelard A', 'Aparicio T']</t>
  </si>
  <si>
    <t>['Das TK', 'Gatto J', 'Mirmira R', 'Hourizadeh E', 'Kaufman D', 'Gelb BD', 'Cagan R']</t>
  </si>
  <si>
    <t>['Danyeli AE', 'Altinoz MA', 'Sari R', 'Elmaci I']</t>
  </si>
  <si>
    <t>['Wang N', 'Wen J', 'Ren W', 'Wu Y', 'Deng C']</t>
  </si>
  <si>
    <t>['Nebhan CA', 'Johnson DB', 'Sullivan RJ', 'Amaria RN', 'Flaherty KT', 'Sosman JA', 'Davies MA']</t>
  </si>
  <si>
    <t>['Mu W', 'Li S', 'Xu J', 'Guo X', 'Wu H', 'Chen Z', 'Qiao L', 'Helfer G', 'Lu F', 'Liu C', 'Wu QF']</t>
  </si>
  <si>
    <t>['da Silva EM', 'Selenica P', 'Vahdatinia M', 'Pareja F', 'Da Cruz Paula A', 'Ferrando L', 'Gazzo AM', 'Dopeso H', 'Ross DS', 'Bakhteri A', 'Riaz N', 'Chandarlapaty S', 'Razavi P', 'Norton L', 'Wen HY', 'Brogi E', 'Weigelt B', 'Zhang H', 'Reis-Filho JS']</t>
  </si>
  <si>
    <t>['Di Nicolantonio F', 'Vitiello PP', 'Marsoni S', 'Siena S', 'Tabernero J', 'Trusolino L', 'Bernards R', 'Bardelli A']</t>
  </si>
  <si>
    <t>['Rao H', 'Wu H', 'Huang Q', 'Yu Z', 'Zhong Z']</t>
  </si>
  <si>
    <t>['Kraj P']</t>
  </si>
  <si>
    <t>['Villani A', 'Scalvenzi M', 'Fabbrocini G', 'Ocampo-Candiani J', 'Ocampo-Garza SS']</t>
  </si>
  <si>
    <t>['Liu X', 'Li JJ', 'Ding Y', 'Li DD', 'Wen XZ', 'Weng DS', 'Wang JH', 'Jiang H', 'Zhang XS']</t>
  </si>
  <si>
    <t>['Wang Y', 'Lian B', 'Cui CL']</t>
  </si>
  <si>
    <t>['West NP', 'Gallop N', 'Kaye D', 'Glover A', 'Young C', 'Hutchins GGA', 'Brockmoeller SF', 'Westwood AC', 'Rossington H', 'Quirke P']</t>
  </si>
  <si>
    <t>['Amemiya K MS', 'Hirotsu Y PhD', 'Nagakubo Y MS', 'Mochizuki H MD', 'Higuchi R MD', 'Tsutsui T MD', 'Kakizaki Y MD', 'Miyashita Y MD', 'Oyama T MD', 'Omata M MD']</t>
  </si>
  <si>
    <t>['Stocks B', 'Fuentes H', 'McDowell Z', 'Brooks M', 'Jones JA']</t>
  </si>
  <si>
    <t>['Wiesweg M', 'Preuss C', 'Roeper J', 'Metzenmacher M', 'Eberhardt W', 'Stropiep U', 'Wedeken K', 'Reis H', 'Herold T', 'Darwiche K', 'Aigner C', 'Stuschke M', 'Schildhaus HU', 'Schmid KW', 'Falk M', 'Heukamp L', 'Tiemann M', 'Griesinger F', 'Schuler M']</t>
  </si>
  <si>
    <t>['Beasley GM', 'Nair SK', 'Farrow NE', 'Landa K', 'Selim MA', 'Wiggs CA', 'Jung SH', 'Bigner DD', 'True Kelly A', 'Gromeier M', 'Salama AK']</t>
  </si>
  <si>
    <t>['Hoang VT', 'Matossian MD', 'La J', 'Hoang K', 'Ucar DA', 'Elliott S', 'Burks HE', 'Wright TD', 'Patel S', 'Bhatt A', 'Phamduy T', 'Chrisey D', 'Buechlein A', 'Rusch DB', 'Nephew KP', 'Anbalagan M', 'Rowan B', 'Cavanaugh JE', 'Flaherty PT', 'Miele L', 'Collins-Burow BM', 'Burow ME']</t>
  </si>
  <si>
    <t>['Depenni R']</t>
  </si>
  <si>
    <t>['Spagnolo F']</t>
  </si>
  <si>
    <t>['Jung HR', 'Oh Y', 'Na D', 'Min S', 'Kang J', 'Jang D', 'Shin S', 'Kim J', 'Lee SE', 'Jeong EM', 'An JY', 'Sung CO', 'Lee WS', 'Lee C', 'Cho SY']</t>
  </si>
  <si>
    <t>['Yokota E', 'Iwai M', 'Yukawa T', 'Yoshida M', 'Naomoto Y', 'Haisa M', 'Monobe Y', 'Takigawa N', 'Guo M', 'Maeda Y', 'Fukazawa T', 'Yamatsuji T']</t>
  </si>
  <si>
    <t>['Calegari MA', 'Salvatore L', 'Di Stefano B', 'Basso M', 'Orlandi A', 'Boccaccino A', 'Lombardo F', 'Auriemma A', 'Zurlo IV', 'Bensi M', 'Camarda F', 'Ribelli M', 'Vivolo R', 'Cocomazzi A', 'Pozzo C', 'Milella M', 'Martini M', 'Bria E', 'Tortora G']</t>
  </si>
  <si>
    <t>['Botticella MA', 'De Summa S', 'Cisternino L', 'Tommasi S', 'Pastena MI', 'Schirosi L', 'Mangia A', 'Mele F', 'Lozupone A', 'Scattone A', 'Siciliano M', 'Sozio R', 'Zito FA']</t>
  </si>
  <si>
    <t>['Zewdu R', 'Mehrabad EM', 'Ingram K', 'Fang P', 'Gillis KL', 'Camolotto SA', 'Orstad G', 'Jones A', 'Mendoza MC', 'Spike BT', 'Snyder EL']</t>
  </si>
  <si>
    <t>['Pilozzi E', 'Fedele D', 'Montori A', 'Lorenzon L', 'Peritore V', 'Mannocchi G', 'Bagheri N', 'Leone C', 'Palumbo A', 'Roberto M', 'Ranazzi G', 'Rendina E', 'Balducci G', 'Ibrahim M']</t>
  </si>
  <si>
    <t>['Tanaka N', 'Lin JJ', 'Li C', 'Ryan MB', 'Zhang J', 'Kiedrowski LA', 'Michel AG', 'Syed MU', 'Fella KA', 'Sakhi M', 'Baiev I', 'Juric D', 'Gainor JF', 'Klempner SJ', 'Lennerz JK', 'Siravegna G', 'Bar-Peled L', 'Hata AN', 'Heist RS', 'Corcoran RB']</t>
  </si>
  <si>
    <t>['Gattozzi DA', 'Rosso C', 'Schatmeyer BA', 'Kabangu JK', 'Doolittle GC', 'Wang F', 'Stepp T']</t>
  </si>
  <si>
    <t>['Randon G', 'Yaeger R', 'Hechtman JF', 'Manca P', 'Fuca G', 'Walch H', 'Lee J', 'Elez E', 'Seligmann J', 'Mussolin B', 'Pagani F', 'Germani MM', 'Ambrosini M', 'Rossini D', 'Ratti M', 'Salva F', 'Richman SD', 'Wood H', 'Nanjangud G', 'Gloghini A', 'Milione M', 'Bardelli A', 'de Braud F', 'Morano F', 'Cremolini C', 'Pietrantonio F']</t>
  </si>
  <si>
    <t>['LoRusso PM', 'Sekulic A', 'Sosman JA', 'Liang WS', 'Carpten J', 'Craig DW', 'Solit DB', 'Bryce AH', 'Kiefer JA', 'Aldrich J', 'Nasser S', 'Halperin R', 'Byron SA', 'Pilat MJ', 'Boerner SA', 'Durecki D', 'Hendricks WPD', 'Enriquez D', 'Izatt T', 'Keats J', 'Legendre C', 'Markovic SN', 'Weise A', 'Naveed F', 'Schmidt J', 'Basu GD', 'Sekar S', 'Adkins J', 'Tassone E', 'Sivaprakasam K', 'Zismann V', 'Calvert VS', 'Petricoin EF', 'Fecher LA', 'Lao C', 'Eder JP', 'Vogelzang NJ', 'Perlmutter J', 'Gorman M', 'Manica B', 'Fox L', 'Schork N', 'Zelterman D', 'DeVeaux M', 'Joseph RW', 'Cowey CL', 'Trent JM']</t>
  </si>
  <si>
    <t>['Gershenwald JE']</t>
  </si>
  <si>
    <t>['Stenman A', 'Backman S', 'Johansson K', 'Paulsson JO', 'Stalberg P', 'Zedenius J', 'Juhlin CC']</t>
  </si>
  <si>
    <t>['Ascierto PA', 'Atkins MB', 'Eggermont AM', 'Gershenwald JE', 'Grob JJ', 'Hamid O', 'Sondak VK', 'Sosman JA', 'Tawbi HA', 'Weber JS', 'Caraco C', 'Osman I', 'Puzanov I']</t>
  </si>
  <si>
    <t>['Bonacina R', 'Indini A', 'Massazza G', 'Rulli E', 'Gianatti A', 'Mandala M']</t>
  </si>
  <si>
    <t>['Richardson TE', 'Hatanpaa KJ', 'Walker JM']</t>
  </si>
  <si>
    <t>['Chung C']</t>
  </si>
  <si>
    <t>['Farrugia MK', 'Morrison C', 'Hernandez-Ilizaliturri F', 'Aljabab S']</t>
  </si>
  <si>
    <t>['Yuzawa S', 'Kamikokura Y', 'Tanino M', 'Takei H']</t>
  </si>
  <si>
    <t>['Grothey A', 'Fakih M', 'Tabernero J']</t>
  </si>
  <si>
    <t>['Zhuang Y', 'Wang H', 'Jiang D', 'Li Y', 'Feng L', 'Tian C', 'Pu M', 'Wang X', 'Zhang J', 'Hu Y', 'Liu P']</t>
  </si>
  <si>
    <t>['Sun Q', 'Novak D', 'Huser L', 'Poelchen J', 'Wu H', 'Granados K', 'Federico A', 'Liu K', 'Steinfass T', 'Vierthaler M', 'Umansky V', 'Utikal J']</t>
  </si>
  <si>
    <t>['Luo Y', 'Wei J', 'Zhang J', 'Zeng L', 'Zeng Z', 'Liu A']</t>
  </si>
  <si>
    <t>['Yang SR', 'Chang JC', 'Leduc C', 'Tan KS', 'Dogan S', 'Benayed R', 'Borsu L', 'Offin M', 'Drilon A', 'Travis WD', 'Arcila ME', 'Ladanyi M', 'Rekhtman N']</t>
  </si>
  <si>
    <t>['Han J', 'Jung Y', 'Jun Y', 'Park S', 'Lee S']</t>
  </si>
  <si>
    <t>['Cui H', 'Wang Q', 'Miller DD', 'Li W']</t>
  </si>
  <si>
    <t>['Fu X', 'Lin H', 'Fan X', 'Zhu Y', 'Wang C', 'Chen Z', 'Tan X', 'Huang J', 'Cai Y', 'Huang Y']</t>
  </si>
  <si>
    <t>['Takeda H', 'Sunakawa Y']</t>
  </si>
  <si>
    <t>['Su Y', 'Cheng S', 'Qian J', 'Zhang M', 'Li T', 'Zhang Y', 'Diao C', 'Zhang L', 'Cheng R']</t>
  </si>
  <si>
    <t>['Shah S', 'Qin S', 'Luo Y', 'Huang Y', 'Jing R', 'Shah JN', 'Chen J', 'Chen H', 'Zhong M']</t>
  </si>
  <si>
    <t>['Chu G', 'Xu T', 'Zhu G', 'Liu S', 'Niu H', 'Zhang M']</t>
  </si>
  <si>
    <t>['Blankenstein SA', 'Rohaan MW', 'Klop WMC', 'van der Hiel B', 'van de Wiel BA', 'Lahaye MJ', 'Adriaansz S', 'Sikorska K', 'van Tinteren H', 'Sari A', 'Grijpink-Ongering LG', 'van Houdt WJ', 'Wouters MWJM', 'Blank CU', 'Wilgenhof S', 'van Thienen JV', 'van Akkooi ACJ', 'Haanen JBAG']</t>
  </si>
  <si>
    <t>['Saeger W']</t>
  </si>
  <si>
    <t>['Roosan MR', 'Mambetsariev I', 'Pharaon R', 'Fricke J', 'Husain H', 'Reckamp KL', 'Koczywas M', 'Massarelli E', 'Bild AH', 'Salgia R']</t>
  </si>
  <si>
    <t>['Grabbe P', 'Gschwendtner KM', 'Maatouk I', 'Strobel SB', 'Salzmann M', 'Bossert J', 'Eich W', 'Wild B', 'Meier F', 'Hassel JC', 'Bieber C']</t>
  </si>
  <si>
    <t>['Wang CJ', 'Cui L', 'Ma HH', 'Wang D', 'Zhang L', 'Lian HY', 'Li WJ', 'Zhang Q', 'Wang TY', 'Li ZG', 'Zhang R']</t>
  </si>
  <si>
    <t>['Montes M', 'Lubas M', 'Arendrup FS', 'Mentz B', 'Rohatgi N', 'Tumas S', 'Harder LM', 'Skanderup AJ', 'Andersen JS', 'Lund AH']</t>
  </si>
  <si>
    <t>['Hirashita Y', 'Tsukamoto Y', 'Kudo Y', 'Kakisako D', 'Kurogi S', 'Hijiya N', 'Nakada C', 'Uchida T', 'Hirashita T', 'Hiratsuka T', 'Akagi T', 'Ueda Y', 'Shiroshita H', 'Etoh T', 'Mizukami K', 'Honda K', 'Okimoto T', 'Kodama M', 'Inomata M', 'Moriyama M', 'Murakami K']</t>
  </si>
  <si>
    <t>['Park HS', 'Kim JH', 'Cho MY', 'Chung KY', 'Roh MR']</t>
  </si>
  <si>
    <t>['Zhang X', 'Zhang X', 'Du W', 'Dai L', 'Luo R', 'Fang Q', 'Ge H']</t>
  </si>
  <si>
    <t>['Jang E', 'Kim K', 'Jung CK', 'Bae JS', 'Kim JS']</t>
  </si>
  <si>
    <t>['Al-Salama ZT']</t>
  </si>
  <si>
    <t>['Omori Y', 'Ono Y', 'Morikawa T', 'Motoi F', 'Higuchi R', 'Yamamoto M', 'Hayakawa Y', 'Karasaki H', 'Mizukami Y', 'Unno M', 'Furukawa T']</t>
  </si>
  <si>
    <t>['Suh YJ', 'Kwon MJ', 'Noh HM', 'Lee HK', 'Ra YJ', 'Kim NY']</t>
  </si>
  <si>
    <t>['Angus L', 'Starmans MPA', 'Rajicic A', 'Odink AE', 'Jalving M', 'Niessen WJ', 'Visser JJ', 'Sleijfer S', 'Klein S', 'van der Veldt AAM']</t>
  </si>
  <si>
    <t>['Degli Esposti C', 'Iadarola B', 'Maestri S', 'Beltrami C', 'Lavezzari D', 'Morini M', 'De Marco P', 'Erminio G', 'Garaventa A', 'Zara F', 'Delledonne M', 'Ognibene M', 'Pezzolo A']</t>
  </si>
  <si>
    <t>['John L', 'Krauth MT', 'Podar K', 'Raab MS']</t>
  </si>
  <si>
    <t>['Zhang L', 'Ramesh P', 'Steinmetz M', 'Medema JP']</t>
  </si>
  <si>
    <t>['Elefanti L', 'Zamuner C', 'Del Fiore P', 'Stagni C', 'Pellegrini S', "Dall'Olmo L", 'Fabozzi A', 'Senetta R', 'Ribero S', 'Salmaso R', 'Mocellin S', 'Bassetto F', 'Cavallin F', 'Tosi AL', 'Galuppini F', 'Dei Tos AP', 'Menin C', 'Cappellesso R']</t>
  </si>
  <si>
    <t>['Kim N', 'Shin I', 'Lee J', 'Jeon E', 'Kim Y', 'Ryu S', 'Ju E', 'Cho W', 'Sim T']</t>
  </si>
  <si>
    <t>['Dratkiewicz E', 'Simiczyjew A', 'Mazurkiewicz J', 'Zietek M', 'Matkowski R', 'Nowak D']</t>
  </si>
  <si>
    <t>['De Leo A', 'Santini D', 'Ceccarelli C', 'Santandrea G', 'Palicelli A', 'Acquaviva G', 'Chiarucci F', 'Rosini F', 'Ravegnini G', 'Pession A', 'Turchetti D', 'Zamagni C', 'Perrone AM', 'De Iaco P', 'Tallini G', 'de Biase D']</t>
  </si>
  <si>
    <t>['Lan YT', 'Chang SC', 'Lin PC', 'Lin CC', 'Lin HH', 'Huang SC', 'Lin CH', 'Liang WY', 'Chen WS', 'Jiang JK', 'Yang SH', 'Lin JK']</t>
  </si>
  <si>
    <t>['Herbreteau G', 'Vallee A', 'Knol AC', 'Theoleyre S', 'Quereux G', 'Varey E', 'Khammari A', 'Dreno B', 'Denis MG']</t>
  </si>
  <si>
    <t>['Ciardiello D', 'Martini G', 'Famiglietti V', 'Napolitano S', 'De Falco V', 'Troiani T', 'Latiano TP', 'Ros J', 'Elez Fernandez E', 'Vitiello PP', 'Maiello E', 'Ciardiello F', 'Martinelli E']</t>
  </si>
  <si>
    <t>['Boulva K', 'Apte S', 'Yu A', 'Tran A', 'Shorr R', 'Song X', 'Ong M', 'Nessim C']</t>
  </si>
  <si>
    <t>['Stencel K', 'Chmielewska I', 'Milanowski J', 'Ramlau R']</t>
  </si>
  <si>
    <t>['Awada G', 'Schwarze JK', 'Tijtgat J', 'Fasolino G', 'Everaert H', 'Neyns B']</t>
  </si>
  <si>
    <t>['Seban RD', 'Vermersch C', 'Champion L', 'Bonsang B', 'Roger A', 'Ghidaglia J']</t>
  </si>
  <si>
    <t>['Stachyra-Strawa P', 'Ciesielka M', 'Janiszewski M', 'Grzybowska-Szatkowska L']</t>
  </si>
  <si>
    <t>['Ieni A', 'Vita R', 'Pizzimenti C', 'Benvenga S', 'Tuccari G']</t>
  </si>
  <si>
    <t>['Povoa AA', 'Teixeira E', 'Bella-Cueto MR', 'Batista R', 'Pestana A', 'Melo M', 'Alves T', 'Pinto M', 'Sobrinho-Simoes M', 'Maciel J', 'Soares P']</t>
  </si>
  <si>
    <t>['Pekova B', 'Sykorova V', 'Mastnikova K', 'Vaclavikova E', 'Moravcova J', 'Vlcek P', 'Lastuvka P', 'Taudy M', 'Katra R', 'Bavor P', 'Kodetova D', 'Chovanec M', 'Drozenova J', 'Astl J', 'Hrabal P', 'Vcelak J', 'Bendlova B']</t>
  </si>
  <si>
    <t>['Lacouture ME', 'Wainberg ZA', 'Patel AB', 'Anadkat MJ', 'Stemmer SM', 'Shacham-Shmueli E', 'Medina E', 'Zelinger G', 'Shelach N', 'Ribas A']</t>
  </si>
  <si>
    <t>['Covell DG']</t>
  </si>
  <si>
    <t>['Kichenadasse G', 'Hughes JH', 'Fahmy A', 'Rowland A', 'Sorich MJ', 'Hopkins AH']</t>
  </si>
  <si>
    <t>['Lee YJ', 'Cho YJ', 'Heo YJ', 'Chung EJ', 'Choi YH', 'Kim JI', 'Park YJ', 'Shin CH', 'Lee YA']</t>
  </si>
  <si>
    <t>['Zhang Y', 'Liu L', 'Liu Y', 'Cao N', 'Wang L', 'Xing C']</t>
  </si>
  <si>
    <t>['Rafsanjani Nejad P', 'Shahi Thakuri P', 'Singh S', 'Lamichhane A', 'Heiss J', 'Tavana H']</t>
  </si>
  <si>
    <t>['Kuchareczko A', 'Kopczynski J', 'Kowalik A', 'Hincza K', 'Plusa A', 'Gozdz S', 'Kowalska A']</t>
  </si>
  <si>
    <t>['Matoso A', 'Parimi V', 'Epstein JI']</t>
  </si>
  <si>
    <t>['Williams CJM', 'Seligmann J', 'Elliott F', 'Shires M', 'Richman SD', 'Brown SR', 'Zhang L', 'Singh S', 'Pugh J', 'Xu XM', 'Muranyi A', 'Guetter C', 'Lorsakul A', 'Kurkure U', 'Zhao Z', 'Martin JF', 'Wang X', 'Nguyen TK', 'Liu WW', 'Yan D', 'West NP', 'Barrett JH', 'Barnes M', 'Bai I', 'Seymour MT', 'Quirke P', 'Shanmugam K']</t>
  </si>
  <si>
    <t>['Morton LM', 'Karyadi DM', 'Stewart C', 'Bogdanova TI', 'Dawson ET', 'Steinberg MK', 'Dai J', 'Hartley SW', 'Schonfeld SJ', 'Sampson JN', 'Maruvka YE', 'Kapoor V', 'Ramsden DA', 'Carvajal-Garcia J', 'Perou CM', 'Parker JS', 'Krznaric M', 'Yeager M', 'Boland JF', 'Hutchinson A', 'Hicks BD', 'Dagnall CL', 'Gastier-Foster JM', 'Bowen J', 'Lee O', 'Machiela MJ', 'Cahoon EK', 'Brenner AV', 'Mabuchi K', 'Drozdovitch V', 'Masiuk S', 'Chepurny M', 'Zurnadzhy LY', 'Hatch M', 'Berrington de Gonzalez A', 'Thomas GA', 'Tronko MD', 'Getz G', 'Chanock SJ']</t>
  </si>
  <si>
    <t>['Kulkarni A', 'McDermott JR', 'Kathad U', 'Modali R', 'Richard JP', 'Sharma P', 'Bhatia K']</t>
  </si>
  <si>
    <t>['Santarpia M', 'Massafra M', 'Gebbia V', "D'Aquino A", 'Garipoli C', 'Altavilla G', 'Rosell R']</t>
  </si>
  <si>
    <t>['Wenzel C', 'Herold S', 'Saalfeld FC', 'Aust DE', 'Wermke M']</t>
  </si>
  <si>
    <t>['Fan JZ', 'Wang GF', 'Cheng XB', 'Dong ZH', 'Chen X', 'Deng YJ', 'Song X']</t>
  </si>
  <si>
    <t>['Luckett KA', 'Cracchiolo JR', 'Krishnamoorthy GP', 'Leandro-Garcia LJ', 'Nagarajah J', 'Saqcena M', 'Lester R', 'Im SY', 'Zhao Z', 'Lowe SW', 'de Stanchina E', 'Sherman EJ', 'Ho AL', 'Leach SD', 'Knauf JA', 'Fagin JA']</t>
  </si>
  <si>
    <t>['Bazhenova L', 'Lokker A', 'Snider J', 'Castellanos E', 'Fisher V', 'Fellous M', 'Nanda S', 'Zong J', 'Keating K', 'Jiao X']</t>
  </si>
  <si>
    <t>['Franklin C', 'Wetter A', 'Baba HA', 'Theysohn J', 'Haubold J', 'Cosgarea I', 'Hadaschik E', 'Livingstone E', 'Zimmer L', 'Stoffels I', 'Klode J', 'Lodde G', 'Placke JM', 'Schadendorf D', 'Ugurel S']</t>
  </si>
  <si>
    <t>['Cheng LY', 'Haydu LE', 'Song P', 'Nie J', 'Tetzlaff MT', 'Kwong LN', 'Gershenwald JE', 'Davies MA', 'Zhang DY']</t>
  </si>
  <si>
    <t>['Lai LP', 'Brel V', 'Sharma K', 'Frappier J', 'Le-Henanf N', 'Vivet B', 'Muzet N', 'Schell E', 'Morales R', 'Rooney E', 'Basse N', 'Yi M', 'Lacroix F', 'Holderfield M', 'Englaro W', 'Marcireau C', 'Debussche L', 'Nissley DV', 'McCormick F']</t>
  </si>
  <si>
    <t>['Melisi D', 'Cavaliere A', 'Gobbo S', 'Fasoli G', 'Allegrini V', 'Simionato F', 'Gaule M', 'Casalino S', 'Pesoni C', 'Zecchetto C', 'Merz V', 'Mambrini A', 'Barbi E', 'Girelli R', 'Giardino A', 'Frigerio I', 'Scalamogna R', 'Avitabile A', 'Castellani S', 'Milella M', 'Butturini G']</t>
  </si>
  <si>
    <t>['Yang J', 'Li H', 'Li B', 'Li W', 'Guo Q', 'Hu L', 'Song Z', 'Zhou B']</t>
  </si>
  <si>
    <t>['Deng L', 'Huang X', 'Dong C', 'Ren J']</t>
  </si>
  <si>
    <t>['Wang Y', 'Wen Y', 'Lin S', 'Wen D', 'Xie J']</t>
  </si>
  <si>
    <t>['Landau MS', 'Nikiforov YE', 'Ohori NP', 'Chiosea SI']</t>
  </si>
  <si>
    <t>['Emile JF', 'Cohen-Aubart F', 'Collin M', 'Fraitag S', 'Idbaih A', 'Abdel-Wahab O', 'Rollins BJ', 'Donadieu J', 'Haroche J']</t>
  </si>
  <si>
    <t>['Bilal F', 'Arenas EJ', 'Pedersen K', 'Martinez-Sabadell A', 'Nabet B', 'Guruceaga E', 'Vicent S', 'Tabernero J', 'Maraculla T', 'Arribas J']</t>
  </si>
  <si>
    <t>["O'Halloran PJ", 'Cleary A', 'Cryan JB', 'Beausang A', 'Brett FM', 'Caird J']</t>
  </si>
  <si>
    <t>['Sanchez JN', 'Subramanian C', 'Chanda M', 'Shanguan G', 'Zhang N', 'Wang T', 'Timmermann BN', 'Blagg BSJ', 'Cohen MS']</t>
  </si>
  <si>
    <t>['Holstead RG', 'Kartolo BA', 'Hopman WM', 'Baetz TD']</t>
  </si>
  <si>
    <t>['Tijtgat J', 'Schwarze JK', 'Awada G', 'Neyns B', 'Aspeslagh S']</t>
  </si>
  <si>
    <t>['Mio C', 'Verrienti A', 'Pecce V', 'Sponziello M', 'Damante G']</t>
  </si>
  <si>
    <t>['de Biase D', 'Malapelle U', 'De Leo A', 'Maloberti T', 'Visani M', 'Pisapia P', 'Acquaviva G', 'Pepe F', 'Russo G', 'Iaccarino A', 'Pession A', 'Tallini G', 'Troncone G']</t>
  </si>
  <si>
    <t>['Deland L', 'Keane S', 'Olsson Bontell T', 'Sjogren H', 'Fagman H', 'Ora I', 'De La Cuesta E', 'Tisell M', 'Nilsson JA', 'Ejeskar K', 'Sabel M', 'Abel F']</t>
  </si>
  <si>
    <t>['Yalikong A', 'Li XQ', 'Zhou PH', 'Qi ZP', 'Li B', 'Cai SL', 'Zhong YS']</t>
  </si>
  <si>
    <t>['Kumar V', 'Dhawan S', 'Girase PS', 'Awolade P', 'Shinde SR', 'Karpoormath R', 'Singh P']</t>
  </si>
  <si>
    <t>['Eszlinger M', 'Khalil M', 'Gillmor AH', 'Huang H', 'Stewardson P', 'McIntyre JB', 'Morrissy S', 'Paschke R']</t>
  </si>
  <si>
    <t>['Morgan CW', 'Dale IL', 'Thomas AP', 'Hunt J', 'Chin JW']</t>
  </si>
  <si>
    <t>['Khaliq M', 'Manikkam M', 'Martinez ED', 'Fallahi-Sichani M']</t>
  </si>
  <si>
    <t>['Castillon M', 'Kammerer-Jacquet SF', 'Cariou M', 'Costa S', 'Conq G', 'Samaison L', 'Douet-Guilbert N', 'Marcorelles P', 'Doucet L', 'Uguen A']</t>
  </si>
  <si>
    <t>['Brigante G', 'Craparo A', 'Pignatti E', 'Marino M', 'Monzani ML', 'De Vincentis S', 'Casarini L', 'Sperduti S', 'Boselli G', 'Margiotta G', 'Ippolito M', 'Rochira V', 'Simoni M']</t>
  </si>
  <si>
    <t>['Karapetyan L', 'Kirkwood JM']</t>
  </si>
  <si>
    <t>['Haugh AM', 'Salama AKS', 'Johnson DB']</t>
  </si>
  <si>
    <t>['Munhoz RR', 'Postow MA']</t>
  </si>
  <si>
    <t>['Tarhini AA']</t>
  </si>
  <si>
    <t>['Odate T', 'Oishi N', 'Kawai M', 'Tahara I', 'Mochizuki K', 'Akaishi J', 'Ito K', 'Katoh R', 'Kondo T']</t>
  </si>
  <si>
    <t>['Kam AE', 'Eng C']</t>
  </si>
  <si>
    <t>['Vitale SR', 'Helmijr JA', 'Gerritsen M', 'Coban H', 'van Dessel LF', 'Beije N', 'van der Vlugt-Daane M', 'Vigneri P', 'Sieuwerts AM', 'Dits N', 'van Royen ME', 'Jenster G', 'Sleijfer S', 'Lolkema M', 'Martens JWM', 'Jansen MPHM']</t>
  </si>
  <si>
    <t>['Cui Y', 'Yao J', 'Wang S', 'Zhao J', 'Dong J', 'Liao L']</t>
  </si>
  <si>
    <t>['Zhang L', 'Peng J', 'Chen J', 'Xu L', 'Zhang Y', 'Li Y', 'Zhao J', 'Xiang L', 'Ge Y', 'Cheng W']</t>
  </si>
  <si>
    <t>['Ziogas DC', 'Konstantinou F', 'Bouros S', 'Theochari M', 'Gogas H']</t>
  </si>
  <si>
    <t>['Yang YJ', 'Cao XX', 'Wang FD', 'Li S', 'Li ML', 'Li J', 'Tian XP', 'Zeng XF']</t>
  </si>
  <si>
    <t>['Sayan A', 'Plant R', 'Eccles B', 'Davies C', 'Ilankovan V']</t>
  </si>
  <si>
    <t>['Malvi P', 'Janostiak R', 'Nagarajan A', 'Zhang X', 'Wajapeyee N']</t>
  </si>
  <si>
    <t>['Arai H', 'Elliott A', 'Xiu J', 'Wang J', 'Battaglin F', 'Kawanishi N', 'Soni S', 'Zhang W', 'Millstein J', 'Sohal D', 'Goldberg RM', 'Hall MJ', 'Scott AJ', 'Khushman M', 'Hwang JJ', 'Lou E', 'Weinberg BA', 'Marshall JL', 'Lockhart AC', 'Stafford P', 'Zhang J', 'Moretto R', 'Cremolini C', 'Korn WM', 'Lenz HJ']</t>
  </si>
  <si>
    <t>['Lin YS', 'Zhang X', 'Wang C', 'Liu YQ', 'Guan WM', 'Liang J']</t>
  </si>
  <si>
    <t>['Wiedemeyer K', 'Wang L', 'Kang EY', 'Liu S', 'Ou Y', 'Kelemen LE', 'Feil L', 'Anglesio MS', 'Glaze S', 'Ghatage P', 'Nelson GS', 'Kobel M']</t>
  </si>
  <si>
    <t>['Dimitriou F', 'Long GV', 'Menzies AM']</t>
  </si>
  <si>
    <t>['da Silva EM', 'Fix DJ', 'Sebastiao APM', 'Selenica P', 'Ferrando L', 'Kim SH', 'Stylianou A', 'Da Cruz Paula A', 'Pareja F', 'Smith ES', 'Zehir A', 'Konner JA', 'Cadoo K', 'Reis-Filho JS', 'Abu-Rustum NR', 'Mueller JJ', 'Weigelt B', 'Park KJ']</t>
  </si>
  <si>
    <t>['Ahrendsen JT', 'Torre M', 'Meredith DM', 'Hornick JL', 'Reardon DA', 'Wen PY', 'Yeo KK', 'Malinowski S', 'Ligon KL', 'Ramkissoon S', 'Alexandrescu S']</t>
  </si>
  <si>
    <t>['Zhang X', 'Devins K', 'Ko EM', 'Reyes MC', 'Simpkins F', 'Drapkin R', 'Schwartz LE', 'Yoon JY']</t>
  </si>
  <si>
    <t>['Haiduk T', 'Brockmann M', 'Tillmann RL', 'Pieper M', 'Lusebrink J', 'Schildgen V', 'Schildgen O']</t>
  </si>
  <si>
    <t>['Vladimirova U', 'Rumiantsev P', 'Zolotovskaia M', 'Albert E', 'Abrosimov A', 'Slashchuk K', 'Nikiforovich P', 'Chukhacheva O', 'Gaifullin N', 'Suntsova M', 'Zakharova G', 'Glusker A', 'Nikitin D', 'Garazha A', 'Li X', 'Kamashev D', 'Drobyshev A', 'Kochergina-Nikitskaya I', 'Sorokin M', 'Buzdin A']</t>
  </si>
  <si>
    <t>['Park KS', 'Saindane M', 'Yang EY', 'Jin T', 'Rallabandi HR', 'Heil A', 'Nam SE', 'Yoo YB', 'Yang JH', 'Kim JB', 'Park SY', 'Park WS', 'Youn YK']</t>
  </si>
  <si>
    <t>['da Fonseca LG', 'Fuster-Anglada C', 'Carrera C', 'Millan C', 'Samper E', 'Sapena V', 'Diaz-Gonzalez A', 'Sanduzzi-Zamparelli M', 'Leal C', 'Forner A', 'Bruix J', 'Reig M', 'Boix L', 'Diaz A']</t>
  </si>
  <si>
    <t>['Lan YT', 'Chang SC', 'Lin PC', 'Lin CC', 'Lin HH', 'Huang SC', 'Lin CH', 'Liang WY', 'Chen WS', 'Jiang JK', 'Lin JK', 'Yang SH']</t>
  </si>
  <si>
    <t>['Forschner A', 'Sinnberg T', 'Mroz G', 'Schroeder C', 'Reinert CP', 'Gatidis S', 'Bitzer M', 'Eigentler T', 'Garbe C', 'Niessner H', 'Rocken M', 'Roggia C', 'Armeanu-Ebinger S', 'Riess O', 'Mattern S', 'Nann D', 'Bonzheim I']</t>
  </si>
  <si>
    <t>['Goto K', 'Pissaloux D', 'Kauer F', 'Huriet V', 'Tirode F', 'de la Fouchardiere A']</t>
  </si>
  <si>
    <t>['Agolini E', 'Botta E', 'Lodi M', 'Digilio MC', 'Rinelli M', 'Bellacchio E', 'Alesi V', 'Nardo T', 'Zambruno G', 'Orioli D', 'Alessi I', 'Boccuto L', 'Rossi S', 'Carai A', 'Colafati GS', 'Cacchione A', 'Dallapiccola B', 'Novelli A', 'Mastronuzzi A']</t>
  </si>
  <si>
    <t>['Sandor KP', 'Grossniklaus HE', 'Lenhart PD', 'Wells JR', 'Peragallo JH']</t>
  </si>
  <si>
    <t>['Cohen R', 'Liu H', 'Fiskum J', 'Adams R', 'Chibaudel B', 'Maughan TS', 'Van Cutsem E', 'Venook A', 'Douillard JY', 'Heinemann V', 'Punt CJA', 'Falcone A', 'Bokemeyer C', 'Kaplan R', 'Lenz HJ', 'Koopman M', 'Yoshino T', 'Zalcberg J', 'Grothey A', 'de Gramont A', 'Shi Q', 'Andre T']</t>
  </si>
  <si>
    <t>['Barbe J', 'Garnier M', 'Tallet A', 'Collin C', 'Leducq S', 'Routier E', 'Machet L', 'Samimi M']</t>
  </si>
  <si>
    <t>['Knispel S', 'Gassenmaier M', 'Menzies AM', 'Loquai C', 'Johnson DB', 'Franklin C', 'Gutzmer R', 'Hassel JC', 'Weishaupt C', 'Eigentler T', 'Schilling B', 'Schummer P', 'Sirokay J', 'Kiecker F', 'Owen CN', 'Fleischer MI', 'Cann C', 'Kahler KC', 'Mohr P', 'Bluhm L', 'Niebel D', 'Thoms KM', 'Goldinger SM', 'Reinhardt L', 'Meier F', 'Berking C', 'Reinhard R', 'Susok L', 'Ascierto PA', 'Drexler K', 'Pfohler C', 'Tietze J', 'Heinzerling L', 'Livingstone E', 'Ugurel S', 'Long GV', 'Stang A', 'Schadendorf D', 'Zimmer L']</t>
  </si>
  <si>
    <t>['Gupta M', 'Burns E', 'Georgantas NZ', 'Thierauf J', 'Nayyar N', 'Gordon A', 'Jones S', 'Pisapia M', 'Sun Y', 'Burns RP', 'Velarde JK', 'Jordan JT', 'Frigault MJ', 'Nahed BV', 'Jones PS', 'Barker FG', 'Curry W', 'Gupta R', 'Batchelor TT', 'Romero J', 'Brastianos P', 'Marble H', 'Martinez-Lage M', 'Tateishi K', 'Lennerz JK', 'Dietrich J', 'Cahill D', 'Carter B', 'Shankar GM']</t>
  </si>
  <si>
    <t>['Huang F', 'Yang Y', 'Chen X', 'Jiang H', 'Wang H', 'Shen M', 'Yu Y', 'Liu T', 'Pan B', 'Wang B', 'Guo W']</t>
  </si>
  <si>
    <t>['Blay JY', 'Kang YK', 'Nishida T', 'von Mehren M']</t>
  </si>
  <si>
    <t>['Lee SM', 'Sung CO']</t>
  </si>
  <si>
    <t>['Rosati G', 'Aprile G', 'Basile D', 'Avallone A']</t>
  </si>
  <si>
    <t>['Ye Z', 'Chatterton Z', 'Pflueger J', 'Damiano JA', 'McQuillan L', 'Harvey AS', 'Malone S', 'Do H', 'Maixner W', 'Schneider A', 'Nolan B', 'Wood M', 'Lee WS', 'Gillies G', 'Pope K', 'Wilson M', 'Lockhart PJ', 'Dobrovic A', 'Scheffer IE', 'Bahlo M', 'Leventer RJ', 'Lister R', 'Berkovic SF', 'Hildebrand MS']</t>
  </si>
  <si>
    <t>['Hu C', 'Wang X', 'Pan Y', 'Shu L', 'Wu F']</t>
  </si>
  <si>
    <t>['Imlimthan S', 'Khng YC', 'Keinanen O', 'Zhang W', 'Airaksinen AJ', 'Kostiainen MA', 'Zeglis BM', 'Santos HA', 'Sarparanta M']</t>
  </si>
  <si>
    <t>['Butty EM', 'Hahn S', 'Labato MA']</t>
  </si>
  <si>
    <t>['Thomas C', 'Federico A', 'Sill M', 'Bens S', 'Oyen F', 'Nemes K', 'Johann PD', 'Hartmann C', 'Hartmann W', 'Sumerauer D', 'Paterno V', 'Samii A', 'Kordes U', 'Siebert R', 'Fruhwald MC', 'Paulus W', 'Kool M', 'Hasselblatt M']</t>
  </si>
  <si>
    <t>['Ayala de Miguel P', 'Gorospe Garcia I', 'Lopez Gallego J', 'Borrega Garcia P']</t>
  </si>
  <si>
    <t>['Yang C', 'Tian C', 'Hoffman TE', 'Jacobsen NK', 'Spencer SL']</t>
  </si>
  <si>
    <t>['Nishioka Y', 'Kawaguchi Y', 'Kothari AN', 'Odisio BC', 'Vauthey JN']</t>
  </si>
  <si>
    <t>['Kanazawa K', 'Kishimoto K', 'Nomura M', 'Kurosawa K', 'Kato H', 'Inoue Y', 'Miura K', 'Fukui K', 'Yamashita Y', 'Sato I', 'Tsuji H', 'Watanabe T', 'Tanaka T', 'Yasuda J', 'Tanuma N', 'Shima H']</t>
  </si>
  <si>
    <t>['Voutsadakis IA']</t>
  </si>
  <si>
    <t>['Guhan SM', 'Shaughnessy M', 'Rajadurai A', 'Taylor M', 'Kumar R', 'Ji Z', 'Rashid S', 'Flaherty K', 'Tsao H']</t>
  </si>
  <si>
    <t>['Wu X', 'Wang X', 'Zhao Y', 'Li K', 'Yu B', 'Zhang J']</t>
  </si>
  <si>
    <t>['Salem D', 'Chelvanambi M', 'Storkus WJ', 'Fecek RJ']</t>
  </si>
  <si>
    <t>['Ros J', 'Baraibar I', 'Sardo E', 'Mulet N', 'Salva F', 'Argiles G', 'Martini G', 'Ciardiello D', 'Cuadra JL', 'Tabernero J', 'Elez E']</t>
  </si>
  <si>
    <t>['Espenbetova M', 'Krykpayeva A', 'Zamanbekova Z', 'Zhumanbaeva Z', 'Azizov B', 'Mukanova A', 'Glushkova N']</t>
  </si>
  <si>
    <t>['Hsieh YC', 'Chang TK', 'Su WC', 'Huang CW', 'Tsai HL', 'Chen YC', 'Li CC', 'Chen PJ', 'Yin TC', 'Ma CJ', 'Wang JY']</t>
  </si>
  <si>
    <t>['Best TD', 'Roeland EJ', 'Horick NK', 'Van Seventer EE', 'El-Jawahri A', 'Troschel AS', 'Johnson PC', 'Kanter KN', 'Fish MG', 'Marquardt JP', 'Bridge CP', 'Temel JS', 'Corcoran RB', 'Nipp RD', 'Fintelmann FJ']</t>
  </si>
  <si>
    <t>['Wei Y', 'Jiang Z', 'Lu J']</t>
  </si>
  <si>
    <t>['Harbers FN', 'Thier B', 'Stupia S', 'Zhu S', 'Schwamborn M', 'Peller V', 'Chauvistre H', 'Crivello P', 'Fleischhauer K', 'Roesch A', 'Sucker A', 'Schadendorf D', 'Chen Y', 'Paschen A', 'Zhao F']</t>
  </si>
  <si>
    <t>['Kang KM', 'Muralidharan K', 'Yekula A', 'Small JL', 'Rosh ZS', 'Jones PS', 'Carter BS', 'Balaj L']</t>
  </si>
  <si>
    <t>['Ottaviano M', 'Giunta EF', 'Tortora M', 'Curvietto M', 'Attademo L', 'Bosso D', 'Cardalesi C', 'Rosanova M', 'De Placido P', 'Pietroluongo E', 'Riccio V', 'Mucci B', 'Parola S', 'Vitale MG', 'Palmieri G', 'Daniele B', 'Simeone E', 'On Behalf Of Scito Youth']</t>
  </si>
  <si>
    <t>['Singh K', 'Gollapudi S', 'Mittal S', 'Small C', 'Kumar J', 'Ohgami RS']</t>
  </si>
  <si>
    <t>['Naffa R', 'Padanyi R', 'Ignacz A', 'Hegyi Z', 'Jezso B', 'Toth S', 'Varga K', 'Homolya L', 'Hegedus L', 'Schlett K', 'Enyedi A']</t>
  </si>
  <si>
    <t>['Lorusso L', 'Cappagli V', 'Valerio L', 'Giani C', 'Viola D', 'Puleo L', 'Gambale C', 'Minaldi E', 'Campopiano MC', 'Matrone A', 'Bottici V', 'Agate L', 'Molinaro E', 'Elisei R']</t>
  </si>
  <si>
    <t>['Abu Almaaty AH', 'Toson EEM', 'El-Sayed EH', 'Tantawy MAM', 'Fayad E', 'Abu Ali OA', 'Zaki I']</t>
  </si>
  <si>
    <t>['Akil H', 'Quintana M', 'Raymond JH', 'Billoux T', 'Benboubker V', 'Besse S', 'Auzeloux P', 'Delmas V', 'Petit V', 'Larue L', "D'Incan M", 'Degoul F', 'Rouanet J']</t>
  </si>
  <si>
    <t>['Steininger J', 'Gellrich FF', 'Schulz A', 'Westphal D', 'Beissert S', 'Meier F']</t>
  </si>
  <si>
    <t>['Rieth JM', 'Swami U', 'Mott SL', 'Zanaty M', 'Henry MD', 'Bossler AD', 'Greenlee JD', 'Zakharia Y', 'Vanneste M', 'Jennings B', 'Milhem MM']</t>
  </si>
  <si>
    <t>['Kozar I', 'Philippidou D', 'Margue C', 'Gay LA', 'Renne R', 'Kreis S']</t>
  </si>
  <si>
    <t>['Earl J', 'Barreto E', 'Castillo ME', 'Fuentes R', 'Rodriguez-Garrote M', 'Ferreiro R', 'Reguera P', 'Munoz G', 'Garcia-Seisdedos D', 'Lopez JV', 'Sainz B Jr', 'Malats N', 'Carrato A']</t>
  </si>
  <si>
    <t>['Patel M', 'Eckburg A', 'Gantiwala S', 'Hart Z', 'Dein J', 'Lam K', 'Puri N']</t>
  </si>
  <si>
    <t>['Rebuzzi SE', 'Zullo L', 'Rossi G', 'Grassi M', 'Murianni V', 'Tagliamento M', 'Prelaj A', 'Coco S', 'Longo L', 'Dal Bello MG', 'Alama A', 'Dellepiane C', 'Bennicelli E', 'Malapelle U', 'Genova C']</t>
  </si>
  <si>
    <t>['Fleischmann J', 'Feichtner A', 'DeFalco L', 'Kugler V', 'Schwaighofer S', 'Huber RG', 'Stefan E']</t>
  </si>
  <si>
    <t>["O'Connell E", 'Reynolds IS', 'McNamara DA', 'Burke JP', 'Prehn JHM']</t>
  </si>
  <si>
    <t>['Vera O', 'Bok I', 'Jasani N', 'Nakamura K', 'Xu X', 'Mecozzi N', 'Angarita A', 'Wang K', 'Tsai KY', 'Karreth FA']</t>
  </si>
  <si>
    <t>['Dika E', 'Lambertini M', 'Gouveia B', 'Mussi M', 'Marcelli E', 'Campione E', 'Gurioli C', 'Melotti B', 'Alessandrini A', 'Ribero S']</t>
  </si>
  <si>
    <t>['Cvetanova B', 'Li MY', 'Yang CC', 'Hsiao PW', 'Yang YC', 'Feng JH', 'Shen YC', 'Nakagawa-Goto K', 'Lee KH', 'Shyur LF']</t>
  </si>
  <si>
    <t>['Durand N', 'Simsir M', 'Signetti L', 'Labbal F', 'Ballotti R', 'Mus-Veteau I']</t>
  </si>
  <si>
    <t>['Kyriazis P', 'Tiwary A', 'Freeman J', 'Landry D', 'Braden G']</t>
  </si>
  <si>
    <t>['Smirnova SY', 'Al-Radi LS', 'Moiseeva TN', 'Gemdzhian EG', 'Yakutik IA', 'Julhakyan HL', 'Novikov VA', 'Galstyan GM', 'Sudarikov AB']</t>
  </si>
  <si>
    <t>['Aoude LG', 'Wong BZY', 'Bonazzi VF', 'Brosda S', 'Walters SB', 'Koufariotis LT', 'Naeini MM', 'Pearson JV', 'Oey H', 'Patel K', 'Bradford JJ', 'Bloxham CJ', 'Atkinson V', 'Law P', 'Strutton G', 'Bayley G', 'Yang S', 'Smithers BM', 'Waddell N', 'Miles K', 'Barbour AP']</t>
  </si>
  <si>
    <t>['Rahman ST', 'Pandeya N', 'Neale RE', 'McLeod DSA', 'Baade PD', 'Youl PH', 'Allison R', 'Leonard S', 'Jordan SJ']</t>
  </si>
  <si>
    <t>['Sibaud V', 'Baric L', 'Cantagrel A', 'Di Palma M', 'Ederhy S', 'Paques M', 'Perlemuter G']</t>
  </si>
  <si>
    <t>['Maeda T', 'Konishi H', 'Takaki W', 'Takabatake K', 'Matsubara D', 'Shoda K', 'Arita T', 'Shimizu H', 'Komatsu S', 'Shiozaki A', 'Kuriu Y', 'Otsuji E']</t>
  </si>
  <si>
    <t>['Chan RH', 'Lin PC', 'Chen SH', 'Lin SC', 'Chen PC', 'Lin BW', 'Shen MR', 'Yeh YM']</t>
  </si>
  <si>
    <t>['Brouwer NJ', 'Konstantinou EK', 'Gragoudas ES', 'Marinkovic M', 'Luyten GPM', 'Kim IK', 'Jager MJ', 'Vavvas DG']</t>
  </si>
  <si>
    <t>['Ueda D', 'Ito M', 'Tsutani Y', 'Gimenez-Capitan A', 'Roman-Llado R', 'Perez-Rosado A', 'Aguado C', 'Kushitani K', 'Miyata Y', 'Arihiro K', 'Molina-Vila MA', 'Rosell R', 'Takeshima Y', 'Okada M']</t>
  </si>
  <si>
    <t>['Ponsioen B', 'Post JB', 'Buissant des Amorie JR', 'Laskaris D', 'van Ineveld RL', 'Kersten S', 'Bertotti A', 'Sassi F', 'Sipieter F', 'Cappe B', 'Mertens S', 'Verlaan-Klink I', 'Boj SF', 'Vries RGJ', 'Rehmann H', 'Vandenabeele P', 'Riquet FB', 'Trusolino L', 'Bos JL', 'Snippert HJG']</t>
  </si>
  <si>
    <t>['Jongeneel G', 'Greuter MJE', 'van Erning FN', 'Koopman M', 'Vink GR', 'Punt CJA', 'Coupe VMH']</t>
  </si>
  <si>
    <t>['Yang Y', 'Feng M', 'Bai L', 'Zhang M', 'Zhou K', 'Liao W', 'Lei W', 'Zhang N', 'Huang J', 'Li Q']</t>
  </si>
  <si>
    <t>['Wang HY', 'Sokol ES', 'Goodman AM', 'Feldman AL', 'Mulroney CM']</t>
  </si>
  <si>
    <t>['Lv W', 'Cheng H', 'Shao D', 'Wei Y', 'Zhu W', 'Wu K', 'Jiang W', 'Hu L', 'Sha Z', 'Zhong B', 'Pei X']</t>
  </si>
  <si>
    <t>['Mirali S', 'Abduelmula A', 'Mufti A', 'Sachdeva M', 'Yeung J']</t>
  </si>
  <si>
    <t>['Bag AK', 'Chiang J', 'Patay Z']</t>
  </si>
  <si>
    <t>['Vashistha V', 'Armstrong J', 'Winski D', 'Poonnen PJ', 'Hintze B', 'Price M', 'Snowdon JL', 'Weeraratne D', 'Brotman D', 'Jackson GP', 'Kelley MJ']</t>
  </si>
  <si>
    <t>['Peeters SM', 'Muftuoglu Y', 'Na B', 'Daniels DJ', 'Wang AC']</t>
  </si>
  <si>
    <t>['Emran AA', 'Tseng HY', 'Gunatilake D', 'Cook SJ', 'Ahmed F', 'Wang S', 'Hersey P', 'Gallagher SJ', 'Tiffen JC']</t>
  </si>
  <si>
    <t>['Kane AM', 'Liu C', 'Fennell LJ', 'McKeone DM', 'Bond CE', 'Pollock PM', 'Young G', 'Leggett BA', 'Whitehall VLJ']</t>
  </si>
  <si>
    <t>['Janovitz T', 'Williamson DFK', 'Wong KS', 'Dong F', 'Barletta JA']</t>
  </si>
  <si>
    <t>['El Agy F', 'El Bardai S', 'El Otmani I', 'Benbrahim Z', 'Karim MH', 'Mazaz K', 'Benjelloun EB', 'Ousadden A', 'El Abkari M', 'Ibrahimi SA', 'Chbani L']</t>
  </si>
  <si>
    <t>['Basile D', 'Gallois C', 'Puglisi F', 'Cohen R', 'Goere D', 'Aprile G', 'Lepage C', 'Laurent-Puig P', 'Di Maio M', 'Lecomte T', 'Pernot S', 'Zaanan A', 'Taieb J']</t>
  </si>
  <si>
    <t>['Gualtieri A', 'Kyprianou N', 'Gregory LC', 'Vignola ML', 'Nicholson JG', 'Tan R', 'Inoue SI', 'Scagliotti V', 'Casado P', 'Blackburn J', 'Abollo-Jimenez F', 'Marinelli E', 'Besser REJ', 'Hogler W', 'Karen Temple I', 'Davies JH', 'Gagunashvili A', 'Robinson ICAF', 'Camper SA', 'Davis SW', 'Cutillas PR', 'Gevers EF', 'Aoki Y', 'Dattani MT', 'Gaston-Massuet C']</t>
  </si>
  <si>
    <t>['Cai JW', 'Chen XY', 'Chen JY', 'Wu ZY', 'Wu XY', 'Yu LH', 'You HH']</t>
  </si>
  <si>
    <t>['Zhou J', 'Cao L', 'Chen Z']</t>
  </si>
  <si>
    <t>['Lai-Kwon J', 'Heynemann S', 'Flore J', 'Dhillon H', 'Duffy M', 'Burke J', 'Briggs L', 'Leigh L', 'Mileshkin L', 'Solomon B', 'Ball D', 'Kokanovic R', 'Jefford M']</t>
  </si>
  <si>
    <t>['Lee Y', 'Park D']</t>
  </si>
  <si>
    <t>['Chorti E', 'Kebir S', 'Ahmed MS', 'Keyvani K', 'Umutlu L', 'Kanaki T', 'Zaremba A', 'Reinboldt-Jockenhoefer F', 'Knispel S', 'Gratsias E', 'Roesch A', 'Ugurel S', 'Scheffler B', 'Schadendorf D', 'Livingstone E', 'Meier F', 'Glas M', 'Zimmer L']</t>
  </si>
  <si>
    <t>['Sgariglia R', 'Nacchio M', 'Migliatico I', 'Vigliar E', 'Malapelle U', 'Pisapia P', 'De Luca C', 'Iaccarino A', 'Salvatore D', 'Masone S', 'Troncone G', 'Bellevicine C']</t>
  </si>
  <si>
    <t>['Vianello F', 'Censi S', 'Watutantrige-Fernando S', 'Barollo S', 'Zhu YH', 'Albiger N', 'Bertazza L', 'Manso J', 'Carducci S', 'Benna C', 'Iacobone M', 'Galuppini F', 'Pennelli G', 'Mian C']</t>
  </si>
  <si>
    <t>['Xing H', 'Song Y', 'Zhang Z', 'Koch PD']</t>
  </si>
  <si>
    <t>['Ito RE', 'Oneyama C', 'Aoki K']</t>
  </si>
  <si>
    <t>['Cho H', 'Shen Q', 'Zhang LH', 'Okumura M', 'Kawakami A', 'Ambrose J', 'Sigoillot F', 'Miller HR', 'Gleim S', 'Cobos-Correa A', 'Wang Y', 'Piechon P', 'Roma G', 'Eggimann F', 'Moore C', 'Aspesi P Jr', 'Mapa FA', 'Burks H', 'Ross NT', 'Krastel P', 'Hild M', 'Maimone TJ', 'Fisher DE', 'Nomura DK', 'Tallarico JA', 'Canham SM', 'Jenkins JL', 'Forrester WC']</t>
  </si>
  <si>
    <t>['Pfaffenrot B', 'Klovekorn P', 'Juchum M', 'Selig R', 'Albrecht W', 'Zender L', 'Laufer SA']</t>
  </si>
  <si>
    <t>['Cristaudo A', 'Malorgio A', 'Medoro S', 'Stefanelli A']</t>
  </si>
  <si>
    <t>['Catalano A', 'Adlesic M', 'Kaltenbacher T', 'Klar RFU', 'Albers J', 'Seidel P', 'Brandt LP', 'Hejhal T', 'Busenhart P', 'Rohner N', 'Zodel K', 'Fritsch K', 'Wild PJ', 'Duyster J', 'Fritsch R', 'Brummer T', 'Frew IJ']</t>
  </si>
  <si>
    <t>['Giannopoulou AF', 'Velentzas AD', 'Anagnostopoulos AK', 'Agalou A', 'Papandreou NC', 'Katarachia SA', 'Koumoundourou DG', 'Konstantakou EG', 'Pantazopoulou VI', 'Delis A', 'Michailidi MT', 'Valakos D', 'Chatzopoulos D', 'Syntichaki P', 'Iconomidou VA', 'Tsitsilonis OE', 'Papassideri IS', 'Voutsinas GE', 'Hatzopoulos P', 'Thanos D', 'Beis D', 'Anastasiadou E', 'Tsangaris GT', 'Stravopodis DJ']</t>
  </si>
  <si>
    <t>['Tonella L', 'Pala V', 'Ponti R', 'Rubatto M', 'Gallo G', 'Mastorino L', 'Avallone G', 'Merli M', 'Agostini A', 'Fava P', 'Bertero L', 'Senetta R', 'Osella-Abate S', 'Ribero S', 'Fierro MT', 'Quaglino P']</t>
  </si>
  <si>
    <t>['Hoppener DJ', 'Galjart B', 'Nierop PMH', 'Buisman FE', 'van der Stok EP', 'Coebergh van den Braak RRJ', 'van Amerongen MJ', 'Balachandran VP', 'Jarnagin WR', 'Kingham TP', 'Doukas M', 'Shia J', 'Nagtegaal ID', 'Vermeulen PB', 'Koerkamp BG', 'Grunhagen DJ', 'de Wilt JHW', "D'Angelica MI", 'Verhoef C']</t>
  </si>
  <si>
    <t>['Sanchez-Herrero E', 'Serna-Blasco R', 'Ivanchuk V', 'Garcia-Campelo R', 'Domine Gomez M', 'Miguel Sanchez J', 'Massuti B', 'Reguart N', 'Camps C', 'Sanz-Moreno S', 'Calabuig-Farinas S', 'Jantus-Lewintre E', 'Arnal M', 'Fernandez-Orth D', 'Calvo V', 'Gonzalez-Rumayor V', 'Provencio M', 'Romero A']</t>
  </si>
  <si>
    <t>['El-Khoury R', 'Hafliger E', 'Gallois C', 'Louafi S', 'Garinet S', 'Zaanan A', 'Taieb J']</t>
  </si>
  <si>
    <t>['Sarfraz H', 'Arain A', 'Divatia MK', 'Schwartz MR', 'Heyne KE']</t>
  </si>
  <si>
    <t>['Rashid S', 'Tsao H']</t>
  </si>
  <si>
    <t>['Han Z', 'Zhang W', 'Ning W', 'Wang C', 'Deng W', 'Li Z', 'Shang Z', 'Shen X', 'Liu X', 'Baba O', 'Morita T', 'Chen L', 'Xue Y', 'Jia D']</t>
  </si>
  <si>
    <t>['de Souza Cruz EL', 'Loureiro FJA', 'da Costa da Silva AL', 'Ramos RT', 'da Silva Kataoka MS', 'de Jesus Viana Pinheiro J', 'de Melo Alves Junior S']</t>
  </si>
  <si>
    <t>['Poma AM', 'Viola D', 'Macerola E', 'Proietti A', 'Molinaro E', 'De Vietro D', 'Elisei R', 'Materazzi G', 'Miccoli P', 'Basolo F', 'Ugolini C']</t>
  </si>
  <si>
    <t>['Singh A', 'Ham J', 'Po JW', 'Niles N', 'Roberts T', 'Lee CS']</t>
  </si>
  <si>
    <t>['Vachtenheim J', 'Ondrusova L']</t>
  </si>
  <si>
    <t>['Wu KJ', 'Li SH', 'Liao JB', 'Chiou CC', 'Wu CS', 'Chen CC']</t>
  </si>
  <si>
    <t>['Gebhardt K', 'Edemir B', 'Gross E', 'Nemetschke L', 'Kewitz-Hempel S', 'Moritz RKC', 'Sunderkotter C', 'Gerloff D']</t>
  </si>
  <si>
    <t>['Bellio H', 'Fumet JD', 'Ghiringhelli F']</t>
  </si>
  <si>
    <t>['Orlova KV', 'Ledin EV', 'Zhukova NV', 'Orlova RV', 'Karabina EV', 'Volkonskiy MV', 'Stroyakovskiy DL', 'Yurchenkov AN', 'Protsenko SA', 'Novik AV', 'Vorotilina LV', 'Moiseenko FV', 'Chang VL', 'Kazmin AI', 'Tkachenko SA', 'Gamaunov SV', 'Naskhletashvili DR', 'Samoylenko IV', 'Vikhrova AS', 'Utyashev IA', 'Kharkevich GY', 'Petenko NN', 'Shubina IZ', 'Demidov LV']</t>
  </si>
  <si>
    <t>['Ha SD', 'Lewin N', 'Li SSC', 'Kim SO']</t>
  </si>
  <si>
    <t>['Taha T', 'Khoury R', 'Brenner R', 'Nasrallah H', 'Shofaniyeh I', 'Yousef S', 'Agbarya A']</t>
  </si>
  <si>
    <t>['Stege H', 'Haist M', 'Schultheis M', 'Fleischer MI', 'Mohr P', 'Meier F', 'Schadendorf D', 'Ugurel S', 'Livingstone E', 'Zimmer L', 'Herbst R', 'Pfohler C', 'Kahler K', 'Weichenthal M', 'Terheyden P', 'Nashan D', 'Debus D', 'Kaatz M', 'Ziller F', 'Haferkamp S', 'Forschner A', 'Leiter U', 'Kreuter A', 'Ulrich J', 'Kleemann J', 'Bradfisch F', 'Grabbe S', 'Loquai C']</t>
  </si>
  <si>
    <t>['Lodde G', 'Forschner A', 'Hassel J', 'Wulfken LM', 'Meier F', 'Mohr P', 'Kahler K', 'Schilling B', 'Loquai C', 'Berking C', 'Huning S', 'Schatton K', 'Gebhardt C', 'Eckardt J', 'Gutzmer R', 'Reinhardt L', 'Glutsch V', 'Nikfarjam U', 'Erdmann M', 'Stang A', 'Kowall B', 'Roesch A', 'Ugurel S', 'Zimmer L', 'Schadendorf D', 'Livingstone E']</t>
  </si>
  <si>
    <t>['McKenna S', 'Garcia-Gutierrez L']</t>
  </si>
  <si>
    <t>['Thompson EL', 'Hu JJ', 'Niedernhofer LJ']</t>
  </si>
  <si>
    <t>['Zhou S', 'Sikorski D', 'Xu H', 'Zubarev A', 'Chergui M', 'Lagace F', 'Miller WH Jr', 'Redpath M', 'Ghazal S', 'Butler MO', 'Petrella TM', 'Claveau J', 'Nessim C', 'Salopek TG', 'Gniadecki R', 'Litvinov IV']</t>
  </si>
  <si>
    <t>['Stamatakos S', 'Beretta GL', 'Vergani E', 'Dugo M', 'Corno C', 'Corna E', 'Tinelli S', 'Frigerio S', 'Ciusani E', 'Rodolfo M', 'Perego P', 'Gatti L']</t>
  </si>
  <si>
    <t>['Molla M', 'Fernandez-Plana J', 'Albiol S', 'Fondevila C', 'Vollmer I', 'Cases C', 'Garcia-Criado A', 'Capdevila J', 'Conill C', 'Fundora Y', 'Fernandez-Martos C', 'Pineda E']</t>
  </si>
  <si>
    <t>['Haque E', 'Smiech M', 'Luczynska K', 'Bouchard MF', 'Viger R', 'Kono H', 'Pierzchala M', 'Taniguchi H']</t>
  </si>
  <si>
    <t>['Cao Y', 'Zhong X', 'Diao W', 'Mu J', 'Cheng Y', 'Jia Z']</t>
  </si>
  <si>
    <t>['Spagnolo F', 'Dalmasso B', 'Tanda E', 'Potrony M', 'Puig S', 'van Doorn R', 'Kapiteijn E', 'Queirolo P', 'Helgadottir H', 'Ghiorzo P']</t>
  </si>
  <si>
    <t>['Tahir MS', 'Porto-Neto LR', 'Gondro C', 'Shittu OB', 'Wockner K', 'Tan AWL', 'Smith HR', 'Gouveia GC', 'Kour J', 'Fortes MRS']</t>
  </si>
  <si>
    <t>['Choi YS', 'Choi SW', 'Yi JW']</t>
  </si>
  <si>
    <t>['Liu Z', 'Seshadri M', 'Gupta V', 'Papanicolau-Sengos A', 'Merzianu M']</t>
  </si>
  <si>
    <t>['Li DY', 'Yang F', 'Liao WQ', 'Zhou XF', 'Li WB', 'Cai JR', 'Liu BL', 'Luo Y', 'Zhan HL']</t>
  </si>
  <si>
    <t>['Skubisz K', 'Januszkiewicz-Caulier J', 'Cybula P', 'Bakula-Zalewska E', 'Goryca K', 'Paziewska A', 'Ambrozkiewicz F', 'Wolinski K', 'Mikula M', 'Ostrowski J', 'Dedecjus M']</t>
  </si>
  <si>
    <t>['Fortin Ensign S', 'Hrachova M', 'Chang S', 'Mrugala MM']</t>
  </si>
  <si>
    <t>['Troussard X', 'Maitre E', 'Paillassa J']</t>
  </si>
  <si>
    <t>['Cho SH', 'Seung BJ', 'Kim SH', 'Bae MK', 'Lim HY', 'Sur JH']</t>
  </si>
  <si>
    <t>['Zhao L', 'Yang Q', 'Guo W', 'Zhang F', 'Yu K', 'Yang C', 'Qu F']</t>
  </si>
  <si>
    <t>['Shimada Y', 'Sato Y', 'Tachikawa R', 'Hara S', 'Tomii K']</t>
  </si>
  <si>
    <t>['Khaligh A', 'Fazeli MS', 'Mahmoodzadeh H', 'Mehrtash A', 'Kompanian S', 'Zeinali S', 'Teimoori-Toolabi L']</t>
  </si>
  <si>
    <t>['Lelliott EJ', 'McArthur GA', 'Oliaro J', 'Sheppard KE']</t>
  </si>
  <si>
    <t>['Huang Y', 'Duanmu J', 'Liu Y', 'Yan M', 'Li T', 'Jiang Q']</t>
  </si>
  <si>
    <t>['Huang L', 'Luo S', 'Zhang X', 'Cai Y', 'Xue F', 'Hu H', 'Zeng Z', 'Lin T', 'Wang F', 'Wang W', 'Zhang S', 'Kang L']</t>
  </si>
  <si>
    <t>['Ding Y', 'Weng S', 'Li X', 'Zhang D', 'Aisa A', 'Yuan Y']</t>
  </si>
  <si>
    <t>['Fernandes M', 'Jamme P', 'Cortot AB', 'Kherrouche Z', 'Tulasne D']</t>
  </si>
  <si>
    <t>['Scheffel RS', 'de Cristo AP', 'Romitti M', 'Vargas CVF', 'Ceolin L', 'Zanella AB', 'Dora JM', 'Maia AL']</t>
  </si>
  <si>
    <t>['Wabitsch S', 'Tandon M', 'Ruf B', 'Zhang Q', 'McCallen JD', 'McVey JC', 'Ma C', 'Green BL', 'Diggs LP', 'Heinrich B', 'Greten TF']</t>
  </si>
  <si>
    <t>['Kawai T', 'Nyuya A', 'Mori Y', 'Tanaka T', 'Tanioka H', 'Yasui K', 'Toshima T', 'Taniguchi F', 'Shigeyasu K', 'Umeda Y', 'Fujiwara T', 'Okawaki M', 'Yamaguchi Y', 'Goel A', 'Nagasaka T']</t>
  </si>
  <si>
    <t>['Miller SA', 'Policastro RA', 'Sriramkumar S', 'Lai T', 'Huntington TD', 'Ladaika CA', 'Kim D', 'Hao C', 'Zentner GE', "O'Hagan HM"]</t>
  </si>
  <si>
    <t>['Zheng Y', 'Sun H', 'Cong L', 'Liu C', 'Sun Q', 'Wu N', 'Cong X']</t>
  </si>
  <si>
    <t>['Indini A', 'Roila F', 'Grossi F', 'Massi D', 'Mandala M']</t>
  </si>
  <si>
    <t>['Vidarsdottir L', 'Azimi A', 'Das I', 'Sigvaldadottir I', 'Suryo Rahmanto A', 'Petri A', 'Kauppinen S', 'Ingvar C', 'Jonsson G', 'Olsson H', 'Frostvik Stolt M', 'Tuominen R', 'Sangfelt O', 'Pokrovskaja Tamm K', 'Hansson J', 'Grander D', 'Egyhazi Brage S', 'Johnsson P']</t>
  </si>
  <si>
    <t>['Kamori T', 'Oki E', 'Shimada Y', 'Hu Q', 'Hisamatsu Y', 'Ando K', 'Shimokawa M', 'Wakai T', 'Oda Y', 'Mori M']</t>
  </si>
  <si>
    <t>['Li H', 'Yang L', 'Lai Y', 'Wang X', 'Han X', 'Liu S', 'Wang D', 'Li X', 'Hu N', 'Kong Y', 'Si L', 'Li Z']</t>
  </si>
  <si>
    <t>['Dargent JL', 'Herin M', 'Rop C', 'Druez P', 'Jouret-Mourin A']</t>
  </si>
  <si>
    <t>['Arora S', 'Surakiatchanukul T', 'Arora T', 'Errera MH', 'Agrawal H', 'Lupidi M', 'Chhablani J']</t>
  </si>
  <si>
    <t>['Kaneko A', 'Kanemaru H', 'Kajihara I', 'Mijiddorj T', 'Miyauchi H', 'Kuriyama H', 'Kimura T', 'Sawamura S', 'Makino K', 'Miyashita A', 'Aoi J', 'Makino T', 'Masuguchi S', 'Fukushima S', 'Ihn H']</t>
  </si>
  <si>
    <t>['Dotolo S', 'Marabotti A', 'Rachiglio AM', 'Esposito Abate R', 'Benedetto M', 'Ciardiello F', 'De Luca A', 'Normanno N', 'Facchiano A', 'Tagliaferri R']</t>
  </si>
  <si>
    <t>['Sorlin A', 'Carmignac V', 'Amiel J', 'Boccara O', 'Fraitag S', 'Maruani A', 'Theiler M', 'Weibel L', 'Duffourd Y', 'Philippe C', 'Thauvin-Robinet C', 'Faivre L', 'Riviere JB', 'Vabres P', 'Kuentz P']</t>
  </si>
  <si>
    <t>['Dalle S', 'Mortier L', 'Corrie P', 'Lotem M', 'Board R', 'Arance AM', 'Meiss F', 'Terheyden P', 'Gutzmer R', 'Buysse B', 'Oh K', 'Brokaw J', 'Le TK', 'Mathias SD', 'Scotto J', 'Lord-Bessen J', 'Moshyk A', 'Kotapati S', 'Middleton MR']</t>
  </si>
  <si>
    <t>['Jain E', 'Sharma S', 'Aggarwal A', 'Bhardwaj N', 'Dewan A', 'Kumar A', 'Jain D', 'Bhattacharya M', 'Saurav GK', 'Kini L', 'Mohanty SK']</t>
  </si>
  <si>
    <t>['Khullar K', 'Hanft S', 'Mehnert JM', 'Weiner JP']</t>
  </si>
  <si>
    <t>['Atkinson VG', 'Quaglino P', 'Aglietta M', 'Del Vecchio M', 'Depenni R', 'Consoli F', 'Bafaloukos D', 'Ferrucci PF', 'Tulyte S', 'Krajsova I', 'Ascierto PA', 'Gueli R', 'Arance A', 'Gogas H', 'Banerjee H', 'Saliba T', 'de Jong E', 'Neyns B']</t>
  </si>
  <si>
    <t>['Wessely A', 'Steeb T', 'Berking C', 'Heppt MV']</t>
  </si>
  <si>
    <t>['Forest F', 'Dal Col P', 'Laville D', 'Court A', 'Rillardon M', 'Ramirez C', 'Rivoirard R', 'Stephan JL', 'Vassal F', "Peoc'h M"]</t>
  </si>
  <si>
    <t>['Gallagher SJ', 'Bailey T', 'Rawson RV', 'Mahar AM', 'Thompson JF', 'Long GV', 'Wilmott JS', 'Scolyer RA']</t>
  </si>
  <si>
    <t>['Yan C', 'Saleh N', 'Yang J', 'Nebhan CA', 'Vilgelm AE', 'Reddy EP', 'Roland JT', 'Johnson DB', 'Chen SC', 'Shattuck-Brandt RL', 'Ayers GD', 'Richmond A']</t>
  </si>
  <si>
    <t>['Natsumeda M', 'On J', 'Watanabe J', 'Tsukamoto Y', 'Okada M', 'Fujii Y', 'Adachi J', 'Nishikawa R']</t>
  </si>
  <si>
    <t>['Terashima K', 'Ogiwara H']</t>
  </si>
  <si>
    <t>['Tartarone A', 'Lapadula V', 'Di Micco C', 'Rossi G', 'Ottanelli C', 'Marini A', 'Giorgione R', 'Ferrari K', 'Catalano M', 'Voltolini L', 'Mini E', 'Roviello G']</t>
  </si>
  <si>
    <t>['Xia RH', 'Zhang CY', 'Wang LZ', 'Hu YH', 'Sun JJ', 'Tian Z', 'Li J']</t>
  </si>
  <si>
    <t>['Sun J', 'Xu J', 'Sun C', 'Zheng M', 'Li Y', 'Zhu S', 'Zhang S']</t>
  </si>
  <si>
    <t>['Guhan S', 'Klebanov N', 'Tsao H']</t>
  </si>
  <si>
    <t>['Li J', 'Cai Y', 'Deng Y']</t>
  </si>
  <si>
    <t>['Randic T', 'Kozar I', 'Margue C', 'Utikal J', 'Kreis S']</t>
  </si>
  <si>
    <t>['Nakajima H', 'Kotani D', 'Bando H', 'Kato T', 'Oki E', 'Shinozaki E', 'Sunakawa Y', 'Yamazaki K', 'Yuki S', 'Nakamura Y', 'Yamanaka T', 'Yoshino T', 'Ohta T', 'Taniguchi H', 'Kagawa Y']</t>
  </si>
  <si>
    <t>['Gau L', 'Ribeiro M', 'Pereira B', 'Poirot K', 'Dupre A', 'Pezet D', 'Gagniere J']</t>
  </si>
  <si>
    <t>['Zerhouni M', 'Martin AR', 'Furstoss N', 'Gutierrez VS', 'Jaune E', 'Tekaya N', 'Beranger GE', 'Abbe P', 'Regazzetti C', 'Amdouni H', 'Driowya M', 'Dubreuil P', 'Luciano F', 'Jacquel A', 'Tulic MK', 'Cluzeau T', "O'Hara BP", 'Ben-Sahra I', 'Passeron T', 'Benhida R', 'Robert G', 'Auberger P', 'Rocchi S']</t>
  </si>
  <si>
    <t>['Bridges AE', 'Ramachandran S', 'Tamizhmani K', 'Parwal U', 'Lester A', 'Rajpurohit P', 'Morera DS', 'Hasanali SL', 'Arjunan P', 'Jedeja RN', 'Patel N', 'Marin PM', 'Korkaya H', 'Singh N', 'Manicassamy S', 'Prasad PD', 'Lokeshwar VB', 'Lokeshwar BL', 'Ganapathy V', 'Thangaraju M']</t>
  </si>
  <si>
    <t>['Cai YJ', 'Ke LF', 'Zhang WW', 'Lu JP', 'Chen YP']</t>
  </si>
  <si>
    <t>['Dunn C', 'Hong W', 'Gibbs P', 'Ackland S', 'Sjoquist K', 'Tebbutt NC', 'Price T', 'Burge M']</t>
  </si>
  <si>
    <t>['Wen J', 'Chen W', 'Zhao B', 'Xu Q', 'Liu C', 'Zhang Q', 'Xie Z', 'Yan Y', 'Guo J', 'Huang J', 'Miao J', 'Wu X']</t>
  </si>
  <si>
    <t>['Leach JDG', 'Vlahov N', 'Tsantoulis P', 'Ridgway RA', 'Flanagan DJ', 'Gilroy K', 'Sphyris N', 'Vazquez EG', 'Vincent DF', 'Faller WJ', 'Hodder MC', 'Raven A', 'Fey S', 'Najumudeen AK', 'Strathdee D', 'Nixon C', 'Hughes M', 'Clark W', 'Shaw R', 'van Hooff SR', 'Huels DJ', 'Medema JP', 'Barry ST', 'Frame MC', 'Unciti-Broceta A', 'Leedham SJ', 'Inman GJ', 'Jackstadt R', 'Thompson BJ', 'Campbell AD', 'Tejpar S', 'Sansom OJ']</t>
  </si>
  <si>
    <t>['Abdelgawad MA', 'Musa A', 'Almalki AH', 'Alzarea SI', 'Mostafa EM', 'Hegazy MM', 'Mostafa-Hedeab G', 'Ghoneim MM', 'Parambi DGT', 'Bakr RB', 'Al-Muaikel NS', 'Alanazi AS', 'Alharbi M', 'Ahmad W', 'Bukhari SNA', 'Al-Sanea MM']</t>
  </si>
  <si>
    <t>['Qi T', 'Rong X', 'Feng Q', 'Sun H', 'Cao H', 'Yang Y', 'Feng H', 'Zhu L', 'Wang L', 'Du Q']</t>
  </si>
  <si>
    <t>['de Kock R', 'Borne BVD', 'Soud MY', 'Belderbos H', 'Stege G', 'de Saegher M', 'van Dongen-Schrover C', 'Genet S', 'Brunsveld L', 'Scharnhorst V', 'Deiman B']</t>
  </si>
  <si>
    <t>['Shariati A', 'Razavi S', 'Ghaznavi-Rad E', 'Jahanbin B', 'Akbari A', 'Norzaee S', 'Darban-Sarokhalil D']</t>
  </si>
  <si>
    <t>['Brase JC', 'Walter RFH', 'Savchenko A', 'Gusenleitner D', 'Garrett J', 'Schimming TT', 'Varaljai R', 'Castelletti D', 'Kim JY', 'Dakappagari NK', 'Schultz K', 'Robert C', 'Long GV', 'Nathan PD', 'Ribas A', 'Flaherty KT', 'Karaszewska B', 'Schachter J', 'Sucker A', 'Schmid KW', 'Zimmer L', 'Livingstone E', 'Gasal E', 'Schadendorf D', 'Roesch A']</t>
  </si>
  <si>
    <t>['Yap J', 'Deepak RNVK', 'Tian Z', 'Ng WH', 'Goh KC', 'Foo A', 'Tee ZH', 'Mohanam MP', 'Sim YRM', 'Degirmenci U', 'Lam P', 'Chen Z', 'Fan H', 'Hu J']</t>
  </si>
  <si>
    <t>['Kahler KC', 'Gutzmer R', 'Meier F', 'Zimmer L', 'Heppt M', 'Gesierich A', 'Thoms KM', 'Utikal J', 'Hassel JC', 'Loquai C', 'Pfohler C', 'Heinzerling L', 'Kaatz M', 'Goppner D', 'Pflugfelder A', 'Bohne AS', 'Satzger I', 'Reinhardt L', 'Placke JM', 'Schadendorf D', 'Ugurel S']</t>
  </si>
  <si>
    <t>['Li Y', 'Chen X', 'Li W', 'Ye Y', 'Du X', 'Sun S', 'Liu L', 'Zhang H']</t>
  </si>
  <si>
    <t>['Tardieu M', 'Neron A', 'Duvert-Lehembre S', 'Amine Larabi I', 'Barkaoui M', 'Emile JF', 'Seigneurin A', 'Boralevi F', 'Donadieu J']</t>
  </si>
  <si>
    <t>['Dimitrova M', 'Kim MJ', 'Osman I', 'Jour G']</t>
  </si>
  <si>
    <t>['Gogas H', 'Dummer R', 'Ascierto PA', 'Arance A', 'Mandala M', 'Liszkay G', 'Garbe C', 'Schadendorf D', 'Krajsova I', 'Gutzmer R', 'Sileni VC', 'Dutriaux C', 'Yamazaki N', 'Loquai C', 'Queirolo P', 'Jan de Willem G', 'Sellier AT', 'Suissa J', 'Murris J', 'Gollerkeri A', 'Robert C', 'Flaherty KT']</t>
  </si>
  <si>
    <t>['Berzero G', 'Bellu L', 'Baldini C', 'Ducray F', 'Guyon D', 'Eoli M', 'Silvani A', 'Dehais C', 'Idbaih A', 'Younan N', 'Them LN', 'Gaillard S', 'Pasqualetti F', 'Lepage-Seydoux C', 'Sekkate S', 'Tresca P', 'Kas A', 'Gratieux J', 'Ammari S', 'Saragoussi E', 'Savatovsky J', 'Delattre JY', 'Hoang-Xuan K', 'Meyronet D', 'Villa C', 'Bielle F', 'Sanson M', 'Touat M', 'Di Stefano AL']</t>
  </si>
  <si>
    <t>['Garutti M', 'Targato G', 'Buriolla S', 'Palmero L', 'Minisini AM', 'Puglisi F']</t>
  </si>
  <si>
    <t>['Pappa T', 'Ahmadi S', 'Marqusee E', 'Johnson HL', 'Nehs MA', 'Cho NL', 'Barletta JA', 'Lorch JH', 'Doherty GM', 'Lindeman NI', 'Alexander EK', 'Landa I']</t>
  </si>
  <si>
    <t>['van Poppelen NM', 'van Ipenburg JA', 'van den Bosch Q', 'Vaarwater J', 'Brands T', 'Eussen B', 'Magielsen F', 'Dubbink HJ', 'Paridaens D', 'Brosens E', 'Naus N', 'de Klein A', 'Kilic E', 'Verdijk RM']</t>
  </si>
  <si>
    <t>['Bonaldi E', 'Gargiuli C', 'De Cecco L', 'Micali A', 'Rizzetti MG', 'Greco A', 'Borrello MG', 'Minna E']</t>
  </si>
  <si>
    <t>['Zhu J', 'Kong W', 'Xie Z']</t>
  </si>
  <si>
    <t>['Indini A', 'Grossi F', 'Mandala M', 'Taverna D', 'Audrito V']</t>
  </si>
  <si>
    <t>['Brandner S']</t>
  </si>
  <si>
    <t>['Sekoranja D', 'Pizem J', 'Luzar B']</t>
  </si>
  <si>
    <t>["Dell'Aquila M", 'Fiorentino V', 'Martini M', 'Capodimonti S', 'Cenci T', 'Lombardi CP', 'Raffaelli M', 'Pontecorvi A', 'Fadda G', 'Pantanowitz L', 'Larocca LM', 'Rossi ED']</t>
  </si>
  <si>
    <t>['Katsinis S', 'Manoli A', 'Papouliakos S', 'Tsiambas E']</t>
  </si>
  <si>
    <t>['Sahin IH', 'Klostergaard J']</t>
  </si>
  <si>
    <t>['Li H', 'Dong S', 'Zhang D', 'Guo Z', 'Li C', 'Xiang J', 'Zou X', 'Yan L', 'Sun Y', 'Li W']</t>
  </si>
  <si>
    <t>['Duan B', 'Wang C', 'Liu Z', 'Yang X']</t>
  </si>
  <si>
    <t>['Populo H', 'Domingues B', 'Sampaio C', 'Lopes JM', 'Soares P']</t>
  </si>
  <si>
    <t>['Montico B', 'Giurato G', 'Pecoraro G', 'Salvati A', 'Covre A', 'Colizzi F', 'Steffan A', 'Weisz A', 'Maio M', 'Sigalotti L', 'Fratta E']</t>
  </si>
  <si>
    <t>['Cornelius LA', 'Fields RC', 'Tarhini A']</t>
  </si>
  <si>
    <t>['Erickson AW', 'Habbous S', 'Wright F', 'Lofters AK', 'Jerzak KJ', 'Das S']</t>
  </si>
  <si>
    <t>['Jia X', 'Li B', 'Wang H', 'Yan Z']</t>
  </si>
  <si>
    <t>['Uhlyarik A', 'Piurko V', 'Papai Z', 'Raso E', 'Lahm E', 'Kiss E', 'Sikter M', 'Vachaja J', 'Vizkeleti L', 'Kenessey I', 'Timar J']</t>
  </si>
  <si>
    <t>['Szasz I', 'Koroknai V', 'Vizkeleti L', 'Balazs M']</t>
  </si>
  <si>
    <t>['Kanakis M', 'Petrou P', 'Lourida G', 'Georgalas I']</t>
  </si>
  <si>
    <t>['Kim SY', 'Kim SM', 'Lim S', 'Lee JY', 'Choi SJ', 'Yang SD', 'Yun MR', 'Kim CG', 'Gu SR', 'Park CW', 'Park AY', 'Lim SM', 'Heo SG', 'Kim H', 'Cho BC']</t>
  </si>
  <si>
    <t>['Wang S', 'Huang HY', 'Wu D', 'Fang H', 'Ying J', 'Bai Y', 'Yu Y', 'Fang Y', 'Jiang N', 'Sun C', 'Yu A', 'Fan Q', 'Xing S', 'Ni Y', 'Zhang W', 'Wu C', 'Ji X', 'Wang H', 'Guo Y', 'Tang Q', 'Wang Y', 'Tang Y', 'Li N']</t>
  </si>
  <si>
    <t>['Di Stefano G', 'Granai M', 'Giudici F', 'Roselli G', 'Lazzi S', 'Santi R']</t>
  </si>
  <si>
    <t>['Khaddour K', 'Johanns TM', 'Ansstas G']</t>
  </si>
  <si>
    <t>['Persinger R']</t>
  </si>
  <si>
    <t>['Schoultz E', 'Johansson E', 'Moccia C', 'Jakubikova I', 'Ravi N', 'Liang S', 'Carlsson T', 'Montelius M', 'Patyra K', 'Kero J', 'Paulsson K', 'Fagman H', 'Bergo MO', 'Nilsson M']</t>
  </si>
  <si>
    <t>['Zhang Y', 'Yao Y', 'Fu Y', 'Yuan Z', 'Wu X', 'Wang T', 'Hong Z', 'Yang Y', 'Wu H']</t>
  </si>
  <si>
    <t>['Han S', 'Yan Y', 'Ren Y', 'Hu Y', 'Wang Y', 'Chen L', 'Zhi Z', 'Zheng Y', 'Shao Y', 'Liu J']</t>
  </si>
  <si>
    <t>['Santisukwongchote S', 'Teerapakpinyo C', 'Chankate P', 'Techavichit P', 'Boongird A', 'Sathornsumetee S', 'Thammachantha S', 'Cheunsuchon P', 'Tanboon J', 'Thorner PS', 'Shuangshoti S']</t>
  </si>
  <si>
    <t>['Benton S', 'Zhao J', 'Asadbeigi S', 'Kim D', 'Zhang B', 'Gerami P']</t>
  </si>
  <si>
    <t>['Cronise KE', 'Das S', 'Hernandez BG', 'Regan DP', 'Dailey DD', 'McGeachan RI', 'Lana SE', 'Page RL', 'Gustafson DL', 'Duval DL']</t>
  </si>
  <si>
    <t>['Ikoma T', 'Shimokawa M', 'Kotaka M', 'Matsumoto T', 'Nagai H', 'Boku S', 'Shibata N', 'Yasui H', 'Satake H']</t>
  </si>
  <si>
    <t>['Ou M', 'Xu X', 'Chen Y', 'Li L', 'Zhang L', 'Liao Y', 'Sun W', 'Quach C', 'Feng J', 'Tang L']</t>
  </si>
  <si>
    <t>['Hummel M', 'Hegewisch-Becker S', 'Neumann J', 'Vogel A']</t>
  </si>
  <si>
    <t>['Alwithenani A', 'Bethune D', 'Castonguay M', 'Drucker A', 'Flowerdew G', 'Forsythe M', 'French D', 'Fris J', 'Greer W', 'Henteleff H', 'MacNeil M', 'Marignani P', 'Morzycki W', 'Plourde M', 'Snow S', 'Marcato P', 'Xu Z']</t>
  </si>
  <si>
    <t>['Li Y', 'Yu W', 'He M', 'Yuan F']</t>
  </si>
  <si>
    <t>['Pietrobono S', 'Gaudio E', 'Gagliardi S', 'Zitani M', 'Carrassa L', 'Migliorini F', 'Petricci E', 'Manetti F', 'Makukhin N', 'Bond AG', 'Paradise BD', 'Ciulli A', 'Fernandez-Zapico ME', 'Bertoni F', 'Stecca B']</t>
  </si>
  <si>
    <t>['Bigenwald C', 'Le Berichel J', 'Wilk CM', 'Chakraborty R', 'Chen ST', 'Tabachnikova A', 'Mancusi R', 'Abhyankar H', 'Casanova-Acebes M', 'Laface I', 'Akturk G', 'Jobson J', 'Karoulia Z', 'Martin JC', 'Grout J', 'Rafiei A', 'Lin H', 'Manz MG', 'Baccarini A', 'Poulikakos PI', 'Brown BD', 'Gnjatic S', 'Lujambio A', 'McClain KL', 'Picarsic J', 'Allen CE', 'Merad M']</t>
  </si>
  <si>
    <t>['Toh JWT', 'Ferguson AL', 'Spring KJ', 'Mahajan H', 'Palendira U']</t>
  </si>
  <si>
    <t>['Liu Z', 'Zhang Y', 'Dang Q', 'Wu K', 'Jiao D', 'Li Z', 'Sun Z', 'Han X']</t>
  </si>
  <si>
    <t>['Xu W', 'Dahlke SP', 'Emery AC', 'Sung M', 'Chepurny OG', 'Holz GG', 'Eiden LE']</t>
  </si>
  <si>
    <t>['Kim JH', 'Yoon S', 'Lee DH', 'Jang SJ', 'Chun SM', 'Kim SW']</t>
  </si>
  <si>
    <t>['Wirth LJ', 'Brose MS', 'Sherman EJ', 'Licitra L', 'Schlumberger M', 'Sherman SI', 'Bible KC', 'Robinson B', 'Rodien P', 'Godbert Y', 'De La Fouchardiere C', 'Newbold K', 'Nutting C', 'Misir S', 'Xie R', 'Almonte A', 'Ye W', 'Cabanillas ME']</t>
  </si>
  <si>
    <t>['Hamfjord J', 'Guren TK', 'Glimelius B', 'Sorbye H', 'Pfeiffer P', 'Dajani O', 'Lingjaerde OC', 'Tveit KM', 'Pallisgaard N', 'Spindler KG', 'Kure EH']</t>
  </si>
  <si>
    <t>['Siena S', 'Di Bartolomeo M', 'Raghav K', 'Masuishi T', 'Loupakis F', 'Kawakami H', 'Yamaguchi K', 'Nishina T', 'Fakih M', 'Elez E', 'Rodriguez J', 'Ciardiello F', 'Komatsu Y', 'Esaki T', 'Chung K', 'Wainberg Z', 'Sartore-Bianchi A', 'Saxena K', 'Yamamoto E', 'Bako E', 'Okuda Y', 'Shahidi J', 'Grothey A', 'Yoshino T']</t>
  </si>
  <si>
    <t>['Wu X', 'Yan J', 'Yu J', 'Cheng Z', 'Guo Q', 'Kong Y', 'Guo J']</t>
  </si>
  <si>
    <t>['Gams P', 'Dolenc Strazar Z', 'Sostaric M', 'Bosnjak M', 'Ksela J']</t>
  </si>
  <si>
    <t>['De Lorenzo S', 'Garajova I', 'Stefanini B', 'Tovoli F']</t>
  </si>
  <si>
    <t>['Chen B', 'Chen S', 'Xiong J', 'Yin F']</t>
  </si>
  <si>
    <t>['Mimura N']</t>
  </si>
  <si>
    <t>['Fujio S', 'Juratli TA', 'Takajo T', 'Arita K', 'Nagano Y', 'Yoshimoto K', 'Nayyar N', 'Curry WT Jr', 'Martinez-Lage M', 'Cahill DP', 'Barker FG 2nd', 'Brastianos PK']</t>
  </si>
  <si>
    <t>['Lund-Andersen C', 'Torgunrud A', 'Fleten KG', 'Flatmark K']</t>
  </si>
  <si>
    <t>['Ghafouri-Fard S', 'Gholipour M', 'Taheri M']</t>
  </si>
  <si>
    <t>['Jobe NP', 'Asberg L', 'Andersson T']</t>
  </si>
  <si>
    <t>['Ziranu P', 'Lai E', 'Schirripa M', 'Puzzoni M', 'Persano M', 'Pretta A', 'Munari G', 'Liscia N', 'Pusceddu V', 'Loupakis F', 'Demurtas L', 'Libertini M', 'Mariani S', 'Migliari M', 'Dubois M', 'Giampieri R', 'Sotgiu G', 'Dei Tos AP', 'Lonardi S', 'Zaniboni A', 'Fassan M', 'Scartozzi M']</t>
  </si>
  <si>
    <t>['Linder MW', 'Egger ME', 'Van Meter T', 'Rai SN', 'Valdes R Jr', 'Hall MB', 'Wu X', 'Alghamdi N', 'Chesney JA']</t>
  </si>
  <si>
    <t>['Porcelli L', 'Guida M', 'De Summa S', 'Di Fonte R', 'De Risi I', 'Garofoli M', 'Caputo M', 'Negri A', 'Strippoli S', 'Serrati S', 'Azzariti A']</t>
  </si>
  <si>
    <t>['Costa PA', 'Saul EE', 'Paul Y', 'Iyer S', 'da Silva LL', 'Tamariz L', 'Lopes G']</t>
  </si>
  <si>
    <t>['Scheffler L', 'Feicht S', 'Babushku T', 'Kuhn LB', 'Ehrenberg S', 'Frankenberger S', 'Lehmann FM', 'Hobeika E', 'Jungnickel B', 'Baccarini M', 'Bornkamm GW', 'Strobl LJ', 'Zimber-Strobl U']</t>
  </si>
  <si>
    <t>['Cohen-Aubart F', 'Ungureanu I', 'Razanamahery J', 'Charlotte F', 'Valmary-Degano S', 'Helias-Rodzewicz Z', 'Cazals-Hatem D', 'Dartigues P', 'Delage-Corre M', 'Selves J', 'Tas P', 'Humbert S', 'Malakhia A', 'Kunnamo M', 'Veresezan L', 'Prokopiou C', 'Seeber A', 'Tazi A', 'Donadieu J', 'Lucidarme O', 'Haroche J', 'Emile JF']</t>
  </si>
  <si>
    <t>['Reynolds IS', "O'Connell E", 'Fichtner M', 'Blumel A', 'Mason SE', 'Kinross J', 'McNamara DA', 'Kay EW', "O'Connor DP", 'Das S', 'Burke JP', 'Prehn JHM']</t>
  </si>
  <si>
    <t>['Filipovic N', 'Situm M', 'Buljan M']</t>
  </si>
  <si>
    <t>['Holst JM', 'Enemark MB', 'Plesner TL', 'Pedersen MB', 'Ludvigsen M', "d'Amore F"]</t>
  </si>
  <si>
    <t>['Yen I', 'Shanahan F', 'Lee J', 'Hong YS', 'Shin SJ', 'Moore AR', 'Sudhamsu J', 'Chang MT', 'Bae I', 'Dela Cruz D', 'Hunsaker T', 'Klijn C', 'Liau NPD', 'Lin E', 'Martin SE', 'Modrusan Z', 'Piskol R', 'Segal E', 'Venkatanarayan A', 'Ye X', 'Yin J', 'Zhang L', 'Kim JS', 'Lim HS', 'Kim KP', 'Kim YJ', 'Han HS', 'Lee SJ', 'Kim ST', 'Jung M', 'Hong YH', 'Noh YS', 'Choi M', 'Han O', 'Nowicka M', 'Srinivasan S', 'Yan Y', 'Kim TW', 'Malek S']</t>
  </si>
  <si>
    <t>['Zhou Y', 'Ge F', 'Du Y', 'Li Q', 'Cai J', 'Liu X', 'Guo Y', 'Shen Z', 'Duan L', 'Huang Z', 'Yao F', 'Zhu C', 'Shi H', 'Huang Y']</t>
  </si>
  <si>
    <t>['Chik CL', 'van Landeghem FKH', 'Easaw JC', 'Mehta V']</t>
  </si>
  <si>
    <t>['Huang J', 'Tseng LH', 'Parini V', 'Lokhandwala PM', 'Pallavajjala A', 'Rodriguez E', 'Xian R', 'Chen L', 'Gocke CD', 'Eshleman JR', 'Lin MT']</t>
  </si>
  <si>
    <t>['Das D', 'Wang J', 'Hong J']</t>
  </si>
  <si>
    <t>['Troiani T', 'De Falco V', 'Napolitano S', 'Trojaniello C', 'Ascierto PA']</t>
  </si>
  <si>
    <t>['Assanto GM', 'Riemma C', 'Malaspina F', 'Perrone S', 'De Luca ML', 'Pucciarini A', 'Annechini G', "D'Elia GM", 'Martelli M', 'Foa R', 'Tiacci E', 'Pulsoni A']</t>
  </si>
  <si>
    <t>['Nebot N', 'Won CS', 'Moreno V', 'Munoz-Couselo E', 'Lee DY', 'Gasal E', 'Bouillaud E']</t>
  </si>
  <si>
    <t>['Yukimoto R', 'Nishida N', 'Hata T', 'Fujino S', 'Ogino T', 'Miyoshi N', 'Takahashi H', 'Uemura M', 'Satoh T', 'Hirofumi Y', 'Mizushima T', 'Doki Y', 'Eguchi H']</t>
  </si>
  <si>
    <t>['Pastor B', 'Thierry A', 'Henriques J', 'Trouilloud I', 'Tournigand C', 'Marine J', 'Mazard T', 'Louvet C', 'Azan S', 'Bauer A', 'Roch B', 'Sanchez C', 'Vernerey D', 'Thierry AR', 'Adenis A']</t>
  </si>
  <si>
    <t>['Suh JK', 'Kang S', 'Kim H', 'Im HJ', 'Koh KN']</t>
  </si>
  <si>
    <t>['Abbati F', 'Altimari A', 'Corti B', 'Dika E', 'Sperandi F', 'Melotti B']</t>
  </si>
  <si>
    <t>['Cheng F', 'Yu F', 'Wang X', 'Huang K', 'Lu H', 'Wang Z']</t>
  </si>
  <si>
    <t>['Lee CA', 'Abd-Rabbo D', 'Reimand J']</t>
  </si>
  <si>
    <t>['Cao MN', 'Chen KT', 'Li QF', 'Wang L', 'Jin GW', 'Na RT', 'Ma J', 'Liu YT', 'Gao JL']</t>
  </si>
  <si>
    <t>['Claus EB', 'Cannataro VL', 'Gaffney SG', 'Townsend JP']</t>
  </si>
  <si>
    <t>['Giblin W', 'Bringman-Rodenbarger L', 'Guo AH', 'Kumar S', 'Monovich AC', 'Mostafa AM', 'Skinner ME', 'Azar M', 'Mady AS', 'Chung CH', 'Kadambi N', 'Melong KA', 'Lee HJ', 'Zhang L', 'Sajjakulnukit P', 'Trefely S', 'Varner EL', 'Iyer S', 'Wang M', 'Wilmott JS', 'Soyer HP', 'Sturm RA', 'Pritchard AL', 'Andea AA', 'Scolyer RA', 'Stark MS', 'Scott DA', 'Fullen DR', 'Bosenberg MW', 'Chandrasekaran S', 'Nikolovska-Coleska Z', 'Verhaegen ME', 'Snyder NW', 'Rivera MN', 'Osterman A', 'Lyssiotis CA', 'Lombard DB']</t>
  </si>
  <si>
    <t>['Ren S', 'Huang S', 'Ye X', 'Feng L', 'Lu Y', 'Zhou C', 'Zhao J', 'He T', 'Wang J', 'Li B']</t>
  </si>
  <si>
    <t>['Passaro A', 'Attili I', 'Rappa A', 'Vacirca D', 'Ranghiero A', 'Fumagalli C', 'Guarize J', 'Spaggiari L', 'de Marinis F', 'Barberis M', 'Guerini-Rocco E']</t>
  </si>
  <si>
    <t>['Kervarrec T', 'Jacques BJ', 'Pissaloux D', 'Tirode F', 'de la Fouchardiere A']</t>
  </si>
  <si>
    <t>['Louveau B', 'Resche-Rigon M', 'Lesimple T', 'Da Meda L', 'Pracht M', 'Baroudjian B', 'Delyon J', 'Amini-Adle M', 'Dutriaux C', 'Reger de Moura C', 'Sadoux A', 'Jouenne F', 'Ghrieb Z', 'Vilquin P', 'Bouton D', 'Tibi A', 'Huguet S', 'Rezai K', 'Battistella M', 'Mourah S', 'Lebbe C']</t>
  </si>
  <si>
    <t>['Ou WB', 'Lundberg MZ', 'Zhu S', 'Bahri N', 'Kyriazoglou A', 'Xu L', 'Chen T', 'Marino-Enriquez A', 'Fletcher JA']</t>
  </si>
  <si>
    <t>['Billing O', 'Holmgren Y', 'Nosek D', 'Hedman H', 'Hemmingsson O']</t>
  </si>
  <si>
    <t>['Gaia-Oltean AI', 'Pop LA', 'Cojocneanu RM', 'Buse M', 'Zimta AA', 'Kubelac P', 'Irimie A', 'Coza OF', 'Roman H', 'Berindan-Neagoe I']</t>
  </si>
  <si>
    <t>['Lee J', 'Ha EJ', 'Roh J', 'Kim HK']</t>
  </si>
  <si>
    <t>['Faber E', 'Grosu H', 'Sabir S', 'San Lucas FA', 'Barkoh BA', 'Bassett RL', 'Luthra R', 'Stewart J', 'Roy-Chowdhuri S']</t>
  </si>
  <si>
    <t>['Di Leo L', 'Bodemeyer V', 'Bosisio FM', 'Claps G', 'Carretta M', 'Rizza S', 'Faienza F', 'Frias A', 'Khan S', 'Bordi M', 'Pacheco MP', 'Di Martino J', 'Bravo-Cordero JJ', 'Daniel CJ', 'Sears RC', 'Donia M', 'Madsen DH', 'Guldberg P', 'Filomeni G', 'Sauter T', 'Robert C', 'De Zio D', 'Cecconi F']</t>
  </si>
  <si>
    <t>['Pircher M', 'Winder T', 'Trojan A']</t>
  </si>
  <si>
    <t>['Fujisawa A', 'Takahara H', 'Kondo Y', 'Akagami M', 'Yokoyama T', 'Takahara N']</t>
  </si>
  <si>
    <t>['Smalley KSM', 'Teer JK', 'Chen YA', 'Wu JY', 'Yao J', 'Koomen JM', 'Chen WS', 'Rodriguez-Waitkus P', 'Karreth FA', 'Messina JL']</t>
  </si>
  <si>
    <t>['Stamatiou A', 'Herrera-Gomez RG', 'Szturz P', 'Bisig B', 'Romano E', 'Sykiotis G', 'Gorostidi F', 'La Rosa S', 'Kopp P', 'Cristina V']</t>
  </si>
  <si>
    <t>['Wei T', 'Li L', 'He Z']</t>
  </si>
  <si>
    <t>['Zhao S', 'Cong X', 'Liu Z']</t>
  </si>
  <si>
    <t>['Abdel-Maksoud MS', 'El-Gamal MI', 'Lee BS', 'Gamal El-Din MM', 'Jeon HR', 'Kwon D', 'Ammar UM', 'Mersal KI', 'Ali EMH', 'Lee KT', 'Yoo KH', 'Han DK', 'Lee JK', 'Kim G', 'Choi HS', 'Kwon YJ', 'Lee KH', 'Oh CH']</t>
  </si>
  <si>
    <t>['Sanner MF', 'Zoghebi K', 'Hanna S', 'Mozaffari S', 'Rahighi S', 'Tiwari RK', 'Parang K']</t>
  </si>
  <si>
    <t>['Ecker J', 'Benedetti E', 'Kindt ASD', 'Horing M', 'Perl M', 'Machmuller AC', 'Sichler A', 'Plagge J', 'Wang Y', 'Zeissig S', 'Shevchenko A', 'Burkhardt R', 'Krumsiek J', 'Liebisch G', 'Janssen KP']</t>
  </si>
  <si>
    <t>['Mettler C', 'Monnet D', 'Kramkimel N', 'Treluyer JM', 'Mouthon L', 'Brezin A', 'Dupin N', 'Valnet-Rabier MB', 'Chouchana L', 'Terrier B']</t>
  </si>
  <si>
    <t>['Okuma T', 'Furudate S', 'Kambayashi Y', 'Hashimoto A', 'Aiba S', 'Fujimura T']</t>
  </si>
  <si>
    <t>['Xie L']</t>
  </si>
  <si>
    <t>['Sun W', 'Zhang Y', 'Liu B', 'Duan Y', 'Li W', 'Chen J']</t>
  </si>
  <si>
    <t>['Heppner DE', 'Eck MJ']</t>
  </si>
  <si>
    <t>['Yanagihara RT', 'Tom ES', 'Seitzman GD', 'Saraf SS']</t>
  </si>
  <si>
    <t>['Hu MI', 'Waguespack SG', 'Dosiou C', 'Ladenson PW', 'Livhits MJ', 'Wirth LJ', 'Sadow PM', 'Krane JF', 'Stack BC Jr', 'Zafereo ME Jr', 'Ali SZ', 'Weitzman SP', 'Hao Y', 'Babiarz JE', 'Kennedy GC', 'Kloos RT']</t>
  </si>
  <si>
    <t>['Serra F', 'Barruscotti S', 'Dominioni T', 'Zuccarini A', 'Pedrazzoli P', 'Chiellino S']</t>
  </si>
  <si>
    <t>['Makawita S', 'Tawbi HA']</t>
  </si>
  <si>
    <t>['Valentin J', 'Ferte T', 'Dorizy-Vuong V', 'Dousset L', 'Prey S', 'Dutriaux C', 'Pham-Ledard A', 'Beylot-Barry M', 'Gerard E']</t>
  </si>
  <si>
    <t>['Pham NA', 'Radulovich N', 'Ibrahimov E', 'Martins-Filho SN', 'Li Q', 'Pintilie M', 'Weiss J', 'Raghavan V', 'Cabanero M', 'Denroche RE', 'Wilson JM', 'Metran-Nascente C', 'Borgida A', 'Hutchinson S', 'Dodd A', 'Begora M', 'Chadwick D', 'Serra S', 'Knox JJ', 'Gallinger S', 'Hedley DW', 'Muthuswamy L', 'Tsao MS']</t>
  </si>
  <si>
    <t>['Cao P', 'Hu S', 'Kong K', 'Han P', 'Yue J', 'Deng Y', 'Zhao B', 'Li F']</t>
  </si>
  <si>
    <t>['Bong CY', 'Smithers BM', 'Chua TC']</t>
  </si>
  <si>
    <t>['Oules B', 'Mourah S', 'Baroudjian B', 'Jouenne F', 'Delyon J', 'Louveau B', 'Gruber A', 'Lebbe C', 'Battistella M']</t>
  </si>
  <si>
    <t>['Brouwer NJ', 'Verdijk RM', 'Heegaard S', 'Marinkovic M', 'Esmaeli B', 'Jager MJ']</t>
  </si>
  <si>
    <t>['Choi YJ', 'Choi JY', 'Kim JW', 'Lim AR', 'Lee Y', 'Chang WJ', 'Lee S', 'Sung JS', 'Chung HJ', 'Lee JW', 'Kang EJ', 'Kim JS', 'Lim T', 'Kim HS', 'Kim YJ', 'Ahn MS', 'Kim YS', 'Park JH', 'Lim S', 'Cho SS', 'Cho JH', 'Shin SW', 'Park KH', 'Kim YH']</t>
  </si>
  <si>
    <t>['Zhang F', 'Tang X', 'Fan S', 'Liu X', 'Sun J', 'Ju C', 'Liang Y', 'Liu R', 'Zhou R', 'Yu B', 'Zhang C', 'Zhang Z', 'Kang T', 'Huang G', 'Lv XB']</t>
  </si>
  <si>
    <t>['Fukushima H', 'Iwata Y', 'Saito K', 'Sugiura K']</t>
  </si>
  <si>
    <t>['Gun S', 'Kefeli M', 'Yildiz L']</t>
  </si>
  <si>
    <t>['Bocciarelli C', 'Caumont C', 'Samaison L', 'Cariou M', 'Aline-Fardin A', 'Doucet L', 'Roudie J', 'Terris B', 'Merlio JP', 'Marcorelles P', 'Cappellen D', 'Uguen A']</t>
  </si>
  <si>
    <t>['Ziaolhagh R', 'Sadrizadeh A', 'Shabany BP', 'Roudi AA']</t>
  </si>
  <si>
    <t>['Basse C', 'Swalduz A', 'Mc Leer A', 'Moro-Sibilot D', 'Remon J', 'Girard N']</t>
  </si>
  <si>
    <t>['Jochems A', 'Bastiaannet E', 'Aarts MJB', 'van Akkooi ACJ', 'van den Berkmortel FWPJ', 'Boers-Sonderen MJ', 'van den Eertwegh AJM', 'de Glas NG', 'de Groot JWB', 'Haanen JBAG', 'Hospers GAP', 'van der Hoeven JJM', 'Piersma D', 'van Rijn RS', 'Suijkerbuijk KPM', 'Ten Tije AJ', 'van der Veldt AAM', 'Vreugdenhil G', 'van Zeijl MCT', 'Kapiteijn E', 'Wouters MWJM']</t>
  </si>
  <si>
    <t>['Oh JM', 'Ahn BC']</t>
  </si>
  <si>
    <t>['Alhaj Moustafa M', 'Jiang L', 'Kuhlman JJ', 'Jones J', 'Lou Y', 'Sokumbi O', 'Tun HW']</t>
  </si>
  <si>
    <t>['Vemala RNG', 'Katti SV', 'Sirohi B', 'Manikandan D', 'Nandakumar G']</t>
  </si>
  <si>
    <t>['Fang C', 'Lin J', 'Zhang T', 'Luo J', 'Nie D', 'Li M', 'Hu X', 'Zheng Y', 'Huang X', 'Xiao Z']</t>
  </si>
  <si>
    <t>['Sarnaik AA', 'Hamid O', 'Khushalani NI', 'Lewis KD', 'Medina T', 'Kluger HM', 'Thomas SS', 'Domingo-Musibay E', 'Pavlick AC', 'Whitman ED', 'Martin-Algarra S', 'Corrie P', 'Curti BD', 'Olah J', 'Lutzky J', 'Weber JS', 'Larkin JMG', 'Shi W', 'Takamura T', 'Jagasia M', 'Qin H', 'Wu X', 'Chartier C', 'Graf Finckenstein F', 'Fardis M', 'Kirkwood JM', 'Chesney JA']</t>
  </si>
  <si>
    <t>['Alharbi A', 'Bin Dokhi H', 'Almuhaini G', 'Alomran F', 'Masuadi E', 'Alomran N']</t>
  </si>
  <si>
    <t>['Goto K', 'Pissaloux D', 'Tirode F', 'de la Fouchardiere A']</t>
  </si>
  <si>
    <t>['Tiacci E', 'De Carolis L', 'Simonetti E', 'Capponi M', 'Ambrosetti A', 'Lucia E', 'Antolino A', 'Pulsoni A', 'Ferrari S', 'Zinzani PL', 'Ascani S', 'Perriello VM', 'Rigacci L', 'Gaidano G', 'Della Seta R', 'Frattarelli N', 'Falcucci P', 'Foa R', 'Visani G', 'Zaja F', 'Falini B']</t>
  </si>
  <si>
    <t>['Wang W', 'Wang M', 'Jiang H', 'Wang T', 'Da R']</t>
  </si>
  <si>
    <t>['Ohnami S', 'Maruyama K', 'Chen K', 'Takahashi Y', 'Hatakeyama K', 'Ohshima K', 'Shimoda Y', 'Sakai A', 'Kamada F', 'Nakatani S', 'Naruoka A', 'Ohnami S', 'Kusuhara M', 'Akiyama Y', 'Kagawa H', 'Shiomi A', 'Nagashima T', 'Urakami K', 'Yamaguchi K']</t>
  </si>
  <si>
    <t>['Podlipnik S', 'Potrony M', 'Puig S']</t>
  </si>
  <si>
    <t>['Guha A', 'Jain P', 'Fradley MG', 'Lenihan D', 'Gutierrez JM', 'Jain C', 'de Lima M', 'Barnholtz-Sloan JS', 'Oliveira GH', 'Dowlati A', 'Al-Kindi S']</t>
  </si>
  <si>
    <t>['Thurau S', 'Engelke H', 'McCluskey P', 'Symes RJ', 'Whist E', 'Teuchner B', 'Haas G', 'Allegri P', 'Cimino L', 'Bolletta E', 'Miserocchi E', 'Russo M', 'Li JQ', 'Heiligenhaus A', 'Wildner G']</t>
  </si>
  <si>
    <t>['Hahn VS', 'Zhang KW', 'Sun L', 'Narayan V', 'Lenihan DJ', 'Ky B']</t>
  </si>
  <si>
    <t>['Berrino E', 'Balsamo A', 'Pisacane A', 'Gallo S', 'Becco P', 'Miglio U', 'Caravelli D', 'Poletto S', 'Paruzzo L', 'Debernardi C', 'Piccinelli C', 'Zaccagna A', 'Rescigno P', 'Aglietta M', 'Sapino A', 'Carnevale-Schianca F', 'Venesio T']</t>
  </si>
  <si>
    <t>['Paver E', "O'Toole S", 'Cheng XM', 'Mahar A', 'Cooper WA']</t>
  </si>
  <si>
    <t>['Hinojosa-Amaya JM', 'Lam-Chung CE', 'Cuevas-Ramos D']</t>
  </si>
  <si>
    <t>['Kao TH', 'Yeh YC']</t>
  </si>
  <si>
    <t>['Naser FJ', 'Jackstadt MM', 'Fowle-Grider R', 'Spalding JL', 'Cho K', 'Stancliffe E', 'Doonan SR', 'Kramer ET', 'Yao L', 'Krasnick B', 'Ding L', 'Fields RC', 'Kaufman CK', 'Shriver LP', 'Johnson SL', 'Patti GJ']</t>
  </si>
  <si>
    <t>['Tachibana K', 'Ohe S', 'Tanaka M', 'Maniwa T', 'Isei T']</t>
  </si>
  <si>
    <t>['Kessel KA', 'Deichl A', 'Gempt J', 'Meyer B', 'Posch C', 'Diehl C', 'Zimmer C', 'Combs SE']</t>
  </si>
  <si>
    <t>['Ullah R', 'Yin Q', 'Snell AH', 'Wan L']</t>
  </si>
  <si>
    <t>['Carrere X', 'Pinto N', 'Gene Olaciregui N', 'Galluzzo L', 'Rossetti E', 'Celis Passini V', 'Salvador Marcos N', 'Chantada G', 'Braier J', 'Lavarino C', 'Felizzia G']</t>
  </si>
  <si>
    <t>['Guidi M', 'Giunti L', 'Buccoliero AM', 'Caporalini C', 'Censullo ML', 'Galli L', 'Genitori L', 'Sardi I']</t>
  </si>
  <si>
    <t>["O'Brien SJ", 'Kalbflesich T', 'Srivastava S', 'Pan J', 'Rai S', 'Petras RE', 'Ronquillo N', 'Polk HC Jr', 'Galandiuk S']</t>
  </si>
  <si>
    <t>['Tayama H', 'Karasawa H', 'Yamamura A', 'Okamura Y', 'Katsuoka F', 'Suzuki H', 'Kajiwara T', 'Kobayashi M', 'Hatsuzawa Y', 'Shiihara M', 'Bin L', 'Gazi MY', 'Sato M', 'Kumada K', 'Ito S', 'Shimada M', 'Furukawa T', 'Kamei T', 'Ohnuma S', 'Unno M']</t>
  </si>
  <si>
    <t>['Padder RA', 'Bhat ZI', 'Ahmad Z', 'Singh N', 'Husain M']</t>
  </si>
  <si>
    <t>['Bekaii-Saab TS']</t>
  </si>
  <si>
    <t>['Radzikowska E']</t>
  </si>
  <si>
    <t>['Zhang M', 'Chen HZ', 'Cui YY', 'Zhang ZZ', 'Ma XD']</t>
  </si>
  <si>
    <t>['Li H', 'Shan C', 'Wu S', 'Cheng B', 'Fan C', 'Cai L', 'Chen Y', 'Shi Y', 'Liu K', 'Shao Y', 'Zhu D', 'Li Z']</t>
  </si>
  <si>
    <t>['Mittal A', 'Pushpam D', 'Bakhshi S']</t>
  </si>
  <si>
    <t>['Negreros-Osuna AA', 'Parakh A', 'Corcoran RB', 'Pourvaziri A', 'Kambadakone A', 'Ryan DP', 'Sahani DV']</t>
  </si>
  <si>
    <t>['Sahin S', 'Daglar G', 'Menekse E', 'Cavdarli B', 'Baglan T']</t>
  </si>
  <si>
    <t>['Gupta O', 'Gautam U', 'Chandrasekhar M', 'Rajwanshi A', 'Radotra BD', 'Verma R', 'Srinivasan R']</t>
  </si>
  <si>
    <t>['Bahcivan A', 'Gamsizkan M', 'Kantarcioglu Coskun S', 'Cangur S', 'Yuksel A', 'Ceyhan A', 'Onal B']</t>
  </si>
  <si>
    <t>['Finsterer J']</t>
  </si>
  <si>
    <t>Department of Surgical Oncology, The University of Texas MD Anderson Cancer Center, Houston, Texas, USA. Department of Gastrointestinal Medical Oncology, The University of Texas MD Anderson Cancer Center, Houston, Texas, USA. Department of Translational Molecular Pathology, The University of Texas MD Anderson Cancer Center, Houston, Texas, USA. Department of Biostatistics, The University of Texas MD Anderson Cancer Center, Houston, Texas, USA. Department of Biostatistics, The University of Texas MD Anderson Cancer Center, Houston, Texas, USA. Department of Surgical Oncology, The University of Texas MD Anderson Cancer Center, Houston, Texas, USA. Department of Surgical Oncology, The University of Texas MD Anderson Cancer Center, Houston, Texas, USA. Department of Surgical Oncology, The University of Texas MD Anderson Cancer Center, Houston, Texas, USA. Department of Surgical Oncology, The University of Texas MD Anderson Cancer Center, Houston, Texas, USA. Department of Surgical Oncology, The University of Texas MD Anderson Cancer Center, Houston, Texas, USA. Electronic address: jvauthey@mdanderson.org.</t>
  </si>
  <si>
    <t>Department of Medical Oncology, National Taiwan University Cancer Center, Taipei, Taiwan. Department of Oncology, National Taiwan University Hospital, Taipei, Taiwan. Graduate Institute of Oncology, National Taiwan University College of Medicine, Taipei, Taiwan. Department of Laboratory Medicine, National Taiwan University Hospital, Taipei, Taiwan. Department of Clinical Laboratory Sciences and Medical Biotechnology, National Taiwan University College of Medicine, Taipei, Taiwan. Department of Pathology, National Taiwan University Hospital, Taipei, Taiwan. Department of Medical Genetics, National Taiwan University Hospital, Taipei, Taiwan. Department of Oncology, National Taiwan University Hospital, Taipei, Taiwan. Department of Medical Oncology, National Taiwan University Cancer Center, Taipei, Taiwan. Department of Oncology, National Taiwan University Hospital, Taipei, Taiwan. Graduate Institute of Oncology, National Taiwan University College of Medicine, Taipei, Taiwan. Department of Surgery, National Taiwan University Hospital, Taipei, Taiwan. Department of Surgery, National Taiwan University Hospital, Taipei, Taiwan. Department of Medical Oncology, National Taiwan University Cancer Center, Taipei, Taiwan. Department of Oncology, National Taiwan University Hospital, Taipei, Taiwan. Graduate Institute of Oncology, National Taiwan University College of Medicine, Taipei, Taiwan. Department of Oncology, National Taiwan University Hospital, Taipei, Taiwan. khyeh@ntu.edu.tw. Graduate Institute of Oncology, National Taiwan University College of Medicine, Taipei, Taiwan. khyeh@ntu.edu.tw.</t>
  </si>
  <si>
    <t>Marshall University, Huntington, WV, USA. Marshall University, Huntington, WV, USA. Marshall University, Huntington, WV, USA. Marshall University, Huntington, WV, USA. Marshall University, Huntington, WV, USA. Marshall University, Huntington, WV, USA.</t>
  </si>
  <si>
    <t>Department of Pathology, Oregon Health &amp; Science University, Portland, OR, USA. Department of Pathology, Boston Children's Hospital and Harvard Medical School, Boston, MA, USA. Department of Pathology, Bioptical Laboratory, Ltd., Plzen, Czech Republic. Department Pathology, Faculty of Medicine, Charles University, Plzen, Czech Republic. Department of Laboratory Medicine and Pathology, Mayo Clinic, Scottsdale, AZ, USA. Department of Pathology, University of California San Francisco, San Francisco, CA, USA. Department of Laboratory Medicine and Pathology, School of Medicine, University of Washington, Seattle, WA, USA. Department of Laboratory Medicine and Pathology, School of Medicine, University of Washington, Seattle, WA, USA. Department of Laboratory Medicine and Pathology, School of Medicine, University of Washington, Seattle, WA, USA. Department of Pathology, Faculty of Medicine, Comenius University Jessenius Medical Faculty, Bratislava, Czech Republic. Department of Pathology, Cleveland Clinic, Cleveland, OH, USA. Knight Cancer Institute, Oregon Health &amp; Science University, Portland, OR, USA. Knight Cancer Institute, Oregon Health &amp; Science University, Portland, OR, USA. Department of Pathology, Oregon Health &amp; Science University, Portland, OR, USA. Knight Cancer Institute, Oregon Health &amp; Science University, Portland, OR, USA. Department of Laboratories, Seattle Children's Hospital, Seattle, WA, USA. Department of Pathology, Oregon Health &amp; Science University, Portland, OR, USA. davisjes@ohsu.edu. Knight Cancer Institute, Oregon Health &amp; Science University, Portland, OR, USA. davisjes@ohsu.edu.</t>
  </si>
  <si>
    <t>Department of Pathology, Institute of Post Graduate Medical Education and Research, Kolkata, West Bengal, India. Department of Pathology, Institute of Post Graduate Medical Education and Research, Kolkata, West Bengal, India. Department of Pathology, Institute of Post Graduate Medical Education and Research, Kolkata, West Bengal, India. Department of Pathology, Institute of Post Graduate Medical Education and Research, Kolkata, West Bengal, India. Department of Molecular Genetics, Tata Medical Center, Kolkata, West Bengal, India. Department of Molecular Genetics, Tata Medical Center, Kolkata, West Bengal, India.</t>
  </si>
  <si>
    <t>Department of Pathology, Rajiv Gandhi Cancer Institute and Research Centre, New Delhi, India. Department of Pathology, Rajiv Gandhi Cancer Institute and Research Centre, New Delhi, India. Department of Pathology, Rajiv Gandhi Cancer Institute and Research Centre, New Delhi, India. Department of Radiodiagnosis, Rajiv Gandhi Cancer Institute and Research Centre, New Delhi, India.</t>
  </si>
  <si>
    <t>Division of Endocrinology and Metabolism, Department of Medicine, Samsung Medical Center, Sungkyunkwan University School of Medicine, Seoul, Korea. Division of Hematology-Oncology, Department of Medicine, Samsung Medical Center, Sungkyunkwan University School of Medicine, Seoul, Korea. Department of Health Sciences and Technology, Samsung Advanced Institute of Health Science and Technology, Sungkyunkwan University, Seoul, Korea. Samsung Genome Institute, Samsung Medical Center, Sungkyunkwan University School of Medicine, Seoul, Korea. Department of Health Sciences and Technology, Samsung Advanced Institute of Health Science and Technology, Sungkyunkwan University, Seoul, Korea. Samsung Genome Institute, Samsung Medical Center, Sungkyunkwan University School of Medicine, Seoul, Korea. GENINUS Inc., Seoul, Korea. Division of Endocrinology and Metabolism, Department of Medicine, Samsung Medical Center, Sungkyunkwan University School of Medicine, Seoul, Korea. Division of Hematology-Oncology, Department of Medicine, Samsung Medical Center, Sungkyunkwan University School of Medicine, Seoul, Korea. Division of Endocrinology and Metabolism, Department of Medicine, Samsung Medical Center, Sungkyunkwan University School of Medicine, Seoul, Korea. Division of Hematology-Oncology, Department of Medicine, Samsung Medical Center, Sungkyunkwan University School of Medicine, Seoul, Korea. Division of Hematology-Oncology, Department of Medicine, Samsung Medical Center, Sungkyunkwan University School of Medicine, Seoul, Korea. Division of Endocrinology and Metabolism, Department of Medicine, Samsung Medical Center, Sungkyunkwan University School of Medicine, Seoul, Korea.</t>
  </si>
  <si>
    <t>Service de gastro enterologie, Hopital Saint Louis, AP-HP, Paris, France. Electronic address: Mylinh.tranminh@aphp.fr. Unite d'oncologie moleculaire, Hopital Saint Louis, AP-HP, Paris, France. Service de biostatistique et information medicale, Hopital Saint Louis, AP-HP, Paris, France. Departement de genetique, Hopital Bichat, AP-HP, Paris, France. Service de pathologie, Hopital Bichat, AP-HP, Paris, France. Service de gastro enterologie, Hopital Louis Mourier, AP-HP, Colombes, France. Service de gastro enterologie, Hopital Avicenne, AP-HP, Bobigny, France. Service de gastro enterologie, Hopital Bichat, AP-HP, Paris, France. Service de pathologie, Hopital Saint Louis, AP-HP, Paris, France. Laboratoire de biochimie et biologie moleculaire, Hopital Avicenne, AP-HP, Bobigny, France. Service de pathologie, Hopital Lariboisiere, AP-HP, Paris, France. Service de pathologie, Hopital Avicenne, AP-HP, Bobigny, France. Service de pathologie, Hopital Saint Louis, AP-HP, Paris, France. Service de pathologie, Hopital Bichat, AP-HP, Paris, France. Service de gastro enterologie, Hopital Saint Louis, AP-HP, Paris, France.</t>
  </si>
  <si>
    <t>Department of Cell, Developmental, and Regenerative Biology, Icahn School of Medicine at Mount Sinai, New York NY, USA. The Mindich Child Health and Development Institute, Department of Pediatrics, Department of Genetics and Genomic Science, Icahn School of Medicine at Mount Sinai, New York NY, USA. Department of Cell, Developmental, and Regenerative Biology, Icahn School of Medicine at Mount Sinai, New York NY, USA. The Mindich Child Health and Development Institute, Department of Pediatrics, Department of Genetics and Genomic Science, Icahn School of Medicine at Mount Sinai, New York NY, USA. Department of Cell, Developmental, and Regenerative Biology, Icahn School of Medicine at Mount Sinai, New York NY, USA. Department of Cell, Developmental, and Regenerative Biology, Icahn School of Medicine at Mount Sinai, New York NY, USA. The Mindich Child Health and Development Institute, Department of Pediatrics, Department of Genetics and Genomic Science, Icahn School of Medicine at Mount Sinai, New York NY, USA. The Mindich Child Health and Development Institute, Department of Pediatrics, Department of Genetics and Genomic Science, Icahn School of Medicine at Mount Sinai, New York NY, USA. Department of Cell, Developmental, and Regenerative Biology, Icahn School of Medicine at Mount Sinai, New York NY, USA.</t>
  </si>
  <si>
    <t>Department of Immunology, Guizhou Medical University, Guiyang City, 550025, Guizhou Province, China. Department of Ultrasonic Center, Affiliated Hospital of Guizhou Medical University, Guiyang City, 550004, Guizhou Province, China. Department of Immunology, Guizhou Medical University, Guiyang City, 550025, Guizhou Province, China. Department of Pathology, Affiliated Hospital of Guizhou Medical University, No. 28 Guiyi Street, Guiyang City, 550004, Guizhou Province, China. Department of Pathology, Affiliated Hospital of Guizhou Medical University, No. 28 Guiyi Street, Guiyang City, 550004, Guizhou Province, China. dcn_gy1011@163.com.</t>
  </si>
  <si>
    <t>Department of Medicine, Vanderbilt University Medical Center, Nashville, Tennessee, USA. Department of Medicine, Vanderbilt University Medical Center, Nashville, Tennessee, USA. Massachusetts General Hospital, Boston, Massachusetts, USA. Department of Cutaneous Oncology, MD Anderson Cancer Center, Houston, Texas, USA. Massachusetts General Hospital, Boston, Massachusetts, USA. Department of Medicine, Robert H. Lurie Cancer Center, Northwestern University, Chicago, Illinois, USA. Department of Cutaneous Oncology, MD Anderson Cancer Center, Houston, Texas, USA.</t>
  </si>
  <si>
    <t>State Key Laboratory of Molecular Development Biology, Institute of Genetics and Developmental Biology, Chinese Academy of Sciences, Beijing, China. State Key Laboratory of Molecular Development Biology, Institute of Genetics and Developmental Biology, Chinese Academy of Sciences, Beijing, China. University of Chinese Academy of Sciences, Beijing, China. State Key Laboratory of Molecular Development Biology, Institute of Genetics and Developmental Biology, Chinese Academy of Sciences, Beijing, China. Department of Dermatology, China-Japan Friendship Hospital, Beijing, China. State Key Laboratory of Molecular Development Biology, Institute of Genetics and Developmental Biology, Chinese Academy of Sciences, Beijing, China. University of Chinese Academy of Sciences, Beijing, China. State Key Laboratory of Molecular Development Biology, Institute of Genetics and Developmental Biology, Chinese Academy of Sciences, Beijing, China. University of Chinese Academy of Sciences, Beijing, China. State Key Laboratory of Molecular Development Biology, Institute of Genetics and Developmental Biology, Chinese Academy of Sciences, Beijing, China. University of Chinese Academy of Sciences, Beijing, China. State Key Laboratory of Molecular Development Biology, Institute of Genetics and Developmental Biology, Chinese Academy of Sciences, Beijing, China. School of Chemistry and Biosciences, University of Bradford, Bradford, UK. State Key Laboratory of Molecular Development Biology, Institute of Genetics and Developmental Biology, Chinese Academy of Sciences, Beijing, China. University of Chinese Academy of Sciences, Beijing, China. Department of Pathology and Pathophysiology, School of Medicine, Zhejiang University, Hangzhou, Zhejiang, China. State Key Laboratory of Molecular Development Biology, Institute of Genetics and Developmental Biology, Chinese Academy of Sciences, Beijing, China. wu_qingfeng@genetics.ac.cn. University of Chinese Academy of Sciences, Beijing, China. wu_qingfeng@genetics.ac.cn. CAS Center for Excellence in Brain Science and Intelligence Technology, Shanghai, China. wu_qingfeng@genetics.ac.cn. Chinese Institute For Brain Research, Beijing, China. wu_qingfeng@genetics.ac.cn.</t>
  </si>
  <si>
    <t>Department of Pathology,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 Department of Surgery, Memorial Sloan Kettering Cancer Center, New York, NY, USA. Department of Pathology, Memorial Sloan Kettering Cancer Center, New York, NY, USA. Department of Internal Medicine, University of Genoa, Genova, Italy. Department of Pathology,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 Department of Radiation Oncology, Memorial Sloan Kettering Cancer Center, New York, NY, USA. Department of Medicine, Memorial Sloan Kettering Cancer Center, New York, NY, USA. Department of Medicine, Memorial Sloan Kettering Cancer Center, New York, NY, USA. Department of Medicine,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 zhangh3@mskcc.org. Department of Pathology, Memorial Sloan Kettering Cancer Center, New York, NY, USA. reisfilj@mskcc.org.</t>
  </si>
  <si>
    <t>Department of Oncology, University of Torino, Candiolo, Italy. federica.dinicolantonio@unito.it. Candiolo Cancer Institute, FPO - IRCCS, Candiolo, Italy. federica.dinicolantonio@unito.it. Department of Oncology, University of Torino, Candiolo, Italy. Department of Precision Medicine, Medical Oncology Unit, University of Campania Luigi Vanvitelli, Naples, Italy. Istituto FIRC di Oncologia Molecolare, Milan, Italy. Niguarda Cancer Center, Grande Ospedale Metropolitano Niguarda, Milan, Italy. Niguarda Cancer Center, Grande Ospedale Metropolitano Niguarda, Milan, Italy. Department of Oncology and Hemato-Oncology, University of Milan, Milan, Italy. Vall d'Hebron University Hospital and Institute of Oncology, IOB-Quiron, UVic-UCC, Barcelona, Spain. Department of Oncology, University of Torino, Candiolo, Italy. Candiolo Cancer Institute, FPO - IRCCS, Candiolo, Italy. Division of Molecular Carcinogenesis, Oncode Institute, The Netherlands Cancer Institute, Amsterdam, Netherlands. Department of Oncology, University of Torino, Candiolo, Italy. alberto.bardelli@unito.it. Candiolo Cancer Institute, FPO - IRCCS, Candiolo, Italy. alberto.bardelli@unito.it.</t>
  </si>
  <si>
    <t>Department of Biological Sciences, Old Dominion University, Mills Godwin Building, 5115 Hampton Blvd, Norfolk, VA, 23529, USA. pkraj@odu.edu.</t>
  </si>
  <si>
    <t>Dermatology Unit, Department of Clinical Medicine and Surgery, University of Naples Federico II, Naples, Italy. ali.vil@hotmail.it. Dermatology Unit, Department of Clinical Medicine and Surgery, University of Naples Federico II, Naples, Italy. Dermatology Unit, Department of Clinical Medicine and Surgery, University of Naples Federico II, Naples, Italy. Dermatology Department, Universidad Autonoma de Nuevo Leon, University Hospital "Dr. Jose Eleuterio Gonzalez", Monterrey, NL, Mexico. Dermatology Unit, Department of Clinical Medicine and Surgery, University of Naples Federico II, Naples, Italy. Dermatology Department, Universidad Autonoma de Nuevo Leon, University Hospital "Dr. Jose Eleuterio Gonzalez", Monterrey, NL, Mexico.</t>
  </si>
  <si>
    <t>Biotherapy Center, Sun Yat-sen University Cancer Center, Guangzhou, China. Biotherapy Center, Sun Yat-sen University Cancer Center, Guangzhou, China. Biotherapy Center, Sun Yat-sen University Cancer Center, Guangzhou, China. Biotherapy Center, Sun Yat-sen University Cancer Center, Guangzhou, China. Biotherapy Center, Sun Yat-sen University Cancer Center, Guangzhou, China. Biotherapy Center, Sun Yat-sen University Cancer Center, Guangzhou, China. Biotherapy Center, Sun Yat-sen University Cancer Center, Guangzhou, China. Biotherapy Center, Sun Yat-sen University Cancer Center, Guangzhou, China. Biotherapy Center, Sun Yat-sen University Cancer Center, Guangzhou, China.</t>
  </si>
  <si>
    <t>Department of Renal Cancer and Melanoma, Peking University Cancer Hospital &amp; Institute, Beijing 100142, China. Department of Renal Cancer and Melanoma, Peking University Cancer Hospital &amp; Institute, Beijing 100142, China. Department of Renal Cancer and Melanoma, Peking University Cancer Hospital &amp; Institute, Beijing 100142, China. 1008ccl@163.com.</t>
  </si>
  <si>
    <t>Pathology &amp; Data Analytics, Leeds Institute of Medical Research at St. James's, University of Leeds, Leeds, UK. Pathology &amp; Data Analytics, Leeds Institute of Medical Research at St. James's, University of Leeds, Leeds, UK. Pathology &amp; Data Analytics, Leeds Institute of Medical Research at St. James's, University of Leeds, Leeds, UK. Pathology &amp; Data Analytics, Leeds Institute of Medical Research at St. James's, University of Leeds, Leeds, UK. Pathology &amp; Data Analytics, Leeds Institute of Medical Research at St. James's, University of Leeds, Leeds, UK. Pathology &amp; Data Analytics, Leeds Institute of Medical Research at St. James's, University of Leeds, Leeds, UK. Pathology &amp; Data Analytics, Leeds Institute of Medical Research at St. James's, University of Leeds, Leeds, UK. Pathology &amp; Data Analytics, Leeds Institute of Medical Research at St. James's, University of Leeds, Leeds, UK. Pathology &amp; Data Analytics, Leeds Institute of Medical Research at St. James's, University of Leeds, Leeds, UK. Pathology &amp; Data Analytics, Leeds Institute of Medical Research at St. James's, University of Leeds, Leeds, UK.</t>
  </si>
  <si>
    <t>Genome Analysis Center, Yamanashi Central Hospital, Kofu, Japan. Division of Genetics and Clinical Laboratory, Yamanashi Central Hospital, Kofu, Japan. Genome Analysis Center, Yamanashi Central Hospital, Kofu, Japan. Division of Genetics and Clinical Laboratory, Yamanashi Central Hospital, Kofu, Japan. Genome Analysis Center, Yamanashi Central Hospital, Kofu, Japan. Lung Cancer and Respiratory Disease Center, Yamanashi Central Hospital, Kofu, Japan. Lung Cancer and Respiratory Disease Center, Yamanashi Central Hospital, Kofu, Japan. Lung Cancer and Respiratory Disease Center, Yamanashi Central Hospital, Kofu, Japan. Lung Cancer and Respiratory Disease Center, Yamanashi Central Hospital, Kofu, Japan. Pathology Division, Laboratory Department, Yamanashi Prefectural Central Hospital, Kofu, Japan. Department of Gastroenterology, Yamanashi Central Hospital, Kofu, Japan. Department of Gastroenterology, University of Tokyo, Tokyo, Japan.</t>
  </si>
  <si>
    <t>Scott Department of Urology, Baylor College of Medicine, Houston, Texas, USA.</t>
  </si>
  <si>
    <t>Department of Medical Oncology, West German Cancer Center, University Hospital Essen, University Duisburg-Essen, Germany; Division of Thoracic Oncology, West German Cancer Center, University Medicine Essen - Ruhrlandklinik, University Duisburg-Essen, Germany. Electronic address: marcel.wiesweg@uk-essen.de. Department of Medical Oncology, West German Cancer Center, University Hospital Essen, University Duisburg-Essen, Germany. Department of Hematology and Oncology, University Department Internal Medicine-Oncology, Pius Hospital, Medical Campus University of Oldenburg, Oldenburg, Germany; Lung Cancer Network NOWEL, Oldenburg, Germany. Department of Medical Oncology, West German Cancer Center, University Hospital Essen, University Duisburg-Essen, Germany; Division of Thoracic Oncology, West German Cancer Center, University Medicine Essen - Ruhrlandklinik, University Duisburg-Essen, Germany. Department of Medical Oncology, West German Cancer Center, University Hospital Essen, University Duisburg-Essen, Germany; Division of Thoracic Oncology, West German Cancer Center, University Medicine Essen - Ruhrlandklinik, University Duisburg-Essen, Germany. Department of Hematology and Oncology, University Department Internal Medicine-Oncology, Pius Hospital, Medical Campus University of Oldenburg, Oldenburg, Germany; Lung Cancer Network NOWEL, Oldenburg, Germany. Department of Hematology and Oncology, University Department Internal Medicine-Oncology, Pius Hospital, Medical Campus University of Oldenburg, Oldenburg, Germany; Lung Cancer Network NOWEL, Oldenburg, Germany. Institute of Pathology, West German Cancer Center, University Hospital Essen, University Duisburg-Essen, Germany. Institute of Pathology, West German Cancer Center, University Hospital Essen, University Duisburg-Essen, Germany. Department of Pulmonary Medicine, Section of Interventional Pneumology, West German Cancer Center, University Medicine Essen - Ruhrlandklinik, University Duisburg-Essen, Germany. Department of Thoracic Surgery and Endoscopy, West German Cancer Center, University Medicine Essen - Ruhrlandklinik, University Duisburg-Essen, Germany; German Cancer Consortium (DKTK), Partner Site University Hospital Essen, Essen, Germany. Department of Radiotherapy, West German Cancer Center, University Hospital Essen, University Duisburg-Essen, Germany; German Cancer Consortium (DKTK), Partner Site University Hospital Essen, Essen, Germany. Institute of Pathology, West German Cancer Center, University Hospital Essen, University Duisburg-Essen, Germany. Institute of Pathology, West German Cancer Center, University Hospital Essen, University Duisburg-Essen, Germany; German Cancer Consortium (DKTK), Partner Site University Hospital Essen, Essen, Germany. Institute for Hematopathology Hamburg, Hamburg, Germany; Lung Cancer Network NOWEL, Oldenburg, Germany. Institute for Hematopathology Hamburg, Hamburg, Germany; Lung Cancer Network NOWEL, Oldenburg, Germany. Institute for Hematopathology Hamburg, Hamburg, Germany; Lung Cancer Network NOWEL, Oldenburg, Germany. Department of Hematology and Oncology, University Department Internal Medicine-Oncology, Pius Hospital, Medical Campus University of Oldenburg, Oldenburg, Germany; Lung Cancer Network NOWEL, Oldenburg, Germany. Department of Medical Oncology, West German Cancer Center, University Hospital Essen, University Duisburg-Essen, Germany; Division of Thoracic Oncology, West German Cancer Center, University Medicine Essen - Ruhrlandklinik, University Duisburg-Essen, Germany; German Cancer Consortium (DKTK), Partner Site University Hospital Essen, Essen, Germany.</t>
  </si>
  <si>
    <t>Department of Surgery, Duke University, Durham, North Carolina, USA georgia.beasley@duke.edu. Duke Cancer Institute, Duke University, Durham, NC, USA. Department of Surgery, Duke University, Durham, North Carolina, USA. Duke Cancer Institute, Duke University, Durham, NC, USA. Department of Pathology, Duke University, Durham, North Carolina, USA. Department of Neurosurgery, Duke University, Durham, NC, USA. Department of Surgery, Duke University, Durham, North Carolina, USA. Department of Surgery, Duke University, Durham, North Carolina, USA. Department of Pathology, Duke University, Durham, North Carolina, USA. Duke Cancer Institute, Duke University, Durham, NC, USA. Duke Cancer Institute, Duke University, Durham, NC, USA. Department of Biostatistics and Bioinformatics, Duke University, Durham, NC, USA. Duke Cancer Institute, Duke University, Durham, NC, USA. Department of Pathology, Duke University, Durham, North Carolina, USA. Department of Neurosurgery, Duke University, Durham, NC, USA. Istari Oncology Inc, Morrisville, North Carolina, USA. Duke Cancer Institute, Duke University, Durham, NC, USA. Department of Neurosurgery, Duke University, Durham, NC, USA. Department of Molecular Genetics and Biology, Duke University, Durham, NC, USA. Department of Medicine, Duke Univeristy, Durham, NC, USA. Duke Cancer Institute, Duke University, Durham, NC, USA. Department of Medicine, Duke Univeristy, Durham, NC, USA.</t>
  </si>
  <si>
    <t>Department of Medicine, Section of Hematology and Oncology, Tulane University School of Medicine, New Orleans, Louisiana, USA. Department of Medicine, Section of Hematology and Oncology, Tulane University School of Medicine, New Orleans, Louisiana, USA. Department of Medicine, Section of Hematology and Oncology, Tulane University School of Medicine, New Orleans, Louisiana, USA. Department of Medicine, Section of Hematology and Oncology, Tulane University School of Medicine, New Orleans, Louisiana, USA. Department of Genetics and Stanley S. Scott Cancer Center, LSUHSC, New Orleans, Louisiana, USA. Department of Medicine, Section of Hematology and Oncology, Tulane University School of Medicine, New Orleans, Louisiana, USA. Department of Medicine, Section of Hematology and Oncology, Tulane University School of Medicine, New Orleans, Louisiana, USA. Department of Pharmacology, Duquesne University, School of Pharmacy, Pittsburgh, Pennsylvania, USA. Department of Pharmacology, Duquesne University, School of Pharmacy, Pittsburgh, Pennsylvania, USA. Department of Pharmacology, Duquesne University, School of Pharmacy, Pittsburgh, Pennsylvania, USA. Department of Physics, Tulane University, New Orleans, Louisiana, USA. Department of Physics, Tulane University, New Orleans, Louisiana, USA. Medical Sciences Program, Indiana University School of Medicine-Bloomington, Bloomington, Indiana, USA. Center for Genomics and Bioinformatics, Indiana University, Bloomington, Indiana, USA. Medical Sciences Program, Indiana University School of Medicine-Bloomington, Bloomington, Indiana, USA. Department of Structural and Cellular Biology, Tulane University School of Medicine, New Orleans, Louisiana, USA. Department of Structural and Cellular Biology, Tulane University School of Medicine, New Orleans, Louisiana, USA. Department of Pharmacology, Duquesne University, School of Pharmacy, Pittsburgh, Pennsylvania, USA. Department of Medicinal Chemistry, Duquesne University, School of Pharmacy, Pittsburgh, Pennsylvania, USA. Department of Genetics and Stanley S. Scott Cancer Center, LSUHSC, New Orleans, Louisiana, USA. Department of Medicine, Section of Hematology and Oncology, Tulane University School of Medicine, New Orleans, Louisiana, USA. Tulane Cancer Center, New Orleans, Louisiana, USA. Department of Medicine, Section of Hematology and Oncology, Tulane University School of Medicine, New Orleans, Louisiana, USA.</t>
  </si>
  <si>
    <t>Oncologia Day Hospital, Azienda Ospedaliero-Universitaria di Modena.</t>
  </si>
  <si>
    <t>Oncologia Medica 2, IRCCS Ospedale Policlinico San Martino, Genova.</t>
  </si>
  <si>
    <t>Department of Biochemistry and Molecular Biology, Seoul National University College of Medicine, Seoul, Korea. Medical Research Center, Genomic Medicine Institute, Seoul National University College of Medicine, Seoul, Korea. Department of Biochemistry and Molecular Biology, Seoul National University College of Medicine, Seoul, Korea. Medical Research Center, Genomic Medicine Institute, Seoul National University College of Medicine, Seoul, Korea. Ewha Institute of Convergence Medicine, Ewha Womans University Mokdong Hospital, Seoul, Korea. Department of Life Science, Ewha Womans University, Seoul, Korea. Department of Life Science, Ewha Womans University, Seoul, Korea. Department of Biomedical Sciences, Seoul National University College of Medicine, Seoul, Korea. Department of Biomedical Sciences, Seoul National University College of Medicine, Seoul, Korea. Department of Biomedical Sciences, Seoul National University College of Medicine, Seoul, Korea. Department of Biomedical Sciences, Seoul National University College of Medicine, Seoul, Korea. Department of Pharmacy, College of Pharmacy, Jeju National University, Jeju Special Self-Governing Province, Korea. Interdisciplinary Graduate Program in Advanced Convergence Technology and Science, Jeju National University, Jeju Special Self-Governing Province, Korea. Bio-Health Materials Core-Facility Center, Jeju National University, Jeju Special Self-Governing Province, Korea. Practical Translational Research Center, Jeju National University, Jeju Special Self-Governing Province, Korea. School of Biosystem and Biomedical Science, College of Health Science, Korea University, Seoul, Korea. Department of Pathology, Asan Medical Center, University of Ulsan College of Medicine, Seoul, Korea. Department of Surgery, Gil Medical Center, Gachon University, Incheon, Korea. Department of Life Science, Ewha Womans University, Seoul, Korea. The Jackson Laboratory for Genomic Medicine, Farmington, CT, USA. Medical Research Center, Genomic Medicine Institute, Seoul National University College of Medicine, Seoul, Korea. csybio@snu.ac.kr. Department of Biomedical Sciences, Seoul National University College of Medicine, Seoul, Korea. csybio@snu.ac.kr. Cancer Research Institute, Seoul National University, Seoul, Korea. csybio@snu.ac.kr.</t>
  </si>
  <si>
    <t>Department of General Surgery, Kawasaki Medical School, Okayama, Japan. General Medical Center Research Unit, Kawasaki Medical School, Okayama, Japan. Department of General Surgery, Kawasaki Medical School, Okayama, Japan. Department of Thoracic Surgery, Kurashiki Central Hospital, Kurashiki, Japan. Department of General Surgery, Kawasaki Medical School, Okayama, Japan. Professor with Special Assignment, Kawasaki Medical School, Okayama, Japan. Department of Pathology, Kawasaki Medical School, Okayama, Japan. Department of General Internal Medicine 4, Kawasaki Medical School, Okayama, Japan. Perinatal Institute, Division of Neonatology, Perinatal and Pulmonary Biology, Cincinnati Children's Hospital Medical Center (CCHMC) and Department of Pediatrics, The University of Cincinnati College of Medicine (UC-COM), Cincinnati, OH, USA. Perinatal Institute, Division of Neonatology, Perinatal and Pulmonary Biology, Cincinnati Children's Hospital Medical Center (CCHMC) and Department of Pediatrics, The University of Cincinnati College of Medicine (UC-COM), Cincinnati, OH, USA. Department of General Surgery, Kawasaki Medical School, Okayama, Japan. fukazawat@med.kawasaki-m.ac.jp. Department of General Surgery, Kawasaki Medical School, Okayama, Japan.</t>
  </si>
  <si>
    <t>Comprehensive Cancer Center, Fondazione Policlinico Universitario Agostino Gemelli IRCCS, Largo Agostino Gemelli 8, 00168 Rome, Italy. Medical Oncology, Universita Cattolica del Sacro Cuore, Largo Agostino Gemelli 8, 00168 Rome, Italy. Comprehensive Cancer Center, Fondazione Policlinico Universitario Agostino Gemelli IRCCS, Largo Agostino Gemelli 8, 00168 Rome, Italy. Medical Oncology, Universita Cattolica del Sacro Cuore, Largo Agostino Gemelli 8, 00168 Rome, Italy. Comprehensive Cancer Center, Fondazione Policlinico Universitario Agostino Gemelli IRCCS, Largo Agostino Gemelli 8, 00168 Rome, Italy. Medical Oncology, Universita Cattolica del Sacro Cuore, Largo Agostino Gemelli 8, 00168 Rome, Italy. Comprehensive Cancer Center, Fondazione Policlinico Universitario Agostino Gemelli IRCCS, Largo Agostino Gemelli 8, 00168 Rome, Italy. Comprehensive Cancer Center, Fondazione Policlinico Universitario Agostino Gemelli IRCCS, Largo Agostino Gemelli 8, 00168 Rome, Italy. Medical Oncology, Universita Cattolica del Sacro Cuore, Largo Agostino Gemelli 8, 00168 Rome, Italy. Department of Translational Research and New Technologies in Medicine and Surgery, University of Pisa, 56126 Pisa, Italy. Section of Oncology, Department of Medicine, University of Verona School of Medicine and Verona University Hospital Trust (AOUI Verona), P.le L.A. Scuro 10, 37134 Verona, Italy. Section of Oncology, Department of Medicine, University of Verona School of Medicine and Verona University Hospital Trust (AOUI Verona), P.le L.A. Scuro 10, 37134 Verona, Italy. Medical Oncology, Universita Cattolica del Sacro Cuore, Largo Agostino Gemelli 8, 00168 Rome, Italy. Comprehensive Cancer Center, Fondazione Policlinico Universitario Agostino Gemelli IRCCS, Largo Agostino Gemelli 8, 00168 Rome, Italy. Medical Oncology, Universita Cattolica del Sacro Cuore, Largo Agostino Gemelli 8, 00168 Rome, Italy. Comprehensive Cancer Center, Fondazione Policlinico Universitario Agostino Gemelli IRCCS, Largo Agostino Gemelli 8, 00168 Rome, Italy. Medical Oncology, Universita Cattolica del Sacro Cuore, Largo Agostino Gemelli 8, 00168 Rome, Italy. Comprehensive Cancer Center, Fondazione Policlinico Universitario Agostino Gemelli IRCCS, Largo Agostino Gemelli 8, 00168 Rome, Italy. Medical Oncology, Universita Cattolica del Sacro Cuore, Largo Agostino Gemelli 8, 00168 Rome, Italy. Comprehensive Cancer Center, Fondazione Policlinico Universitario Agostino Gemelli IRCCS, Largo Agostino Gemelli 8, 00168 Rome, Italy. Medical Oncology, Universita Cattolica del Sacro Cuore, Largo Agostino Gemelli 8, 00168 Rome, Italy. Anatomia Patologica, Fondazione Policlinico Universitario "Agostino Gemelli" IRCCS, Largo Agostino Gemelli 8, 00168 Rome, Italy. Comprehensive Cancer Center, Fondazione Policlinico Universitario Agostino Gemelli IRCCS, Largo Agostino Gemelli 8, 00168 Rome, Italy. Section of Oncology, Department of Medicine, University of Verona School of Medicine and Verona University Hospital Trust (AOUI Verona), P.le L.A. Scuro 10, 37134 Verona, Italy. Anatomia Patologica, Fondazione Policlinico Universitario "Agostino Gemelli" IRCCS, Largo Agostino Gemelli 8, 00168 Rome, Italy. Comprehensive Cancer Center, Fondazione Policlinico Universitario Agostino Gemelli IRCCS, Largo Agostino Gemelli 8, 00168 Rome, Italy. Medical Oncology, Universita Cattolica del Sacro Cuore, Largo Agostino Gemelli 8, 00168 Rome, Italy. Comprehensive Cancer Center, Fondazione Policlinico Universitario Agostino Gemelli IRCCS, Largo Agostino Gemelli 8, 00168 Rome, Italy. Medical Oncology, Universita Cattolica del Sacro Cuore, Largo Agostino Gemelli 8, 00168 Rome, Italy.</t>
  </si>
  <si>
    <t>Department of Pathology, IRCCS Istituto Tumori "Giovanni Paolo II", Bari, Italy. Molecular Diagnostics and Pharmacogenetics Unit, IRCCS-Istituto Tumori "Giovanni Paolo II", Bari, Italy. Thoracic Endoscopy Unit, IRCCS Istituto Tumori "Giovanni Paolo II", Bari, Italy. Molecular Diagnostics and Pharmacogenetics Unit, IRCCS-Istituto Tumori "Giovanni Paolo II", Bari, Italy. Department of Pathology, IRCCS Istituto Tumori "Giovanni Paolo II", Bari, Italy. Department of Pathology, IRCCS Istituto Tumori "Giovanni Paolo II", Bari, Italy. Department of Pathology, IRCCS Istituto Tumori "Giovanni Paolo II", Bari, Italy. Department of Pathology, IRCCS Istituto Tumori "Giovanni Paolo II", Bari, Italy. Department of Pathology, IRCCS Istituto Tumori "Giovanni Paolo II", Bari, Italy. Department of Pathology, IRCCS Istituto Tumori "Giovanni Paolo II", Bari, Italy. Department of Pathology, IRCCS Istituto Tumori "Giovanni Paolo II", Bari, Italy. Department of Pathology, IRCCS Istituto Tumori "Giovanni Paolo II", Bari, Italy. Department of Pathology, IRCCS Istituto Tumori "Giovanni Paolo II", Bari, Italy.</t>
  </si>
  <si>
    <t>Huntsman Cancer Institute, Salt Lake City, United States. Department of Pathology, University of Utah, Salt Lake City, United States. Huntsman Cancer Institute, Salt Lake City, United States. School of Computing, University of Utah, Salt Lake City, United States. Huntsman Cancer Institute, Salt Lake City, United States. Department of Oncological Sciences, University of Utah, Salt Lake City, United States. Huntsman Cancer Institute, Salt Lake City, United States. Department of Oncological Sciences, University of Utah, Salt Lake City, United States. Huntsman Cancer Institute, Salt Lake City, United States. Department of Oncological Sciences, University of Utah, Salt Lake City, United States. Huntsman Cancer Institute, Salt Lake City, United States. Department of Pathology, University of Utah, Salt Lake City, United States. Huntsman Cancer Institute, Salt Lake City, United States. Department of Oncological Sciences, University of Utah, Salt Lake City, United States. Huntsman Cancer Institute, Salt Lake City, United States. Department of Pathology, University of Utah, Salt Lake City, United States. Huntsman Cancer Institute, Salt Lake City, United States. Department of Oncological Sciences, University of Utah, Salt Lake City, United States. Huntsman Cancer Institute, Salt Lake City, United States. Department of Oncological Sciences, University of Utah, Salt Lake City, United States. Huntsman Cancer Institute, Salt Lake City, United States. Department of Pathology, University of Utah, Salt Lake City, United States. Department of Oncological Sciences, University of Utah, Salt Lake City, United States.</t>
  </si>
  <si>
    <t>Department of Clinical and Molecular Medicine, Sapienza University of Rome, Unit of Pathologic Anatomy Sant'Andrea Hospital, Via di Grottarossa 1035, 00189, Rome, Italy. Electronic address: emanuela.pilozzi@uniroma1.it. Department of Clinical and Molecular Medicine, Sapienza University of Rome, Unit of Pathologic Anatomy Sant'Andrea Hospital, Via di Grottarossa 1035, 00189, Rome, Italy. Department of Clinical and Molecular Medicine, Sapienza University of Rome, Unit of Pathologic Anatomy Sant'Andrea Hospital, Via di Grottarossa 1035, 00189, Rome, Italy. Fondazione Policlinico Agostino Gemelli IRCCS, Catholic University of the Sacred Heart, Largo Francesco Vito 1, Rome, Italy. Department of Medical-Surgical Sciences and Translational Medicine, Sapienza University of Rome, Unit of Thoracic Surgery Sant'Andrea Hospital, Via di Grottarossa 1035, 00189, Rome, Italy. Department of Clinical and Molecular Medicine, Sapienza University of Rome, Unit of Pathologic Anatomy Sant'Andrea Hospital, Via di Grottarossa 1035, 00189, Rome, Italy. Department of Clinical and Molecular Medicine, Sapienza University of Rome, Unit of Pathologic Anatomy Sant'Andrea Hospital, Via di Grottarossa 1035, 00189, Rome, Italy. Department of Medical-Surgical Sciences and Translational Medicine, Sapienza University of Rome, Unit of Gastrointestinal Surgery Sant'Andrea Hospital, Via di Grottarossa 1035, 00189, Rome, Italy. Department of Clinical and Molecular Medicine, Sapienza University of Rome, Unit of Pathologic Anatomy Sant'Andrea Hospital, Via di Grottarossa 1035, 00189, Rome, Italy. Department of Medical-Surgical Sciences and Translational Medicine, PhD Program in Oncology, Department of Clinical and Molecular Medicine Sapienza University of Rome, Unit of Oncology Sant'Andrea Hospital, Via di Grottarossa 1035, 00189, Rome, Italy. Department of Clinical and Molecular Medicine, Sapienza University of Rome, Unit of Pathologic Anatomy Sant'Andrea Hospital, Via di Grottarossa 1035, 00189, Rome, Italy. Department of Medical-Surgical Sciences and Translational Medicine, Sapienza University of Rome, Unit of Thoracic Surgery Sant'Andrea Hospital, Via di Grottarossa 1035, 00189, Rome, Italy. Department of Medical-Surgical Sciences and Translational Medicine, Sapienza University of Rome, Unit of Gastrointestinal Surgery Sant'Andrea Hospital, Via di Grottarossa 1035, 00189, Rome, Italy. Department of Medical-Surgical Sciences and Translational Medicine, Sapienza University of Rome, Unit of Thoracic Surgery Sant'Andrea Hospital, Via di Grottarossa 1035, 00189, Rome, Italy.</t>
  </si>
  <si>
    <t>Massachusetts General Hospital. Medical Oncology, Massachusetts General Hospital. Department of Medicine, Massachusetts General Hospital. Cancer Center, Massachusetts General Hospital. Massachusetts General Hospital Cancer Center. Medical Affairs, Guardant Health. Massachusetts General Hospital Cancer Center. Cancer Center, Massachusetts General Hospital Cancer Center. Cancer Center, Massachusetts General Hospital Cancer Center. CCPO, Massachusetts General Hospital. Cancer Center, Massachusetts General Hospital. Massachusetts General Hospital. Department of Medicine, Massachusetts General Hospital. Oncology, Massachusetts General Hospital. Department of Pathology, Massachusetts General Hospital. Cancer Center, Massachusetts General Hospital Cancer Center. Department of Medicine, Massachusetts General Hospital. Cancer Center, Massachusetts General Hospital. Department of Medicine, Harvard Medical School rbcorcoran@partners.org.</t>
  </si>
  <si>
    <t>Neurosurgery, University of Kansas Medical Center, Kansas City, USA. Neurosurgery, University of Kansas Medical School, Kansas City, USA. Neurosurgery, University of Kansas Medical Center, Kansas City, USA. Neurosurgery, University of Kansas Medical Center, Kansas City, USA. Hematology/Oncology, University of Kansas Medical Center, Kansas City, USA. Radiation Oncology, University of Kansas Medical Center, Kansas City, USA. Neurosurgery, University of Kansas Medical Center, Kansas City, USA.</t>
  </si>
  <si>
    <t>Department of Medical Oncology, Fondazione IRCCS Istituto Nazionale dei Tumori di Milano, Milano, Italy. Department of Medicine, Memorial Sloan Kettering Cancer Center, New York, NY, USA. Department of Pathology, Memorial Sloan Kettering Cancer Center, New York, NY, USA. Department of Medical Oncology, Fondazione IRCCS Istituto Nazionale dei Tumori di Milano, Milano, Italy. Department of Medical Oncology, Fondazione IRCCS Istituto Nazionale dei Tumori di Milano, Milano, Italy. Human Oncology and Pathogenesis Program, Memorial Sloan Kettering Cancer Center, New York, NY, USA. Marie-Josee and Henry R. Kravis Center for Molecular Oncology, Memorial Sloan Kettering Cancer Center, New York, NY, USA. Department of Medicine, Division of Hematology-Oncology, Samsung Medical Center, Sungkyunkwan University School of Medicine, Seoul, Korea. Vall D'Hebron University Hospital (HUVH) and Vall D'Hebron Institute of Oncology (VHIO), Barcelona, Spain. St James's Institute of Oncology, Leeds Teaching Hospitals NHS Trust, Leeds, UK. Candiolo Cancer Institute, FPO - IRCCS, Candiolo, Torino, Italy. Department of Medical Oncology, Fondazione IRCCS Istituto Nazionale dei Tumori di Milano, Milano, Italy. Unit of Medical Oncology 2, Azienda Ospedaliero-Universitaria Pisana, Pisa, Italy. Department of Translational Research and New Technologies in Medicine and Surgery, University of Pisa, Pisa, Italy. Department of Medical Oncology, Fondazione IRCCS Istituto Nazionale dei Tumori di Milano, Milano, Italy. Unit of Medical Oncology 2, Azienda Ospedaliero-Universitaria Pisana, Pisa, Italy. Department of Translational Research and New Technologies in Medicine and Surgery, University of Pisa, Pisa, Italy. Oncology Unit, Oncology Department, ASST of Cremona, 26100 Cremona, Italy. Vall D'Hebron University Hospital (HUVH) and Vall D'Hebron Institute of Oncology (VHIO), Barcelona, Spain. St James's Institute of Oncology, Leeds Teaching Hospitals NHS Trust, Leeds, UK. St James's Institute of Oncology, Leeds Teaching Hospitals NHS Trust, Leeds, UK. Molecular Cytogenetics Core Facility, Memorial Sloan Kettering Cancer Center, New York, NY, USA. Department of the Pathology and Laboratory Medicine, Fondazione IRCCS Istituto Nazionale dei Tumori di Milano, Milan, Italy. Department of the Pathology and Laboratory Medicine, Fondazione IRCCS Istituto Nazionale dei Tumori di Milano, Milan, Italy. Candiolo Cancer Institute, FPO - IRCCS, Candiolo, Torino, Italy. University of Torino, Department of Oncology, Candiolo, Torino, Italy. Department of Medical Oncology, Fondazione IRCCS Istituto Nazionale dei Tumori di Milano, Milano, Italy. Oncology and Hemato-oncology Department, University of Milan, Milan, Italy. Department of Medical Oncology, Fondazione IRCCS Istituto Nazionale dei Tumori di Milano, Milano, Italy. Unit of Medical Oncology 2, Azienda Ospedaliero-Universitaria Pisana, Pisa, Italy. Department of Translational Research and New Technologies in Medicine and Surgery, University of Pisa, Pisa, Italy. Department of Medical Oncology, Fondazione IRCCS Istituto Nazionale dei Tumori di Milano, Milano, Italy. Oncology and Hemato-oncology Department, University of Milan, Milan, Italy.</t>
  </si>
  <si>
    <t>Yale Cancer Center, Yale University, New Haven, CT, United States of America. Mayo Clinic, Scottsdale, AZ, United States of America. Translational Genomics Research Institute, Phoenix, AZ, United States of America. Robert H. Lurie Comprehensive Cancer Center, Northwestern University, Evanston, IL, United States of America. Translational Genomics Research Institute, Phoenix, AZ, United States of America. Keck School of Medicine, University of Southern California, Los Angeles, CA, United States of America. Keck School of Medicine, University of Southern California, Los Angeles, CA, United States of America. Memorial Sloan Kettering Cancer Center, New York, NY, United States of America. Mayo Clinic, Scottsdale, AZ, United States of America. Translational Genomics Research Institute, Phoenix, AZ, United States of America. Translational Genomics Research Institute, Phoenix, AZ, United States of America. Translational Genomics Research Institute, Phoenix, AZ, United States of America. Translational Genomics Research Institute, Phoenix, AZ, United States of America. Translational Genomics Research Institute, Phoenix, AZ, United States of America. Eugene Applebaum College of Pharmacy and Health Sciences, Wayne State University, Detroit, MI, United States of America. Yale Cancer Center, Yale University, New Haven, CT, United States of America. Yale Cancer Center, Yale University, New Haven, CT, United States of America. Translational Genomics Research Institute, Phoenix, AZ, United States of America. Translational Genomics Research Institute, Phoenix, AZ, United States of America. Translational Genomics Research Institute, Phoenix, AZ, United States of America. Translational Genomics Research Institute, Phoenix, AZ, United States of America. Translational Genomics Research Institute, Phoenix, AZ, United States of America. Mayo Clinic, Rochester, MN, United States of America. Barbara Ann Karmanos Cancer Institute, Wayne State University, Detroit, MI, United States of America. Translational Genomics Research Institute, Phoenix, AZ, United States of America. Mayo Clinic, Scottsdale, AZ, United States of America. Translational Genomics Research Institute, Phoenix, AZ, United States of America. Translational Genomics Research Institute, Phoenix, AZ, United States of America. Translational Genomics Research Institute, Phoenix, AZ, United States of America. Translational Genomics Research Institute, Phoenix, AZ, United States of America. Translational Genomics Research Institute, Phoenix, AZ, United States of America. Translational Genomics Research Institute, Phoenix, AZ, United States of America. Center for Applied Proteomics and Molecular Medicine, George Mason University, Manassas, VA, United States of America. Center for Applied Proteomics and Molecular Medicine, George Mason University, Manassas, VA, United States of America. University of Michigan Comprehensive Cancer Center, University of Michigan, Ann Arbor, MI, United States of America. University of Michigan Comprehensive Cancer Center, University of Michigan, Ann Arbor, MI, United States of America. Yale Cancer Center, Yale University, New Haven, CT, United States of America. US Oncology, United States of America. Gemini Group, Ann Arbor, MI, United States of America. Silver Spring, MD, United States of America. Barbara Ann Karmanos Cancer Institute, Wayne State University, Detroit, MI, United States of America. Yale Cancer Center, Yale University, New Haven, CT, United States of America. Translational Genomics Research Institute, Phoenix, AZ, United States of America. Yale Cancer Center, Yale University, New Haven, CT, United States of America. Yale Cancer Center, Yale University, New Haven, CT, United States of America. Regeneron Pharmaceuticals, Tarrytown, NY, United States of America. Mayo Clinic, Jacksonville, FL, United States of America. Charles A. Sammons Cancer Center/Baylor University Medical Center, Dallas, TX, United States of America. Translational Genomics Research Institute, Phoenix, AZ, United States of America.</t>
  </si>
  <si>
    <t>Department of Surgical Oncology, The University of Texas MD Anderson Cancer Center, Houston, Texas.</t>
  </si>
  <si>
    <t>Department of Oncology-Pathology, Karolinska Institutet, Stockholm, Sweden. Department of Molecular Medicine and Surgery, Karolinska Institutet, Stockholm, Sweden. Department of Breast, Endocrine Tumors and Sarcoma, Karolinska University Hospital, Stockholm, Sweden. Department of Surgical Sciences, Uppsala University, Uppsala, Sweden. Department of Oncology-Pathology, Karolinska Institutet, Stockholm, Sweden. Department of Oncology-Pathology, Karolinska Institutet, Stockholm, Sweden. Department of Surgical Sciences, Uppsala University, Uppsala, Sweden. Department of Molecular Medicine and Surgery, Karolinska Institutet, Stockholm, Sweden. Department of Breast, Endocrine Tumors and Sarcoma, Karolinska University Hospital, Stockholm, Sweden. Department of Oncology-Pathology, Karolinska Institutet, Stockholm, Sweden. Department of Pathology and Cytology, Karolinska University Hospital, Stockholm, Sweden.</t>
  </si>
  <si>
    <t>Department of Melanoma, Cancer Immunotherapy and Innovative Therapy, Istituto Nazionale Tumori IRCCS "Fondazione G. Pascale", Naples, Italy. paolo.ascierto@gmail.com. Georgetown-Lombardi Comprehensive Cancer Center, Washington, DC, USA. Princess Maxima Center and University Medical Center Utrecht, Utrecht, The Netherlands. Department of Surgical Oncology, The University of Texas MD Anderson Cancer Center, Houston, TX, USA. Service de Dermatologie et Cancerologie CutaneeHopital de la Timone, Aix-Marseille Universite, Marseille Cedex 5, France. The Angeles Clinic and Research Institute, Los Angeles, CA, USA. Department of Cutaneous Oncology, Richard M. Schulze Family Foundation, Moffitt Cancer Center , Tampa, FL, USA. Departments of Oncologic Sciences and Surgery, University of South Florida Morsani School of Medicine, Tampa, FL, USA. Robert H Lurie Comprehensive Cancer Center of Northwestern University, Chicago, IL, USA. University of Texas MD Anderson Cancer Center, Houston, TX, USA. Laura and Isaac Perlmutter Cancer Center, NYU School of Medicine, New York, NY, USA. Unit of Melanoma and Skin Tumor Surgery, Istituto Nazionale Tumori IRCCS "Fondazione G. Pascale", Naples, Italy. New York University Langone Medical Center, New York, NY, USA. Department of Medicine, Roswell Park Comprehensive Cancer Center, Buffalo, NY, USA.</t>
  </si>
  <si>
    <t>Department of Dentistry, ASST Papa Giovanni XXIII, Bergamo, Italy. Medical Oncology Unit, Department of Internal Medicine, Fondazione IRCCS Ca' Granda Ospedale Maggiore Policlinico, Milan, Italy. Pathology Unit, ASST Papa Giovanni XXIII, Bergamo, Italy. Methodology for Clinical Research Laboratory, Oncology Department, Istituto di Ricerche Farmacologiche Mario Negri IRCCS, Milan, Italy. Pathology Unit, ASST Papa Giovanni XXIII, Bergamo, Italy. Unit of Medical Oncology, Department of Oncology and Hematology, ASST Papa Giovanni XXIII, Bergamo, Italy mario.mandala@unipg.it. Medical Oncology, University of Perugia School of Medicine and Surgery, Perugia, Italy.</t>
  </si>
  <si>
    <t>From the Department of Pathology and Laboratory Medicine and Glenn Biggs Institute for Alzheimer's &amp; Neurodegenerative Diseases, University of Texas Health San Antonio, San Antonio, Texas, USA. Department of Pathology, University of Texas Southwestern Medical Center, Dallas, Texas, USA. From the Department of Pathology and Laboratory Medicine and Glenn Biggs Institute for Alzheimer's &amp; Neurodegenerative Diseases, University of Texas Health San Antonio, San Antonio, Texas, USA.</t>
  </si>
  <si>
    <t>23530Houston Methodist West Hospital, Houston, TX, USA.</t>
  </si>
  <si>
    <t>Department of Radiation Medicine, Roswell Park Comprehensive Cancer Center, USA. Department of Pathology, Roswell Park Comprehensive Cancer Center, USA. Department of Medicine-Lymphoma/Myeloma, Roswell Park Comprehensive Cancer Center, USA. Department of Radiation Medicine, Roswell Park Comprehensive Cancer Center, USA.</t>
  </si>
  <si>
    <t>West Cancer Center and Research Institute, OneOncology, Germantown, USA. Department of Medical Oncology, City of Hope National Medical Center, Duarte, USA. Vall d'Hebron Hospital Campus, Vall d'Hebron Institute of Oncology, UVIC-UCC, IOB-Quiron, Barcelona, Spain. Electronic address: jtabernero@vhio.net.</t>
  </si>
  <si>
    <t>Department of Colorectal Oncology, National Clinical Research Center for Cancer, Key Laboratory of Cancer Prevention and Therapy of Tianjin, Tianjin's Clinical Research Center for Cancer, Tianjin Medical University Cancer Institute and Hospital, Tianjin, 300060, China. Department of Oncology, Tianjin Academy of Traditional Chinese Medicine Affiliated Hospital, No.354 Beima Road, Hongqiao District, Tianjin, 300120, China. Department of Medical Oncology, The Fourth Hospital of Hebei Medical University, Shijiazhuang, 050000, Hebei, China. Department of Medical Oncology, The Fourth Hospital of Hebei Medical University, Shijiazhuang, 050000, Hebei, China. Department of Nursing, Tianjin Cancer Hospital Airport Hospital, Tianjin, 300300, China. Tianjin Marvel Medical Laboratory, Tianjin Marvelbio Technology Co., Ltd, Tianjin, 300381, China. Tianjin Marvel Medical Laboratory, Tianjin Marvelbio Technology Co., Ltd, Tianjin, 300381, China. Tianjin Yunquan Intelligent Technology Co., Ltd, Tianjin, 300381, China. Tianjin Yunquan Intelligent Technology Co., Ltd, Tianjin, 300381, China. Department of Gynecological Oncology, Tianjin Central Hospital of Obstetrics &amp; Gynecology, No. 156 Nankai Third Road, Nankai District, Tianjin, 300100, China. huyuanjingtianjin@163.com. Department of Oncology, Tianjin Academy of Traditional Chinese Medicine Affiliated Hospital, No.354 Beima Road, Hongqiao District, Tianjin, 300120, China. 9957600@163.com.</t>
  </si>
  <si>
    <t>Skin Cancer Unit, German Cancer Research Center (DKFZ), Heidelberg, Germany. Department of Dermatology, Venereology and Allergology, University Medical Center Mannheim, Ruprecht Karl University of Heidelberg, Mannheim, Germany. Skin Cancer Unit, German Cancer Research Center (DKFZ), Heidelberg, Germany. Department of Dermatology, Venereology and Allergology, University Medical Center Mannheim, Ruprecht Karl University of Heidelberg, Mannheim, Germany. Skin Cancer Unit, German Cancer Research Center (DKFZ), Heidelberg, Germany. Department of Dermatology, Venereology and Allergology, University Medical Center Mannheim, Ruprecht Karl University of Heidelberg, Mannheim, Germany. Skin Cancer Unit, German Cancer Research Center (DKFZ), Heidelberg, Germany. Department of Dermatology, Venereology and Allergology, University Medical Center Mannheim, Ruprecht Karl University of Heidelberg, Mannheim, Germany. Skin Cancer Unit, German Cancer Research Center (DKFZ), Heidelberg, Germany. Department of Dermatology, Venereology and Allergology, University Medical Center Mannheim, Ruprecht Karl University of Heidelberg, Mannheim, Germany. BGI Genomics, Beijing Genomics Institute, Shenzhen, China. Skin Cancer Unit, German Cancer Research Center (DKFZ), Heidelberg, Germany. Department of Dermatology, Venereology and Allergology, University Medical Center Mannheim, Ruprecht Karl University of Heidelberg, Mannheim, Germany. Department of Biochemistry, School of Medicine, University of Costa Rica (UCR), San Jose, Costa Rica. Skin Cancer Unit, German Cancer Research Center (DKFZ), Heidelberg, Germany. Department of Dermatology, Venereology and Allergology, University Medical Center Mannheim, Ruprecht Karl University of Heidelberg, Mannheim, Germany. Skin Cancer Unit, German Cancer Research Center (DKFZ), Heidelberg, Germany. Department of Dermatology, Venereology and Allergology, University Medical Center Mannheim, Ruprecht Karl University of Heidelberg, Mannheim, Germany. Department of Gastrointestinal Surgery, Union Hospital, Tongji Medical College, Huazhong University of Science and Technology, Wuhan, China. Skin Cancer Unit, German Cancer Research Center (DKFZ), Heidelberg, Germany. Department of Dermatology, Venereology and Allergology, University Medical Center Mannheim, Ruprecht Karl University of Heidelberg, Mannheim, Germany. Skin Cancer Unit, German Cancer Research Center (DKFZ), Heidelberg, Germany. Department of Dermatology, Venereology and Allergology, University Medical Center Mannheim, Ruprecht Karl University of Heidelberg, Mannheim, Germany. Skin Cancer Unit, German Cancer Research Center (DKFZ), Heidelberg, Germany. Department of Dermatology, Venereology and Allergology, University Medical Center Mannheim, Ruprecht Karl University of Heidelberg, Mannheim, Germany. Skin Cancer Unit, German Cancer Research Center (DKFZ), Heidelberg, Germany. Department of Dermatology, Venereology and Allergology, University Medical Center Mannheim, Ruprecht Karl University of Heidelberg, Mannheim, Germany.</t>
  </si>
  <si>
    <t>Department of Oncology, The Second Affiliated Hospital of Nanchang University, Nanchang, Jiangxi Province, China; Jiangxi Key Laboratory of Clinical Translational Cancer Research, Nanchang, Jiangxi Province, China. Department of Oncology, The Second Affiliated Hospital of Nanchang University, Nanchang, Jiangxi Province, China. Department of Oncology, The Second Affiliated Hospital of Nanchang University, Nanchang, Jiangxi Province, China; Department of Pathology, The Second Affiliated Hospital of Nanchang University, Nanchang, Jiangxi Province, China. Department of Pathology, The Second Affiliated Hospital of Nanchang University, Nanchang, Jiangxi Province, China. Department of Oncology, The Second Affiliated Hospital of Nanchang University, Nanchang, Jiangxi Province, China; Jiangxi Key Laboratory of Clinical Translational Cancer Research, Nanchang, Jiangxi Province, China. Electronic address: 2zm@163.com. Department of Oncology, The Second Affiliated Hospital of Nanchang University, Nanchang, Jiangxi Province, China; Jiangxi Key Laboratory of Clinical Translational Cancer Research, Nanchang, Jiangxi Province, China. Electronic address: awliu666@163.com.</t>
  </si>
  <si>
    <t>Department of Pathology, Memorial Sloan Kettering Cancer Center, New York, New York. Department of Pathology, Memorial Sloan Kettering Cancer Center, New York, New York. Department of Pathology and Cellular Biology, University of Montreal, Montreal, Quebec, Canada. Department of Epidemiology &amp; Biostatistics, Memorial Sloan Kettering Cancer Center, New York, New York. Department of Pathology, Memorial Sloan Kettering Cancer Center, New York, New York. Department of Pathology, Memorial Sloan Kettering Cancer Center, New York, New York. Department of Pathology, Memorial Sloan Kettering Cancer Center, New York, New York. Department of Medicine, Memorial Sloan Kettering Cancer Center, New York, New York. Department of Medicine, Memorial Sloan Kettering Cancer Center, New York, New York; Department of Medicine, Weill Cornell Medical College, New York, New York. Department of Pathology, Memorial Sloan Kettering Cancer Center, New York, New York. Department of Pathology, Memorial Sloan Kettering Cancer Center, New York, New York. Department of Pathology, Memorial Sloan Kettering Cancer Center, New York, New York. Department of Pathology, Memorial Sloan Kettering Cancer Center, New York, New York. Electronic address: rekhtman@mskcc.org.</t>
  </si>
  <si>
    <t>Department of Bio-information Science, Ewha Womans University, Seoul 03760, Korea. Ewha Research Center for Systems Biology (ERCSB), Ewha Womans University, Seoul 03760, Korea. Center for Supercomputing Application, Division of National Supercomputing, Korea Institute of Science and Technology Information, Daejeon 34141, Korea. School of Mechanical Engineering, Sungkyunkwan University, Suwon 16419, Korea. Department of Bio-information Science, Ewha Womans University, Seoul 03760, Korea. Ewha Research Center for Systems Biology (ERCSB), Ewha Womans University, Seoul 03760, Korea.</t>
  </si>
  <si>
    <t>Department of Pharmaceutical Sciences, University of Tennessee Health Science Center, Memphis, TN, United States. Institute of Toxicology, School of Public Health, Lanzhou University, Lanzhou, China. Department of Pharmaceutical Sciences, University of Tennessee Health Science Center, Memphis, TN, United States. Department of Pharmaceutical Sciences, University of Tennessee Health Science Center, Memphis, TN, United States. Department of Pharmaceutical Sciences, University of Tennessee Health Science Center, Memphis, TN, United States.</t>
  </si>
  <si>
    <t>Department of Pathology, The Sixth Affiliated Hospital, Sun Yat-sen University, Guangzhou, China. Department of Pathology, The Sixth Affiliated Hospital, Sun Yat-sen University, Guangzhou, China. Department of Pathology, The Sixth Affiliated Hospital, Sun Yat-sen University, Guangzhou, China. Department of Pathology, The Sixth Affiliated Hospital, Sun Yat-sen University, Guangzhou, China. Department of Pathology, The Sixth Affiliated Hospital, Sun Yat-sen University, Guangzhou, China. Department of Pathology, The Sixth Affiliated Hospital, Sun Yat-sen University, Guangzhou, China. Department of Pathology, The Sixth Affiliated Hospital, Sun Yat-sen University, Guangzhou, China. Department of Pathology, The Sixth Affiliated Hospital, Sun Yat-sen University, Guangzhou, China. Guangdong Institute of Gastroenterology, The Sixth Affiliated Hospital, Sun Yat-sen University, Guangzhou, China. Guangdong Provincial Key Laboratory of Colorectal and Pelvic Floor Diseases, The Sixth Affiliated Hospital, Sun Yat-sen University, Guangzhou, China. Department of Pathology, The Sixth Affiliated Hospital, Sun Yat-sen University, Guangzhou, China.</t>
  </si>
  <si>
    <t>Department of Clinical Oncology, St Marianna University School of Medicine, Kawasaki, Japan. Department of Clinical Oncology, St Marianna University School of Medicine, Kawasaki, Japan.</t>
  </si>
  <si>
    <t>Department of Thyroid Surgery, The First Affiliated Hospital of Kunming Medical University, Kunming, China. Department of Thyroid Surgery, The First Affiliated Hospital of Kunming Medical University, Kunming, China. Department of Thyroid Surgery, The First Affiliated Hospital of Kunming Medical University, Kunming, China. Department of Thyroid Surgery, The First Affiliated Hospital of Kunming Medical University, Kunming, China. Department of Thyroid Surgery, The First Affiliated Hospital of Kunming Medical University, Kunming, China. Department of Thyroid Surgery, The First Affiliated Hospital of Kunming Medical University, Kunming, China. Department of Thyroid Surgery, The First Affiliated Hospital of Kunming Medical University, Kunming, China. Department of Thyroid Surgery, The First Affiliated Hospital of Kunming Medical University, Kunming, China. Department of Thyroid Surgery, The First Affiliated Hospital of Kunming Medical University, Kunming, China.</t>
  </si>
  <si>
    <t>Department of Surgery, Patan Hospital, Patan Academy of Health Sciences, Lalitpur, Nepal. Department of Gastrointestinal Surgery, Renji Hospital, School of Medicine, Shanghai Jiao Tong University, Shanghai, China. Department of Gastrointestinal Surgery, Renji Hospital, School of Medicine, Shanghai Jiao Tong University, Shanghai, China. Department of Gastrointestinal Surgery, Renji Hospital, School of Medicine, Shanghai Jiao Tong University, Shanghai, China. Department of Gastrointestinal Surgery, Renji Hospital, School of Medicine, Shanghai Jiao Tong University, Shanghai, China. Department of Surgery, Patan Hospital, Patan Academy of Health Sciences, Kathmandu, Nepal. Department of Gastrointestinal Surgery, Renji Hospital, School of Medicine, Shanghai Jiao Tong University, Shanghai, China. Division of Gastroenterology and Hepatology, Renji Hospital, School of Medicine, Shanghai Jiao Tong University, Shanghai, China. Department of Gastrointestinal Surgery, Renji Hospital, School of Medicine, Shanghai Jiao Tong University, Shanghai, China.</t>
  </si>
  <si>
    <t>Department of Urology, The Affiliated Hospital of Qingdao University, Qingdao, China. Department of Geratology, The 971th Hospital of PLA Navy, Qingdao, China. Department of Urology, The Affiliated Hospital of Qingdao University, Qingdao, China. Department of Urology, The Affiliated Hospital of Qingdao University, Qingdao, China. Department of Urology, The Affiliated Hospital of Qingdao University, Qingdao, China. Department of Urology, The Affiliated Hospital of Qingdao University, Qingdao, China.</t>
  </si>
  <si>
    <t>Department of Surgical Oncology, Netherlands Cancer Institute, Amsterdam, the Netherlands Department of Medical Oncology, Netherlands Cancer Institute, Amsterdam, the Netherlands Department of Head and Neck Surgery and Oncology, Netherlands Cancer Institute, Amsterdam, the Netherlands Department of Nuclear Medicine, Netherlands Cancer Institute, Amsterdam, the Netherlands Department of Pathology, Netherlands Cancer Institute, Amsterdam, the Netherlands Department of Radiology, Netherlands Cancer Institute, Amsterdam, the Netherlands Department of Biometrics, Netherlands Cancer Institute, Amsterdam, the Netherlands Department of Biometrics, Princes Maxima Centrum, Utrecht, the Netherlands Department of Biomedical Data Sciences, Leiden University Medical Center, Leiden, the Netherlands.</t>
  </si>
  <si>
    <t>Institute fur Pathologie und Neuropathologie, Universitat Hamburg, Universitatsklinikum Hamburg-Eppendorf, Martinistrasse 52, 20246, Hamburg, Deutschland. w.saeger@uke.de.</t>
  </si>
  <si>
    <t>Chapman University School of Pharmacy, Irvine, CA. City of Hope Comprehensive Cancer Center, Duarte, CA. City of Hope Comprehensive Cancer Center, Duarte, CA. City of Hope Comprehensive Cancer Center, Duarte, CA. UC San Diego Health Moores Cancer Center, La Jolla, CA. City of Hope Comprehensive Cancer Center, Duarte, CA; Division of Medical Oncology, Department of Medicine, Cedars-Sinai Medical Center, Los Angeles, CA. City of Hope Comprehensive Cancer Center, Duarte, CA. City of Hope Comprehensive Cancer Center, Duarte, CA. Division of Molecular Pharmacology, Department of Medical Oncology and Therapeutics Research, City of Hope, Duarte, CA. City of Hope Comprehensive Cancer Center, Duarte, CA. Electronic address: rsalgia@coh.org.</t>
  </si>
  <si>
    <t>Department of General Internal Medicine and Psychosomatics, Center for Psychosocial Medicine, Heidelberg University Hospital, Thibautstrasse 4, 69115, Heidelberg, Germany. pia.grabbe@med.uni-heidelberg.de. Department of General Internal Medicine and Psychosomatics, Center for Psychosocial Medicine, Heidelberg University Hospital, Thibautstrasse 4, 69115, Heidelberg, Germany. Department of General Internal Medicine and Psychosomatics, Center for Psychosocial Medicine, Heidelberg University Hospital, Thibautstrasse 4, 69115, Heidelberg, Germany. National Center for Tumor Diseases, University Hospital Heidelberg, Im Neuenheimer Feld 460, 69120, Heidelberg, Germany. National Center for Tumor Diseases, University Hospital Heidelberg, Im Neuenheimer Feld 460, 69120, Heidelberg, Germany. Faculty of Medicine and University Hospital Cologne, University of Cologne, Koln, Germany. TAKEPART Media + Science, Koln, Germany. Department of General Internal Medicine and Psychosomatics, Center for Psychosocial Medicine, Heidelberg University Hospital, Thibautstrasse 4, 69115, Heidelberg, Germany. Department of General Internal Medicine and Psychosomatics, Center for Psychosocial Medicine, Heidelberg University Hospital, Thibautstrasse 4, 69115, Heidelberg, Germany. National Center for Tumor Diseases, University Hospital Dresden, Fetscherstrasse 74, 01307, Dresden, Germany. National Center for Tumor Diseases, University Hospital Heidelberg, Im Neuenheimer Feld 460, 69120, Heidelberg, Germany. Department of General Internal Medicine and Psychosomatics, Center for Psychosocial Medicine, Heidelberg University Hospital, Thibautstrasse 4, 69115, Heidelberg, Germany.</t>
  </si>
  <si>
    <t>Hematology Center, Beijing Key Laboratory of Pediatric Hematology Oncology; National Key Discipline of Pediatrics (Capital Medical University); Key Laboratory of Major Diseases in Children, Ministry of Education; Beijing Children's Hospital, Capital Medical University, National Center for Children's Health, Beijing, China. Hematologic Disease Laboratory, Hematology Center, Beijing Pediatric Research Institute, Beijing Children's Hospital, Capital Medical University, National Center for Children's Health, Beijing, China. Hematology Center, Beijing Key Laboratory of Pediatric Hematology Oncology; National Key Discipline of Pediatrics (Capital Medical University); Key Laboratory of Major Diseases in Children, Ministry of Education; Beijing Children's Hospital, Capital Medical University, National Center for Children's Health, Beijing, China. Hematology Center, Beijing Key Laboratory of Pediatric Hematology Oncology; National Key Discipline of Pediatrics (Capital Medical University); Key Laboratory of Major Diseases in Children, Ministry of Education; Beijing Children's Hospital, Capital Medical University, National Center for Children's Health, Beijing, China. Hematology Center, Beijing Key Laboratory of Pediatric Hematology Oncology; National Key Discipline of Pediatrics (Capital Medical University); Key Laboratory of Major Diseases in Children, Ministry of Education; Beijing Children's Hospital, Capital Medical University, National Center for Children's Health, Beijing, China. Hematology Center, Beijing Key Laboratory of Pediatric Hematology Oncology; National Key Discipline of Pediatrics (Capital Medical University); Key Laboratory of Major Diseases in Children, Ministry of Education; Beijing Children's Hospital, Capital Medical University, National Center for Children's Health, Beijing, China. Hematologic Disease Laboratory, Hematology Center, Beijing Pediatric Research Institute, Beijing Children's Hospital, Capital Medical University, National Center for Children's Health, Beijing, China. Hematologic Disease Laboratory, Hematology Center, Beijing Pediatric Research Institute, Beijing Children's Hospital, Capital Medical University, National Center for Children's Health, Beijing, China. Hematology Center, Beijing Key Laboratory of Pediatric Hematology Oncology; National Key Discipline of Pediatrics (Capital Medical University); Key Laboratory of Major Diseases in Children, Ministry of Education; Beijing Children's Hospital, Capital Medical University, National Center for Children's Health, Beijing, China. ericlzg70@hotmail.com ruizh1973@126.com wangtianyou@bch.com.cn. Hematologic Disease Laboratory, Hematology Center, Beijing Pediatric Research Institute, Beijing Children's Hospital, Capital Medical University, National Center for Children's Health, Beijing, China. ericlzg70@hotmail.com ruizh1973@126.com wangtianyou@bch.com.cn. Hematology Center, Beijing Key Laboratory of Pediatric Hematology Oncology; National Key Discipline of Pediatrics (Capital Medical University); Key Laboratory of Major Diseases in Children, Ministry of Education; Beijing Children's Hospital, Capital Medical University, National Center for Children's Health, Beijing, China. ericlzg70@hotmail.com ruizh1973@126.com wangtianyou@bch.com.cn.</t>
  </si>
  <si>
    <t>Biotech Research and Innovation Centre, University of Copenhagen, Copenhagen, Denmark. marta.montes@bric.ku.dk. Biotech Research and Innovation Centre, University of Copenhagen, Copenhagen, Denmark. Biotech Research and Innovation Centre, University of Copenhagen, Copenhagen, Denmark. Biotech Research and Innovation Centre, University of Copenhagen, Copenhagen, Denmark. Genome Institute of Singapore, Agency for Science, Technology and Research (A*STAR), Singapore, Singapore. Biotech Research and Innovation Centre, University of Copenhagen, Copenhagen, Denmark. Novo Nordisk Foundation Center for Biosustainability, Technical University of Denmark, Lyngby, Denmark. Department of Biochemistry and Molecular Biology, University of Southern Denmark, Odense, Denmark. Genome Institute of Singapore, Agency for Science, Technology and Research (A*STAR), Singapore, Singapore. Department of Biochemistry and Molecular Biology, University of Southern Denmark, Odense, Denmark. Biotech Research and Innovation Centre, University of Copenhagen, Copenhagen, Denmark. anders.lund@bric.ku.dk.</t>
  </si>
  <si>
    <t>Department of Gastroenterology, Faculty of Medicine, Oita University, Oita, Japan. not-minamino@oita-u.ac.jp. Department of Molecular Pathology, Faculty of Medicine, Oita University, Oita, Japan. not-minamino@oita-u.ac.jp. Department of Molecular Pathology, Faculty of Medicine, Oita University, Oita, Japan. tuka@oita-u.ac.jp. Department of Gastroenterology, Faculty of Medicine, Oita University, Oita, Japan. Department of Gastroenterology, Faculty of Medicine, Oita University, Oita, Japan. Department of Molecular Pathology, Faculty of Medicine, Oita University, Oita, Japan. Department of Molecular Pathology, Faculty of Medicine, Oita University, Oita, Japan. Department of Molecular Pathology, Faculty of Medicine, Oita University, Oita, Japan. Department of Molecular Pathology, Faculty of Medicine, Oita University, Oita, Japan. Department of Gastroenterological and Pediatric Surgery, Faculty of Medicine, Oita University, Oita, Japan. Department of Gastroenterological and Pediatric Surgery, Faculty of Medicine, Oita University, Oita, Japan. Department of Gastroenterological and Pediatric Surgery, Faculty of Medicine, Oita University, Oita, Japan. Department of Comprehensive Surgery for Community Medicine, Oita University, Oita, Japan. Department of Gastroenterological and Pediatric Surgery, Faculty of Medicine, Oita University, Oita, Japan. Department of Gastroenterological and Pediatric Surgery, Faculty of Medicine, Oita University, Oita, Japan. Department of Gastroenterology, Faculty of Medicine, Oita University, Oita, Japan. Department of Gastroenterology, Faculty of Medicine, Oita University, Oita, Japan. Department of Gastroenterology, Faculty of Medicine, Oita University, Oita, Japan. Department of Gastroenterology, Faculty of Medicine, Oita University, Oita, Japan. Department of Gastroenterological and Pediatric Surgery, Faculty of Medicine, Oita University, Oita, Japan. Department of Molecular Pathology, Faculty of Medicine, Oita University, Oita, Japan. Department of Gastroenterology, Faculty of Medicine, Oita University, Oita, Japan.</t>
  </si>
  <si>
    <t>Department of Dermatology, Gangnam Severance Hospital, Cutaneous Biology Research Institute, Yonsei University College of Medicine, Seoul, Korea. Department of Dermatology, Gangnam Severance Hospital, Cutaneous Biology Research Institute, Yonsei University College of Medicine, Seoul, Korea. Department of Dermatology, Gangnam Severance Hospital, Cutaneous Biology Research Institute, Yonsei University College of Medicine, Seoul, Korea. Department of Dermatology, Severance Hospital, Cutaneous Biology Research Institute, Yonsei University College of Medicine, Seoul, Korea. Department of Dermatology, Gangnam Severance Hospital, Cutaneous Biology Research Institute, Yonsei University College of Medicine, Seoul, Korea.</t>
  </si>
  <si>
    <t>Department of Head Neck and Thyroid, Affiliated Cancer Hospital of Zhengzhou University, Henan Cancer Hospital, Zhengzhou, China. Department of Head Neck and Thyroid, Affiliated Cancer Hospital of Zhengzhou University, Henan Cancer Hospital, Zhengzhou, China. Department of Head Neck and Thyroid, Affiliated Cancer Hospital of Zhengzhou University, Henan Cancer Hospital, Zhengzhou, China. Department of Head Neck and Thyroid, Affiliated Cancer Hospital of Zhengzhou University, Henan Cancer Hospital, Zhengzhou, China. Department of Head Neck and Thyroid, Affiliated Cancer Hospital of Zhengzhou University, Henan Cancer Hospital, Zhengzhou, China. Department of Head Neck and Thyroid, Affiliated Cancer Hospital of Zhengzhou University, Henan Cancer Hospital, Zhengzhou, China. Department of Radiation Oncology, Affiliated Cancer Hospital of Zhengzhou University, Henan Cancer Hospital, Zhengzhou, China.</t>
  </si>
  <si>
    <t>Department of Surgery, College of Medicine, The Catholic University of Korea, Seoul, Korea. Department of Surgery, College of Medicine, The Catholic University of Korea, 222 Banpodaero, Seoul, 06591, Korea. Department of Hospital Pathology, College of Medicine, The Catholic University of Korea, Seoul, Korea. Department of Surgery, College of Medicine, The Catholic University of Korea, Seoul, Korea. Department of Surgery, College of Medicine, The Catholic University of Korea, Seoul, 06591, Korea.</t>
  </si>
  <si>
    <t>Springer Nature, Private Bag 65901, Mairangi Bay, Auckland, 0754, New Zealand. demail@springer.com.</t>
  </si>
  <si>
    <t>*Department of Investigative Pathology, Tohoku University Graduate School of Medicine, Sendai, 980-8575, Japan daggerInstitute of Biomedical Research, Sapporo Higashi Tokushukai Hospital, Sapporo, 065-0033, Japan double daggerCancer Genomics and Precision Medicine, Department of Medicine, Asahikawa Medical University, Asahikawa, 078-8510, Japan section signDepartment of Surgery, Tohoku University Graduate School of Medicine, Sendai, 980-8575, Japan paragraph signDepartment of Surgery I, Yamagata University Graduate School of Medical Science, Yamagata, 990-9585, Japan. ||Department of Surgery, Institute of Gastroenterology, Tokyo Women's Medical University, Tokyo 162-8666, Japan.</t>
  </si>
  <si>
    <t>Department of Breast and Endocrine Surgery, Hallym University Sacred Heart Hospital, Hallym University College of Medicine, 22, Gwanpyeong-ro 170 beon-gil, Dongan-gu, Anyang-si 14068, Gyeonggi-do, Korea. Department of Pathology, Hallym University Sacred Heart Hospital, Hallym University College of Medicine, 22, Gwanpyeong-ro 170 beon-gil, Dongan-gu, Anyang-si 14068, Gyeonggi-do, Korea. Department of Family Medicine, Hallym University Sacred Heart Hospital, Hallym University College of Medicine, 22, Gwanpyeong-ro 170 beon-gil, Dongan-gu, Anyang-si 14068, Gyeonggi-do, Korea. Department of Thoracic and Cardiovascular Surgery, Hallym University Sacred Heart Hospital, Hallym University College of Medicine, 22, Gwanpyeong-ro 170 beon-gil, Dongan-gu, Anyang-si 14068, Gyeonggi-do, Korea. Department of Thoracic and Cardiovascular Surgery, Hallym University Sacred Heart Hospital, Hallym University College of Medicine, 22, Gwanpyeong-ro 170 beon-gil, Dongan-gu, Anyang-si 14068, Gyeonggi-do, Korea. Hallym University Medical Center, Hallym Institute of Translational Genomics and Bioinformatics, Anyang 14068, Gyeonggi-do, Korea.</t>
  </si>
  <si>
    <t>Department of Medical Oncology, Erasmus MC Cancer Institute, 3015 GD Rotterdam, The Netherlands. Department of Radiology and Nuclear Medicine, Erasmus MC, 3015 GD Rotterdam, The Netherlands. Department of Radiology and Nuclear Medicine, Erasmus MC, 3015 GD Rotterdam, The Netherlands. Department of Medical Informatics, Erasmus MC, 3015 GD Rotterdam, The Netherlands. Department of Medical Oncology, Erasmus MC Cancer Institute, 3015 GD Rotterdam, The Netherlands. Department of Radiology and Nuclear Medicine, Erasmus MC, 3015 GD Rotterdam, The Netherlands. Department of Medical Oncology, University Medical Center Groningen, University of Groningen, 9713 GZ Groningen, The Netherlands. Department of Radiology and Nuclear Medicine, Erasmus MC, 3015 GD Rotterdam, The Netherlands. Department of Medical Informatics, Erasmus MC, 3015 GD Rotterdam, The Netherlands. Faculty of Applied Sciences, Delft University of Technology, 2628 CJ Delft, The Netherlands. Department of Radiology and Nuclear Medicine, Erasmus MC, 3015 GD Rotterdam, The Netherlands. Department of Medical Oncology, Erasmus MC Cancer Institute, 3015 GD Rotterdam, The Netherlands. Department of Radiology and Nuclear Medicine, Erasmus MC, 3015 GD Rotterdam, The Netherlands. Department of Medical Informatics, Erasmus MC, 3015 GD Rotterdam, The Netherlands. Department of Medical Oncology, Erasmus MC Cancer Institute, 3015 GD Rotterdam, The Netherlands. Department of Radiology and Nuclear Medicine, Erasmus MC, 3015 GD Rotterdam, The Netherlands.</t>
  </si>
  <si>
    <t>Dipartimento di Biotecnologie, Universita degli Studi di Verona, 37134 Verona, Italy. Dipartimento di Biotecnologie, Universita degli Studi di Verona, 37134 Verona, Italy. Dipartimento di Biotecnologie, Universita degli Studi di Verona, 37134 Verona, Italy. Dipartimento di Biotecnologie, Universita degli Studi di Verona, 37134 Verona, Italy. Dipartimento di Biotecnologie, Universita degli Studi di Verona, 37134 Verona, Italy. Laboratorio di Biologia Molecolare, IRCCS Giannina Gaslini, 16147 Genova, Italy. U.O.C. Genetica Medica, IRCCS Giannina Gaslini, 16147 Genova, Italy. Epidemiologia e Biostatistica, IRCCS Giannina Gaslini, 16147 Genova, Italy. Divisione di Oncologia, IRCCS Giannina Gaslini, 16147 Genova, Italy. U.O.C. Genetica Medica, IRCCS Giannina Gaslini, 16147 Genova, Italy. Dipartimento di Biotecnologie, Universita degli Studi di Verona, 37134 Verona, Italy. U.O.C. Genetica Medica, IRCCS Giannina Gaslini, 16147 Genova, Italy. IRCCS Giannina Gaslini, 16147 Genova, Italy.</t>
  </si>
  <si>
    <t>Department of Internal Medicine V, University Hospital Heidelberg, Im Neuenheimer Feld 410, 69120 Heidelberg, Germany. CCU Molecular Hematology/Oncology, German Cancer Research Center (DKFZ), Im Neuenheimer Feld 280, 69120 Heidelberg, Germany. Department of Internal Medicine I, Division of Hematology and Hemostaseology, Medical University of Vienna, Wahringer Gurtel 18-20, 1090 Vienna, Austria. Department of Internal Medicine, Karl Landsteiner University of Health Sciences, Mitterweg 10, 3500 Krems an der Donau, Austria. Department of Internal Medicine V, University Hospital Heidelberg, Im Neuenheimer Feld 410, 69120 Heidelberg, Germany. CCU Molecular Hematology/Oncology, German Cancer Research Center (DKFZ), Im Neuenheimer Feld 280, 69120 Heidelberg, Germany.</t>
  </si>
  <si>
    <t>Laboratory for Experimental Oncology and Radiobiology, Center for Experimental and Molecular Medicine, Cancer Center Amsterdam, Amsterdam UMC, University of Amsterdam, Meibergdreef 9, 1105 AZ Amsterdam, The Netherlands. Oncode Institute, Meibergdreef 9, 1105 AZ Amsterdam, The Netherlands. Laboratory for Experimental Oncology and Radiobiology, Center for Experimental and Molecular Medicine, Cancer Center Amsterdam, Amsterdam UMC, University of Amsterdam, Meibergdreef 9, 1105 AZ Amsterdam, The Netherlands. Oncode Institute, Meibergdreef 9, 1105 AZ Amsterdam, The Netherlands. Laboratory for Experimental Oncology and Radiobiology, Center for Experimental and Molecular Medicine, Cancer Center Amsterdam, Amsterdam UMC, University of Amsterdam, Meibergdreef 9, 1105 AZ Amsterdam, The Netherlands. Laboratory for Experimental Oncology and Radiobiology, Center for Experimental and Molecular Medicine, Cancer Center Amsterdam, Amsterdam UMC, University of Amsterdam, Meibergdreef 9, 1105 AZ Amsterdam, The Netherlands. Oncode Institute, Meibergdreef 9, 1105 AZ Amsterdam, The Netherlands.</t>
  </si>
  <si>
    <t>Immunology and Diagnostic Molecular Oncology Unit, Veneto Institute of Oncology IOV-IRCCS, 35128 Padua, Italy. Anatomy and Histology Unit, Veneto Institute of Oncology IOV-IRCCS, 35128 Padua, Italy. Soft-Tissue, Peritoneum and Melanoma Surgical Oncology Unit, Veneto Institute of Oncology IOV-IRCCS, 35128 Padua, Italy. Department of Molecular Medicine, University of Padua, 35128 Padua, Italy. Immunology and Diagnostic Molecular Oncology Unit, Veneto Institute of Oncology IOV-IRCCS, 35128 Padua, Italy. Soft-Tissue, Peritoneum and Melanoma Surgical Oncology Unit, Veneto Institute of Oncology IOV-IRCCS, 35128 Padua, Italy. Oncology Unit 3, Veneto Institute of Oncology IOV-IRCCS, 35128 Padua, Italy. Pathology Unit, Department of Oncology, University of Turin, 10124 Turin, Italy. Section of Dermatology, Department of Medical Sciences, University of Turin, 10124 Turin, Italy. Pathological Anatomy Unit, Padua University Hospital, 35128 Padua, Italy. Soft-Tissue, Peritoneum and Melanoma Surgical Oncology Unit, Veneto Institute of Oncology IOV-IRCCS, 35128 Padua, Italy. Department of Surgery, Oncology and Gastroenterology (DISCOG), University of Padua, 35128 Padua, Italy. Plastic Surgery Unit, Padua University Hospital, 35128 Padua, Italy. Department of Neurosciences (DNS), University of Padua, 35128 Padua, Italy. Independent Statistician, 36020 Solagna, Italy. Pathological Anatomy Unit, AULSS5, Santa Maria della Misericordia Hospital, 45100 Rovigo, Italy. Surgical Pathology Unit, Department of Medicine (DIMED), University of Padua, 35128 Padua, Italy. Pathological Anatomy Unit, Padua University Hospital, 35128 Padua, Italy. Surgical Pathology Unit, Department of Medicine (DIMED), University of Padua, 35128 Padua, Italy. Immunology and Diagnostic Molecular Oncology Unit, Veneto Institute of Oncology IOV-IRCCS, 35128 Padua, Italy. Pathological Anatomy Unit, Padua University Hospital, 35128 Padua, Italy.</t>
  </si>
  <si>
    <t>KU-KIST Graduate School of Converging Science and Technology, Korea University, 145 Anam-ro, Seongbuk-gu, Seoul 02841, Korea. Severance Biomedical Science Institute, Graduate School of Medical Science, Brain Korea 21 Project, Yonsei University College of Medicine, 50 Yonsei-ro, Seodaemun-gu, Seoul 03722, Korea. KU-KIST Graduate School of Converging Science and Technology, Korea University, 145 Anam-ro, Seongbuk-gu, Seoul 02841, Korea. Severance Biomedical Science Institute, Graduate School of Medical Science, Brain Korea 21 Project, Yonsei University College of Medicine, 50 Yonsei-ro, Seodaemun-gu, Seoul 03722, Korea. Severance Biomedical Science Institute, Graduate School of Medical Science, Brain Korea 21 Project, Yonsei University College of Medicine, 50 Yonsei-ro, Seodaemun-gu, Seoul 03722, Korea. Severance Biomedical Science Institute, Graduate School of Medical Science, Brain Korea 21 Project, Yonsei University College of Medicine, 50 Yonsei-ro, Seodaemun-gu, Seoul 03722, Korea. KU-KIST Graduate School of Converging Science and Technology, Korea University, 145 Anam-ro, Seongbuk-gu, Seoul 02841, Korea. Severance Biomedical Science Institute, Graduate School of Medical Science, Brain Korea 21 Project, Yonsei University College of Medicine, 50 Yonsei-ro, Seodaemun-gu, Seoul 03722, Korea. KU-KIST Graduate School of Converging Science and Technology, Korea University, 145 Anam-ro, Seongbuk-gu, Seoul 02841, Korea. Severance Biomedical Science Institute, Graduate School of Medical Science, Brain Korea 21 Project, Yonsei University College of Medicine, 50 Yonsei-ro, Seodaemun-gu, Seoul 03722, Korea. KU-KIST Graduate School of Converging Science and Technology, Korea University, 145 Anam-ro, Seongbuk-gu, Seoul 02841, Korea. Severance Biomedical Science Institute, Graduate School of Medical Science, Brain Korea 21 Project, Yonsei University College of Medicine, 50 Yonsei-ro, Seodaemun-gu, Seoul 03722, Korea. KU-KIST Graduate School of Converging Science and Technology, Korea University, 145 Anam-ro, Seongbuk-gu, Seoul 02841, Korea. Severance Biomedical Science Institute, Graduate School of Medical Science, Brain Korea 21 Project, Yonsei University College of Medicine, 50 Yonsei-ro, Seodaemun-gu, Seoul 03722, Korea.</t>
  </si>
  <si>
    <t>Department of Cell Pathology, Faculty of Biotechnology, University of Wroclaw, Joliot-Curie 14a, 50-383 Wroclaw, Poland. Department of Cell Pathology, Faculty of Biotechnology, University of Wroclaw, Joliot-Curie 14a, 50-383 Wroclaw, Poland. Department of Cell Pathology, Faculty of Biotechnology, University of Wroclaw, Joliot-Curie 14a, 50-383 Wroclaw, Poland. Department of Oncology and Division of Surgical Oncology, Wroclaw Medical University, Plac Hirszfelda 12, 53-413 Wroclaw, Poland. Wroclaw Comprehensive Cancer Center, Plac Hirszfelda 12, 53-413 Wroclaw, Poland. Department of Oncology and Division of Surgical Oncology, Wroclaw Medical University, Plac Hirszfelda 12, 53-413 Wroclaw, Poland. Wroclaw Comprehensive Cancer Center, Plac Hirszfelda 12, 53-413 Wroclaw, Poland. Department of Cell Pathology, Faculty of Biotechnology, University of Wroclaw, Joliot-Curie 14a, 50-383 Wroclaw, Poland.</t>
  </si>
  <si>
    <t>Department of Experimental, Diagnostic and Specialty Medicine, Alma Mater Studiorum-University of Bologna, Via Massarenti 9, 40138 Bologna, Italy. Molecular Pathology Laboratory, IRCCS Azienda Ospedaliero-Universitaria di Bologna/Azienda USL di Bologna, 40138 Bologna, Italy. Centro di Studio e Ricerca delle Neoplasie Ginecologiche, Alma Mater Studiorum-University of Bologna, 40138 Bologna, Italy. Centro di Studio e Ricerca delle Neoplasie Ginecologiche, Alma Mater Studiorum-University of Bologna, 40138 Bologna, Italy. Pathology Unit, IRCCS Azienda Ospedaliero-Universitaria di Bologna, Via Massarenti 9, 40138 Bologna, Italy. Department of Experimental, Diagnostic and Specialty Medicine, Alma Mater Studiorum-University of Bologna, Via Massarenti 9, 40138 Bologna, Italy. Centro di Studio e Ricerca delle Neoplasie Ginecologiche, Alma Mater Studiorum-University of Bologna, 40138 Bologna, Italy. Pathology Unit, AUSL-IRCCS di Reggio Emilia, 42122 Reggio Emilia, Italy. Pathology Unit, AUSL-IRCCS di Reggio Emilia, 42122 Reggio Emilia, Italy. Department of Experimental, Diagnostic and Specialty Medicine, Alma Mater Studiorum-University of Bologna, Via Massarenti 9, 40138 Bologna, Italy. Molecular Pathology Laboratory, IRCCS Azienda Ospedaliero-Universitaria di Bologna/Azienda USL di Bologna, 40138 Bologna, Italy. Department of Experimental, Diagnostic and Specialty Medicine, Alma Mater Studiorum-University of Bologna, Via Massarenti 9, 40138 Bologna, Italy. Molecular Pathology Laboratory, IRCCS Azienda Ospedaliero-Universitaria di Bologna/Azienda USL di Bologna, 40138 Bologna, Italy. Pathology Unit, IRCCS Azienda Ospedaliero-Universitaria di Bologna, Via Massarenti 9, 40138 Bologna, Italy. Centro di Studio e Ricerca delle Neoplasie Ginecologiche, Alma Mater Studiorum-University of Bologna, 40138 Bologna, Italy. Department of Pharmacy and Biotechnology, University of Bologna, 40126 Bologna, Italy. Molecular Pathology Laboratory, IRCCS Azienda Ospedaliero-Universitaria di Bologna/Azienda USL di Bologna, 40138 Bologna, Italy. Department of Pharmacy and Biotechnology, University of Bologna, 40126 Bologna, Italy. Centro di Studio e Ricerca delle Neoplasie Ginecologiche, Alma Mater Studiorum-University of Bologna, 40138 Bologna, Italy. Unit of Medical Genetics, IRCCS Azienda Ospedaliero-Universitaria di Bologna, Via Massarenti 9, 40138 Bologna, Italy. IRCCS Azienda Ospedaliero-Universitaria di Bologna, Via Albertoni 15, 40138 Bologna, Italy. Centro di Studio e Ricerca delle Neoplasie Ginecologiche, Alma Mater Studiorum-University of Bologna, 40138 Bologna, Italy. Division of Gynecologic Oncology, IRCCS Azienda Ospedaliero-Universitaria di Bologna, Via Massarenti 13, 40138 Bologna, Italy. Centro di Studio e Ricerca delle Neoplasie Ginecologiche, Alma Mater Studiorum-University of Bologna, 40138 Bologna, Italy. Division of Gynecologic Oncology, IRCCS Azienda Ospedaliero-Universitaria di Bologna, Via Massarenti 13, 40138 Bologna, Italy. Department of Experimental, Diagnostic and Specialty Medicine, Alma Mater Studiorum-University of Bologna, Via Massarenti 9, 40138 Bologna, Italy. Molecular Pathology Laboratory, IRCCS Azienda Ospedaliero-Universitaria di Bologna/Azienda USL di Bologna, 40138 Bologna, Italy. Centro di Studio e Ricerca delle Neoplasie Ginecologiche, Alma Mater Studiorum-University of Bologna, 40138 Bologna, Italy. Molecular Pathology Laboratory, IRCCS Azienda Ospedaliero-Universitaria di Bologna/Azienda USL di Bologna, 40138 Bologna, Italy. Centro di Studio e Ricerca delle Neoplasie Ginecologiche, Alma Mater Studiorum-University of Bologna, 40138 Bologna, Italy. Department of Pharmacy and Biotechnology, University of Bologna, 40126 Bologna, Italy.</t>
  </si>
  <si>
    <t>Division of Colon &amp; Rectal Surgery, Department of Surgery, Taipei Veterans General Hospital, Taipei 11217, Taiwan. Department of Surgery, Faculty of Medicine, School of Medicine, National Yang Ming Chiao Tung University, Taipei 112, Taiwan. Division of Colon &amp; Rectal Surgery, Department of Surgery, Taipei Veterans General Hospital, Taipei 11217, Taiwan. Department of Surgery, Faculty of Medicine, School of Medicine, National Yang Ming Chiao Tung University, Taipei 112, Taiwan. Department of Clinical Pathology, Yang-Ming Branch, Taipei City Hospital, Taipei 11146, Taiwan. Department of Health and Welfare, University of Taipei, Taipei 11153, Taiwan. Division of Colon &amp; Rectal Surgery, Department of Surgery, Taipei Veterans General Hospital, Taipei 11217, Taiwan. Department of Surgery, Faculty of Medicine, School of Medicine, National Yang Ming Chiao Tung University, Taipei 112, Taiwan. Division of Colon &amp; Rectal Surgery, Department of Surgery, Taipei Veterans General Hospital, Taipei 11217, Taiwan. Department of Surgery, Faculty of Medicine, School of Medicine, National Yang Ming Chiao Tung University, Taipei 112, Taiwan. Division of Colon &amp; Rectal Surgery, Department of Surgery, Taipei Veterans General Hospital, Taipei 11217, Taiwan. Department of Surgery, Faculty of Medicine, School of Medicine, National Yang Ming Chiao Tung University, Taipei 112, Taiwan. Division of Genomic Medicine, National Health Research Institutes, Zhunan 35053, Taiwan. Department of Pathology, Taipei Veterans General Hospital, Taipei 11217, Taiwan. Division of Colon &amp; Rectal Surgery, Department of Surgery, Taipei Veterans General Hospital, Taipei 11217, Taiwan. Department of Surgery, Faculty of Medicine, School of Medicine, National Yang Ming Chiao Tung University, Taipei 112, Taiwan. Division of Colon &amp; Rectal Surgery, Department of Surgery, Taipei Veterans General Hospital, Taipei 11217, Taiwan. Department of Surgery, Faculty of Medicine, School of Medicine, National Yang Ming Chiao Tung University, Taipei 112, Taiwan. Division of Colon &amp; Rectal Surgery, Department of Surgery, Taipei Veterans General Hospital, Taipei 11217, Taiwan. Department of Surgery, Faculty of Medicine, School of Medicine, National Yang Ming Chiao Tung University, Taipei 112, Taiwan. Department of Surgery, National Yang Ming Chiao Tung University Hospital, Yilan 26058, Taiwan. Division of Colon &amp; Rectal Surgery, Department of Surgery, Taipei Veterans General Hospital, Taipei 11217, Taiwan. Department of Surgery, Faculty of Medicine, School of Medicine, National Yang Ming Chiao Tung University, Taipei 112, Taiwan.</t>
  </si>
  <si>
    <t>Laboratoire de Biochimie et Plateforme de Genetique Moleculaire des Cancers, Centre Hospitalier Universitaire (CHU) Nantes, 44093 Nantes, France. Centre de Recherche en Cancerologie et Immunologie (CRCINA), Institut National de la Sante et de la Recherche Medicale (INSERM) U1232, 44007 Nantes, France. Laboratoire de Biochimie et Plateforme de Genetique Moleculaire des Cancers, Centre Hospitalier Universitaire (CHU) Nantes, 44093 Nantes, France. Centre de Recherche en Cancerologie et Immunologie (CRCINA), Institut National de la Sante et de la Recherche Medicale (INSERM) U1232, 44007 Nantes, France. Centre de Recherche en Cancerologie et Immunologie (CRCINA), Institut National de la Sante et de la Recherche Medicale (INSERM) U1232, 44007 Nantes, France. Laboratoire de Biochimie et Plateforme de Genetique Moleculaire des Cancers, Centre Hospitalier Universitaire (CHU) Nantes, 44093 Nantes, France. Centre de Recherche en Cancerologie et Immunologie (CRCINA), Institut National de la Sante et de la Recherche Medicale (INSERM) U1232, 44007 Nantes, France. Centre de Recherche en Cancerologie et Immunologie (CRCINA), Institut National de la Sante et de la Recherche Medicale (INSERM) U1232, 44007 Nantes, France. Service de Dermatologie, Centre Hospitalier Universitaire (CHU) Nantes, 44000 Nantes, France. Centre d'Investigation Clinique (CIC) 1413, Institut National de la Sante et de la Recherche Medicale (INSERM), Centre Hospitalier Universitaire (CHU) Nantes, 44021 Nantes, France. Centre de Recherche en Cancerologie et Immunologie (CRCINA), Institut National de la Sante et de la Recherche Medicale (INSERM) U1232, 44007 Nantes, France. Centre d'Investigation Clinique (CIC) 1413, Institut National de la Sante et de la Recherche Medicale (INSERM), Centre Hospitalier Universitaire (CHU) Nantes, 44021 Nantes, France. Centre de Recherche en Cancerologie et Immunologie (CRCINA), Institut National de la Sante et de la Recherche Medicale (INSERM) U1232, 44007 Nantes, France. Service de Dermatologie, Centre Hospitalier Universitaire (CHU) Nantes, 44000 Nantes, France. Centre d'Investigation Clinique (CIC) 1413, Institut National de la Sante et de la Recherche Medicale (INSERM), Centre Hospitalier Universitaire (CHU) Nantes, 44021 Nantes, France. Centre de Recherche en Cancerologie et Immunologie (CRCINA), Institut National de la Sante et de la Recherche Medicale (INSERM) U1232, 44007 Nantes, France. Service de Dermatologie, Centre Hospitalier Universitaire (CHU) Nantes, 44000 Nantes, France. Centre d'Investigation Clinique (CIC) 1413, Institut National de la Sante et de la Recherche Medicale (INSERM), Centre Hospitalier Universitaire (CHU) Nantes, 44021 Nantes, France. Laboratoire de Biochimie et Plateforme de Genetique Moleculaire des Cancers, Centre Hospitalier Universitaire (CHU) Nantes, 44093 Nantes, France. Centre de Recherche en Cancerologie et Immunologie (CRCINA), Institut National de la Sante et de la Recherche Medicale (INSERM) U1232, 44007 Nantes, France.</t>
  </si>
  <si>
    <t>Oncologia Medica, Dipartimento di Medicina di Precisione, Universita degli Studi della Campania Luigi Vanvitelli, 80131 Naples, Italy. Oncologia Medica, Ospedale Casa Sollievo della Sofferenza, 71013 San Giovanni Rotondo, Italy. Oncologia Medica, Dipartimento di Medicina di Precisione, Universita degli Studi della Campania Luigi Vanvitelli, 80131 Naples, Italy. Oncologia Medica, Dipartimento di Medicina di Precisione, Universita degli Studi della Campania Luigi Vanvitelli, 80131 Naples, Italy. Oncologia Medica, Dipartimento di Medicina di Precisione, Universita degli Studi della Campania Luigi Vanvitelli, 80131 Naples, Italy. Oncologia Medica, Dipartimento di Medicina di Precisione, Universita degli Studi della Campania Luigi Vanvitelli, 80131 Naples, Italy. Oncologia Medica, Dipartimento di Medicina di Precisione, Universita degli Studi della Campania Luigi Vanvitelli, 80131 Naples, Italy. Oncologia Medica, Ospedale Casa Sollievo della Sofferenza, 71013 San Giovanni Rotondo, Italy. Oncologia Medica, Dipartimento di Medicina di Precisione, Universita degli Studi della Campania Luigi Vanvitelli, 80131 Naples, Italy. Department of Medical Oncology, Vall d'Hebron University Hospital (HUVH), Vall d'Hebron Institute of Oncology (VHIO), IOB-Quiron, UVic-UCC, 08035 Barcelona, Spain. Department of Medical Oncology, Vall d'Hebron University Hospital (HUVH), Vall d'Hebron Institute of Oncology (VHIO), IOB-Quiron, UVic-UCC, 08035 Barcelona, Spain. Dipartimento di Oncologia, Istituto per la Ricerca sul Cancro (IRCC), Universita di Torino, 10060 Candiolo, Italy. Oncologia Medica, Ospedale Casa Sollievo della Sofferenza, 71013 San Giovanni Rotondo, Italy. Oncologia Medica, Dipartimento di Medicina di Precisione, Universita degli Studi della Campania Luigi Vanvitelli, 80131 Naples, Italy. Oncologia Medica, Dipartimento di Medicina di Precisione, Universita degli Studi della Campania Luigi Vanvitelli, 80131 Naples, Italy.</t>
  </si>
  <si>
    <t>Division of General Surgery, The Ottawa Hospital, Ottawa, ON K1H 8L6, Canada. Division of General Surgery, The Ottawa Hospital, Ottawa, ON K1H 8L6, Canada. The Ottawa Hospital Research Institute, Ottawa, ON K1H 8L6, Canada. Department of Family Medicine, McMaster University, Hamilton, ON L8P 1H6, Canada. Division of General Surgery, The Ottawa Hospital, Ottawa, ON K1H 8L6, Canada. The Ottawa Hospital Research Institute, Ottawa, ON K1H 8L6, Canada. The Ottawa Hospital Research Institute, Ottawa, ON K1H 8L6, Canada. The Ottawa Hospital Research Institute, Ottawa, ON K1H 8L6, Canada. Division of Medical Oncology, The Ottawa Hospital, Ottawa, ON K1H 8L6, Canada. The Ottawa Hospital Research Institute, Ottawa, ON K1H 8L6, Canada. Division of Medical Oncology, The Ottawa Hospital, Ottawa, ON K1H 8L6, Canada. Division of General Surgery, The Ottawa Hospital, Ottawa, ON K1H 8L6, Canada. The Ottawa Hospital Research Institute, Ottawa, ON K1H 8L6, Canada.</t>
  </si>
  <si>
    <t>Oncology Clinic, Poznan University of Medical Sciences, 61-701 Poznan, Poland. Department of Chemotherapy, Clinical Hospital of Lord's Transfiguration, 60-569 Poznan, Poland. Chair and Department of Pneumonology, Oncology and Allergology, Medical University of Lublin, 20-059 Lublin, Poland. Chair and Department of Pneumonology, Oncology and Allergology, Medical University of Lublin, 20-059 Lublin, Poland. Oncology Clinic, Poznan University of Medical Sciences, 61-701 Poznan, Poland. Department of Chemotherapy, Clinical Hospital of Lord's Transfiguration, 60-569 Poznan, Poland.</t>
  </si>
  <si>
    <t>Department of Medical Oncology, Vrije Universiteit Brussel (VUB), Universitair Ziekenhuis Brussel (UZ Brussel), 1090 Brussels, Belgium. Department of Medical Oncology, Vrije Universiteit Brussel (VUB), Universitair Ziekenhuis Brussel (UZ Brussel), 1090 Brussels, Belgium. Department of Medical Oncology, Vrije Universiteit Brussel (VUB), Universitair Ziekenhuis Brussel (UZ Brussel), 1090 Brussels, Belgium. Department of Ophthalmology, Vrije Universiteit Brussel (VUB), Universitair Ziekenhuis Brussel (UZ Brussel), 1090 Brussels, Belgium. Department of Nuclear Medicine, Vrije Universiteit Brussel (VUB), Universitair Ziekenhuis Brussel (UZ Brussel), 1090 Brussels, Belgium. Department of Medical Oncology, Vrije Universiteit Brussel (VUB), Universitair Ziekenhuis Brussel (UZ Brussel), 1090 Brussels, Belgium.</t>
  </si>
  <si>
    <t>Department of Nuclear Medicine, Institut Curie, 92210 Saint-Cloud, France. Laboratoire d'Imagerie Translationnelle en Oncologie, Inserm, Institut Curie, 91401 Orsay, France. Department of Dermatology, Hopital Ambroise Pare, AP-HP, 92100 Boulogne-Billancourt, France. Department of Nuclear Medicine, Institut Curie, 92210 Saint-Cloud, France. Laboratoire d'Imagerie Translationnelle en Oncologie, Inserm, Institut Curie, 91401 Orsay, France. Department of Pathology, Hopital Ambroise Pare, AP-HP, 92100 Boulogne-Billancourt, France. Department of Dermatology, Hopital Ambroise Pare, AP-HP, 92100 Boulogne-Billancourt, France. Department of Nuclear Medicine, Institut Curie, 92210 Saint-Cloud, France.</t>
  </si>
  <si>
    <t>Department of Radiotherapy, Medical University of Lublin, 20093 Lublin, Poland. Department of Forensic Medicine, Medical University of Lublin, 20093 Lublin, Poland. Department of Radiotherapy, Medical University of Lublin, 20093 Lublin, Poland. Department of Radiotherapy, Medical University of Lublin, 20093 Lublin, Poland.</t>
  </si>
  <si>
    <t>Department of Human Pathology in Adult and Developmental Age "Gaetano Barresi", Section of Pathology, University of Messina, 98125 Messina, Italy. Department of Clinical and Experimental Medicine, University of Messina, Viale Gazzi, 98125 Messina, Italy. Department of Biomedical, Dental, Morphological and Functional Imaging Sciences, University of Messina, Viale Gazzi, 98125 Messina, Italy. Department of Clinical and Experimental Medicine, University of Messina, Viale Gazzi, 98125 Messina, Italy. Master Program on Childhood, Adolescent and Women's Endocrine Health, University of Messina, Viale Gazzi, 98125 Messina, Italy. Interdepartmental Program of Molecular &amp; Clinical Endocrinology and Women's Endocrine Health, University Hospital, A.O.U. Policlinico G. Martino, Viale Gazzi, 98125 Messina, Italy. Department of Human Pathology in Adult and Developmental Age "Gaetano Barresi", Section of Pathology, University of Messina, 98125 Messina, Italy.</t>
  </si>
  <si>
    <t>Department of General Surgery, Centro Hospitalar de Vila Nova de Gaia/Espinho (CHVNG/E), 4434-502 Vila Nova de Gaia, Portugal. IPATIMUP-Instituto de Patologia e Imunologia Molecular da Universidade do Porto, 4200-135 Porto, Portugal. Cancer Signaling and Metabolism, i3S-Instituto de Investigacao e Inovacao em Saude, 4200-135 Porto, Portugal. Departament of Pathology, Faculdade de Medicina da Universidade do Porto, 4200-319, Porto, Portugal. IPATIMUP-Instituto de Patologia e Imunologia Molecular da Universidade do Porto, 4200-135 Porto, Portugal. Cancer Signaling and Metabolism, i3S-Instituto de Investigacao e Inovacao em Saude, 4200-135 Porto, Portugal. Departament of Pathology, Faculdade de Medicina da Universidade do Porto, 4200-319, Porto, Portugal. Department of Pathology, Parc Tauli Sabadell Hospital Universitari-Institut d'Investigacio i Innovacio Parc Tauli-I3PT-Universitat Autonoma de Barcelona, 08208 Barcelona, Spain. IPATIMUP-Instituto de Patologia e Imunologia Molecular da Universidade do Porto, 4200-135 Porto, Portugal. Cancer Signaling and Metabolism, i3S-Instituto de Investigacao e Inovacao em Saude, 4200-135 Porto, Portugal. Departament of Pathology, Faculdade de Medicina da Universidade do Porto, 4200-319, Porto, Portugal. IPATIMUP-Instituto de Patologia e Imunologia Molecular da Universidade do Porto, 4200-135 Porto, Portugal. Cancer Signaling and Metabolism, i3S-Instituto de Investigacao e Inovacao em Saude, 4200-135 Porto, Portugal. Departament of Pathology, Faculdade de Medicina da Universidade do Porto, 4200-319, Porto, Portugal. IPATIMUP-Instituto de Patologia e Imunologia Molecular da Universidade do Porto, 4200-135 Porto, Portugal. Cancer Signaling and Metabolism, i3S-Instituto de Investigacao e Inovacao em Saude, 4200-135 Porto, Portugal. Department of Endocrinology, Centro Hospitalar Universitario de Coimbra,3000-075 Coimbra, Portugal. Laboratorio de Endocrinologia Molecular e Translacional-Departamento de Medicina, Universidade Federal de Sao Paulo, Sao Paulo 04039-032, Brazil. IPATIMUP-Instituto de Patologia e Imunologia Molecular da Universidade do Porto, 4200-135 Porto, Portugal. Cancer Signaling and Metabolism, i3S-Instituto de Investigacao e Inovacao em Saude, 4200-135 Porto, Portugal. IPATIMUP-Instituto de Patologia e Imunologia Molecular da Universidade do Porto, 4200-135 Porto, Portugal. Cancer Signaling and Metabolism, i3S-Instituto de Investigacao e Inovacao em Saude, 4200-135 Porto, Portugal. Departament of Pathology, Faculdade de Medicina da Universidade do Porto, 4200-319, Porto, Portugal. Department of General Surgery, Centro Hospitalar de Vila Nova de Gaia/Espinho (CHVNG/E), 4434-502 Vila Nova de Gaia, Portugal. Faculdade de Ciencias da Saude, Universidade Fernando Pessoa, 4200-253 Porto, Portugal. IPATIMUP-Instituto de Patologia e Imunologia Molecular da Universidade do Porto, 4200-135 Porto, Portugal. Cancer Signaling and Metabolism, i3S-Instituto de Investigacao e Inovacao em Saude, 4200-135 Porto, Portugal. Departament of Pathology, Faculdade de Medicina da Universidade do Porto, 4200-319, Porto, Portugal.</t>
  </si>
  <si>
    <t>Department of Molecular Endocrinology, Institute of Endocrinology, 11694 Prague, Czech Republic. Department of Molecular Endocrinology, Institute of Endocrinology, 11694 Prague, Czech Republic. Department of Molecular Endocrinology, Institute of Endocrinology, 11694 Prague, Czech Republic. Department of Molecular Endocrinology, Institute of Endocrinology, 11694 Prague, Czech Republic. Department of Molecular Endocrinology, Institute of Endocrinology, 11694 Prague, Czech Republic. Department of Nuclear Medicine and Endocrinology, 2nd Faculty of Medicine, Charles University and Motol University Hospital, 15006 Prague, Czech Republic. Department of Otorhinolaryngology and Head and Neck Surgery, 1st Faculty of Medicine, Charles University and Motol University Hospital, 15006 Prague, Czech Republic. Department of Otorhinolaryngology and Head and Neck Surgery, 1st Faculty of Medicine, Charles University and Motol University Hospital, 15006 Prague, Czech Republic. Department of Ear, Nose and Throat, 2nd Faculty of Medicine, Charles University and Motol University Hospital, 15006 Prague, Czech Republic. Department of Surgery, 2nd Faculty of Medicine, Charles University and Motol University Hospital, 15006 Prague, Czech Republic. Department of Pathology and Molecular Medicine, 2nd Faculty of Medicine, Charles University and Motol University Hospital, 15006 Prague, Czech Republic. Department of Otorhinolaryngology, Charles University, 3rd Faculty of Medicine, University Hospital Kralovske Vinohrady, 10034 Prague, Czech Republic. Department of Pathology, Charles University, 3rd Faculty of Medicine, University Hospital Kralovske Vinohrady, 10034 Prague, Czech Republic. Department of Otorhinolaryngology and Maxillofacial Surgery, Military University Hospital, 16902 Prague, Czech Republic. Department of Pathology, Military University Hospital, 16902 Prague, Czech Republic. Department of Molecular Endocrinology, Institute of Endocrinology, 11694 Prague, Czech Republic. Department of Molecular Endocrinology, Institute of Endocrinology, 11694 Prague, Czech Republic.</t>
  </si>
  <si>
    <t>Dermatology, Memorial Sloan Kettering Cancer Center. Division of Hematology/Oncology, David Geffen School of Medicine at UCLA. Department of Dermatology, The University of Texas MD Anderson Cancer Center. Washington University Medical Center. Oncology, Davidoff Center, Rabin Medical Center and Tel Aviv University. Division of Oncology, Sheba Medical Center. Department of Medicine, University of California, Los Angeles, Los Angeles. Lutris Pharma. Lutris Parma. Department of Medicine, Jonsson Comprehensive Cancer Center at University of California, Los Angeles, Los Angeles aribas@mednet.ucla.edu.</t>
  </si>
  <si>
    <t>Information Technologies Branch, Developmental Therapeutics Program, National Cancer Institute, Frederick, MD, United States of America.</t>
  </si>
  <si>
    <t>Flinders University, Flinders drive, Adelaide, South Australia, 5001, Australia. Flinders University, Flinders drive, Adelaide, South Australia, 5001, Australia. Flinders University, Flinders drive, Adelaide, South Australia, 5001, Australia. Flinders University, Flinders drive, Adelaide, South Australia, 5001, Australia. Flinders University, Flinders drive, Adelaide, South Australia, 5001, Australia. Flinders University, Flinders drive, Adelaide, South Australia, 5001, Australia.</t>
  </si>
  <si>
    <t>Department of Pediatrics, Seoul National University Children's Hospital, Seoul National University College of Medicine, Seoul, Korea. Department of Radiology, Seoul National University Hospital, Seoul National University College of Medicine, Seoul, Korea. Department of Pediatrics, Seoul National University Children's Hospital, Seoul National University College of Medicine, Seoul, Korea. Department of Otorhinolaryngology-Head and Neck Surgery, Seoul National University Hospital, Seoul National University College of Medicine, Seoul, Korea. Department of Radiology, Seoul National University Hospital, Seoul National University College of Medicine, Seoul, Korea. Genomic Medicine Institute, Medical Research Center, Seoul National University, Seoul, Republic of Korea. Department of Biomedical Sciences, Seoul National University Graduate School, Seoul, Republic of Korea. Seoul National University Cancer Research Institute, Seoul National University College of Medicine, Seoul, Republic of Korea. Genomic Medicine Institute, Medical Research Center, Seoul National University, Seoul, Republic of Korea. Department of Internal Medicine, Seoul National University Hospital, Seoul National University College of Medicine, Seoul, Korea. Department of Pediatrics, Seoul National University Children's Hospital, Seoul National University College of Medicine, Seoul, Korea. Department of Pediatrics, Seoul National University Children's Hospital, Seoul National University College of Medicine, Seoul, Korea.</t>
  </si>
  <si>
    <t>Department of Pathology, The Second Hospital of Dalian Medical University. The Press of Dalian Medical University. Department of Pathology, The Second Hospital of Dalian Medical University. Henan Vocational College of Nursing, Dalian, Liaoning, China. Department of Pathology, The Second Hospital of Dalian Medical University. Department of Pathology, The Second Hospital of Dalian Medical University.</t>
  </si>
  <si>
    <t>Department of Biomedical Engineering, The University of Akron, Akron, OH, USA. Department of Biomedical Engineering, The University of Akron, Akron, OH, USA. Department of Biomedical Engineering, The University of Akron, Akron, OH, USA. Department of Biomedical Engineering, The University of Akron, Akron, OH, USA. Department of Biomedical Engineering, The University of Akron, Akron, OH, USA. Department of Biomedical Engineering, The University of Akron, Akron, OH, USA.</t>
  </si>
  <si>
    <t>Endocrinology Clinic of Holycross Cancer Centre, Kielce, Poland. Department of Pathology, Holycross Cancer Centre, Kielce, Poland. Molecular Diagnostics, Holycross Cancer Centre, Kielce, Poland. Division of Medical Biology, Institute of Biology, Jan Kochanowski University, Kielce, Poland. Molecular Diagnostics, Holycross Cancer Centre, Kielce, Poland. Department of Pathology, Holycross Cancer Centre, Kielce, Poland. Collegium Medicum, Jan Kochanowski University, Kielce, Poland. Collegium Medicum, Jan Kochanowski University, Kielce, Poland. Department of Clinical Oncology, Holycross Cancer Centre, Kielce, Poland. Endocrinology Clinic of Holycross Cancer Centre, Kielce, Poland. Collegium Medicum, Jan Kochanowski University, Kielce, Poland.</t>
  </si>
  <si>
    <t>Department of Pathology, The Johns Hopkins Medical Institutions, Baltimore, MD, 21231, USA; Department of Urology, The Johns Hopkins Medical Institutions, Baltimore, MD, 21231, USA; Department of Oncology, The Johns Hopkins Medical Institutions, Baltimore, MD, 21231, USA; Johns Hopkins Greenberg Bladder Cancer Institute, Baltimore, MD, 21231, USA. Department of Pathology, The Johns Hopkins Medical Institutions, Baltimore, MD, 21231, USA. Department of Pathology, The Johns Hopkins Medical Institutions, Baltimore, MD, 21231, USA; Department of Urology, The Johns Hopkins Medical Institutions, Baltimore, MD, 21231, USA; Department of Oncology, The Johns Hopkins Medical Institutions, Baltimore, MD, 21231, USA; Johns Hopkins Greenberg Bladder Cancer Institute, Baltimore, MD, 21231, USA. Electronic address: jepstein@jhmi.edu.</t>
  </si>
  <si>
    <t>Leeds Institute of Medical Research at St James's, University of Leeds. Medical Oncology, University of Leeds. Section of Epidemiology and Biostatistics, University of Leeds. Section of Pathology and Tumour Biology, St James University Hospital. Wellcome Trust Brenner Building, University of Leeds. Leeds Institute of Clinical Trials Research, University of Leeds. Roche Tissue Diagnostics. Translational Diagnostics, Ventana Medical Systems, Inc. Roche Tissue Diagnostics. Roche Tissue Diagnostics. Tissue Research &amp; Early Development, Roche Diagnostics Solutions. Imaging &amp; Algorithms, Roche Tissue Diagnostics. Roche Tissue Diagnostics. Roche Tissue Diagnostics. Roche Tissue Diagnostics. Imaging &amp; Algorithms, R&amp;D, Roche Tissue Diagnostics. Roche Tissue Diagnostics. Imaging, Genentech. Biometrics, Ventana Medical Systems, Inc. Roche Tissue Diagnostics. PATHOLOGY &amp; DATA ANALYTICS, University of Leeds. School of Medicine, Leeds Institute for Data Analytics, University of Leeds. Personalized Healthcare, Genentech. Roche Tissue Diagnostics. Section of Oncology and Clinical Research, University of Leeds. Pathology and Tumor Biology, Leeds Institute of Molecular Medicine. Medical Innovation, Ventana Medical Systems Inc. kandavel.shanmugam@roche.com.</t>
  </si>
  <si>
    <t>Radiation Epidemiology Branch, Division of Cancer Epidemiology and Genetics, National Cancer Institute, Bethesda, MD 20892, USA. chanocks@mail.nih.gov mortonli@mail.nih.gov. Laboratory of Genetic Susceptibility, Division of Cancer Epidemiology and Genetics, National Cancer Institute, Bethesda, MD 20892, USA. Broad Institute of MIT and Harvard, Cambridge, MA 02142, USA. Laboratory of Morphology of the Endocrine System, V. P. Komisarenko Institute of Endocrinology and Metabolism of the National Academy of Medical Sciences of Ukraine, Kyiv 04114, Ukraine. Laboratory of Genetic Susceptibility, Division of Cancer Epidemiology and Genetics, National Cancer Institute, Bethesda, MD 20892, USA. Nvidia Corporation, Santa Clara, CA 95051, USA. Cancer Genomics Research Laboratory, Leidos Biomedical Research Inc., Frederick National Laboratory for Cancer Research, Bethesda, MD 20892, USA. Cancer Genomics Research Laboratory, Leidos Biomedical Research Inc., Frederick National Laboratory for Cancer Research, Bethesda, MD 20892, USA. Laboratory of Genetic Susceptibility, Division of Cancer Epidemiology and Genetics, National Cancer Institute, Bethesda, MD 20892, USA. Radiation Epidemiology Branch, Division of Cancer Epidemiology and Genetics, National Cancer Institute, Bethesda, MD 20892, USA. Biostatistics Branch, Division of Cancer Epidemiology and Genetics, National Cancer Institute, Bethesda, MD 20892, USA. Broad Institute of MIT and Harvard, Cambridge, MA 02142, USA. Cancer Genomics Research Laboratory, Leidos Biomedical Research Inc., Frederick National Laboratory for Cancer Research, Bethesda, MD 20892, USA. Department of Biochemistry and Biophysics, Lineberger Comprehensive Cancer Center, University of North Carolina, Chapel Hill, NC 27599, USA. Curriculum in Genetics and Molecular Biology, University of North Carolina, Chapel Hill, NC 27599, USA. Lineberger Comprehensive Cancer Center, University of North Carolina, Chapel Hill, NC 27599, USA. Department of Genetics, University of North Carolina, Chapel Hill, NC 27599, USA. Department of Genetics, University of North Carolina, Chapel Hill, NC 27599, USA. Department of Surgery and Cancer, Imperial College London, Charing Cross Hospital, London W6 8RF, UK. Cancer Genomics Research Laboratory, Leidos Biomedical Research Inc., Frederick National Laboratory for Cancer Research, Bethesda, MD 20892, USA. Cancer Genomics Research Laboratory, Leidos Biomedical Research Inc., Frederick National Laboratory for Cancer Research, Bethesda, MD 20892, USA. Cancer Genomics Research Laboratory, Leidos Biomedical Research Inc., Frederick National Laboratory for Cancer Research, Bethesda, MD 20892, USA. Cancer Genomics Research Laboratory, Leidos Biomedical Research Inc., Frederick National Laboratory for Cancer Research, Bethesda, MD 20892, USA. Cancer Genomics Research Laboratory, Leidos Biomedical Research Inc., Frederick National Laboratory for Cancer Research, Bethesda, MD 20892, USA. Nationwide Children's Hospital, Biospecimen Core Resource, Columbus, OH 43205, USA. Departments of Pathology and Pediatrics, Ohio State University College of Medicine, Columbus, OH 43210, USA. Nationwide Children's Hospital, Biospecimen Core Resource, Columbus, OH 43205, USA. Laboratory of Genetic Susceptibility, Division of Cancer Epidemiology and Genetics, National Cancer Institute, Bethesda, MD 20892, USA. Integrative Tumor Epidemiology Branch, Division of Cancer Epidemiology and Genetics, National Cancer Institute, Bethesda, MD 20892, USA. Radiation Epidemiology Branch, Division of Cancer Epidemiology and Genetics, National Cancer Institute, Bethesda, MD 20892, USA. Radiation Effects Research Foundation, Hiroshima 732-0815, Japan. Radiation Epidemiology Branch, Division of Cancer Epidemiology and Genetics, National Cancer Institute, Bethesda, MD 20892, USA. Radiation Epidemiology Branch, Division of Cancer Epidemiology and Genetics, National Cancer Institute, Bethesda, MD 20892, USA. Radiological Protection Laboratory, Institute of Radiation Hygiene and Epidemiology, National Research Center for Radiation Medicine of the National Academy of Medical Sciences of Ukraine, Kyiv 04050, Ukraine. Radiological Protection Laboratory, Institute of Radiation Hygiene and Epidemiology, National Research Center for Radiation Medicine of the National Academy of Medical Sciences of Ukraine, Kyiv 04050, Ukraine. Laboratory of Morphology of the Endocrine System, V. P. Komisarenko Institute of Endocrinology and Metabolism of the National Academy of Medical Sciences of Ukraine, Kyiv 04114, Ukraine. Radiation Epidemiology Branch, Division of Cancer Epidemiology and Genetics, National Cancer Institute, Bethesda, MD 20892, USA. Radiation Epidemiology Branch, Division of Cancer Epidemiology and Genetics, National Cancer Institute, Bethesda, MD 20892, USA. Department of Surgery and Cancer, Imperial College London, Charing Cross Hospital, London W6 8RF, UK. Department of Fundamental and Applied Problems of Endocrinology, V. P. Komisarenko Institute of Endocrinology and Metabolism of the National Academy of Medical Sciences of Ukraine, Kyiv 04114, Ukraine. Broad Institute of MIT and Harvard, Cambridge, MA 02142, USA. Center for Cancer Research and Department of Pathology, Massachusetts General Hospital, Boston, MA 02114, USA. Harvard Medical School, Boston, MA 02115, USA. Laboratory of Genetic Susceptibility, Division of Cancer Epidemiology and Genetics, National Cancer Institute, Bethesda, MD 20892, USA. chanocks@mail.nih.gov mortonli@mail.nih.gov.</t>
  </si>
  <si>
    <t>Lantern Pharma, Inc., Dallas, TX 75201, USA. Lantern Pharma, Inc., Dallas, TX 75201, USA. Lantern Pharma, Inc., Dallas, TX 75201, USA. REPROCELL USA Inc., Beltsville, MD 20705, USA. REPROCELL USA Inc., Beltsville, MD 20705, USA. Lantern Pharma, Inc., Dallas, TX 75201, USA. Lantern Pharma, Inc., Dallas, TX 75201, USA.</t>
  </si>
  <si>
    <t>Medical Oncology Unit, Department of Human Patology "G. Barresi", University of Messina, Messina, Italy. Medical Oncology Unit, Department of Human Patology "G. Barresi", University of Messina, Messina, Italy. Medical Oncology and Supportive Care Unit, La Maddalena Cancer Center, Palermo, Italy. Department of Health Promotion, Mother and Child Care, Internal Medicine and Medical Specialties, University of Palermo, Palermo, Italy. Medical Oncology Unit, Department of Human Patology "G. Barresi", University of Messina, Messina, Italy. Medical Oncology Unit, Department of Human Patology "G. Barresi", University of Messina, Messina, Italy. Medical Oncology Unit, Department of Human Patology "G. Barresi", University of Messina, Messina, Italy. Catalan Institute of Oncology, Laboratory of Cellular and Molecular Biology, Institute for Health Science Research Germans Trias i Pujol, Badalona, Barcelona, Spain. Translational Cancer Research Unit, Instituto Oncologico Dr Rosell, Dexeus University Hospital, Barcelona, Spain. Universitat Autonoma de Barcelona, Barcelona, Spain.</t>
  </si>
  <si>
    <t>Institute for Pathology, University Hospital Carl Gustav Carus Dresden, TU Dresden, Germany. National Network Genomic Medicine Lung Cancer (nNGM), Germany. Institute for Pathology, University Hospital Carl Gustav Carus Dresden, TU Dresden, Germany. National Network Genomic Medicine Lung Cancer (nNGM), Germany. National Network Genomic Medicine Lung Cancer (nNGM), Germany. Department for Internal Medicine I, University Hospital Carl Gustav Carus Dresden, TU Dresden, Germany. Institute for Pathology, University Hospital Carl Gustav Carus Dresden, TU Dresden, Germany. National Network Genomic Medicine Lung Cancer (nNGM), Germany. National Network Genomic Medicine Lung Cancer (nNGM), Germany. Department for Internal Medicine I, University Hospital Carl Gustav Carus Dresden, TU Dresden, Germany.</t>
  </si>
  <si>
    <t>Department of Pathology, First Medical Center, Chinese People's Liberation Army General Hospital, Beijing 100853, China. Department of Pathology, First Medical Center, Chinese People's Liberation Army General Hospital, Beijing 100853, China. Department of Pathology, First Medical Center, Chinese People's Liberation Army General Hospital, Beijing 100853, China. Department of Pathology, First Medical Center, Chinese People's Liberation Army General Hospital, Beijing 100853, China. Department of Pathology, First Medical Center, Chinese People's Liberation Army General Hospital, Beijing 100853, China. Department of Ultrasound, First Medical Center, Chinese People's Liberation Army General Hospital, Beijing 100853, China. Department of Pathology, First Medical Center, Chinese People's Liberation Army General Hospital, Beijing 100853, China. sxin66@hotmail.com.</t>
  </si>
  <si>
    <t>Human Oncology and Pathogenesis Program, Memorial Sloan Kettering Cancer Center, New York, New York, USA. Department of Surgery, Memorial Sloan Kettering Cancer Center, New York, New York, USA. Human Oncology and Pathogenesis Program, Memorial Sloan Kettering Cancer Center, New York, New York, USA. Human Oncology and Pathogenesis Program, Memorial Sloan Kettering Cancer Center, New York, New York, USA. Human Oncology and Pathogenesis Program, Memorial Sloan Kettering Cancer Center, New York, New York, USA. Human Oncology and Pathogenesis Program, Memorial Sloan Kettering Cancer Center, New York, New York, USA. Human Oncology and Pathogenesis Program, Memorial Sloan Kettering Cancer Center, New York, New York, USA. Human Oncology and Pathogenesis Program, Memorial Sloan Kettering Cancer Center, New York, New York, USA. Cancer Biology and Genetics Program, Memorial Sloan Kettering Cancer Center, New York, New York, USA. Cancer Biology and Genetics Program, Memorial Sloan Kettering Cancer Center, New York, New York, USA. Antitumor Assessment Core Facility, Memorial Sloan Kettering Cancer Center, New York, New York, USA. Department of Medicine, Memorial Sloan Kettering Cancer Center, New York, New York, USA. Weill-Cornell Medical College, New York, New York, USA. Department of Medicine, Memorial Sloan Kettering Cancer Center, New York, New York, USA. Weill-Cornell Medical College, New York, New York, USA. Human Oncology and Pathogenesis Program, Memorial Sloan Kettering Cancer Center, New York, New York, USA. Department of Surgery, Memorial Sloan Kettering Cancer Center, New York, New York, USA. Human Oncology and Pathogenesis Program, Memorial Sloan Kettering Cancer Center, New York, New York, USA. Department of Medicine, Memorial Sloan Kettering Cancer Center, New York, New York, USA. Human Oncology and Pathogenesis Program, Memorial Sloan Kettering Cancer Center, New York, New York, USA. Department of Medicine, Memorial Sloan Kettering Cancer Center, New York, New York, USA. Weill-Cornell Medical College, New York, New York, USA.</t>
  </si>
  <si>
    <t>Moores Cancer Center, University of California San Diego, San Diego, 3855 Health Sciences Drive, La Jolla, CA, 92037, USA. lbazhenova@health.ucsd.edu. Flatiron Health, Inc., New York, NY, USA. Flatiron Health, Inc., New York, NY, USA. Flatiron Health, Inc., New York, NY, USA. Foundation Medicine, Inc., Cambridge, MA, USA. Bayer HealthCare Pharmaceuticals, Inc., 100 Bayer Blvd, Whippany, NJ, 07981, USA. Bayer HealthCare Pharmaceuticals, Inc., 100 Bayer Blvd, Whippany, NJ, 07981, USA. Bayer HealthCare Pharmaceuticals, Inc., 100 Bayer Blvd, Whippany, NJ, 07981, USA. Bayer HealthCare Pharmaceuticals, Inc., 100 Bayer Blvd, Whippany, NJ, 07981, USA. Bayer HealthCare Pharmaceuticals, Inc., 100 Bayer Blvd, Whippany, NJ, 07981, USA. xiaolong.jiao@bayer.com.</t>
  </si>
  <si>
    <t>Department of Dermatology, Venereology and Allergology, University Hospital Cologne, Cologne, Germany. Electronic address: Cindy.Franklin@uk-koeln.de. Department of Diagnostic and Interventional Radiology and Neuroradiology, University Hospital Essen, Essen, Germany; German Consortium for Translational Cancer Research, Partner Site University Hospital Essen, Essen, Germany. Institute of Pathology, University Hospital Essen, Essen, Germany; German Consortium for Translational Cancer Research, Partner Site University Hospital Essen, Essen, Germany. Department of Diagnostic and Interventional Radiology and Neuroradiology, University Hospital Essen, Essen, Germany; German Consortium for Translational Cancer Research, Partner Site University Hospital Essen, Essen, Germany. Department of Diagnostic and Interventional Radiology and Neuroradiology, University Hospital Essen, Essen, Germany; German Consortium for Translational Cancer Research, Partner Site University Hospital Essen, Essen, Germany. Newcastle Upon Thyne Hospitals NHS Trust, Newcastle Oncology and Dermatology, Newcastle Upon Thyne, United Kingdom. Department of Dermatology, Venereology and Allergology, University Hospital Essen, Essen, Germany; German Consortium for Translational Cancer Research, Partner Site University Hospital Essen, Essen, Germany. Department of Dermatology, Venereology and Allergology, University Hospital Essen, Essen, Germany; German Consortium for Translational Cancer Research, Partner Site University Hospital Essen, Essen, Germany. Department of Dermatology, Venereology and Allergology, University Hospital Essen, Essen, Germany; German Consortium for Translational Cancer Research, Partner Site University Hospital Essen, Essen, Germany. Department of Dermatology, Venereology and Allergology, University Hospital Essen, Essen, Germany; German Consortium for Translational Cancer Research, Partner Site University Hospital Essen, Essen, Germany. Department of Dermatology, Venereology and Allergology, University Hospital Essen, Essen, Germany; German Consortium for Translational Cancer Research, Partner Site University Hospital Essen, Essen, Germany. Department of Dermatology, Venereology and Allergology, University Hospital Essen, Essen, Germany; German Consortium for Translational Cancer Research, Partner Site University Hospital Essen, Essen, Germany. Department of Dermatology, Venereology and Allergology, University Hospital Essen, Essen, Germany; German Consortium for Translational Cancer Research, Partner Site University Hospital Essen, Essen, Germany. Department of Dermatology, Venereology and Allergology, University Hospital Essen, Essen, Germany; German Consortium for Translational Cancer Research, Partner Site University Hospital Essen, Essen, Germany. Department of Dermatology, Venereology and Allergology, University Hospital Essen, Essen, Germany; German Consortium for Translational Cancer Research, Partner Site University Hospital Essen, Essen, Germany.</t>
  </si>
  <si>
    <t>Department of Bioengineering, Rice University, 65000 Main St, Houston, TX, 77030, USA. Department of Surgical Oncology, The University of Texas M. D. Anderson Cancer Center, Houston, TX, USA. Department of Bioengineering, Rice University, 65000 Main St, Houston, TX, 77030, USA. Department of Bioengineering, Rice University, 65000 Main St, Houston, TX, 77030, USA. Department of Translational Molecular Pathology, The University of Texas M. D. Anderson Cancer Center, Houston, TX, USA. Department of Translational Molecular Pathology, The University of Texas M. D. Anderson Cancer Center, Houston, TX, USA. Department of Surgical Oncology, The University of Texas M. D. Anderson Cancer Center, Houston, TX, USA. Department of Melanoma Medical Oncology, The University of Texas M. D. Anderson Cancer Center, Houston, TX, USA. Department of Bioengineering, Rice University, 65000 Main St, Houston, TX, 77030, USA. dyz1@rice.edu. Systems, Synthetic, and Physical Biology, Rice University, Houston, TX, USA. dyz1@rice.edu.</t>
  </si>
  <si>
    <t>National Cancer Institute (NCI) RAS Initiative, Cancer Research Technology Program, Frederick National Laboratory for Cancer Research, Leidos Biomedical Research, Frederick, MD, USA. Sanofi, Open Innovation Access Platform, Strasbourg, France. National Cancer Institute (NCI) RAS Initiative, Cancer Research Technology Program, Frederick National Laboratory for Cancer Research, Leidos Biomedical Research, Frederick, MD, USA. Sanofi, Open Innovation Access Platform, Strasbourg, France. Sanofi, Open Innovation Access Platform, Strasbourg, France. Sanofi, Open Innovation Access Platform, Strasbourg, France. Sanofi, Open Innovation Access Platform, Strasbourg, France. Sanofi, Open Innovation Access Platform, Strasbourg, France. Sanofi, Open Innovation Access Platform, Strasbourg, France. Sanofi, Open Innovation Access Platform, Strasbourg, France. Sanofi, Open Innovation Access Platform, Strasbourg, France. National Cancer Institute (NCI) RAS Initiative, Cancer Research Technology Program, Frederick National Laboratory for Cancer Research, Leidos Biomedical Research, Frederick, MD, USA. Sanofi, Molecular Oncology, Vitry-sur-Seine, France. National Cancer Institute (NCI) RAS Initiative, Cancer Research Technology Program, Frederick National Laboratory for Cancer Research, Leidos Biomedical Research, Frederick, MD, USA. Sanofi, Open Innovation Access Platform, Strasbourg, France. Sanofi, Molecular Oncology, Vitry-sur-Seine, France. Sanofi, Molecular Oncology, Vitry-sur-Seine, France. National Cancer Institute (NCI) RAS Initiative, Cancer Research Technology Program, Frederick National Laboratory for Cancer Research, Leidos Biomedical Research, Frederick, MD, USA. National Cancer Institute (NCI) RAS Initiative, Cancer Research Technology Program, Frederick National Laboratory for Cancer Research, Leidos Biomedical Research, Frederick, MD, USA. UCSF Helen Diller Family Comprehensive Cancer Center, University of California, San Francisco, CA, USA.</t>
  </si>
  <si>
    <t>Digestive Molecular Clinical Oncology Research Unit, Universita Degli Studi di Verona, Verona, Italy; Section of Medical Oncology, Universita Degli Studi di Verona, Verona, Italy. Electronic address: davide.melisi@univr.it. Digestive Molecular Clinical Oncology Research Unit, Universita Degli Studi di Verona, Verona, Italy; Section of Medical Oncology, Universita Degli Studi di Verona, Verona, Italy. Patological Anatomy Unit, Pederzoli Hospital, Peschiera Del Garda, Verona, Italy. Digestive Molecular Clinical Oncology Research Unit, Universita Degli Studi di Verona, Verona, Italy. Pancreatic Surgical Unit, Pederzoli Hospital, Peschiera Del Garda, Verona, Italy. Digestive Molecular Clinical Oncology Research Unit, Universita Degli Studi di Verona, Verona, Italy; Section of Medical Oncology, Universita Degli Studi di Verona, Verona, Italy. Digestive Molecular Clinical Oncology Research Unit, Universita Degli Studi di Verona, Verona, Italy; Section of Medical Oncology, Universita Degli Studi di Verona, Verona, Italy. Digestive Molecular Clinical Oncology Research Unit, Universita Degli Studi di Verona, Verona, Italy; Section of Medical Oncology, Universita Degli Studi di Verona, Verona, Italy. Digestive Molecular Clinical Oncology Research Unit, Universita Degli Studi di Verona, Verona, Italy; Section of Medical Oncology, Universita Degli Studi di Verona, Verona, Italy. Digestive Molecular Clinical Oncology Research Unit, Universita Degli Studi di Verona, Verona, Italy; Section of Medical Oncology, Universita Degli Studi di Verona, Verona, Italy. Digestive Molecular Clinical Oncology Research Unit, Universita Degli Studi di Verona, Verona, Italy; Section of Medical Oncology, Universita Degli Studi di Verona, Verona, Italy. Medical Oncology Unit, Azienda USL Toscana Nord Ovest, Carrara, Massa Carrara, Italy. Pancreatic Surgical Unit, Pederzoli Hospital, Peschiera Del Garda, Verona, Italy. Pancreatic Surgical Unit, Pederzoli Hospital, Peschiera Del Garda, Verona, Italy. Pancreatic Surgical Unit, Pederzoli Hospital, Peschiera Del Garda, Verona, Italy. Pancreatic Surgical Unit, Pederzoli Hospital, Peschiera Del Garda, Verona, Italy. Roche S.p.A., Milano, Italy. Roche S.p.A., Milano, Italy. Roche S.p.A., Milano, Italy. Section of Medical Oncology, Universita Degli Studi di Verona, Verona, Italy. Pancreatic Surgical Unit, Pederzoli Hospital, Peschiera Del Garda, Verona, Italy.</t>
  </si>
  <si>
    <t>Radiotherapy Department, The Fourth Hospital of Hebei Medical University, Shijiazhuang, China. Department of Thoracic Surgery, Affiliated Hospital of Hebei University, Baoding, China. Department of Thoracic Surgery, Affiliated Hospital of Hebei University, Baoding, China. Department of Thoracic Surgery, Affiliated Hospital of Hebei University, Baoding, China. Department of Thoracic Surgery, Affiliated Hospital of Hebei University, Baoding, China. Department of Medical Oncology, Affiliated Hospital of Hebei University, Baoding, China. Department of Medical Oncology, Affiliated Hospital of Hebei University, Baoding, China. Department of Thoracic Surgery, Affiliated Hospital of Hebei University, Baoding, China.</t>
  </si>
  <si>
    <t>School of Chemistry and Chemical Engineering, State Key Laboratory of Metal Matrix Composites, Shanghai Jiao Tong University, Shanghai 200240, People's Republic of China. cqdong@sjtu.edu.cn jicunren@sjtu.edu.cn. School of Chemistry and Chemical Engineering, State Key Laboratory of Metal Matrix Composites, Shanghai Jiao Tong University, Shanghai 200240, People's Republic of China. cqdong@sjtu.edu.cn jicunren@sjtu.edu.cn. School of Chemistry and Chemical Engineering, State Key Laboratory of Metal Matrix Composites, Shanghai Jiao Tong University, Shanghai 200240, People's Republic of China. cqdong@sjtu.edu.cn jicunren@sjtu.edu.cn. School of Chemistry and Chemical Engineering, State Key Laboratory of Metal Matrix Composites, Shanghai Jiao Tong University, Shanghai 200240, People's Republic of China. cqdong@sjtu.edu.cn jicunren@sjtu.edu.cn.</t>
  </si>
  <si>
    <t>Department of Nuclear Medicine, the Affiliated Hospital of North Sichuan Medical College, Nanchong, P.R.China. Department of Nuclear Medicine, the Affiliated Hospital of North Sichuan Medical College, Nanchong, P.R.China. Department of Nuclear Medicine, the Affiliated Hospital of North Sichuan Medical College, Nanchong, P.R.China. Department of Nuclear Medicine, the Affiliated Hospital of North Sichuan Medical College, Nanchong, P.R.China. Department of Nuclear Medicine, the Affiliated Hospital of North Sichuan Medical College, Nanchong, P.R.China.</t>
  </si>
  <si>
    <t>Department of Pathology, University of Pittsburgh Medical Center (UPMC), Pittsburgh, Pennsylvania. Department of Pathology, University of Pittsburgh Medical Center (UPMC), Pittsburgh, Pennsylvania. Department of Pathology, University of Pittsburgh Medical Center (UPMC), Pittsburgh, Pennsylvania. Department of Pathology, University of Pittsburgh Medical Center (UPMC), Pittsburgh, Pennsylvania.</t>
  </si>
  <si>
    <t>EA4340 BECCOH, Universite de Versailles SQY, Service de Pathologie, Hopital Ambroise Pare, AP-HP, Boulogne, France. Electronic address: jean-francois.emile@uvsq.fr. Internal Medicine Department 2, French National Referral Center for Rare Systemic Diseases and Histiocytoses, Pitie-Salpetriere Hospital, AP-HP and Sorbonne Universite, Paris, France. Translational and Clinical Research Institute, Newcastle University, Newcastle upon Tyne, UK. Pathology Department, Necker-Enfants Malades Hospital, AP-HP, Paris, France. UMR S 1127, CNRS/Inserm, Institut du Cerveau et de la Moelle Epiniere, Hopitaux Universitaires La Pitie Salpetriere-Charles Foix, AP-HP and Sorbonne Universite, Paris, France. Human Oncology and Pathogenesis Program, Department of Medicine, Memorial Sloan-Kettering Cancer Center, New York, NY, USA. Department of Medical Oncology, Dana-Farber Cancer Institute and Department of Medicine, Brigham &amp; Women's Hospital, Harvard Medical School, Boston, MA, USA. EA4340 BECCOH, Universite de Versailles SQY, Service de Pathologie, Hopital Ambroise Pare, AP-HP, Boulogne, France; Service d'Hematologie Oncologie Pediatrique, Centre de Reference des Histiocytoses, Hopital Armand-Trousseau, AP-HP, Paris, France. Internal Medicine Department 2, French National Referral Center for Rare Systemic Diseases and Histiocytoses, Pitie-Salpetriere Hospital, AP-HP and Sorbonne Universite, Paris, France.</t>
  </si>
  <si>
    <t>Preclinical Research Program, Vall d'Hebron Insitute of Oncology. Preclinical Research Program, Vall d'Hebron Institute of Oncology. Preclinical Research Program, Vall d'Hebron Insitute of Oncology. Preclinical Research Program, Vall d'Hebron Institute of Oncology. Cancer Biology, Dana-Farber Cancer Institute. Bioinformatics Platform, CIMA, University of Navarra. Program of Solid Tumors, Center for Applied Medical Research (CIMA), University of Navarra. Medical Oncology Department, Vall d'Hebron University Hospital. Preclinical Research Program, Vall d'Hebron Insitute of Oncology. Preclinical Research Program, Vall d'Hebron Institute of Oncology jarribas@vhio.net.</t>
  </si>
  <si>
    <t>National Neurosurgery Center, Beaumont Hospital, Dublin, Ireland. Physiology and Medical Physics, Royal College of Surgeons in Ireland, Dublin, Ireland. Physiology and Medical Physics, Royal College of Surgeons in Ireland, Dublin, Ireland. Department of Neuropathology, Beaumont Hospital, Dublin, Ireland. Department of Neuropathology, Beaumont Hospital, Dublin, Ireland. Department of Neuropathology, Beaumont Hospital, Dublin, Ireland. National Neurosurgery Center, Beaumont Hospital, Dublin, Ireland.</t>
  </si>
  <si>
    <t>Department of Pharmacology. Department of Surgery, University of Michigan, Ann Arbor, Michigan. Department of Pharmacology. Department of Surgery, University of Michigan, Ann Arbor, Michigan. Department of Surgery, University of Michigan, Ann Arbor, Michigan. Department of Surgery, University of Michigan, Ann Arbor, Michigan. Department of Medicinal Chemistry, University of Kansas, Lawrence, Kansas. Department of Chemistry and Biochemistry, University of Notre Dame, Notre Dame, Indiana, USA. Department of Surgery, University of Michigan, Ann Arbor, Michigan.</t>
  </si>
  <si>
    <t>Department of Oncology. Department of Oncology. Department of Medicine, Queen's University, Kingston, Ontario, Canada. Department of Oncology.</t>
  </si>
  <si>
    <t>Department of Medical Oncology, Universitair Ziekenhuis Brussel, Brussels, Belgium.</t>
  </si>
  <si>
    <t>Department of Medicine, University of Udine, 33100, Udine, Italy. catia.mio@uniud.it. Department of Translational and Precision Medicine, "Sapienza" University of Rome, 00161, Rome, Italy. Department of Translational and Precision Medicine, "Sapienza" University of Rome, 00161, Rome, Italy. Department of Translational and Precision Medicine, "Sapienza" University of Rome, 00161, Rome, Italy. Department of Medicine, University of Udine, 33100, Udine, Italy.</t>
  </si>
  <si>
    <t>Department of Pharmacy and Biotechnology, Molecular Diagnostic Unit, University of Bologna, Bologna, Italy dario.debiase@unibo.it umberto.malapelle@unina.it. Division of Molecular Pathology Laboratory, IRCCS Azienda Ospedaliero-Universitaria di Bologna, Bologna, Italy. Department of Public Health, University Federico II of Naples, Napoli, Italy dario.debiase@unibo.it umberto.malapelle@unina.it. Division of Molecular Pathology Laboratory, IRCCS Azienda Ospedaliero-Universitaria di Bologna, Bologna, Italy. Department of Medicine (Dipartimento di Medicina Specialistica, Diagnostica e Sperimentale), Molecular Diagnostic Unit, University of Bologna, Azienda USL di Bologna, Bologna, Italy. Department of Medicine (Dipartimento di Medicina Specialistica, Diagnostica e Sperimentale), Molecular Diagnostic Unit, University of Bologna, Azienda USL di Bologna, Bologna, Italy. Department of Medicine (Dipartimento di Medicina Specialistica, Diagnostica e Sperimentale), Molecular Diagnostic Unit, University of Bologna, Azienda USL di Bologna, Bologna, Italy. Department of Public Health, University Federico II of Naples, Napoli, Italy. Division of Molecular Pathology Laboratory, IRCCS Azienda Ospedaliero-Universitaria di Bologna, Bologna, Italy. Department of Medicine (Dipartimento di Medicina Specialistica, Diagnostica e Sperimentale), Molecular Diagnostic Unit, University of Bologna, Azienda USL di Bologna, Bologna, Italy. Sanita Pubblica, University of Naples Federico II, Napoli, Italy. Department of Public Health, University Federico II of Naples, Napoli, Italy. Department of Public Health, University Federico II of Naples, Napoli, Italy. Department of Pharmacy and Biotechnology, Molecular Diagnostic Unit, University of Bologna, Bologna, Italy. Division of Molecular Pathology Laboratory, IRCCS Azienda Ospedaliero-Universitaria di Bologna, Bologna, Italy. Division of Molecular Pathology Laboratory, IRCCS Azienda Ospedaliero-Universitaria di Bologna, Bologna, Italy. Department of Medicine (Dipartimento di Medicina Specialistica, Diagnostica e Sperimentale), Molecular Diagnostic Unit, University of Bologna, Azienda USL di Bologna, Bologna, Italy. Department of Public Health, University Federico II of Naples, Napoli, Italy.</t>
  </si>
  <si>
    <t>Department of Clinical Genetics and Genomics, Sahlgrenska University Hospital, Gothenburg, Sweden. Department of Laboratory Medicine, Institute of Biomedicine, Sahlgrenska Academy, University of Gothenburg, Gothenburg, Sweden. Translational Medicine, School of Health Sciences, University of Skovde, Skovde, Sweden. Department of Clinical Pathology, Sahlgrenska University Hospital, Gothenburg, Sweden. Department of Physiology, Institute of Neuroscience and Physiology, Sahlgrenska Academy, University of Gothenburg, Gothenburg, Sweden. Department of Clinical Genetics and Genomics, Sahlgrenska University Hospital, Gothenburg, Sweden. Department of Clinical Pathology, Sahlgrenska University Hospital, Gothenburg, Sweden. Department of Clinical Sciences, Lund University Hospital, Lund, Sweden. HOPE/ITCC Phase I/II Trial Unit, Pediatric Oncology, Karolinska Hospital, Stockholm, Sweden. Pharmaceuticals, Global Medical Affairs - Oncology, Bayer U.S., Whippany, USA. Department of Clinical Neuroscience and Rehabilitation, Sahlgrenska University Hospital, Gothenburg, Sweden. Sahlgrenska Cancer Center, Department of Laboratory Medicine Institute of Biomedicine, Sahlgrenska Academy, University of Gothenburg, Gothenburg, Sweden. Translational Medicine, School of Health Sciences, University of Skovde, Skovde, Sweden. Childhood Cancer Centre, Queen Silvia Children's Hospital, Sahlgrenska University Hospital, Gothenburg, Sweden. Department of Pediatrics, Institute of Clinical Sciences, Sahlgrenska Academy, University of Gothenburg, Gothenburg, Sweden. Department of Clinical Genetics and Genomics, Sahlgrenska University Hospital, Gothenburg, Sweden. Department of Laboratory Medicine, Institute of Biomedicine, Sahlgrenska Academy, University of Gothenburg, Gothenburg, Sweden.</t>
  </si>
  <si>
    <t>Endoscopy Center, Zhongshan Hospital of Fudan University, Shanghai, 200032, People's Republic of China. Endoscopy Research Institute of Fudan University, Shanghai, 200032, People's Republic of China. Endoscopy Center, Zhongshan Hospital of Fudan University, Shanghai, 200032, People's Republic of China. Shanghai Henlius Biopharmaceuticals Co., Ltd., Shanghai, 200033, People's Republic of China. Endoscopy Center, Zhongshan Hospital of Fudan University, Shanghai, 200032, People's Republic of China. Endoscopy Research Institute of Fudan University, Shanghai, 200032, People's Republic of China. Endoscopy Center, Zhongshan Hospital of Fudan University, Shanghai, 200032, People's Republic of China. Endoscopy Research Institute of Fudan University, Shanghai, 200032, People's Republic of China. Endoscopy Center, Zhongshan Hospital of Fudan University, Shanghai, 200032, People's Republic of China. Endoscopy Research Institute of Fudan University, Shanghai, 200032, People's Republic of China. Endoscopy Center, Zhongshan Hospital of Fudan University, Shanghai, 200032, People's Republic of China. Endoscopy Research Institute of Fudan University, Shanghai, 200032, People's Republic of China. Endoscopy Center, Zhongshan Hospital of Fudan University, Shanghai, 200032, People's Republic of China. Endoscopy Research Institute of Fudan University, Shanghai, 200032, People's Republic of China.</t>
  </si>
  <si>
    <t>Department of Pharmaceutical Chemistry, Discipline of Pharmaceutical Sciences, College of Health Sciences, University of KwaZulu-Natal (Westville Campus), Durban-4000. South Africa. Department of Pharmaceutical Chemistry, Discipline of Pharmaceutical Sciences, College of Health Sciences, University of KwaZulu-Natal (Westville Campus), Durban-4000. South Africa. Department of Pharmaceutical Chemistry, Discipline of Pharmaceutical Sciences, College of Health Sciences, University of KwaZulu-Natal (Westville Campus), Durban-4000. South Africa. School of Chemistry and Physics, University of KwaZulu-Natal (Westville campus), Private Bag X01, Scottsville, Durban. South Africa. Department of Pharmaceutical Chemistry, Discipline of Pharmaceutical Sciences, College of Health Sciences, University of KwaZulu-Natal (Westville Campus), Durban-4000. South Africa. School of Chemistry and Physics, University of KwaZulu-Natal (Westville campus), Private Bag X01, Scottsville, Durban. South Africa. Department of Pharmaceutical Chemistry, Discipline of Pharmaceutical Sciences, College of Health Sciences, University of KwaZulu-Natal (Westville Campus), Durban-4000. South Africa.</t>
  </si>
  <si>
    <t>Departments of Oncology, Pathology and Laboratory Medicine, Biochemistry and Molecular Biology, and Arnie Charbonneau Cancer Institute, Cumming School of Medicine, University of Calgary, Calgary, Alberta, Canada. Institute of Pathology, University Hospital Halle, Halle, Germany. Department of Pathology and Laboratory Medicine, Cumming School of Medicine, University of Calgary, Calgary, Alberta, Canada. Department of Graduate Sciences and Arnie Charbonneau Cancer Institute, Cumming School of Medicine, University of Calgary, Calgary, Alberta, Canada. Department of Medicine, Cumming School of Medicine, University of Calgary, Calgary, Alberta, Canada. Department of Medical Science and Arnie Charbonneau Cancer Institute, Cumming School of Medicine, University of Calgary, Calgary, Alberta, Canada. Precision Oncology Hub Laboratory, Alberta Health Services, Tom Baker Cancer Centre, Calgary, Alberta, Canada. Department of Biochemistry and Molecular Biology, and Arnie Charbonneau Cancer Institute, Cumming School of Medicine, University of Calgary, Calgary, Alberta, Canada. Departments of Medicine, Oncology, Pathology and Laboratory Medicine, Biochemistry and Molecular Biology, and Arnie Charbonneau Cancer Institute, Cumming School of Medicine, University of Calgary, Calgary, Alberta, Canada.</t>
  </si>
  <si>
    <t>Medical Research Council Laboratory of Molecular Biology, Cambridge CB2 0QH, United Kingdom. Discovery Sciences, R&amp;D, AstraZeneca, Cambridge CB4 0WG, United Kingdom. Medicinal Chemistry, Oncology R&amp;D, AstraZeneca, Cambridge CB4 0WG, United Kingdom. Antibody Discovery &amp; Protein Engineering, R&amp;D, AstraZeneca, Cambridge CB21 6GH, United Kingdom. Medical Research Council Laboratory of Molecular Biology, Cambridge CB2 0QH, United Kingdom.</t>
  </si>
  <si>
    <t>Department of Biomedical Engineering, University of Virginia, Charlottesville, VA, USA. Department of Biomedical Engineering, University of Virginia, Charlottesville, VA, USA. Department of Pharmacology, UT Southwestern Medical Center, Dallas, TX, USA. Hamon Center for Therapeutic Oncology Research, UT Southwestern Medical Center, Dallas, TX, USA. Department of Biomedical Engineering, University of Virginia, Charlottesville, VA, USA. fallahi@virginia.edu.</t>
  </si>
  <si>
    <t>Department of Pathology Cytogenetics Unit, Department of Genetics, CHRU Brest Registre des cancers digestifs du Finistere EA7479 SPURBO, Universite de Bretagne Occidentale Ouest Pathologie Univ Brest, Inserm, CHU de Brest, LBAI, Brest Departement of Pathology, CHU Rennes Ouest Pathologie, Rennes Ouest Pathologie, Quimper, France.</t>
  </si>
  <si>
    <t>Department of Biomedical, Metabolic and Neural Sciences, University of Modena and Reggio Emilia, Modena, Italy. giulia.brigante@unimore.it. Unit of Endocrinology, Department of Medical Specialties, Azienda Ospedaliero-Universitaria of Modena, Modena, Italy. giulia.brigante@unimore.it. Department of Biomedical, Metabolic and Neural Sciences, University of Modena and Reggio Emilia, Modena, Italy. Unit of Endocrinology, Department of Medical Specialties, Azienda Ospedaliero-Universitaria of Modena, Modena, Italy. Department of Biomedical, Metabolic and Neural Sciences, University of Modena and Reggio Emilia, Modena, Italy. Department of Biomedical, Metabolic and Neural Sciences, University of Modena and Reggio Emilia, Modena, Italy. Department of Biomedical, Metabolic and Neural Sciences, University of Modena and Reggio Emilia, Modena, Italy. Unit of Endocrinology, Department of Medical Specialties, Azienda Ospedaliero-Universitaria of Modena, Modena, Italy. Department of Biomedical, Metabolic and Neural Sciences, University of Modena and Reggio Emilia, Modena, Italy. Unit of Endocrinology, Department of Medical Specialties, Azienda Ospedaliero-Universitaria of Modena, Modena, Italy. Department of Biomedical, Metabolic and Neural Sciences, University of Modena and Reggio Emilia, Modena, Italy. Center for Genomic Research, University of Modena and Reggio Emilia, Modena, Italy. Department of Biomedical, Metabolic and Neural Sciences, University of Modena and Reggio Emilia, Modena, Italy. Center for Genomic Research, University of Modena and Reggio Emilia, Modena, Italy. Department of Biomedical, Metabolic and Neural Sciences, University of Modena and Reggio Emilia, Modena, Italy. Unit of Endocrinology, Department of Medical Specialties, Azienda Ospedaliero-Universitaria of Modena, Modena, Italy. Department of Biomedical, Metabolic and Neural Sciences, University of Modena and Reggio Emilia, Modena, Italy. Unit of Endocrinology, Department of Medical Specialties, Azienda Ospedaliero-Universitaria of Modena, Modena, Italy. Department of Biomedical, Metabolic and Neural Sciences, University of Modena and Reggio Emilia, Modena, Italy. Department of Biomedical, Metabolic and Neural Sciences, University of Modena and Reggio Emilia, Modena, Italy. Unit of Endocrinology, Department of Medical Specialties, Azienda Ospedaliero-Universitaria of Modena, Modena, Italy. Department of Biomedical, Metabolic and Neural Sciences, University of Modena and Reggio Emilia, Modena, Italy. Unit of Endocrinology, Department of Medical Specialties, Azienda Ospedaliero-Universitaria of Modena, Modena, Italy.</t>
  </si>
  <si>
    <t>Division of Hematology/Oncology, Department of Medicine, University of Pittsburgh Medical Center, Hillman Cancer Center, 5117 Centre Avenue, Pittsburgh, PA 15232, USA. University of Pittsburgh, Melanoma Center, UPMC Hillman, Suite L1.32c Hillman Research Pavilion, 5117 Centre Avenue, Pittsburgh, PA 15232, USA. Electronic address: KirkwoodJM@upmc.edu.</t>
  </si>
  <si>
    <t>Department of Medicine, Vanderbilt University Medical Center, 719 Thompson Lane, Suite 20400, Nashville, TN 37204, USA. Department of Medicine, Duke University Medical Center, 20 Duke Medicine Cir, Durham, NC 27710, USA. Department of Medicine, Vanderbilt University Medical Center, Vanderbilt Ingram Cancer Center, 777 PRB, 2220 Pierce Avenue, Nashville, TN 37232, USA. Electronic address: douglas.b.johnson@vumc.org.</t>
  </si>
  <si>
    <t>Oncology Center, Hospital Sirio Libanes, Rua Dona Adma Jafet, 91, Sao Paulo 01308-050, Brazil. Electronic address: rodrigo.rmunhoz@hsl.org.br. Melanoma Service, Memorial Sloan Kettering Cancer Center, Weill Cornell Medical College, 1275 York Avenue, New York, NY 10065, USA.</t>
  </si>
  <si>
    <t>Department of Cutaneous Oncology, Moffitt Cancer Center and Research Institute, 10920 McKinley Drive, Tampa, FL 33612, USA; Department of Immunology, Moffitt Cancer Center and Research Institute, 10902 USF Magnolia Drive, Tampa, FL 33612, USA. Electronic address: Ahmad.Tarhini@Moffitt.org.</t>
  </si>
  <si>
    <t>Department of Pathology, University of Yamanashi, Chuo, Yamanashi, Japan. Department of Pathology, University of Yamanashi, Chuo, Yamanashi, Japan. Department of Pathology, University of Yamanashi, Chuo, Yamanashi, Japan. Department of Pathology, University of Yamanashi, Chuo, Yamanashi, Japan. Department of Pathology, University of Yamanashi, Chuo, Yamanashi, Japan. Department of Surgery, Ito Hospital, Tokyo, Japan. Department of Surgery, Ito Hospital, Tokyo, Japan. Department of Pathology, Ito Hospital, Tokyo, Japan. Department of Pathology, University of Yamanashi, Chuo, Yamanashi, Japan. ktetsuo@yamanashi.ac.jp.</t>
  </si>
  <si>
    <t>Department of Hematology, Oncology and Cell Therapy, Rush University Medical Center, Chicago, IL, USA. Vanderbilt-Ingram Cancer Center, Nashville, TN, USA.</t>
  </si>
  <si>
    <t>Department of Medical Oncology, Erasmus MC Cancer Institute, Erasmus MC, Room Be400, Dr. Molewaterplein 40, 3015 GD, Rotterdam, The Netherlands. Department of Clinical and Experimental Medicine - Center for Experimental Oncology and Hematology, University of Catania, Catania, Italy. Department of Medical Oncology, Erasmus MC Cancer Institute, Erasmus MC, Room Be400, Dr. Molewaterplein 40, 3015 GD, Rotterdam, The Netherlands. Department of Medical Oncology, Erasmus MC Cancer Institute, Erasmus MC, Room Be400, Dr. Molewaterplein 40, 3015 GD, Rotterdam, The Netherlands. Department of Medical Oncology, Erasmus MC Cancer Institute, Erasmus MC, Room Be400, Dr. Molewaterplein 40, 3015 GD, Rotterdam, The Netherlands. Department of Medical Oncology, Erasmus MC Cancer Institute, Erasmus MC, Room Be400, Dr. Molewaterplein 40, 3015 GD, Rotterdam, The Netherlands. Department of Medical Oncology, Erasmus MC Cancer Institute, Erasmus MC, Room Be400, Dr. Molewaterplein 40, 3015 GD, Rotterdam, The Netherlands. Department of Medical Oncology, Erasmus MC Cancer Institute, Erasmus MC, Room Be400, Dr. Molewaterplein 40, 3015 GD, Rotterdam, The Netherlands. Department of Clinical and Experimental Medicine - Center for Experimental Oncology and Hematology, University of Catania, Catania, Italy. Department of Medical Oncology, Erasmus MC Cancer Institute, Erasmus MC, Room Be400, Dr. Molewaterplein 40, 3015 GD, Rotterdam, The Netherlands. Department of Urology, Erasmus MC Cancer Institute, Erasmus MC, Rotterdam, The Netherlands. Department of Pathology, Erasmus MC Cancer Institute, Erasmus MC, Rotterdam, The Netherlands. Department of Urology, Erasmus MC Cancer Institute, Erasmus MC, Rotterdam, The Netherlands. Department of Medical Oncology, Erasmus MC Cancer Institute, Erasmus MC, Room Be400, Dr. Molewaterplein 40, 3015 GD, Rotterdam, The Netherlands. Department of Cancer Genomics Netherlands, Erasmus MC Cancer Institute, Erasmus MC, Rotterdam, The Netherlands. Department of Medical Oncology, Erasmus MC Cancer Institute, Erasmus MC, Room Be400, Dr. Molewaterplein 40, 3015 GD, Rotterdam, The Netherlands. Department of Medical Oncology, Erasmus MC Cancer Institute, Erasmus MC, Room Be400, Dr. Molewaterplein 40, 3015 GD, Rotterdam, The Netherlands. Department of Cancer Genomics Netherlands, Erasmus MC Cancer Institute, Erasmus MC, Rotterdam, The Netherlands. Department of Medical Oncology, Erasmus MC Cancer Institute, Erasmus MC, Room Be400, Dr. Molewaterplein 40, 3015 GD, Rotterdam, The Netherlands. m.p.h.m.jansen@erasmusmc.nl.</t>
  </si>
  <si>
    <t>Department of Endocrinology and Metabology, The First Affiliated Hospital of Shandong First Medical University &amp; Shandong Provincial Qianfoshan Hospital, Shandong Key Laboratory of Rheumatic Disease and Translational Medicine, Shandong Institute of Nephrology, Jinan, China. College of Traditional Chinese Medicine, Shandong University of Traditional Chinese Medicine, Jinan, China. Department of Endocrinology and Metabology, The First Affiliated Hospital of Shandong First Medical University &amp; Shandong Provincial Qianfoshan Hospital, Shandong Key Laboratory of Rheumatic Disease and Translational Medicine, Shandong Institute of Nephrology, Jinan, China. Department of Endocrinology and Metabology, Shandong University of Traditional Chinese Medicine Affiliated Hospital, Jinan, China. Department of Endocrinology and Metabology, The First Affiliated Hospital of Shandong First Medical University &amp; Shandong Provincial Qianfoshan Hospital, Shandong Key Laboratory of Rheumatic Disease and Translational Medicine, Shandong Institute of Nephrology, Jinan, China. Department of Endocrinology and Metabology, The First Affiliated Hospital of Shandong First Medical University &amp; Shandong Provincial Qianfoshan Hospital, Shandong Key Laboratory of Rheumatic Disease and Translational Medicine, Shandong Institute of Nephrology, Jinan, China. Department of Endocrinology and Metabology, Qilu Hospital of Shandong University, Cheeloo College of Medicine, Shandong University, Jinan, China. Department of Endocrinology and Metabology, The First Affiliated Hospital of Shandong First Medical University &amp; Shandong Provincial Qianfoshan Hospital, Shandong Key Laboratory of Rheumatic Disease and Translational Medicine, Shandong Institute of Nephrology, Jinan, China. Department of Endocrinology and Metabology, Shandong University of Traditional Chinese Medicine Affiliated Hospital, Jinan, China.</t>
  </si>
  <si>
    <t>The Center for Clinical Molecular Medical Detection, The First Affiliated Hospital of Chongqing Medical University, Chongqing 400016, P. R. China. United Diagnostic and Research Center for Clinical Genetics, Women and Children's Hospital, School of Medicine &amp; School of Public Health, Xiamen University, Xiamen 361000, P. R. China. The Center for Clinical Molecular Medical Detection, The First Affiliated Hospital of Chongqing Medical University, Chongqing 400016, P. R. China. Key Laboratory of Clinical Laboratory Diagnostics (Ministry of Education), College of Laboratory Medicine, Chongqing Medical University, Chongqing 400016, P. R. China. The Center for Clinical Molecular Medical Detection, The First Affiliated Hospital of Chongqing Medical University, Chongqing 400016, P. R. China. The Center for Clinical Molecular Medical Detection, The First Affiliated Hospital of Chongqing Medical University, Chongqing 400016, P. R. China. The Center for Clinical Molecular Medical Detection, The First Affiliated Hospital of Chongqing Medical University, Chongqing 400016, P. R. China. The Center for Clinical Molecular Medical Detection, The First Affiliated Hospital of Chongqing Medical University, Chongqing 400016, P. R. China. The Center for Clinical Molecular Medical Detection, The First Affiliated Hospital of Chongqing Medical University, Chongqing 400016, P. R. China. United Diagnostic and Research Center for Clinical Genetics, Women and Children's Hospital, School of Medicine &amp; School of Public Health, Xiamen University, Xiamen 361000, P. R. China. The Center for Clinical Molecular Medical Detection, The First Affiliated Hospital of Chongqing Medical University, Chongqing 400016, P. R. China.</t>
  </si>
  <si>
    <t>School of Medicine, First Department of Medicine, National and Kapodistrian University of Athens, Laiko General Hospital, 75, Mikras Asias str., Goudi, 11527, Athens, Greece. School of Medicine, First Department of Medicine, National and Kapodistrian University of Athens, Laiko General Hospital, 75, Mikras Asias str., Goudi, 11527, Athens, Greece. School of Medicine, First Department of Medicine, National and Kapodistrian University of Athens, Laiko General Hospital, 75, Mikras Asias str., Goudi, 11527, Athens, Greece. School of Medicine, First Department of Medicine, National and Kapodistrian University of Athens, Laiko General Hospital, 75, Mikras Asias str., Goudi, 11527, Athens, Greece. School of Medicine, First Department of Medicine, National and Kapodistrian University of Athens, Laiko General Hospital, 75, Mikras Asias str., Goudi, 11527, Athens, Greece. helgogas@gmail.com.</t>
  </si>
  <si>
    <t>Department of Rheumatology, Peking Union Medical College Hospital, Peking Union Medical College, Chinese Academy of Medical Sciences, Key Laboratory of Rheumatology and Clinical Immunology, Ministry of Education,China National Clinical Research Center for Dermatologic and Immunologic Disease, Beijing 100730,China. Department of Hematology,Peking Union Medical College Hospital, Peking Union Medical College, Chinese Academy of Medical Sciences, Beijing 100730,China. Department of Radiology, Peking Union Medical College Hospital, Peking Union Medical College, Chinese Academy of Medical Sciences, Beijing 100730,China. Department of Radiology, Peking Union Medical College Hospital, Peking Union Medical College, Chinese Academy of Medical Sciences, Beijing 100730,China. Department of Radiology, Peking Union Medical College Hospital, Peking Union Medical College, Chinese Academy of Medical Sciences, Beijing 100730,China. Department of Rheumatology, Peking Union Medical College Hospital, Peking Union Medical College, Chinese Academy of Medical Sciences, Key Laboratory of Rheumatology and Clinical Immunology, Ministry of Education,China National Clinical Research Center for Dermatologic and Immunologic Disease, Beijing 100730,China. Department of Rheumatology, Peking Union Medical College Hospital, Peking Union Medical College, Chinese Academy of Medical Sciences, Key Laboratory of Rheumatology and Clinical Immunology, Ministry of Education,China National Clinical Research Center for Dermatologic and Immunologic Disease, Beijing 100730,China. Department of Rheumatology, Peking Union Medical College Hospital, Peking Union Medical College, Chinese Academy of Medical Sciences, Key Laboratory of Rheumatology and Clinical Immunology, Ministry of Education,China National Clinical Research Center for Dermatologic and Immunologic Disease, Beijing 100730,China.</t>
  </si>
  <si>
    <t>Poole Hospital NHS Foundation Trust. Electronic address: anna.sayan@poole.nhs.uk. Poole Hospital NHS Foundation Trust. Poole Hospital NHS Foundation Trust. Poole Hospital NHS Foundation Trust. Poole Hospital NHS Foundation Trust.</t>
  </si>
  <si>
    <t>Department of Biochemistry and Molecular Genetics, University of Alabama at Birmingham, Alabama, 35233, USA. Department of Pathology, Yale University School of Medicine, New Haven, CT, 06510, USA; Institute for Research in Biomedicine (IRB Barcelona), The Barcelona Institute of Science and Technology, Barcelona, 08028, Spain. Department of Pathology, Yale University School of Medicine, New Haven, CT, 06510, USA. Department of Pathology, Yale University School of Medicine, New Haven, CT, 06510, USA. Department of Biochemistry and Molecular Genetics, University of Alabama at Birmingham, Alabama, 35233, USA. Electronic address: nwajapey@uab.edu.</t>
  </si>
  <si>
    <t>Division of Medical Oncology, Norris Comprehensive Cancer Center, University of Southern California, Los Angeles, California. Clinical and Translational Research, Medical Affairs, Caris Life Sciences, Phoenix, Arizona. Clinical and Translational Research, Medical Affairs, Caris Life Sciences, Phoenix, Arizona. Division of Medical Oncology, Norris Comprehensive Cancer Center, University of Southern California, Los Angeles, California. Division of Medical Oncology, Norris Comprehensive Cancer Center, University of Southern California, Los Angeles, California. Division of Medical Oncology, Norris Comprehensive Cancer Center, University of Southern California, Los Angeles, California. Division of Medical Oncology, Norris Comprehensive Cancer Center, University of Southern California, Los Angeles, California. Division of Medical Oncology, Norris Comprehensive Cancer Center, University of Southern California, Los Angeles, California. Department of Preventive Medicine, Norris Comprehensive Cancer Center, University of Southern California, Los Angeles, California. Division of Hematology/Oncology, University of Cincinnati, Cincinnati, Ohio. West Virginia University Cancer Institute, Morgantown, West Virginia. Department of Clinical Genetics, Fox Chase Cancer Center, Philadelphia, Pennsylvania. Department of Medicine, University of Arizona Cancer Center, Tucson, Arizona. Medical Oncology, Mitchell Cancer Institute, The University of South Alabama, Mobile, Alabama. Department of Solid Tumor Oncology, GI Medical Oncology, Levine Cancer Institute, Charlotte, North Carolina. Division of Hematology, Oncology and Transplantation, University of Minnesota, Minneapolis, Minnesota. Ruesch Center for the Cure of Gastrointestinal Cancers, Lombardi Comprehensive Cancer Center, Georgetown University, Washington, DC. Ruesch Center for the Cure of Gastrointestinal Cancers, Lombardi Comprehensive Cancer Center, Georgetown University, Washington, DC. Department of Medicine, Division of Oncology, University of Miami, Miller School of Medicine, Miami, Florida. Department of Bioinformatics, Caris Life Sciences, Phoenix, Arizona. Department of Bioinformatics, Caris Life Sciences, Phoenix, Arizona. Unit of Medical Oncology 2, Azienda Ospedaliero-Universitaria Pisana, Pisa, Italy. Department of Translational Research and New Technologies in Medicine and Surgery, University of Pisa, Pisa, Italy. Medical Affairs, Caris Life Sciences, Phoenix, Arizona. Division of Medical Oncology, Norris Comprehensive Cancer Center, University of Southern California, Los Angeles, California. lenz@usc.edu.</t>
  </si>
  <si>
    <t>Department of Nuclear Medicine, State Key Laboratory of Complex Severe and Rare Diseases, Peking Union Medical College (PUMC) Hospital, Beijing, Chinese Academy of Medical Sciences &amp; PUMC, Beijing, China. Beijing Key Laboratory of Molecular Targeted Diagnosis and Therapy in Nuclear Medicine, , Beijing, China. Department of Nuclear Medicine, State Key Laboratory of Complex Severe and Rare Diseases, Peking Union Medical College (PUMC) Hospital, Beijing, Chinese Academy of Medical Sciences &amp; PUMC, Beijing, China. Beijing Key Laboratory of Molecular Targeted Diagnosis and Therapy in Nuclear Medicine, , Beijing, China. Department of Nuclear Medicine, State Key Laboratory of Complex Severe and Rare Diseases, Peking Union Medical College (PUMC) Hospital, Beijing, Chinese Academy of Medical Sciences &amp; PUMC, Beijing, China. Beijing Key Laboratory of Molecular Targeted Diagnosis and Therapy in Nuclear Medicine, , Beijing, China. Department of Nuclear Medicine, State Key Laboratory of Complex Severe and Rare Diseases, Peking Union Medical College (PUMC) Hospital, Beijing, Chinese Academy of Medical Sciences &amp; PUMC, Beijing, China. Beijing Key Laboratory of Molecular Targeted Diagnosis and Therapy in Nuclear Medicine, , Beijing, China. Department of Radiology, Peking Union Medical College (PUMC) Hospital, Beijing, Chinese Academy of Medical Sciences &amp; PUMC, Beijing, China. Department of Oncology, Peking University International Hospital, Beijing, China.</t>
  </si>
  <si>
    <t>Department of Pathology and Laboratory Medicine (K.W., L.W., E.Y.K., S.L., Y.O., M.K.) Section of Gynecologic Oncology, Tom Baker Cancer Centre (S.G., P.G., G.S.N.), University of Calgary, Calgary, Alberta Department of Obstetrics and Gynecology, University of British Columbia, Vancouver, British Columbia (L.F., M.S.A.), Canada Hollings Cancer Center, Medical University of South Carolina, Charleston, South Carolina (L.E.K.).</t>
  </si>
  <si>
    <t>Melanoma Institute Australia, The University of Sydney, Sydney, Australia; Department of Dermatology, University Hospital Zurich, Zurich, Switzerland. Melanoma Institute Australia, The University of Sydney, Sydney, Australia; Royal North Shore Hospital, Sydney, Australia; Mater Hospital, Sydney, Australia. Melanoma Institute Australia, The University of Sydney, Sydney, Australia; Royal North Shore Hospital, Sydney, Australia; Mater Hospital, Sydney, Australia. Electronic address: alexander.menzies@sydney.edu.au.</t>
  </si>
  <si>
    <t>Department of Pathology, Memorial Sloan Kettering Cancer Center, New York, NY, USA. Department of Pathology, Memorial Sloan Kettering Cancer Center, New York, NY, USA. Department of Pathology, Hackensack University Medical Center, Hackensack, NJ, USA. Department of Pathology, Memorial Sloan Kettering Cancer Center, New York, NY, USA. Department of Medical Pathology, Federal University of Parana, Curitiba, PR, Brazil. Department of Pathology, Memorial Sloan Kettering Cancer Center, New York, NY, USA. Department of Pathology, Memorial Sloan Kettering Cancer Center, New York, NY, USA. Department of Internal Medicine, University of Genoa, Genoa, Italy. Gynecology Service, Department of Surgery, Memorial Sloan Kettering Cancer Center, New York, NY, USA. Gynecology Service, Department of Surgery, Memorial Sloan Kettering Cancer Center, New York, NY, USA. Gynecology Service, Department of Surgery, Memorial Sloan Kettering Cancer Center, New York, NY, USA. Department of Pathology, Memorial Sloan Kettering Cancer Center, New York, NY, USA. Gynecology Service, Department of Surgery, Memorial Sloan Kettering Cancer Center, New York, NY, USA. Department of Pathology, Memorial Sloan Kettering Cancer Center, New York, NY, USA. Department of Medicine, Memorial Sloan Kettering Cancer Center, New York, NY, USA. Department of Medicine, Memorial Sloan Kettering Cancer Center, New York, NY, USA. Department of Pathology, Memorial Sloan Kettering Cancer Center, New York, NY, USA. Gynecology Service, Department of Surgery, Memorial Sloan Kettering Cancer Center, New York, NY, USA. Gynecology Service, Department of Surgery, Memorial Sloan Kettering Cancer Center, New York, NY, USA. Department of Pathology, Memorial Sloan Kettering Cancer Center, New York, NY, USA. weigeltb@mskcc.org. Department of Pathology, Memorial Sloan Kettering Cancer Center, New York, NY, USA. parkk@mskcc.org.</t>
  </si>
  <si>
    <t>Department of Pathology, Beth Israel Deaconess Medical Center, Boston, MA, USA. Department of Pathology, Brigham and Women's Hospital, Boston, MA, USA. Department of Pathology, Brigham and Women's Hospital, Boston, MA, USA. Department of Pathology, Brigham and Women's Hospital, Boston, MA, USA. Center For Neuro-Oncology, Dana Farber Cancer Institute, Boston, MA, USA. Center For Neuro-Oncology, Dana Farber Cancer Institute, Boston, MA, USA. Department of Pediatric Oncology, Dana Farber Cancer Institute, Boston, MA, USA. Department of Oncologic Pathology, Dana Farber Cancer Institute, Boston, MA, USA. Department of Pathology, Brigham and Women's Hospital, Boston, MA, USA. Department of Oncologic Pathology, Dana Farber Cancer Institute, Boston, MA, USA. Department of Pathology, Boston Children's Hospital, Boston, MA, USA. Foundation Medicine, Morrisville, NC, USA. Department of Pathology and Comprehensive Cancer Center, Wake Forest School of Medicine, Winston-Salem, NC, USA. Department of Pathology, Brigham and Women's Hospital, Boston, MA, USA. Sanda.alexandrescu@childrens.harvard.edu. Department of Pathology, Boston Children's Hospital, Boston, MA, USA. Sanda.alexandrescu@childrens.harvard.edu.</t>
  </si>
  <si>
    <t>Department of Pathology and Laboratory Medicine, Hospital of the University of Pennsylvania, Philadelphia, PA, USA. Department of Pathology and Laboratory Medicine, Hospital of the University of Pennsylvania, Philadelphia, PA, USA. Division of Gynecologic Oncology, Department of Obstetrics and Gynecology, Hospital of the University of Pennsylvania, Philadelphia, PA, USA. Department of Pathology and Laboratory Medicine, Hospital of the University of Pennsylvania, Philadelphia, PA, USA. Division of Gynecologic Oncology, Department of Obstetrics and Gynecology, Hospital of the University of Pennsylvania, Philadelphia, PA, USA. Division of Gynecologic Oncology, Department of Obstetrics and Gynecology, Hospital of the University of Pennsylvania, Philadelphia, PA, USA. Department of Pathology and Laboratory Medicine, Hospital of the University of Pennsylvania, Philadelphia, PA, USA. Department of Pathology and Laboratory Medicine, Hospital of the University of Pennsylvania, Philadelphia, PA, USA; Department of Pathology, St. Michael's Hospital, Toronto, Ontario, Canada. Electronic address: juyoon.yoon@utoronto.ca.</t>
  </si>
  <si>
    <t>Kliniken der Stadt Koln, Klinikum der Privaten Universitat Witten, Ostmerheimer Str. 200, 51109, Koln, (Cologne), Germany. Kliniken der Stadt Koln, Klinikum der Privaten Universitat Witten, Ostmerheimer Str. 200, 51109, Koln, (Cologne), Germany. Electronic address: brockmannm@kliniken-koeln.de. Kliniken der Stadt Koln, Klinikum der Privaten Universitat Witten, Ostmerheimer Str. 200, 51109, Koln, (Cologne), Germany. Electronic address: tillmannr@kliniken-koeln.de. Kliniken der Stadt Koln, Klinikum der Privaten Universitat Witten, Ostmerheimer Str. 200, 51109, Koln, (Cologne), Germany. Electronic address: pieperm@kliniken-koeln.de. Kliniken der Stadt Koln, Klinikum der Privaten Universitat Witten, Ostmerheimer Str. 200, 51109, Koln, (Cologne), Germany. Electronic address: luesebrinkj@kliniken-koeln.de. Kliniken der Stadt Koln, Klinikum der Privaten Universitat Witten, Ostmerheimer Str. 200, 51109, Koln, (Cologne), Germany. Electronic address: schildgenv@kliniken-koeln.de. Kliniken der Stadt Koln, Klinikum der Privaten Universitat Witten, Ostmerheimer Str. 200, 51109, Koln, (Cologne), Germany. Electronic address: schildgeno@kliniken-koeln.de.</t>
  </si>
  <si>
    <t>I.M. Sechenov First Moscow State Medical University, Moscow, 119991, Russia. Pirogov Russian National Research Medical University, Moscow, 117997, Russia. Endocrinology Research Centre, Moscow, 117312, Russia. Pirogov Russian National Research Medical University, Moscow, 117997, Russia. Pirogov Russian National Research Medical University, Moscow, 117997, Russia. Omicsway Corp., Walnut, CA, 91789, USA. Endocrinology Research Centre, Moscow, 117312, Russia. Endocrinology Research Centre, Moscow, 117312, Russia. Endocrinology Research Centre, Moscow, 117312, Russia. Endocrinology Research Centre, Moscow, 117312, Russia. Faculty of Fundamental Medicine, Lomonosov Moscow State University, Moscow, 119992, Russia. I.M. Sechenov First Moscow State Medical University, Moscow, 119991, Russia. Endocrinology Research Centre, Moscow, 117312, Russia. I.M. Sechenov First Moscow State Medical University, Moscow, 119991, Russia. Omicsway Corp., Walnut, CA, 91789, USA. Shemyakin-Ovchinnikov Institute of Bioorganic Chemistry, Moscow, 117997, Russia. Omicsway Corp., Walnut, CA, 91789, USA. Department of Pathology and Laboratory Medicine, University of California, Los Angeles, CA, 90095, USA. I.M. Sechenov First Moscow State Medical University, Moscow, 119991, Russia. I.M. Sechenov First Moscow State Medical University, Moscow, 119991, Russia. Shemyakin-Ovchinnikov Institute of Bioorganic Chemistry, Moscow, 117997, Russia. I.M. Sechenov First Moscow State Medical University, Moscow, 119991, Russia. Omicsway Corp., Walnut, CA, 91789, USA. Moscow Institute of Physics and Technology, Dolgoprudny, Moscow Region, 141701, Russia. I.M. Sechenov First Moscow State Medical University, Moscow, 119991, Russia. Omicsway Corp., Walnut, CA, 91789, USA. Moscow Institute of Physics and Technology, Dolgoprudny, Moscow Region, 141701, Russia. Shemyakin-Ovchinnikov Institute of Bioorganic Chemistry, Moscow, 117997, Russia.</t>
  </si>
  <si>
    <t>Department of Surgery, Konkuk University School of Medicine, Seoul, Korea. Department of Surgery, Konkuk University Medical Center, Seoul, Korea. Research Institute of Medical Science, Konkuk University School of Medicine, Seoul, Korea. Department of Surgery, Konkuk University School of Medicine, Seoul, Korea. Department of Surgery, Konkuk University Medical Center, Seoul, Korea. Department of Surgery, Konkuk University School of Medicine, Seoul, Korea. Research Institute of Medical Science, Konkuk University School of Medicine, Seoul, Korea. Department of Surgery, Konkuk University School of Medicine, Seoul, Korea. Department of Surgery, Konkuk University Medical Center, Seoul, Korea. Institute of Botany and Molecular Genetics, RWTH, Aachen University, Aachen, Germany. Department of Surgery, Konkuk University School of Medicine, Seoul, Korea. Department of Surgery, Konkuk University Medical Center, Seoul, Korea. Department of Surgery, Konkuk University School of Medicine, Seoul, Korea. Department of Surgery, Konkuk University Medical Center, Seoul, Korea. Department of Surgery, Konkuk University School of Medicine, Seoul, Korea. Department of Surgery, Konkuk University Medical Center, Seoul, Korea. Research Centers for Cellular Homeostasis, Ewha Womans University, Seoul, Korea. Cancer Research Institute, Seoul National University College of Medicine, Seoul, Korea. Department of Surgery, School of Medicine, Kyung Hee University, Seoul, Korea. Thyroid Clinic, St. Peter's Hospital, Seoul, Korea.</t>
  </si>
  <si>
    <t>Barcelona Clinic Liver Cancer (BCLC) Group, Liver Unit, Hospital Clinic de Barcelona, IDIBAPS, Universitat de Barcelona, Centro de Investigacion Biomedica en Red de Enfermedades Hepaticas y Digestivas (CIBEREHD), Barcelona, Spain. Authors collaborated equally as first author. Barcelona Clinic Liver Cancer (BCLC) Group, Department of Pathology, Hospital Clinic de Barcelona, Universitat de Barcelona, Barcelona, Spain. Authors collaborated equally as first author. Melanoma Unit, Dermatology Department, Hospital Clinic de Barcelona, Universitat de Barcelona, Centro de Investigacion Biomedica en Red de Enfermedades Raras (CIBERER), Barcelona, Spain. Barcelona Clinic Liver Cancer (BCLC) Group, Liver Unit, Hospital Clinic de Barcelona, IDIBAPS, Universitat de Barcelona, Centro de Investigacion Biomedica en Red de Enfermedades Hepaticas y Digestivas (CIBEREHD), Barcelona, Spain. Barcelona Clinic Liver Cancer (BCLC) Group, Liver Unit, Hospital Clinic de Barcelona, IDIBAPS, Universitat de Barcelona, Centro de Investigacion Biomedica en Red de Enfermedades Hepaticas y Digestivas (CIBEREHD), Barcelona, Spain. Barcelona Clinic Liver Cancer (BCLC) Group, Liver Unit, Hospital Clinic de Barcelona, IDIBAPS, Universitat de Barcelona, Centro de Investigacion Biomedica en Red de Enfermedades Hepaticas y Digestivas (CIBEREHD), Barcelona, Spain. Barcelona Clinic Liver Cancer (BCLC) Group, Liver Unit, Hospital Clinic de Barcelona, IDIBAPS, Universitat de Barcelona, Centro de Investigacion Biomedica en Red de Enfermedades Hepaticas y Digestivas (CIBEREHD), Barcelona, Spain. Barcelona Clinic Liver Cancer (BCLC) Group, Liver Unit, Hospital Clinic de Barcelona, IDIBAPS, Universitat de Barcelona, Centro de Investigacion Biomedica en Red de Enfermedades Hepaticas y Digestivas (CIBEREHD), Barcelona, Spain. Barcelona Clinic Liver Cancer (BCLC) Group, Liver Unit, Hospital Clinic de Barcelona, IDIBAPS, Universitat de Barcelona, Centro de Investigacion Biomedica en Red de Enfermedades Hepaticas y Digestivas (CIBEREHD), Barcelona, Spain. Barcelona Clinic Liver Cancer (BCLC) Group, Liver Unit, Hospital Clinic de Barcelona, IDIBAPS, Universitat de Barcelona, Centro de Investigacion Biomedica en Red de Enfermedades Hepaticas y Digestivas (CIBEREHD), Barcelona, Spain. Barcelona Clinic Liver Cancer (BCLC) Group, Liver Unit, Hospital Clinic de Barcelona, IDIBAPS, Universitat de Barcelona, Centro de Investigacion Biomedica en Red de Enfermedades Hepaticas y Digestivas (CIBEREHD), Barcelona, Spain. Barcelona Clinic Liver Cancer (BCLC) Group, Liver Unit, Hospital Clinic de Barcelona, IDIBAPS, Universitat de Barcelona, Centro de Investigacion Biomedica en Red de Enfermedades Hepaticas y Digestivas (CIBEREHD), Barcelona, Spain. Barcelona Clinic Liver Cancer (BCLC) Group, Liver Unit, Hospital Clinic de Barcelona, IDIBAPS, Universitat de Barcelona, Centro de Investigacion Biomedica en Red de Enfermedades Hepaticas y Digestivas (CIBEREHD), Barcelona, Spain. Authors collaborated equally as senior author. Barcelona Clinic Liver Cancer (BCLC) Group, Department of Pathology, Hospital Clinic de Barcelona, Universitat de Barcelona, Barcelona, Spain. Authors collaborated equally as senior author.</t>
  </si>
  <si>
    <t>Division of Colon and Rectal Surgery, Department of Surgery, Taipei Veterans General Hospital, Taipei, Taiwan. Department of Surgery, Faculty of Medicine, School of Medicine, National Yang Ming Chiao Tung University, Taipei, Taiwan. Division of Colon and Rectal Surgery, Department of Surgery, Taipei Veterans General Hospital, Taipei, Taiwan. Department of Surgery, Faculty of Medicine, School of Medicine, National Yang Ming Chiao Tung University, Taipei, Taiwan. Department of Clinical Pathology, Taipei City Hospital, Taipei, Taiwan. Department of Health and Welfare, University of Taipei, Taipei, Taiwan. Division of Colon and Rectal Surgery, Department of Surgery, Taipei Veterans General Hospital, Taipei, Taiwan. Department of Surgery, Faculty of Medicine, School of Medicine, National Yang Ming Chiao Tung University, Taipei, Taiwan. Division of Colon and Rectal Surgery, Department of Surgery, Taipei Veterans General Hospital, Taipei, Taiwan. Department of Surgery, Faculty of Medicine, School of Medicine, National Yang Ming Chiao Tung University, Taipei, Taiwan. Division of Colon and Rectal Surgery, Department of Surgery, Taipei Veterans General Hospital, Taipei, Taiwan. Department of Surgery, Faculty of Medicine, School of Medicine, National Yang Ming Chiao Tung University, Taipei, Taiwan. Division of Genomic Medicine, National Health Research Institutes, Zhunan, Taiwan. Department of Pathology, Taipei Veterans General Hospital, Taipei, Taiwan. Division of Colon and Rectal Surgery, Department of Surgery, Taipei Veterans General Hospital, Taipei, Taiwan. Department of Surgery, Faculty of Medicine, School of Medicine, National Yang Ming Chiao Tung University, Taipei, Taiwan. Division of Colon and Rectal Surgery, Department of Surgery, Taipei Veterans General Hospital, Taipei, Taiwan. Department of Surgery, Faculty of Medicine, School of Medicine, National Yang Ming Chiao Tung University, Taipei, Taiwan. Division of Colon and Rectal Surgery, Department of Surgery, Taipei Veterans General Hospital, Taipei, Taiwan. Department of Surgery, Faculty of Medicine, School of Medicine, National Yang Ming Chiao Tung University, Taipei, Taiwan. Division of Colon and Rectal Surgery, Department of Surgery, Taipei Veterans General Hospital, Taipei, Taiwan. Department of Surgery, Faculty of Medicine, School of Medicine, National Yang Ming Chiao Tung University, Taipei, Taiwan. Department of Surgery, National Yang Ming Chiao Tung University Hospital, Yilan, Taiwan.</t>
  </si>
  <si>
    <t>Department of Dermatology, University Hospital Tubingen, Tubingen, Germany. Department of Dermatology, University Hospital Tubingen, Tubingen, Germany. iFIT Cluster of Excellence (EXC 2180), University of Tubingen, Tubingen, Germany. Department of Dermatology, University Hospital Tubingen, Tubingen, Germany. Institute of Medical Genetics and Applied Genomics, University Hospital Tubingen, Tubingen, Germany. Department of Diagnostic and Interventional Radiology, University Hospital Tubingen, Tubingen, Germany. Department of Diagnostic and Interventional Radiology, University Hospital Tubingen, Tubingen, Germany. Department of Internal Medicine, University Hospital Tubingen, Tubingen, Germany. Department of Dermatology, University Hospital Tubingen, Tubingen, Germany. Department of Dermatology, University Hospital Tubingen, Tubingen, Germany. Department of Dermatology, University Hospital Tubingen, Tubingen, Germany. Department of Dermatology, University Hospital Tubingen, Tubingen, Germany. iFIT Cluster of Excellence (EXC 2180), University of Tubingen, Tubingen, Germany. Institute of Medical Genetics and Applied Genomics, University Hospital Tubingen, Tubingen, Germany. Institute of Medical Genetics and Applied Genomics, University Hospital Tubingen, Tubingen, Germany. iFIT Cluster of Excellence (EXC 2180), University of Tubingen, Tubingen, Germany. German Deutsche Forschungsgemeinschaft (DFG) Next Generation Sequencing (NGS) Competence Center, NGS Competence Center Tubingen (NCCT), Tubingen, Germany. Institute of Pathology and Neuropathology, University Hospital Tubingen, Tubingen, Germany. Institute of Pathology and Neuropathology, University Hospital Tubingen, Tubingen, Germany. Institute of Pathology and Neuropathology, University Hospital Tubingen, Tubingen, Germany.</t>
  </si>
  <si>
    <t>Department of Pathology, Tokyo Metropolitan Cancer and Infectious Disease Center Komagome Hospital, Tokyo, Japan. Department of Pathology, Itabashi Central Clinical Laboratory, Tokyo, Japan. Department of Diagnostic Pathology, Shizuoka Cancer Center Hospital, Nagaizumi, Japan. Department of Diagnostic Pathology and Cytology, Osaka International Cancer Institute, Osaka, Japan. Department of Dermatology, Hyogo Cancer Center, Akashi, Japan. Department of Biopathology, Center Leon Berard, 28, rue Laennec, 69008, Lyon, France. Centre Leon Berard, Cancer Research Center of Lyon, Equipe Labellisee Ligue contre le Cancer, Universite de Lyon, Universite Claude Bernard Lyon 1, INSERM 1052, CNRS 5286, Lyon, France. MVZ Pathologie am Bundeswehrkrankenhaus, Berlin, Germany. Centre de Pathologie, Nancy, France. Department of Biopathology, Center Leon Berard, 28, rue Laennec, 69008, Lyon, France. Centre Leon Berard, Cancer Research Center of Lyon, Equipe Labellisee Ligue contre le Cancer, Universite de Lyon, Universite Claude Bernard Lyon 1, INSERM 1052, CNRS 5286, Lyon, France. Department of Biopathology, Center Leon Berard, 28, rue Laennec, 69008, Lyon, France. arnaud.delafouchardiere@lyon.unicancer.fr. Centre Leon Berard, Cancer Research Center of Lyon, Equipe Labellisee Ligue contre le Cancer, Universite de Lyon, Universite Claude Bernard Lyon 1, INSERM 1052, CNRS 5286, Lyon, France. arnaud.delafouchardiere@lyon.unicancer.fr.</t>
  </si>
  <si>
    <t>Translational Cytogenomics Research Unit, Bambino Gesu Children's Hospital, IRCCS, Rome, Italy. Institute of Molecular Genetics LL Cavalli Sforza-CNR, Pavia, Italy. Department of Hematology/Oncology, Gene and Cell Therapy, Bambino Gesu Children's Hospital, IRCSS, Rome, Italy. Genetics and Rare Diseases Research Division, Bambino Gesu Children's Hospital, IRCSS, Rome, Italy. Translational Cytogenomics Research Unit, Bambino Gesu Children's Hospital, IRCCS, Rome, Italy. Genetics and Rare Diseases Research Division, Bambino Gesu Children's Hospital, IRCSS, Rome, Italy. Translational Cytogenomics Research Unit, Bambino Gesu Children's Hospital, IRCCS, Rome, Italy. Institute of Molecular Genetics LL Cavalli Sforza-CNR, Pavia, Italy. Genetics and Rare Diseases Research Division, Bambino Gesu Children's Hospital, IRCSS, Rome, Italy. Institute of Molecular Genetics LL Cavalli Sforza-CNR, Pavia, Italy. Department of Hematology/Oncology, Gene and Cell Therapy, Bambino Gesu Children's Hospital, IRCSS, Rome, Italy. College of Behavioral, Social and Health Sciences, Clemson University, Clemson, South Carolina, USA. Greenwood Genetic Center, Greenwood, South Carolina, USA. Pathology Department, Bambino Gesu Children's Hospital, IRCCS, Rome, Italy. Neurosurgery Unit, Department of Neurosciences and Neurorehabilitation, Bambino Gesu Children's Hospital, IRCSS, Rome, Italy. Neuroradiology Unit, Department of Imaging, Bambino Gesu Children's Hospital, IRCSS, Rome, Italy. Department of Hematology/Oncology, Gene and Cell Therapy, Bambino Gesu Children's Hospital, IRCSS, Rome, Italy. Genetics and Rare Diseases Research Division, Bambino Gesu Children's Hospital, IRCSS, Rome, Italy. Translational Cytogenomics Research Unit, Bambino Gesu Children's Hospital, IRCCS, Rome, Italy. Department of Hematology/Oncology, Gene and Cell Therapy, Bambino Gesu Children's Hospital, IRCSS, Rome, Italy.</t>
  </si>
  <si>
    <t>Department of Ophthalmology, Emory University School of Medicine, Atlanta, Georgia. Department of Ophthalmology, Emory University School of Medicine, Atlanta, Georgia. Department of Pathology, Emory University School of Medicine, Atlanta, Georgia. Department of Ophthalmology, Emory University School of Medicine, Atlanta, Georgia. Department of Ophthalmology, Emory University School of Medicine, Atlanta, Georgia. Department of Ophthalmology, Emory University School of Medicine, Atlanta, Georgia. Department of Pediatrics, Emory University School of Medicine, Atlanta, Georgia.</t>
  </si>
  <si>
    <t>Department of Health Science Research, Mayo Clinic, Rochester, MN, USA. Sorbonne University, department of medical oncology, Saint-Antoine hospital, AP-HP, F-75012 Paris, France. Department of Health Science Research, Mayo Clinic, Rochester, MN, USA. Department of Health Science Research, Mayo Clinic, Rochester, MN, USA. Cardiff University and Velindre Cancer Centre, Cardiff, UK. Department of Medical Oncology, Franco-British Institute, Levallois-Perret, France. CRUK/MRC Oxford Institute for Radiation Oncology, Oxford, United Kingdom. Digestive Oncology, University Hospitals Gasthuisberg Leuven and University of Leuven Leuven, Belgium. Department of Medicine, The University of California San Francisco, San Francisco, California, United States of America. University of Nantes Medical School Nantes, France. University of Munich, Department of Medical Oncology and Comprehensive Cancer Center, Munich, Germany. Julius Center for Health Sciences and Primary Care | University Medical Center Utrecht | P.O. Box 85500, 3508 GA UTRECHT, The Netherlands. Department of Oncology, University of Pisa, Italy. Department of Oncology, Haematology and Bone Marrow Transplantation with Section of Pneumology, University Medical Center Hamburg-Eppendorf, Hamburg, Germany. Medical Research Council Clinical Trials Unit, University College London, London, UK. Department of Gastrointestinal Onocology, Keck School of Medicine at USC, Los Angeles, CA, USA. Department of Medical Oncology, University Medical Center Utrecht, University of Utrecht, Utrecht, The Netherlands. Department of Gastrointestinal Oncology, National Cancer Center Hospital East, Japan. Monash University, Melbourne, Australia. West Cancer Center, Germantown, TN, USA. Department of Medical Oncology, Franco-British Institute, Levallois-Perret, France. Department of Health Science Research, Mayo Clinic, Rochester, MN, USA. Sorbonne University, department of medical oncology, Saint-Antoine hospital, AP-HP, F-75012 Paris, France.</t>
  </si>
  <si>
    <t>Dermatology Department, University Hospital of Tours, Tours, France. Dermatology Department, University Hospital of Tours, Tours, France. Platform of Somatic Tumor Molecular Genetics, University Hospital of Tours, Tours, France. Platform of Somatic Tumor Molecular Genetics, University Hospital of Tours, Tours, France. Dermatology Department, University Hospital of Tours, Tours, France. Oncology-Dermatology Department, Institut Gustave Roussy, Villejuif, France. Dermatology Department, University Hospital of Tours, Tours, France. Dermatology Department, University Hospital of Tours, Tours, France.</t>
  </si>
  <si>
    <t>Department of Dermatology, University Hospital Essen, University Duisburg-Essen, Essen, Germany. Department of Dermatology, University Hospital Tubingen, Tubingen, Germany. Melanoma Institute Australia, The University of Sydney, Sydney, Australia; Department of Medical Oncology, Royal North Shore and Mater Hospitals, Sydney, Australia. Department of Dermatology, University Medical Center Mainz, Mainz, Germany. Vanderbilt University Medical Center, Nashville, USA. Department of Dermatology and Venereology, Skin Cancer Center at the Center of Integrated Oncology (CIO) Koln Bonn, University Hospital of Cologne, Cologne, Germany. Department of Dermatology and Allergy, Skin Cancer Center Hannover, Hannover Medical School, Hannover, Germany. Skin Cancer Center, Department of Dermatology and National Center for Tumor Diseases (NCT), University Hospital Heidelberg, Heidelberg, Germany. Department of Dermatology, University Hospital of Muenster, Muenster, Germany. Department of Dermatology, University Hospital Tubingen, Tubingen, Germany. Department of Dermatology, University Hospital Wurzburg, Wurzburg, Germany. Department of Dermatology, University Hospital Wurzburg, Wurzburg, Germany. Department of Dermatology, University Hospital Bonn, Bonn, Germany. Department of Dermatology, University Hospital Charite Berlin, Berlin, Germany. Melanoma Institute Australia, The University of Sydney, Sydney, Australia. Department of Dermatology, University Medical Center Mainz, Mainz, Germany. Vanderbilt University Medical Center, Nashville, USA. Department of Dermatology, University Hospital Schleswig-Holstein, Kiel, Germany. Department of Dermatology, Elbe-Klinikum Buxtehude, Buxtehude, Germany. Department of Dermatology, Elbe-Klinikum Buxtehude, Buxtehude, Germany. Department of Dermatology, University Hospital Bonn, Bonn, Germany. Department of Dermatology, University Medical Center Goettingen, Gottingen, Germany. Department of Dermatology, University Hospital Zurich, Zurich, Switzerland. Department of Dermatology, Skin Cancer Center at the National Center for Tumor Diseases, University Hospital Carl Gustav Carus, TU Dresden, Dresden, Germany. Department of Dermatology, Skin Cancer Center at the National Center for Tumor Diseases, University Hospital Carl Gustav Carus, TU Dresden, Dresden, Germany. Department of Dermatology, Universitatsklinikum Erlangen, Comprehensive Cancer Center Erlangen - Metropolitan Region of Nuremberg, Deutsches Zentrum Immuntherapie, Friedrich-Alexander-University Erlangen-Nurnberg (FAU), Erlangen, Germany. Skin Cancer Unit, German Cancer Research Center (DKFZ) and Department of Dermatology, Venereology and Allergology, University Medical Center Mannheim, Mannheim, Germany. Department of Dermatology, St. Josef-Hospital Bochum, Bochum, Germany. Melanoma, Cancer Immunotherapy and Development Therapeutics Unit, Istituto Nazionale Tumori IRCCS Fondazione G. Pascale, Naples, Italy. Department of Dermatology, University Hospital Regensburg, Regensburg, Germany. Department of Dermatology, Saarland University Medical School, Homburg/Saar, Germany. Department of Dermatology, University Hospital Rostock, Rostock, Germany. Department of Dermatology, Universitatsklinikum Erlangen, Comprehensive Cancer Center Erlangen - Metropolitan Region of Nuremberg, Deutsches Zentrum Immuntherapie, Friedrich-Alexander-University Erlangen-Nurnberg (FAU), Erlangen, Germany. Department of Dermatology, University Hospital Essen, University Duisburg-Essen, Essen, Germany. Department of Dermatology, University Hospital Essen, University Duisburg-Essen, Essen, Germany. Melanoma Institute Australia, The University of Sydney, Sydney, Australia; Department of Medical Oncology, Royal North Shore and Mater Hospitals, Sydney, Australia. Institute for Medical Informatics, Biometry and Epidemiology, University of Duisburg-Essen, Essen, Germany. Department of Dermatology, University Hospital Essen, University Duisburg-Essen, Essen, Germany. Department of Dermatology, University Hospital Essen, University Duisburg-Essen, Essen, Germany. Electronic address: lisa.zimmer@uk-essen.de.</t>
  </si>
  <si>
    <t>University of California San Diego Department of Neurosurgery, United States. Massachusetts General Hospital, Boston, Massachusetts, United States. Massachusetts General Hospital, Boston, Massachusetts, United States. Heidelberg University Hospital Department of Otolaryngology, Head and Neck Surgery, United States. Massachusetts General Hospital, Boston, Massachusetts, United States. Massachusetts General Hospital, Boston, Massachusetts, United States. Massachusetts General Hospital, Boston, Massachusetts, United States. Massachusetts General Hospital, Boston, Massachusetts, United States. Massachusetts General Hospital, Boston, Massachusetts, United States. Massachusetts General Hospital, Boston, Massachusetts, United States. Massachusetts General Hospital, Boston, Massachusetts, United States. Massachusetts General Hospital, Harvard Medical School, Boston, Massachusetts, United States. Massachusetts General Hospital, Boston, Massachusetts, United States. Massachusetts General Hospital, Boston, Massachusetts, United States. Massachusetts General Hospital, Boston, Massachusetts, United States. Massachusetts General Hospital, Boston, Massachusetts, United States. Massachusetts General Hospital, Boston, Massachusetts, United States. Massachusetts General Hospital, Boston, Massachusetts, United States. Dana-Farber Cancer Institute, United States. Massachusetts General Hospital, Boston, Massachusetts, United States. Massachusetts General Hospital, Boston, Massachusetts, United States. Massachusetts General Hospital, Boston, Massachusetts, United States. Massachusetts General Hospital, Boston, Massachusetts, United States. Yokohama City University, Yokohama, Japan. Massachusetts General Hospital, Boston, Massachusetts, United States. Massachusetts General Hospital, Boston, Massachusetts, United States. Massachusetts General Hospital. Massachusetts General Hospital, Boston, Massachusetts, United States. Massachusetts General Hospital, Boston, Massachusetts, United States.</t>
  </si>
  <si>
    <t>Department of Laboratory Medicine, Zhongshan Hospital, Fudan University, 180 Feng Lin Road, Shanghai 200032, PR China. Department of Laboratory Medicine, Zhongshan Hospital, Fudan University, 180 Feng Lin Road, Shanghai 200032, PR China. Department of Laboratory Medicine, Zhongshan Hospital, Fudan University, 180 Feng Lin Road, Shanghai 200032, PR China. Department of Laboratory Medicine, Zhongshan Hospital, Fudan University, 180 Feng Lin Road, Shanghai 200032, PR China. Department of Laboratory Medicine, Zhongshan Hospital, Fudan University, 180 Feng Lin Road, Shanghai 200032, PR China. Department of Laboratory Medicine, Zhongshan Hospital, Fudan University, 180 Feng Lin Road, Shanghai 200032, PR China. Department of Medical Oncology, Zhongshan Hospital, Fudan University, 180 Feng Lin Road, Shanghai 200032, PR China. Department of Medical Oncology, Zhongshan Hospital, Fudan University, 180 Feng Lin Road, Shanghai 200032, PR China. Department of Laboratory Medicine, Zhongshan Hospital, Fudan University, 180 Feng Lin Road, Shanghai 200032, PR China. Department of Laboratory Medicine, Zhongshan Hospital, Fudan University, 180 Feng Lin Road, Shanghai 200032, PR China. Electronic address: wang.beili1@zs-hospital.sh.cn. Department of Laboratory Medicine, Zhongshan Hospital, Fudan University, 180 Feng Lin Road, Shanghai 200032, PR China; Department of Laboratory Medicine, Xiamen Branch, Zhongshan Hospital, Fudan University, 668 Jin Hu Road, Xiamen 361015, PR China; Department of Laboratory Medicine, Wusong Branch, Zhongshan Hospital, Fudan University, 101 Tong Tai North Road, Shanghai 200940, PR China. Electronic address: guo.wei@zs-hospital.sh.cn.</t>
  </si>
  <si>
    <t>Department of Medicine, Centre Leon Berard, UNICANCER &amp; University Lyon I, Lyon, France. jean-yves.blay@lyon.unicancer.fr. Department of Gastroenterology, Asan Medical Center, University of Ulsan College of Medicine, Seoul, Korea. Surgery Department, National Cancer Center Hospital, Chuo-ku, Tokyo, Japan. Department of Oncology, Fox Chase Cancer Center, Philadelphia, PA, USA.</t>
  </si>
  <si>
    <t>Department of Pathology, Jeju National University Hospital, 15 Aran 13-gil, Jeju-si, 63241, Jeju-do, South Korea. drsunmi@yahoo.com. Department of Pathology and Molecular Diagnostic Laboratory, Asan Medical Center, University of Ulsan College of Medicine, Seoul, South Korea.</t>
  </si>
  <si>
    <t>Medical Oncology Unit, "S. Carlo" Hospital, Potenza, Italy. Medical Oncology Unit, "San Bortolo" Hospital, Vicenza, Italy. Department of Medical Oncology (DAME), University of Udine, Udine, Italy. Experimental Clinical Abdominal Oncology Unit, Istituto Nazionale Tumori- IRCCS-Fondazione G. Pascale, Napoli, Italy.</t>
  </si>
  <si>
    <t>Department of Medicine (Austin Health), University of Melbourne, Melbourne, Victoria 3084, Australia. Brain and Mind Centre, Sydney Medical School, The University of Sydney, Sydney, New South Wales 2050, Australia. Australian Research Council Centre of Excellence in Plant Energy Biology, School of Molecular Sciences, The University of Western Australia, Perth, Western Australia 6009, Australia. Harry Perkins Institute of Medical Research, Perth, Western Australia 6150, Australia. Department of Medicine (Austin Health), University of Melbourne, Melbourne, Victoria 3084, Australia. Department of Medicine (Austin Health), University of Melbourne, Melbourne, Victoria 3084, Australia. Murdoch Children's Research Institute, Melbourne, Victoria 3052, Australia. Department of Paediatrics, University of Melbourne, Royal Children's Hospital, Melbourne, Victoria 3052, Australia. Department of Neurology, Royal Children's Hospital, Melbourne, Victoria 3052, Australia. Department of Neurosciences, Queensland Children's Hospital, Brisbane, Queensland 4101, Australia. Department of Anatomical Pathology, St. Vincent's Hospital, Melbourne, Victoria 3065, Australia. School of Cancer Medicine, La Trobe University, Melbourne, Victoria 3086, Australia. Department of Clinical Pathology, University of Melbourne, Melbourne, Victoria 3010, Australia. Department of Neurosurgery, Royal Children's Hospital, Melbourne, Victoria 3052, Australia. Department of Medicine (Austin Health), University of Melbourne, Melbourne, Victoria 3084, Australia. Department of Neurosciences, Queensland Children's Hospital, Brisbane, Queensland 4101, Australia. Neurosurgical Department, Queensland Children's Hospital, Brisbane, Queensland 4101, Australia. Murdoch Children's Research Institute, Melbourne, Victoria 3052, Australia. Department of Paediatrics, University of Melbourne, Royal Children's Hospital, Melbourne, Victoria 3052, Australia. Murdoch Children's Research Institute, Melbourne, Victoria 3052, Australia. Department of Paediatrics, University of Melbourne, Royal Children's Hospital, Melbourne, Victoria 3052, Australia. Murdoch Children's Research Institute, Melbourne, Victoria 3052, Australia. Murdoch Children's Research Institute, Melbourne, Victoria 3052, Australia. Department of Paediatrics, University of Melbourne, Royal Children's Hospital, Melbourne, Victoria 3052, Australia. Murdoch Children's Research Institute, Melbourne, Victoria 3052, Australia. Department of Paediatrics, University of Melbourne, Royal Children's Hospital, Melbourne, Victoria 3052, Australia. School of Cancer Medicine, La Trobe University, Melbourne, Victoria 3086, Australia. Department of Clinical Pathology, University of Melbourne, Melbourne, Victoria 3010, Australia. Translational Genomics and Epigenomics Laboratory, Olivia Newton-John Cancer Research Institute, Melbourne, Victoria 3084, Australia. Department of Medicine (Austin Health), University of Melbourne, Melbourne, Victoria 3084, Australia. Murdoch Children's Research Institute, Melbourne, Victoria 3052, Australia. Department of Paediatrics, University of Melbourne, Royal Children's Hospital, Melbourne, Victoria 3052, Australia. Department of Neurology, Royal Children's Hospital, Melbourne, Victoria 3052, Australia. Population Health and Immunity Division, The Walter and Eliza Hall Institute of Medical Research, Melbourne, Victoria 3052, Australia. Department of Medical Biology, University of Melbourne, Melbourne, Victoria 3010, Australia. Murdoch Children's Research Institute, Melbourne, Victoria 3052, Australia. Department of Paediatrics, University of Melbourne, Royal Children's Hospital, Melbourne, Victoria 3052, Australia. Department of Neurology, Royal Children's Hospital, Melbourne, Victoria 3052, Australia. Australian Research Council Centre of Excellence in Plant Energy Biology, School of Molecular Sciences, The University of Western Australia, Perth, Western Australia 6009, Australia. Harry Perkins Institute of Medical Research, Perth, Western Australia 6150, Australia. Department of Medicine (Austin Health), University of Melbourne, Melbourne, Victoria 3084, Australia. Department of Medicine (Austin Health), University of Melbourne, Melbourne, Victoria 3084, Australia. Murdoch Children's Research Institute, Melbourne, Victoria 3052, Australia.</t>
  </si>
  <si>
    <t>Department of Oncology, The Second Xiangya Hospital of Central South University, Changsha, Hunan 410011, P.R. China. Department of VIP Medical Services, National Cancer Center/National Clinical Research Center for Cancer/Cancer Hospital, Chinese Academy of Medical Sciences and Peking Union Medical College, Beijing 100021, P.R. China. Department of Oncology, The Second Xiangya Hospital of Central South University, Changsha, Hunan 410011, P.R. China. Department of Oncology, The Second Xiangya Hospital of Central South University, Changsha, Hunan 410011, P.R. China. Department of Oncology, The Second Xiangya Hospital of Central South University, Changsha, Hunan 410011, P.R. China.</t>
  </si>
  <si>
    <t>Department of Chemistry, University of Helsinki, Helsinki, FI-00014, Finland. Department of Chemistry, University of Helsinki, Helsinki, FI-00014, Finland. Department of Chemistry, University of Helsinki, Helsinki, FI-00014, Finland. Department of Chemistry, Hunter College, The City University of New York, New York, NY, 10021, USA. Department of Radiology, Memorial Sloan Kettering Cancer Center, New York, NY, 10021, USA. Department of Chemistry, University of Helsinki, Helsinki, FI-00014, Finland. Department of Chemistry, University of Helsinki, Helsinki, FI-00014, Finland. Turku PET Centre, Department of Chemistry, University of Turku, Turku, FI-20521, Finland. Biohybrid Materials, Department of Bioproducts and Biosystems, Aalto University, Aalto, FI-00076, Finland. Department of Chemistry, Hunter College, The City University of New York, New York, NY, 10021, USA. Department of Radiology, Memorial Sloan Kettering Cancer Center, New York, NY, 10021, USA. Ph.D. Program in Chemistry, Graduate Center of the City University of New York, New York, NY, 10016, USA. Department of Radiology, Weill Cornell Medical College, New York, NY, 10021, USA. Drug Research Program, Division of Pharmaceutical Chemistry and Technology, Faculty of Pharmacy, University of Helsinki, Helsinki, FI-00014, Finland. Helsinki Institute of Life Science (HiLIFE), Helsinki, FI-00014, Finland. Department of Chemistry, University of Helsinki, Helsinki, FI-00014, Finland.</t>
  </si>
  <si>
    <t>Tufts University Cummings School of Veterinary Medicine, Internal Medicine, North Grafton, Massachusetts, USA. Tufts University Cummings School of Veterinary Medicine, Internal Medicine, North Grafton, Massachusetts, USA. Tufts University Cummings School of Veterinary Medicine, Internal Medicine, North Grafton, Massachusetts, USA.</t>
  </si>
  <si>
    <t>*Institute of Neuropathology **Gerhard-Domagk-Institute of Pathology, University Hospital Munster, Munster daggerHopp Children's Cancer Center (KiTZ) double daggerDivision of Pediatric Neuro-oncology, German Cancer Research Center (DKFZ) and German Cancer Consortium (DKTK), Heidelberg section signInstitute of Human Genetics, University of Ulm &amp; Ulm University Hospital, Ulm parallelDepartment of Pediatric Hematology and Oncology, University Medical Center Hamburg-Eppendorf, Hamburg paragraph signSwabian Childrens' Cancer Center, University Childrens' Hospital Augsburg and EU-RHAB Registry, Augsburg #Department of Neuropathology, Institute of Pathology, Hannover Medical School double daggerdouble daggerDepartment of Neurosurgery, International Neuroscience Institute, Hannover, Germany daggerdaggerDepartment of Pediatric Hematology and Oncology, University Hospital Motol, Charles University, 2nd Medical School, Prague, Czech Republic section sign section signPrincess Maxima Center for Pediatric Oncology, Utrecht, The Netherlands.</t>
  </si>
  <si>
    <t>Department of Clinical Oncology, San Pedro de Alcantara University Hospital, Caceres, Spain.</t>
  </si>
  <si>
    <t>Department of Biochemistry, University of Colorado Boulder, Boulder, CO, USA. BioFrontiers Institute, University of Colorado Boulder, Boulder, CO, USA. Department of Molecular, Cellular, and Developmental Biology, University of Colorado Boulder, Boulder, CO, USA. Department of Biochemistry, University of Colorado Boulder, Boulder, CO, USA. BioFrontiers Institute, University of Colorado Boulder, Boulder, CO, USA. Department of Biochemistry, University of Colorado Boulder, Boulder, CO, USA. BioFrontiers Institute, University of Colorado Boulder, Boulder, CO, USA. Department of Biochemistry, University of Colorado Boulder, Boulder, CO, USA. BioFrontiers Institute, University of Colorado Boulder, Boulder, CO, USA. Department of Biochemistry, University of Colorado Boulder, Boulder, CO, USA. sabrina.spencer@colorado.edu. BioFrontiers Institute, University of Colorado Boulder, Boulder, CO, USA. sabrina.spencer@colorado.edu.</t>
  </si>
  <si>
    <t>Department of Surgical Oncology, The University of Texas MD Anderson Cancer Center, Unit 1484, 1515 Holcombe Boulevard, Houston, TX, USA. Department of Surgical Oncology, The University of Texas MD Anderson Cancer Center, Unit 1484, 1515 Holcombe Boulevard, Houston, TX, USA. Department of Surgical Oncology, The University of Texas MD Anderson Cancer Center, Unit 1484, 1515 Holcombe Boulevard, Houston, TX, USA. Department of Interventional Radiology, The University of Texas MD Anderson Cancer Center, Houston, TX, USA. Department of Surgical Oncology, The University of Texas MD Anderson Cancer Center, Unit 1484, 1515 Holcombe Boulevard, Houston, TX, USA. jvauthey@mdanderson.org.</t>
  </si>
  <si>
    <t>Division of Cancer Chemotherapy, Miyagi Cancer Center Research Institute, Miyagi, Japan. Division of Surgery, Miyagi Cancer Center, Miyagi, Japan. Division of Cancer Molecular Biology, Tohoku University School of Medicine, Miyagi, Japan. Division of Cancer Chemotherapy, Miyagi Cancer Center Research Institute, Miyagi, Japan. Division of Cancer Molecular Biology, Tohoku University School of Medicine, Miyagi, Japan. Department of Head and Neck Surgery, Kanazawa Medical University, Ishikawa, Japan. Division of Cancer Chemotherapy, Miyagi Cancer Center Research Institute, Miyagi, Japan. Division of Cancer Chemotherapy, Miyagi Cancer Center Research Institute, Miyagi, Japan. Department of Plastic and Reconstructive Surgery, Tohoku University School of Medicine, Miyagi, Japan. Division of Cancer Chemotherapy, Miyagi Cancer Center Research Institute, Miyagi, Japan. Division of Cancer Chemotherapy, Miyagi Cancer Center Research Institute, Miyagi, Japan. Division of Surgery, Miyagi Cancer Center, Miyagi, Japan. Division of Cancer Chemotherapy, Miyagi Cancer Center Research Institute, Miyagi, Japan. Division of Cancer Molecular Biology, Tohoku University School of Medicine, Miyagi, Japan. Division of Cancer Chemotherapy, Miyagi Cancer Center Research Institute, Miyagi, Japan. Division of Pathology, Miyagi Cancer Center, Miyagi, Japan. Department of Head and Neck Surgery, Kanazawa Medical University, Ishikawa, Japan. Department of Biological Science, Graduate School of Humanities and Sciences Nara Women's University, Nara, Japan. Research Center of Diagnostic Pathology, Gifu Municipal Hospital, Gifu, Japan. Division of Cancer Molecular Biology, Tohoku University School of Medicine, Miyagi, Japan. Cancer Genome Center, Miyagi Cancer Center Research Institute, Miyagi, Japan. Tohoku Medical Megabank Organization, Tohoku University, Miyagi, Japan. Division of Cancer Chemotherapy, Miyagi Cancer Center Research Institute, Miyagi, Japan. Division of Cancer Molecular Biology, Tohoku University School of Medicine, Miyagi, Japan. Division of Cancer Chemotherapy, Miyagi Cancer Center Research Institute, Miyagi, Japan. Division of Cancer Molecular Biology, Tohoku University School of Medicine, Miyagi, Japan.</t>
  </si>
  <si>
    <t>Algoma District Cancer Program, Sault Area Hospital, Sault Ste. Marie, Ontario; and Section of Internal Medicine, Division of Clinical Sciences, Northern Ontario School of Medicine, Sudbury, Ontario, Canada. Electronic address: ivoutsadakis@yahoo.com.</t>
  </si>
  <si>
    <t>Harvard Medical School, Boston, Massachusetts, USA; Wellman Center for Photomedicine, Department of Dermatology, Massachusetts General Hospital, Boston, Massachusetts, USA. Wellman Center for Photomedicine, Department of Dermatology, Massachusetts General Hospital, Boston, Massachusetts, USA. Wellman Center for Photomedicine, Department of Dermatology, Massachusetts General Hospital, Boston, Massachusetts, USA. Wellman Center for Photomedicine, Department of Dermatology, Massachusetts General Hospital, Boston, Massachusetts, USA. Wellman Center for Photomedicine, Department of Dermatology, Massachusetts General Hospital, Boston, Massachusetts, USA. Wellman Center for Photomedicine, Department of Dermatology, Massachusetts General Hospital, Boston, Massachusetts, USA. Wellman Center for Photomedicine, Department of Dermatology, Massachusetts General Hospital, Boston, Massachusetts, USA. Massachusetts General Cancer Center, Massachusetts General Hospital, Boston, Massachusetts, USA. Harvard Medical School, Boston, Massachusetts, USA; Wellman Center for Photomedicine, Department of Dermatology, Massachusetts General Hospital, Boston, Massachusetts, USA; Massachusetts General Cancer Center, Massachusetts General Hospital, Boston, Massachusetts, USA. Electronic address: htsao@mgh.harvard.edu.</t>
  </si>
  <si>
    <t>Department of Dermatology, Peking University People's Hospital, Beijing 100044, China. Department of Dermatology, Skin Research Institute of Peking University Shenzhen Hospital, Peking University Shenzhen Hospital, Shenzhen, 518036, China. Department of Dermatology, Peking University People's Hospital, Beijing 100044, China. Department of Dermatology, Peking University People's Hospital, Beijing 100044, China. Department of Dermatology, Peking University People's Hospital, Beijing 100044, China. Department of Dermatology, Skin Research Institute of Peking University Shenzhen Hospital, Peking University Shenzhen Hospital, Shenzhen, 518036, China. Department of Dermatology, Peking University People's Hospital, Beijing 100044, China.</t>
  </si>
  <si>
    <t>Department of Microbiology, Lake Erie College of Osteopathic Medicine at Seton Hill, Greensburg, PA, United States. Department of Immunology, University of Pittsburgh School of Medicine, Pittsburgh, PA, United States. Department of Immunology, University of Pittsburgh School of Medicine, Pittsburgh, PA, United States. Department of Dermatology, University of Pittsburgh School of Medicine, Pittsburgh, PA, United States. Department of Pathology, University of Pittsburgh School of Medicine, Pittsburgh, PA, United States. Department of Bioengineering, University of Pittsburgh School of Medicine, Pittsburgh, PA, United States. Department of Microbiology, Lake Erie College of Osteopathic Medicine at Seton Hill, Greensburg, PA, United States.</t>
  </si>
  <si>
    <t>Department of Medical Oncology, Vall d'Hebron University Hospital, Passeig de la Vall d'Hebron, 119, Barcelona, Catalunya 08035, Spain. Department of Medical Oncology, Vall d'Hebron University Hospital, Barcelona, Catalunya, Spain. Department of Medical Oncology, Vall d'Hebron University Hospital, Barcelona, Catalunya, Spain. Vall d'Hebron Institute of Oncology (VHIO), Barcelona, Spain. Department of Medical Oncology, Vall d'Hebron University Hospital, Barcelona, Catalunya, Spain. Department of Medical Oncology, Vall d'Hebron University Hospital, Barcelona, Catalunya, Spain. Vall d'Hebron Institute of Oncology (VHIO), Barcelona, Spain. Vall d'Hebron Institute of Oncology (VHIO), Barcelona, Spain. IOB-Quiron, Barcelona, Spain. Vall d'Hebron Institute of Oncology (VHIO), Vall d'Hebron Barcelona Hospital Campus, UVic-UCC, Passeig Vall d'Hebron, Barcelona, Spain. Department of Medical Oncology, Vall d'Hebron University Hospital, Barcelona, Catalunya, Spain.</t>
  </si>
  <si>
    <t>Semey Medical University, Semey, Kazakhstan. Semey Medical University, Semey, Kazakhstan. Semey Medical University, Semey, Kazakhstan. Semey Medical University, Semey, Kazakhstan. Semey Medical University, Semey, Kazakhstan. Semey Medical University, Semey, Kazakhstan. Department of Epidemiology, Evidence-Based Medicine and Biostatistics, Higher School of Public Health, Kazakhstan Medical University, Utepova 19A, Almaty, 050060, Kazakhstan. glushkovanatalyae@gmail.com.</t>
  </si>
  <si>
    <t>Division of Colorectal Surgery, Department of Surgery, Kaohsiung Medical University Hospital, Kaohsiung Medical University, Kaohsiung, Taiwan. Graduate Institute of Clinical Medicine, College of Medicine, Kaohsiung Medical University, Kaohsiung, Taiwan. Division of Colorectal Surgery, Department of Surgery, Kaohsiung Medical University Hospital, Kaohsiung Medical University, Kaohsiung, Taiwan. Graduate Institute of Clinical Medicine, College of Medicine, Kaohsiung Medical University, Kaohsiung, Taiwan. Division of Colorectal Surgery, Department of Surgery, Kaohsiung Medical University Hospital, Kaohsiung Medical University, Kaohsiung, Taiwan. Graduate Institute of Clinical Medicine, College of Medicine, Kaohsiung Medical University, Kaohsiung, Taiwan. Division of Colorectal Surgery, Department of Surgery, Kaohsiung Medical University Hospital, Kaohsiung Medical University, Kaohsiung, Taiwan. Department of Surgery, Faculty of Medicine, College of Medicine, Kaohsiung Medical University, Kaohsiung, Taiwan. Division of Colorectal Surgery, Department of Surgery, Kaohsiung Medical University Hospital, Kaohsiung Medical University, Kaohsiung, Taiwan. Department of Surgery, Faculty of Medicine, College of Medicine, Kaohsiung Medical University, Kaohsiung, Taiwan. Division of Colorectal Surgery, Department of Surgery, Kaohsiung Medical University Hospital, Kaohsiung Medical University, Kaohsiung, Taiwan. Graduate Institute of Clinical Medicine, College of Medicine, Kaohsiung Medical University, Kaohsiung, Taiwan. Division of Colorectal Surgery, Department of Surgery, Kaohsiung Medical University Hospital, Kaohsiung Medical University, Kaohsiung, Taiwan. Graduate Institute of Clinical Medicine, College of Medicine, Kaohsiung Medical University, Kaohsiung, Taiwan. Division of Colorectal Surgery, Department of Surgery, Kaohsiung Medical University Hospital, Kaohsiung Medical University, Kaohsiung, Taiwan. Division of Colorectal Surgery, Department of Surgery, Kaohsiung Municipal Hsiaokang Hospital, Kaohsiung, Taiwan. Division of Colorectal Surgery, Department of Surgery, Kaohsiung Medical University Hospital, Kaohsiung Medical University, Kaohsiung, Taiwan. Department of Surgery, Kaohsiung Municipal Tatung Hospital, Kaohsiung Medical University, Kaohsiung, Taiwan. Division of Colorectal Surgery, Department of Surgery, Kaohsiung Medical University Hospital, Kaohsiung Medical University, Kaohsiung, Taiwan. Division of Digestive and General Surgery, Department of Surgery, Kaohsiung Medical University Hospital, Kaohsiung Medical University, Kaohsiung, Taiwan. Division of Colorectal Surgery, Department of Surgery, Kaohsiung Medical University Hospital, Kaohsiung Medical University, Kaohsiung, Taiwan. Graduate Institute of Clinical Medicine, College of Medicine, Kaohsiung Medical University, Kaohsiung, Taiwan. Department of Surgery, Faculty of Medicine, College of Medicine, Kaohsiung Medical University, Kaohsiung, Taiwan. Graduate Institute of Medicine, College of Medicine, Kaohsiung Medical University, Kaohsiung, Taiwan. Center for Cancer Research, Kaohsiung Medical University, Kaohsiung, Taiwan. Cohort Research Center, Kaohsiung Medical University, Kaohsiung, Taiwan.</t>
  </si>
  <si>
    <t>Department of Radiology, Charite - Universitatsmedizin Berlin, corporate member of Freie Universitat Berlin, Humboldt-Universitat zu Berlin, and Berlin Institute of Health, Berlin, Germany. Department of Radiology, Division of Thoracic Imaging and Intervention, Massachusetts General Hospital &amp; Harvard Medical School, Boston, Massachusetts. Department of Medicine, Division of Hematology &amp; Oncology, Massachusetts General Hospital Cancer Center &amp; Harvard Medical School, Boston, Massachusetts, USA. Department of Statistics, Massachusetts General Hospital &amp; Harvard Medical School, Boston, Massachusetts, USA. Department of Medicine, Division of Hematology &amp; Oncology, Massachusetts General Hospital Cancer Center &amp; Harvard Medical School, Boston, Massachusetts, USA. Department of Medicine, Division of Hematology &amp; Oncology, Massachusetts General Hospital Cancer Center &amp; Harvard Medical School, Boston, Massachusetts, USA. Department of Radiology, Division of Thoracic Imaging and Intervention, Massachusetts General Hospital &amp; Harvard Medical School, Boston, Massachusetts. Department of Medicine, Division of Hematology &amp; Oncology, Massachusetts General Hospital Cancer Center &amp; Harvard Medical School, Boston, Massachusetts, USA. Department of Medicine, Division of Hematology &amp; Oncology, Massachusetts General Hospital Cancer Center &amp; Harvard Medical School, Boston, Massachusetts, USA. Department of Medicine, Division of Hematology &amp; Oncology, Massachusetts General Hospital Cancer Center &amp; Harvard Medical School, Boston, Massachusetts, USA. Department of Radiology, Division of Thoracic Imaging and Intervention, Massachusetts General Hospital &amp; Harvard Medical School, Boston, Massachusetts. School of Medicine, RWTH Aachen University, Aachen, Germany. MGH and BWH Center for Clinical Data Science, Boston, Massachusetts, USA. Department of Medicine, Division of Hematology &amp; Oncology, Massachusetts General Hospital Cancer Center &amp; Harvard Medical School, Boston, Massachusetts, USA. Department of Medicine, Division of Hematology &amp; Oncology, Massachusetts General Hospital Cancer Center &amp; Harvard Medical School, Boston, Massachusetts, USA. Department of Medicine, Division of Hematology &amp; Oncology, Massachusetts General Hospital Cancer Center &amp; Harvard Medical School, Boston, Massachusetts, USA. Department of Radiology, Division of Thoracic Imaging and Intervention, Massachusetts General Hospital &amp; Harvard Medical School, Boston, Massachusetts.</t>
  </si>
  <si>
    <t>Department of Plastic and Reconstructive Surgery, Changxing People's Hospital, Huzhou, Zhejiang 313100, P.R. China. Research Department, Shanghai Zhuole Biotechnology Center, Shanghai 201499, P.R. China. Department of Plastic and Reconstructive Surgery, Changxing People's Hospital, Huzhou, Zhejiang 313100, P.R. China.</t>
  </si>
  <si>
    <t>Department of Dermatology, University Hospital Essen, University Duisburg-Essen and German Cancer Consortium (DKTK), Partner Site Essen/Dusseldorf, Essen, Germany. Department of Dermatology, University Hospital Essen, University Duisburg-Essen and German Cancer Consortium (DKTK), Partner Site Essen/Dusseldorf, Essen, Germany. Department of Dermatology, University Hospital Essen, University Duisburg-Essen and German Cancer Consortium (DKTK), Partner Site Essen/Dusseldorf, Essen, Germany. Department of Dermatology, University Hospital Essen, University Duisburg-Essen and German Cancer Consortium (DKTK), Partner Site Essen/Dusseldorf, Essen, Germany. Department of Dermatology, University Hospital Essen, University Duisburg-Essen and German Cancer Consortium (DKTK), Partner Site Essen/Dusseldorf, Essen, Germany. Department of Dermatology, University Hospital Essen, University Duisburg-Essen and German Cancer Consortium (DKTK), Partner Site Essen/Dusseldorf, Essen, Germany. Department of Dermatology, University Hospital Essen, University Duisburg-Essen and German Cancer Consortium (DKTK), Partner Site Essen/Dusseldorf, Essen, Germany. Institute for Experimental Cellular Therapy, University Hospital Essen, Essen, Germany. Institute for Experimental Cellular Therapy, University Hospital Essen, Essen, Germany. Department of Dermatology, University Hospital Essen, University Duisburg-Essen and German Cancer Consortium (DKTK), Partner Site Essen/Dusseldorf, Essen, Germany. Department of Dermatology, University Hospital Essen, University Duisburg-Essen and German Cancer Consortium (DKTK), Partner Site Essen/Dusseldorf, Essen, Germany. Department of Dermatology, University Hospital Essen, University Duisburg-Essen and German Cancer Consortium (DKTK), Partner Site Essen/Dusseldorf, Essen, Germany. Department of Musculoskeletal Oncology, Fudan University Shanghai Cancer Center, Fudan University, Shanghai, China. Department of Dermatology, University Hospital Essen, University Duisburg-Essen and German Cancer Consortium (DKTK), Partner Site Essen/Dusseldorf, Essen, Germany. Department of Dermatology, University Hospital Essen, University Duisburg-Essen and German Cancer Consortium (DKTK), Partner Site Essen/Dusseldorf, Essen, Germany. Electronic address: fang.zhao@uk-essen.de.</t>
  </si>
  <si>
    <t>Department of Neurosurgery, Massachusetts General Hospital and Harvard Medical School, Boston, MA 02115, USA. School of Medicine, University of California San Diego, San Diego, CA 92092, USA. Department of Neurosurgery, Massachusetts General Hospital and Harvard Medical School, Boston, MA 02115, USA. Department of Neurosurgery, Massachusetts General Hospital and Harvard Medical School, Boston, MA 02115, USA. Department of Neurosurgery, Massachusetts General Hospital and Harvard Medical School, Boston, MA 02115, USA. Department of Neurosurgery, Massachusetts General Hospital and Harvard Medical School, Boston, MA 02115, USA. Department of Neurosurgery, Massachusetts General Hospital and Harvard Medical School, Boston, MA 02115, USA. Department of Neurosurgery, Massachusetts General Hospital and Harvard Medical School, Boston, MA 02115, USA. Department of Neurosurgery, Massachusetts General Hospital and Harvard Medical School, Boston, MA 02115, USA.</t>
  </si>
  <si>
    <t>Department of Clinical Medicine and Surgery, Universita Degli Studi di Napoli "Federico II", 80131 Naples, Italy. Oncology Unit, Ospedale del Mare, 80147 Naples, Italy. CRCTR Coordinating Rare Tumors Reference Center of Campania Region, 80131 Naples, Italy. Department of Precision Medicine, Universita Degli Studi della Campania Luigi Vanvitelli, 80131 Naples, Italy. CRCTR Coordinating Rare Tumors Reference Center of Campania Region, 80131 Naples, Italy. Unit of Melanoma, Cancer Immunotherapy and Development Therapeutics, Istituto Nazionale Tumori IRCCS Fondazione Pascale, 80131 Naples, Italy. Oncology Unit, Ospedale del Mare, 80147 Naples, Italy. Oncology Unit, Ospedale del Mare, 80147 Naples, Italy. Oncology Unit, Ospedale del Mare, 80147 Naples, Italy. Oncology Unit, Ospedale del Mare, 80147 Naples, Italy. Department of Clinical Medicine and Surgery, Universita Degli Studi di Napoli "Federico II", 80131 Naples, Italy. Department of Clinical Medicine and Surgery, Universita Degli Studi di Napoli "Federico II", 80131 Naples, Italy. Department of Clinical Medicine and Surgery, Universita Degli Studi di Napoli "Federico II", 80131 Naples, Italy. Department of Clinical Medicine and Surgery, Universita Degli Studi di Napoli "Federico II", 80131 Naples, Italy. Department of Clinical Medicine and Surgery, Universita Degli Studi di Napoli "Federico II", 80131 Naples, Italy. Unit of Melanoma, Cancer Immunotherapy and Development Therapeutics, Istituto Nazionale Tumori IRCCS Fondazione Pascale, 80131 Naples, Italy. CRCTR Coordinating Rare Tumors Reference Center of Campania Region, 80131 Naples, Italy. Oncology Unit, Ospedale del Mare, 80147 Naples, Italy. Unit of Melanoma, Cancer Immunotherapy and Development Therapeutics, Istituto Nazionale Tumori IRCCS Fondazione Pascale, 80131 Naples, Italy.</t>
  </si>
  <si>
    <t>Department of Pathology, Stanford University, Stanford, CA 94063, USA. Department of Pathology, University of California, San Francisco, CA 94143, USA. Department of Pathology, University of California, San Francisco, CA 94143, USA. Department of Pathology, University of California, San Francisco, CA 94143, USA. Department of Pathology, Stanford University, Stanford, CA 94063, USA. Department of Pathology, University of California, San Francisco, CA 94143, USA.</t>
  </si>
  <si>
    <t>Department of Transfusiology, Semmelweis University, H-1089 Budapest, Hungary. Department of Biophysics and Radiation Biology, Semmelweis University, H-1094 Budapest, Hungary. Department of Physiology and Neurobiology, Eotvos Lorand University, H-1117 Budapest, Hungary. Institute of Enzymology, Research Centre for Natural Sciences, Magyar Tudosok krt.2, H-1117 Budapest, Hungary. Institute of Enzymology, Research Centre for Natural Sciences, Magyar Tudosok krt.2, H-1117 Budapest, Hungary. Department of Transfusiology, Semmelweis University, H-1089 Budapest, Hungary. Department of Anatomy, Cell and Developmental Biology, Eotvos Lorand University, H-1117 Budapest, Hungary. Versys Clinics, H-1138 Budapest, Hungary. Institute of Enzymology, Research Centre for Natural Sciences, Magyar Tudosok krt.2, H-1117 Budapest, Hungary. Department of Thoracic Surgery, Ruhrlandklinik, University Clinic Essen, 45239 Essen, Germany. Department of Physiology and Neurobiology, Eotvos Lorand University, H-1117 Budapest, Hungary. Department of Transfusiology, Semmelweis University, H-1089 Budapest, Hungary.</t>
  </si>
  <si>
    <t>Endocrine Unit, Department of Clinical and Experimental Medicine, University of Pisa, 56126 Pisa, Italy. Endocrine Unit, Department of Clinical and Experimental Medicine, University of Pisa, 56126 Pisa, Italy. Endocrine Unit, Department of Clinical and Experimental Medicine, University of Pisa, 56126 Pisa, Italy. Endocrine Unit, Department of Clinical and Experimental Medicine, University of Pisa, 56126 Pisa, Italy. Endocrine Unit, Department of Clinical and Experimental Medicine, University of Pisa, 56126 Pisa, Italy. Endocrine Unit, Department of Clinical and Experimental Medicine, University of Pisa, 56126 Pisa, Italy. Endocrine Unit, Department of Clinical and Experimental Medicine, University of Pisa, 56126 Pisa, Italy. Endocrine Unit, Department of Clinical and Experimental Medicine, University of Pisa, 56126 Pisa, Italy. Endocrine Unit, Department of Clinical and Experimental Medicine, University of Pisa, 56126 Pisa, Italy. Endocrine Unit, Department of Clinical and Experimental Medicine, University of Pisa, 56126 Pisa, Italy. Endocrine Unit, Department of Clinical and Experimental Medicine, University of Pisa, 56126 Pisa, Italy. Endocrine Unit, Department of Clinical and Experimental Medicine, University of Pisa, 56126 Pisa, Italy. Endocrine Unit, Department of Clinical and Experimental Medicine, University of Pisa, 56126 Pisa, Italy. Endocrine Unit, Department of Clinical and Experimental Medicine, University of Pisa, 56126 Pisa, Italy.</t>
  </si>
  <si>
    <t>Zoology Department, Faculty of Science, Port Said University, Port Said 42526, Egypt. Chemistry Department, Faculty of Science, Port Said University, Port Said 42526, Egypt. Chemistry Department, Faculty of Science, Port Said University, Port Said 42526, Egypt. Medical Research Division, National Research Centre, Dokki, Giza 12511, Egypt. Biotechnology Department, Faculty of Science, Taif University, P.O. Box 11099, Taif 21944, Saudi Arabia. Chemistry Department, College of Science, Taif University, P.O. Box 11099, Taif 21944, Saudi Arabia. Pharmaceutical Organic Chemistry Department, Faculty of Pharmacy, Port Said University, Port Said 42526, Egypt.</t>
  </si>
  <si>
    <t>INSERM U1240, University of Clermont Auvergne, 58 rue Montalembert, 63000 Clermont-Ferrand, France. CNRS 7276, INSERM U1262, 2 rue du Pr Descottes, 87025 Limoges, France. INSERM U1240, University of Clermont Auvergne, 58 rue Montalembert, 63000 Clermont-Ferrand, France. INSERM U1021, Normal and Pathological Development of Melanocytes, Institut Curie, PSL Research University, Campus Universitaire, 91898 Orsay, France. Campus Universitaire, University Paris-Sud, University Paris-Saclay, CNRS UMR3347, 91898 Orsay, France. Equipes Labellisees-Ligue Contre le Cancer, Campus Universitaire, 91898 Orsay, France. Cirmen, Centre Jean Perrin, 58 rue Montalembert, 63000 Clermont-Ferrand, France. INSERM U1240, University of Clermont Auvergne, 58 rue Montalembert, 63000 Clermont-Ferrand, France. INSERM U1240, University of Clermont Auvergne, 58 rue Montalembert, 63000 Clermont-Ferrand, France. INSERM U1240, University of Clermont Auvergne, 58 rue Montalembert, 63000 Clermont-Ferrand, France. INSERM U1021, Normal and Pathological Development of Melanocytes, Institut Curie, PSL Research University, Campus Universitaire, 91898 Orsay, France. Campus Universitaire, University Paris-Sud, University Paris-Saclay, CNRS UMR3347, 91898 Orsay, France. Equipes Labellisees-Ligue Contre le Cancer, Campus Universitaire, 91898 Orsay, France. INSERM U1021, Normal and Pathological Development of Melanocytes, Institut Curie, PSL Research University, Campus Universitaire, 91898 Orsay, France. Campus Universitaire, University Paris-Sud, University Paris-Saclay, CNRS UMR3347, 91898 Orsay, France. Equipes Labellisees-Ligue Contre le Cancer, Campus Universitaire, 91898 Orsay, France. INSERM U1021, Normal and Pathological Development of Melanocytes, Institut Curie, PSL Research University, Campus Universitaire, 91898 Orsay, France. Campus Universitaire, University Paris-Sud, University Paris-Saclay, CNRS UMR3347, 91898 Orsay, France. Equipes Labellisees-Ligue Contre le Cancer, Campus Universitaire, 91898 Orsay, France. INSERM U1240, University of Clermont Auvergne, 58 rue Montalembert, 63000 Clermont-Ferrand, France. Department of Dermatology and Oncodermatology, CHU Estaing, 1 Place Aubrac, 63000 Clermont-Ferrand, France. INSERM U1240, University of Clermont Auvergne, 58 rue Montalembert, 63000 Clermont-Ferrand, France. CNRS 6293 INSERM U1103, University of Clermont Auvergne, 28, Place Henri Dunant, 63000 Clermont-Ferrand, France. INSERM U1240, University of Clermont Auvergne, 58 rue Montalembert, 63000 Clermont-Ferrand, France. Department of Dermatology and Oncodermatology, CHU Estaing, 1 Place Aubrac, 63000 Clermont-Ferrand, France.</t>
  </si>
  <si>
    <t>Skin Cancer Center at the University Cancer Center and National Center for Tumor Diseases, Department of Dermatology, Faculty of Medicine and University Hospital Carl Gustav Carus, Technical University Dresden, 01307 Dresden, Germany. Skin Cancer Center at the University Cancer Center and National Center for Tumor Diseases, Department of Dermatology, Faculty of Medicine and University Hospital Carl Gustav Carus, Technical University Dresden, 01307 Dresden, Germany. Skin Cancer Center at the University Cancer Center and National Center for Tumor Diseases, Department of Dermatology, Faculty of Medicine and University Hospital Carl Gustav Carus, Technical University Dresden, 01307 Dresden, Germany. Skin Cancer Center at the University Cancer Center and National Center for Tumor Diseases, Department of Dermatology, Faculty of Medicine and University Hospital Carl Gustav Carus, Technical University Dresden, 01307 Dresden, Germany. Skin Cancer Center at the University Cancer Center and National Center for Tumor Diseases, Department of Dermatology, Faculty of Medicine and University Hospital Carl Gustav Carus, Technical University Dresden, 01307 Dresden, Germany. Skin Cancer Center at the University Cancer Center and National Center for Tumor Diseases, Department of Dermatology, Faculty of Medicine and University Hospital Carl Gustav Carus, Technical University Dresden, 01307 Dresden, Germany.</t>
  </si>
  <si>
    <t>Department of Internal Medicine, University of Iowa Hospitals and Clinics, Iowa City, IA 52242, USA. Huntsman Cancer Institute, University of Utah Health, Salt Lake City, UT 84112, USA. Holden Comprehensive Cancer Center, University of Iowa Hospitals and Clinics, Iowa City, IA 52242, USA. Department of Neurosurgery, University of Iowa Hospitals and Clinics, Iowa City, IA 52242, USA. Department of Molecular Physiology and Biophysics, Carver College of Medicine, University of Iowa, Iowa City, IA 52242, USA. Department of Pathology, Carver College of Medicine, University of Iowa, Iowa City, IA 52242, USA. Department of Neurosurgery, University of Iowa Hospitals and Clinics, Iowa City, IA 52242, USA. Holden Comprehensive Cancer Center, University of Iowa Hospitals and Clinics, Iowa City, IA 52242, USA. Department of Molecular Physiology and Biophysics, Carver College of Medicine, University of Iowa, Iowa City, IA 52242, USA. Department of Molecular Physiology and Biophysics, Carver College of Medicine, University of Iowa, Iowa City, IA 52242, USA. Holden Comprehensive Cancer Center, University of Iowa Hospitals and Clinics, Iowa City, IA 52242, USA.</t>
  </si>
  <si>
    <t>Department of Life Sciences and Medicine, University of Luxembourg, 6, Avenue du Swing, L-4367 Belvaux, Luxembourg. Department of Life Sciences and Medicine, University of Luxembourg, 6, Avenue du Swing, L-4367 Belvaux, Luxembourg. Department of Life Sciences and Medicine, University of Luxembourg, 6, Avenue du Swing, L-4367 Belvaux, Luxembourg. Department of Molecular Genetics and Microbiology, University of Florida, 1200 Newell Drive, Gainesville, FL 32610, USA. Department of Molecular Genetics and Microbiology, University of Florida, 1200 Newell Drive, Gainesville, FL 32610, USA. Department of Life Sciences and Medicine, University of Luxembourg, 6, Avenue du Swing, L-4367 Belvaux, Luxembourg.</t>
  </si>
  <si>
    <t>Molecular Epidemiology and Predictive Tumor Markers Group, Ramon y Cajal Health Research Institute (IRYCIS), Carretera Colmenar Km 9100, 28034 Madrid, Spain. Biomedical Research Network in Cancer (CIBERONC), C/Monforte de Lemos 3-5. Pabellon 11, 28029 Madrid, Spain. Molecular Epidemiology and Predictive Tumor Markers Group, Ramon y Cajal Health Research Institute (IRYCIS), Carretera Colmenar Km 9100, 28034 Madrid, Spain. Molecular Epidemiology and Predictive Tumor Markers Group, Ramon y Cajal Health Research Institute (IRYCIS), Carretera Colmenar Km 9100, 28034 Madrid, Spain. Molecular Epidemiology and Predictive Tumor Markers Group, Ramon y Cajal Health Research Institute (IRYCIS), Carretera Colmenar Km 9100, 28034 Madrid, Spain. Molecular Epidemiology and Predictive Tumor Markers Group, Ramon y Cajal Health Research Institute (IRYCIS), Carretera Colmenar Km 9100, 28034 Madrid, Spain. Molecular Epidemiology and Predictive Tumor Markers Group, Ramon y Cajal Health Research Institute (IRYCIS), Carretera Colmenar Km 9100, 28034 Madrid, Spain. Molecular Epidemiology and Predictive Tumor Markers Group, Ramon y Cajal Health Research Institute (IRYCIS), Carretera Colmenar Km 9100, 28034 Madrid, Spain. Translational Genomics Core Facility, Ramon y Cajal Health Research Institute (IRYCIS), 28034 Madrid, Spain. Translational Genomics Core Facility, Ramon y Cajal Health Research Institute (IRYCIS), 28034 Madrid, Spain. Molecular Epidemiology and Predictive Tumor Markers Group, Ramon y Cajal Health Research Institute (IRYCIS), Carretera Colmenar Km 9100, 28034 Madrid, Spain. Department of Biochemistry, Universidad Autonoma de Madrid (UAM), Ramon y Cajal Health Research Institute (IRYCIS), 28034 Madrid, Spain. Instituto de Investigaciones Biomedicas "Alberto Sols" (IIBM), CSIC-UAM, C/Arzobispo Morcillo, 4, 28029 Madrid, Spain. Cancer Stem Cell and Fibroinflammatory Group, Chronic Diseases and Cancer, Area 3- IRYCIS, 28029 Madrid, Spain. Biomedical Research Network in Cancer (CIBERONC), C/Monforte de Lemos 3-5. Pabellon 11, 28029 Madrid, Spain. Genetic and Molecular Epidemiology Group, Spanish National Cancer Research Centre (CNIO), 28029 Madrid, Spain. Molecular Epidemiology and Predictive Tumor Markers Group, Ramon y Cajal Health Research Institute (IRYCIS), Carretera Colmenar Km 9100, 28034 Madrid, Spain. Biomedical Research Network in Cancer (CIBERONC), C/Monforte de Lemos 3-5. Pabellon 11, 28029 Madrid, Spain. Department of Medicine and Medical Specialties, Medicine Faculty, Alcala University, Plaza de San Diego, s/n, 28801 Alcala de Henares, Spain.</t>
  </si>
  <si>
    <t>Department of Biomedical Sciences, University of Illinois College of Medicine at Rockford, Rockford, IL 61107, USA. Department of Biomedical Sciences, University of Illinois College of Medicine at Rockford, Rockford, IL 61107, USA. Department of Biomedical Sciences, University of Illinois College of Medicine at Rockford, Rockford, IL 61107, USA. Department of Biomedical Sciences, University of Illinois College of Medicine at Rockford, Rockford, IL 61107, USA. Department of Biomedical Sciences, University of Illinois College of Medicine at Rockford, Rockford, IL 61107, USA. Department of Biomedical Sciences, University of Illinois College of Medicine at Rockford, Rockford, IL 61107, USA. Department of Biomedical Sciences, University of Illinois College of Medicine at Rockford, Rockford, IL 61107, USA.</t>
  </si>
  <si>
    <t>Medical Oncology Unit 1, IRCCS Ospedale Policlinico San Martino, 16132 Genoa, Italy. Department of Internal Medicine and Medical Specialties (Di.M.I.), University of Genoa, 16132 Genoa, Italy. Lung Cancer Unit, IRCCS Ospedale Policlinico San Martino, 16132 Genoa, Italy. Medical Oncology Department, Ospedale Padre Antero Micone, 16153 Genoa, Italy. Department of Medical, Surgical and Experimental Sciences, University of Sassari, Via Roma 151, 07100 Sassari, Italy. Medical Oncology Unit 1, IRCCS Ospedale Policlinico San Martino, 16132 Genoa, Italy. Medical Oncology Unit 1, IRCCS Ospedale Policlinico San Martino, 16132 Genoa, Italy. Department of Internal Medicine and Medical Specialties (Di.M.I.), University of Genoa, 16132 Genoa, Italy. Lung Cancer Unit, IRCCS Ospedale Policlinico San Martino, 16132 Genoa, Italy. Department of Medical Oncology, Fondazione IRCCS Istituto Nazionale dei Tumori, 20133 Milan, Italy. Department of Electronics, Information, and Bioengineering, Polytechnic University of Milan, Piazza Leonardo da Vinci 32, 20133 Milan, Italy. Lung Cancer Unit, IRCCS Ospedale Policlinico San Martino, 16132 Genoa, Italy. Lung Cancer Unit, IRCCS Ospedale Policlinico San Martino, 16132 Genoa, Italy. Lung Cancer Unit, IRCCS Ospedale Policlinico San Martino, 16132 Genoa, Italy. Lung Cancer Unit, IRCCS Ospedale Policlinico San Martino, 16132 Genoa, Italy. Lung Cancer Unit, IRCCS Ospedale Policlinico San Martino, 16132 Genoa, Italy. Lung Cancer Unit, IRCCS Ospedale Policlinico San Martino, 16132 Genoa, Italy. Department of Public Health, University of Naples Federico II, 80138 Naples, Italy. Department of Internal Medicine and Medical Specialties (Di.M.I.), University of Genoa, 16132 Genoa, Italy. UO Clinica di Oncologia Medica, IRCCS Ospedale Policlinico San Martino, 16132 Genoa, Italy.</t>
  </si>
  <si>
    <t>Institute of Biochemistry and Center for Molecular Biosciences Innsbruck, University of Innsbruck, Innrain 80/82, 6020 Innsbruck, Austria. Institute of Biochemistry and Center for Molecular Biosciences Innsbruck, University of Innsbruck, Innrain 80/82, 6020 Innsbruck, Austria. Bioinformatics Institute (BII), Agency for Science Technology and Research (A*STAR), Singapore 138671, Singapore. Institute of Biochemistry and Center for Molecular Biosciences Innsbruck, University of Innsbruck, Innrain 80/82, 6020 Innsbruck, Austria. Institute of Biochemistry and Center for Molecular Biosciences Innsbruck, University of Innsbruck, Innrain 80/82, 6020 Innsbruck, Austria. Tyrolean Cancer Research Institute, Innrain 66, 6020 Innsbruck, Austria. Bioinformatics Institute (BII), Agency for Science Technology and Research (A*STAR), Singapore 138671, Singapore. Institute of Biochemistry and Center for Molecular Biosciences Innsbruck, University of Innsbruck, Innrain 80/82, 6020 Innsbruck, Austria. Tyrolean Cancer Research Institute, Innrain 66, 6020 Innsbruck, Austria.</t>
  </si>
  <si>
    <t>Department of Colorectal Surgery, Beaumont Hospital, Dublin 9, Ireland. Department of Physiology and Medical Physics, Royal College of Surgeons in Ireland, Dublin 2, Ireland. Department of Colorectal Surgery, Beaumont Hospital, Dublin 9, Ireland. Department of Physiology and Medical Physics, Royal College of Surgeons in Ireland, Dublin 2, Ireland. Department of Colorectal Surgery, Beaumont Hospital, Dublin 9, Ireland. Department of Surgery, Royal College of Surgeons in Ireland, Dublin 2, Ireland. Department of Colorectal Surgery, Beaumont Hospital, Dublin 9, Ireland. Department of Physiology and Medical Physics, Royal College of Surgeons in Ireland, Dublin 2, Ireland. Centre for Systems Medicine, Royal College of Surgeons in Ireland, Dublin 2, Ireland.</t>
  </si>
  <si>
    <t>Department of Molecular Oncology, H. Lee Moffitt Cancer Center and Research Institute, Tampa, FL 33612, USA. Department of Molecular Oncology, H. Lee Moffitt Cancer Center and Research Institute, Tampa, FL 33612, USA. Cancer Biology PhD Program, University of South Florida, Tampa, FL 33612, USA. Department of Molecular Oncology, H. Lee Moffitt Cancer Center and Research Institute, Tampa, FL 33612, USA. Cancer Biology PhD Program, University of South Florida, Tampa, FL 33612, USA. Department of Molecular Oncology, H. Lee Moffitt Cancer Center and Research Institute, Tampa, FL 33612, USA. Department of Molecular Oncology, H. Lee Moffitt Cancer Center and Research Institute, Tampa, FL 33612, USA. Department of Molecular Oncology, H. Lee Moffitt Cancer Center and Research Institute, Tampa, FL 33612, USA. Department of Biology, University of Pisa, 56126 Pisa, Italy. Department of Molecular Oncology, H. Lee Moffitt Cancer Center and Research Institute, Tampa, FL 33612, USA. Department of Molecular Oncology, H. Lee Moffitt Cancer Center and Research Institute, Tampa, FL 33612, USA. Cancer Biology PhD Program, University of South Florida, Tampa, FL 33612, USA. Departments of Anatomic Pathology and Tumor Biology, H. Lee Moffitt Cancer Center and Research Institute, Tampa, FL 33612, USA. Donald A. Adam Melanoma and Skin Cancer Center of Excellence, Moffitt Cancer Center, Tampa, FL 33612, USA. Department of Molecular Oncology, H. Lee Moffitt Cancer Center and Research Institute, Tampa, FL 33612, USA. Donald A. Adam Melanoma and Skin Cancer Center of Excellence, Moffitt Cancer Center, Tampa, FL 33612, USA.</t>
  </si>
  <si>
    <t>Division of Dermatology, IRCCS-Policlinico Sant'Orsola, via Massarenti 9, 40138 Bologna, Italy. Division of Dermatology, Department of Experimental, Diagnostic and Specialty Medicine (DIMES), University of Bologna, 40138 Bologna, Italy. Division of Dermatology, Department of Experimental, Diagnostic and Specialty Medicine (DIMES), University of Bologna, 40138 Bologna, Italy. The Poche Centre, Melanoma Institute of Australia, 40 Rocklands Rd, Wollstonecraft, NSW 2065, Australia. Division of Dermatology, Department of Experimental, Diagnostic and Specialty Medicine (DIMES), University of Bologna, 40138 Bologna, Italy. Laboratory of Bioengineering, Department of Experimental, Diagnostic and Specialty Medicine (DIMES), University of Bologna, 40138 Bologna, Italy. Dermatology Unit, University of Rome Tor Vergata, 00133 Roma, Italy. Division of Dermatology, IRCCS-Policlinico Sant'Orsola, via Massarenti 9, 40138 Bologna, Italy. Division of Dermatology, Department of Experimental, Diagnostic and Specialty Medicine (DIMES), University of Bologna, 40138 Bologna, Italy. Division of Dermatology, IRCCS-Policlinico Sant'Orsola, via Massarenti 9, 40138 Bologna, Italy. Division of Dermatology, IRCCS-Policlinico Sant'Orsola, via Massarenti 9, 40138 Bologna, Italy. Division of Dermatology, Department of Experimental, Diagnostic and Specialty Medicine (DIMES), University of Bologna, 40138 Bologna, Italy. Department of Medical Sciences, Dermatologic Clinic, University of Turin, 10126 Turin, Italy.</t>
  </si>
  <si>
    <t>School of Pharmacy, College of Medicine, National Taiwan University, Taipei 100, Taiwan. Agricultural Biotechnology Research Center, Academia Sinica, No. 128, Sec. 2, Academia Road, Nankang, Taipei 115, Taiwan. Agricultural Biotechnology Research Center, Academia Sinica, No. 128, Sec. 2, Academia Road, Nankang, Taipei 115, Taiwan. Department of Biochemical Science and Technology, College of Life Science, National Taiwan University, Taipei 106, Taiwan. Agricultural Biotechnology Research Center, Academia Sinica, No. 128, Sec. 2, Academia Road, Nankang, Taipei 115, Taiwan. Agricultural Biotechnology Research Center, Academia Sinica, No. 128, Sec. 2, Academia Road, Nankang, Taipei 115, Taiwan. Agricultural Biotechnology Research Center, Academia Sinica, No. 128, Sec. 2, Academia Road, Nankang, Taipei 115, Taiwan. Agricultural Biotechnology Research Center, Academia Sinica, No. 128, Sec. 2, Academia Road, Nankang, Taipei 115, Taiwan. School of Pharmacy, College of Medicine, National Taiwan University, Taipei 100, Taiwan. School of Pharmaceutical Sciences, College of Medical, Pharmaceutical and Health Sciences, Kanazawa University, Kanazawa 920-1192, Japan. Division of Chemical Biology and Medicinal Chemistry, UNC Eshelman School of Pharmacy, University of North Carolina, Chapel Hill, NC 27599-7568, USA. Division of Chemical Biology and Medicinal Chemistry, UNC Eshelman School of Pharmacy, University of North Carolina, Chapel Hill, NC 27599-7568, USA. Chinese Medicine Research and Development Center, China Medical University and Hospital, Taichung 401, Taiwan. Agricultural Biotechnology Research Center, Academia Sinica, No. 128, Sec. 2, Academia Road, Nankang, Taipei 115, Taiwan. Department of Biochemical Science and Technology, College of Life Science, National Taiwan University, Taipei 106, Taiwan. Graduate Institute of Pharmacognosy, Taipei Medical University, Taipei 110, Taiwan. Institute of BioPharmaceutical Sciences, National Sun Yat-sen University, Kaohsiung 804, Taiwan.</t>
  </si>
  <si>
    <t>Universite Cote d'Azur, CNRS, IPMC, France, Institut de Pharmacologie Moleculaire et Cellulaire, 660 route des Lucioles, 06560 Valbonne, France. Universite Cote d'Azur, CNRS, IPMC, France, Institut de Pharmacologie Moleculaire et Cellulaire, 660 route des Lucioles, 06560 Valbonne, France. Universite Cote d'Azur, CNRS, IPMC, France, Institut de Pharmacologie Moleculaire et Cellulaire, 660 route des Lucioles, 06560 Valbonne, France. Universite Cote d'Azur, CNRS, IPMC, France, Institut de Pharmacologie Moleculaire et Cellulaire, 660 route des Lucioles, 06560 Valbonne, France. Universite Cote d'Azur, INSERM, Equipe Labellisee ARC, 2019, C3M, Batiment Universitaire Archimed 151 Route Saint Antoine de Ginestiere BP 2 3194, CEDEX 3, 06204 Nice, France. Universite Cote d'Azur, CNRS, IPMC, France, Institut de Pharmacologie Moleculaire et Cellulaire, 660 route des Lucioles, 06560 Valbonne, France.</t>
  </si>
  <si>
    <t>Dept. of Internal Medicine, University of Massachusetts Medical School -Baystate, Springfield, MA, USA. pkyriazi@bidmc.harvard.edu. Division of Nephrology, University of Massachusetts Medical School -Baystate, Springfield, MA, USA. Dept. of Pathology, University of Massachusetts Medical School -Baystate, Springfield, MA, USA. Division of Nephrology, University of Massachusetts Medical School -Baystate, Springfield, MA, USA. Division of Nephrology, University of Massachusetts Medical School -Baystate, Springfield, MA, USA.</t>
  </si>
  <si>
    <t>National Research Center for Hematology, Moscow, Russia. National Research Center for Hematology, Moscow, Russia. National Research Center for Hematology, Moscow, Russia. National Research Center for Hematology, Moscow, Russia. National Research Center for Hematology, Moscow, Russia. National Research Center for Hematology, Moscow, Russia. Electronic address: oncohematologist@mail.ru. National Research Center for Hematology, Moscow, Russia. National Research Center for Hematology, Moscow, Russia. National Research Center for Hematology, Moscow, Russia.</t>
  </si>
  <si>
    <t>The University of Queensland Diamantina Institute, The University of Queensland, Woolloongabba, Queensland, Australia. l.aoude@uq.edu.au. Princess Alexandra Hospital, Department of Medical Imaging, Woolloongabba, Queensland, Australia. Department of Medical Imaging, Gold Coast University Hospital, Southport, Australia. The University of Queensland Diamantina Institute, The University of Queensland, Woolloongabba, Queensland, Australia. The University of Queensland Diamantina Institute, The University of Queensland, Woolloongabba, Queensland, Australia. School of Biomedical Sciences, The University of Queensland, St Lucia, Queensland, Australia. QIMR Berghofer Medical Research Institute, Herston, Queensland, Australia. QIMR Berghofer Medical Research Institute, Herston, Queensland, Australia. QIMR Berghofer Medical Research Institute, Herston, Queensland, Australia. The University of Queensland Diamantina Institute, The University of Queensland, Woolloongabba, Queensland, Australia. The University of Queensland Diamantina Institute, The University of Queensland, Woolloongabba, Queensland, Australia. The University of Queensland Diamantina Institute, The University of Queensland, Woolloongabba, Queensland, Australia. The University of Queensland Diamantina Institute, The University of Queensland, Woolloongabba, Queensland, Australia. Queensland Melanoma Project, Princess Alexandra Hospital, Woolloongabba, Queensland, Australia. Faculty of Medicine, University of Queensland, St Lucia, Queensland, Australia. Princess Alexandra Hospital, Department of Medical Imaging, Woolloongabba, Queensland, Australia. Department of Anatomical Pathology, Princess Alexandra Hospital, Woolloongabba, Queensland, Australia. Queensland Melanoma Project, Princess Alexandra Hospital, Woolloongabba, Queensland, Australia. Queensland Melanoma Project, Princess Alexandra Hospital, Woolloongabba, Queensland, Australia. Queensland Melanoma Project, Princess Alexandra Hospital, Woolloongabba, Queensland, Australia. Faculty of Medicine, University of Queensland, St Lucia, Queensland, Australia. QIMR Berghofer Medical Research Institute, Herston, Queensland, Australia. Princess Alexandra Hospital, Department of Medical Imaging, Woolloongabba, Queensland, Australia. The University of Queensland Diamantina Institute, The University of Queensland, Woolloongabba, Queensland, Australia. Queensland Melanoma Project, Princess Alexandra Hospital, Woolloongabba, Queensland, Australia.</t>
  </si>
  <si>
    <t>Department of Population Health, QIMR Berghofer Medical Research Institute, Brisbane, QLD, Australia; School of Public Health, The University of Queensland, Brisbane, QLD, Australia; Department of Statistics, Shahjalal University of Science and Technology, Sylhet, Bangladesh. Electronic address: sabbir.rahman@qimrberghofer.edu.au. Department of Population Health, QIMR Berghofer Medical Research Institute, Brisbane, QLD, Australia; School of Public Health, The University of Queensland, Brisbane, QLD, Australia. Electronic address: nirmala.pandeya@qimrberghofer.edu.au. Department of Population Health, QIMR Berghofer Medical Research Institute, Brisbane, QLD, Australia; School of Public Health, The University of Queensland, Brisbane, QLD, Australia. Electronic address: rachel.neale@qimrberghofer.edu.au. Department of Population Health, QIMR Berghofer Medical Research Institute, Brisbane, QLD, Australia; Department of Endocrinology and Diabetes, Royal Brisbane and Women's Hospital, Brisbane, QLD, Australia. Electronic address: donald.mcleod@qimrberghofer.edu.au. Cancer Council Queensland, Brisbane, QLD, Australia; Menzies Health Institute, Griffith University, Gold Coast, QLD, Australia. Electronic address: peterbaade@cancerqld.org.au. Cancer Alliance Queensland, Metro South Hospital and Health Service, Woolloongabba, QLD, Australia. Electronic address: philippa.youl@health.gov.au. Cancer Care Services, Royal Brisbane and Women's Hospital, Brisbane, QLD, Australia. Electronic address: rogerruthallison@gmail.com. Cancer Care Services, Royal Brisbane and Women's Hospital, Brisbane, QLD, Australia. Electronic address: awsbleonard@gmail.com. Department of Population Health, QIMR Berghofer Medical Research Institute, Brisbane, QLD, Australia; School of Public Health, The University of Queensland, Brisbane, QLD, Australia. Electronic address: s.jordan@uq.edu.au.</t>
  </si>
  <si>
    <t>Institut universitaire du cancer Toulouse - Oncopole, departements d'oncologie medicale et oncodermatologie, Toulouse, France. Electronic address: sibaud.vincent@iuct-oncopole.fr. Institut universitaire du cancer Toulouse - Oncopole, departements d'oncologie medicale et oncodermatologie, Toulouse, France. Hopital Pierre-Paul-Riquet, CHU de Purpan, centre de rhumatologie, Toulouse, France. Hopital americain de Paris, service d'oncologie medicale, Neuilly-sur-Seine, France. AP-HP, hopital Saint-Antoine, service de cardiologie, unite de cardio-oncologie, groupe de recherche clinique en cardio-oncologie, Paris, France. Sorbonne Universite, centre hospitalier national d'ophtalmologie des Quinze-Vingts, Paris, France. AP-HP, hopital Antoine-Beclere, service d'hepato-gastroenterologie et nutrition, 92140 Clamart, France; Universite Paris-Saclay, inflammation, microbiome and immunosurveillance, Inserm U996, 92140 Clamart, France.</t>
  </si>
  <si>
    <t>Division of Digestive Surgery, Department of Surgery, Kyoto Prefectural University of Medicine, Kyoto, Japan. Division of Digestive Surgery, Department of Surgery, Kyoto Prefectural University of Medicine, Kyoto, Japan h-koni7@koto.kpu-m.ac.jp. Division of Digestive Surgery, Department of Surgery, Kyoto Prefectural University of Medicine, Kyoto, Japan. Division of Digestive Surgery, Department of Surgery, Kyoto Prefectural University of Medicine, Kyoto, Japan. Division of Digestive Surgery, Department of Surgery, Kyoto Prefectural University of Medicine, Kyoto, Japan. Division of Digestive Surgery, Department of Surgery, Kyoto Prefectural University of Medicine, Kyoto, Japan. Division of Digestive Surgery, Department of Surgery, Kyoto Prefectural University of Medicine, Kyoto, Japan. Division of Digestive Surgery, Department of Surgery, Kyoto Prefectural University of Medicine, Kyoto, Japan. Division of Digestive Surgery, Department of Surgery, Kyoto Prefectural University of Medicine, Kyoto, Japan. Division of Digestive Surgery, Department of Surgery, Kyoto Prefectural University of Medicine, Kyoto, Japan. Division of Digestive Surgery, Department of Surgery, Kyoto Prefectural University of Medicine, Kyoto, Japan. Division of Digestive Surgery, Department of Surgery, Kyoto Prefectural University of Medicine, Kyoto, Japan.</t>
  </si>
  <si>
    <t>Division of Colorectal Surgery, Department of Surgery, National Cheng Kung University Hospital, College of Medicine, National Cheng Kung University, Tainan, Taiwan. Department of Internal Medicine, National Cheng Kung University Hospital, College of Medicine, National Cheng Kung University, Tainan, Taiwan. Department of Internal Medicine, National Cheng Kung University Hospital, College of Medicine, National Cheng Kung University, Tainan, Taiwan. Division of Colorectal Surgery, Department of Surgery, National Cheng Kung University Hospital, College of Medicine, National Cheng Kung University, Tainan, Taiwan. Division of Colorectal Surgery, Department of Surgery, National Cheng Kung University Hospital, College of Medicine, National Cheng Kung University, Tainan, Taiwan. Division of Colorectal Surgery, Department of Surgery, National Cheng Kung University Hospital, College of Medicine, National Cheng Kung University, Tainan, Taiwan. Department of Obstetrics and Gynecology, National Cheng Kung University Hospital, College of Medicine, National Cheng Kung University, Tainan, Taiwan. Department of Internal Medicine, National Cheng Kung University Hospital, College of Medicine, National Cheng Kung University, Tainan, Taiwan.</t>
  </si>
  <si>
    <t>Department of Ophthalmology, Retina Service, Angiogenesis Laboratory, Massachusetts Eye and Ear Infirmary, Harvard Medical School, Boston, MA, United States. Department of Ophthalmology, Leiden University Medical Center, Leiden, The Netherlands. Department of Ophthalmology, Retina Service, Angiogenesis Laboratory, Massachusetts Eye and Ear Infirmary, Harvard Medical School, Boston, MA, United States. Department of Ophthalmology, Retina Service, Angiogenesis Laboratory, Massachusetts Eye and Ear Infirmary, Harvard Medical School, Boston, MA, United States. Department of Ophthalmology, Leiden University Medical Center, Leiden, The Netherlands. Department of Ophthalmology, Leiden University Medical Center, Leiden, The Netherlands. Department of Ophthalmology, Retina Service, Angiogenesis Laboratory, Massachusetts Eye and Ear Infirmary, Harvard Medical School, Boston, MA, United States. Department of Ophthalmology, Leiden University Medical Center, Leiden, The Netherlands. Department of Ophthalmology, Retina Service, Angiogenesis Laboratory, Massachusetts Eye and Ear Infirmary, Harvard Medical School, Boston, MA, United States.</t>
  </si>
  <si>
    <t>Department of Surgical Oncology, Research Institute for Radiation Biology and Medicine, Hiroshima University, Kasumi 1-2-3, Minami-ku, Hiroshima, Japan. Department of Surgical Oncology, Research Institute for Radiation Biology and Medicine, Hiroshima University, Kasumi 1-2-3, Minami-ku, Hiroshima, Japan. Pangaea Oncology, Laboratory of Molecular Biology, Quiron-Dexeus University Institute, Barcelona, Spain. Department of Surgical Oncology, Research Institute for Radiation Biology and Medicine, Hiroshima University, Kasumi 1-2-3, Minami-ku, Hiroshima, Japan. Pangaea Oncology, Laboratory of Molecular Biology, Quiron-Dexeus University Institute, Barcelona, Spain. Pangaea Oncology, Laboratory of Molecular Biology, Quiron-Dexeus University Institute, Barcelona, Spain. Pangaea Oncology, Laboratory of Molecular Biology, Quiron-Dexeus University Institute, Barcelona, Spain. Pangaea Oncology, Laboratory of Molecular Biology, Quiron-Dexeus University Institute, Barcelona, Spain. Department of Pathology, Graduate School of Biomedical &amp; Health Sciences, Hiroshima University, Hiroshima, Japan. Department of Surgical Oncology, Research Institute for Radiation Biology and Medicine, Hiroshima University, Kasumi 1-2-3, Minami-ku, Hiroshima, Japan. Department of Anatomical Pathology, Hiroshima University Hospital, Hiroshima, Japan. Pangaea Oncology, Laboratory of Molecular Biology, Quiron-Dexeus University Institute, Barcelona, Spain. Laboratory of Cellular and Molecular Biology, Institute for Health Science Research Germans Trias I Pujol (IGTP), Badalona, Spain. Institute of Oncology Rosell (IOR), Quiron-Dexeus University Institute, Barcelona, Spain. Department of Pathology, Graduate School of Biomedical &amp; Health Sciences, Hiroshima University, Hiroshima, Japan. Department of Surgical Oncology, Research Institute for Radiation Biology and Medicine, Hiroshima University, Kasumi 1-2-3, Minami-ku, Hiroshima, Japan. morihito1217@gmail.com.</t>
  </si>
  <si>
    <t>Molecular Cancer Research, Center for Molecular Medicine, University Medical Center Utrecht, Utrecht University, Utrecht, Netherlands. Oncode Institute, Utrecht, Netherlands. Molecular Cancer Research, Center for Molecular Medicine, University Medical Center Utrecht, Utrecht University, Utrecht, Netherlands. Oncode Institute, Utrecht, Netherlands. Molecular Cancer Research, Center for Molecular Medicine, University Medical Center Utrecht, Utrecht University, Utrecht, Netherlands. Oncode Institute, Utrecht, Netherlands. Molecular Cancer Research, Center for Molecular Medicine, University Medical Center Utrecht, Utrecht University, Utrecht, Netherlands. Oncode Institute, Utrecht, Netherlands. Molecular Cancer Research, Center for Molecular Medicine, University Medical Center Utrecht, Utrecht University, Utrecht, Netherlands. Oncode Institute, Utrecht, Netherlands. Molecular Cancer Research, Center for Molecular Medicine, University Medical Center Utrecht, Utrecht University, Utrecht, Netherlands. Oncode Institute, Utrecht, Netherlands. Laboratory of Translational Cancer Medicine, Candiolo Cancer Institute - FPO IRCCs, Candiolo, Torino, Italy. Department of Oncology, University of Torino School of Medicine, Candiolo, Torino, Italy. Laboratory of Translational Cancer Medicine, Candiolo Cancer Institute - FPO IRCCs, Candiolo, Torino, Italy. Molecular Signaling and Cell Death Unit, Department of Biomedical Molecular Biology, Ghent University, Ghent, Belgium. Molecular Signaling and Cell Death Unit, Center for Inflammation Research (IRC), a VIB-UGent department, Ghent, Belgium. Institut Jacques Monod, CNRS UMR 7592, Universite Paris Diderot, Paris, France. Molecular Signaling and Cell Death Unit, Department of Biomedical Molecular Biology, Ghent University, Ghent, Belgium. Molecular Signaling and Cell Death Unit, Center for Inflammation Research (IRC), a VIB-UGent department, Ghent, Belgium. Molecular Cancer Research, Center for Molecular Medicine, University Medical Center Utrecht, Utrecht University, Utrecht, Netherlands. Oncode Institute, Utrecht, Netherlands. Molecular Cancer Research, Center for Molecular Medicine, University Medical Center Utrecht, Utrecht University, Utrecht, Netherlands. Oncode Institute, Utrecht, Netherlands. Foundation Hubrecht Organoid Technology (HUB), Utrecht, Netherlands. Foundation Hubrecht Organoid Technology (HUB), Utrecht, Netherlands. Molecular Cancer Research, Center for Molecular Medicine, University Medical Center Utrecht, Utrecht University, Utrecht, Netherlands. Molecular Signaling and Cell Death Unit, Department of Biomedical Molecular Biology, Ghent University, Ghent, Belgium. Molecular Signaling and Cell Death Unit, Center for Inflammation Research (IRC), a VIB-UGent department, Ghent, Belgium. Molecular Signaling and Cell Death Unit, Department of Biomedical Molecular Biology, Ghent University, Ghent, Belgium. Molecular Signaling and Cell Death Unit, Center for Inflammation Research (IRC), a VIB-UGent department, Ghent, Belgium. University of Lille, Villeneuve d'Ascq, France. Laboratory of Translational Cancer Medicine, Candiolo Cancer Institute - FPO IRCCs, Candiolo, Torino, Italy. Department of Oncology, University of Torino School of Medicine, Candiolo, Torino, Italy. Molecular Cancer Research, Center for Molecular Medicine, University Medical Center Utrecht, Utrecht University, Utrecht, Netherlands. Oncode Institute, Utrecht, Netherlands. Molecular Cancer Research, Center for Molecular Medicine, University Medical Center Utrecht, Utrecht University, Utrecht, Netherlands. h.j.g.snippert@umcutrecht.nl. Oncode Institute, Utrecht, Netherlands. h.j.g.snippert@umcutrecht.nl.</t>
  </si>
  <si>
    <t>Department of Epidemiology and Data Science, Amsterdam UMC, VU University, PO Box 7057, MF F-wing, Amsterdam, 1007 MB, the Netherlands. Department of Epidemiology and Data Science, Amsterdam UMC, VU University, Amsterdam, The Netherlands. Department of Research and Development, Netherlands Comprehensive Cancer Organisation (IKNL), Utrecht, The Netherlands. Department of medical oncology, University Medical Center Utrecht, Utrecht University, Utrecht, The Netherlands. Department of Research and Development, Netherlands Comprehensive Cancer Organisation (IKNL), Utrecht, The Netherlands. Department of Epidemiology, University Medical Center Utrecht, Julius Center for Health Sciences, Utrecht, The Netherlands. Department of Epidemiology and Data Science, Amsterdam UMC, VU University, Amsterdam, The Netherlands.</t>
  </si>
  <si>
    <t>Department of Medical Oncology, Cancer Center, West China Hospital, Sichuan University, Sichuan, China. West China Biomedical Big Data Center, Sichuan University, Sichuan, China. Department of Medical Oncology, Cancer Center, West China Hospital, Sichuan University, Sichuan, China. West China Biomedical Big Data Center, Sichuan University, Sichuan, China. Department of Medical Oncology, Cancer Center, West China Hospital, Sichuan University, Sichuan, China. West China Biomedical Big Data Center, Sichuan University, Sichuan, China. Department of Medical Oncology, Cancer Center, West China Hospital, Sichuan University, Sichuan, China. West China Biomedical Big Data Center, Sichuan University, Sichuan, China. Department of Medical Oncology, Cancer Center, West China Hospital, Sichuan University, Sichuan, China. West China Biomedical Big Data Center, Sichuan University, Sichuan, China. Department of Medical Oncology, Cancer Center, West China Hospital, Sichuan University, Sichuan, China. West China Biomedical Big Data Center, Sichuan University, Sichuan, China. Department of Medical Oncology, Cancer Center, West China Hospital, Sichuan University, Sichuan, China. West China Biomedical Big Data Center, Sichuan University, Sichuan, China. Department of Medical Oncology, Cancer Center, West China Hospital, Sichuan University, Sichuan, China. West China Biomedical Big Data Center, Sichuan University, Sichuan, China. Department of Medical Oncology, Cancer Center, West China Hospital, Sichuan University, Sichuan, China. West China Biomedical Big Data Center, Sichuan University, Sichuan, China. Department of Medical Oncology, Cancer Center, West China Hospital, Sichuan University, Sichuan, China. West China Biomedical Big Data Center, Sichuan University, Sichuan, China.</t>
  </si>
  <si>
    <t>Division of Laboratory and Genomic Medicine, Department of Pathology, University of California San Diego Health System, La Jolla, CA, United States. Foundation Medicine, Cambridge, MA, United States. Division of Blood and Bone Marrow Transplant, Department of Medicine, University of California San Diego Health System, La Jolla, CA, United States. Department of Laboratory Medicine and Pathology, Mayo Clinic, Rochester, MN, United States. Division of Blood and Bone Marrow Transplant, Department of Medicine, University of California San Diego Health System, La Jolla, CA, United States.</t>
  </si>
  <si>
    <t>Department of Interventional Medicine, Fifth Affiliated Hospital of Sun Yat-sen University, Zhuhai, China. Guangdong Provincial Key Laboratory of Biomedical Imaging, Fifth Affiliated Hospital of Sun Yat-sen University, Zhuhai, China. Guangdong Provincial Key Laboratory of Biomedical Imaging, Fifth Affiliated Hospital of Sun Yat-sen University, Zhuhai, China. Department of Cardiothoracic Surgery, Fifth Affiliated Hospital Sun Yat-sen University, Zhuhai, China. BGI Genomics, BGI-Shenzhen, Shenzhen, China. Department of Interventional Medicine, Fifth Affiliated Hospital of Sun Yat-sen University, Zhuhai, China. Guangdong Provincial Key Laboratory of Biomedical Imaging, Fifth Affiliated Hospital of Sun Yat-sen University, Zhuhai, China. Department of Nephrology, Fifth Affiliated Hospital of Sun Yat-sen University, Zhuhai, China. BGI-Shenzhen, Shenzhen, China. BGI Genomics, BGI-Shenzhen, Shenzhen, China. Guangdong Provincial Key Laboratory of Biomedical Imaging, Fifth Affiliated Hospital of Sun Yat-sen University, Zhuhai, China. Department of Thoracic Oncology, The Fifth Affiliated Hospital of Sun Yat-sen University, Zhuhai, China. Guangdong Provincial Key Laboratory of Biomedical Imaging, Fifth Affiliated Hospital of Sun Yat-sen University, Zhuhai, China. Department of Thoracic Oncology, The Fifth Affiliated Hospital of Sun Yat-sen University, Zhuhai, China. Guangdong Provincial Key Laboratory of Biomedical Imaging, Fifth Affiliated Hospital of Sun Yat-sen University, Zhuhai, China. Department of Cardiothoracic Surgery, Fifth Affiliated Hospital Sun Yat-sen University, Zhuhai, China. Guangdong Provincial Key Laboratory of Biomedical Imaging, Fifth Affiliated Hospital of Sun Yat-sen University, Zhuhai, China. Department of Thoracic Oncology, The Fifth Affiliated Hospital of Sun Yat-sen University, Zhuhai, China.</t>
  </si>
  <si>
    <t>12366 Faculty of Medicine, University of Toronto, Canada. 70384 Faculty of Medicine, University of Western Ontario, London, Canada. 12366 Division of Dermatology, Department of Medicine, University of Toronto, Canada. 12366 Faculty of Medicine, University of Toronto, Canada. 12366 Division of Dermatology, Department of Medicine, University of Toronto, Canada. Sunnybrook Health Sciences Centre, Toronto, ON, Canada. Women's College Hospital, Toronto, ON, Canada. Probity Medical Research Inc., Waterloo, ON, Canada.</t>
  </si>
  <si>
    <t>Department of Diagnostic Imaging, St. Jude Children's Research Hospital, 262 Danny Thomas Place, Mail Stop 220, Memphis, TN, 38105, USA. Asim.Bag@StJude.org. Department of Pathology, St. Jude Children's Research Hospital, Memphis, TN, USA. Department of Diagnostic Imaging, St. Jude Children's Research Hospital, 262 Danny Thomas Place, Mail Stop 220, Memphis, TN, 38105, USA.</t>
  </si>
  <si>
    <t>Raymond G. Murphy New Mexico Veterans Affairs Medical Center, Section of Hematology/Oncology, Albuquerque, NM. Durham Veterans Affairs Medical Center, Division of Hematology and Oncology, Durham, NC. National Oncology Program Office, Department of Veterans Affairs, Durham, NC. Duke University School of Medicine, Durham, NC. Veterans Affairs Boston Healthcare System, Jamaica Plan Campus, Boston, MA. Durham Veterans Affairs Medical Center, Division of Hematology and Oncology, Durham, NC. National Oncology Program Office, Department of Veterans Affairs, Durham, NC. Duke University School of Medicine, Durham, NC. Duke University Health System, Divisions of Medical Oncology, Hematology, Hematologic Malignancies and Cell Therapeutics, Durham, NC. Duke University School of Medicine, Durham, NC. Durham Veterans Affairs Medical Center, Division of Hematology and Oncology, Durham, NC. Duke University School of Medicine, Durham, NC. IBM Watson Health, Cambridge, MA. IBM Watson Health, Cambridge, MA. IBM Watson Health, Cambridge, MA. IBM Watson Health, Cambridge, MA. Vanderbilt University Medical Center, Section of Surgical Sciences, Nashville, TN. Durham Veterans Affairs Medical Center, Division of Hematology and Oncology, Durham, NC. National Oncology Program Office, Department of Veterans Affairs, Durham, NC. Duke University School of Medicine, Durham, NC. Duke University Health System, Divisions of Medical Oncology, Hematology, Hematologic Malignancies and Cell Therapeutics, Durham, NC.</t>
  </si>
  <si>
    <t>Department of Neurosurgery, University of California Los Angeles, 300 Stein Plaza, Suite #520, Los Angeles, CA 90095, USA. Department of Neurosurgery, University of California Los Angeles, 300 Stein Plaza, Suite #520, Los Angeles, CA 90095, USA. Department of Pediatrics, Division of Hematology/Oncology, University of California Los Angeles, 200 UCLA Medical Plaza, Suite 265, Los Angeles, CA 90095, USA. Department of Neurosurgery, Mayo Clinic, 200 1st St SW, Rochester, MN 55905, USA. Department of Neurosurgery, University of California Los Angeles, 300 Stein Plaza, Suite #520, Los Angeles, CA 90095, USA. Electronic address: ACWang@mednet.ucla.edu.</t>
  </si>
  <si>
    <t>Melanoma Immunology and Oncology Program, The Centenary Institute, Royal Prince Alfred Hospital, The University of Sydney, Camperdown, Australia; Melanoma Institute Australia, The University of Sydney, Sydney, Australia. Melanoma Immunology and Oncology Program, The Centenary Institute, Royal Prince Alfred Hospital, The University of Sydney, Camperdown, Australia; Melanoma Institute Australia, The University of Sydney, Sydney, Australia. Melanoma Immunology and Oncology Program, The Centenary Institute, Royal Prince Alfred Hospital, The University of Sydney, Camperdown, Australia; Melanoma Institute Australia, The University of Sydney, Sydney, Australia. Melanoma Immunology and Oncology Program, The Centenary Institute, Royal Prince Alfred Hospital, The University of Sydney, Camperdown, Australia; Melanoma Institute Australia, The University of Sydney, Sydney, Australia. Melanoma Immunology and Oncology Program, The Centenary Institute, Royal Prince Alfred Hospital, The University of Sydney, Camperdown, Australia; Melanoma Institute Australia, The University of Sydney, Sydney, Australia. Centre for Drug Discovery and Development, Cancer Research Institute, University of South Australia, Adelaide, Australia. Melanoma Immunology and Oncology Program, The Centenary Institute, Royal Prince Alfred Hospital, The University of Sydney, Camperdown, Australia; Melanoma Institute Australia, The University of Sydney, Sydney, Australia. Melanoma Immunology and Oncology Program, The Centenary Institute, Royal Prince Alfred Hospital, The University of Sydney, Camperdown, Australia; Melanoma Institute Australia, The University of Sydney, Sydney, Australia. Melanoma Immunology and Oncology Program, The Centenary Institute, Royal Prince Alfred Hospital, The University of Sydney, Camperdown, Australia; Melanoma Institute Australia, The University of Sydney, Sydney, Australia. Electronic address: j.tiffen@centenary.org.au.</t>
  </si>
  <si>
    <t>QIMR Berghofer Medical Research Institute, Brisbane, QLD, Australia. Alexandra.Kane@qimrberghofer.edu.au. Faculty of Medicine, The University of Queensland, Brisbane, QLD, Australia. Alexandra.Kane@qimrberghofer.edu.au. Conjoint Internal Medicine Laboratory, Pathology Queensland, Queensland Health, Brisbane, QLD, Australia. Alexandra.Kane@qimrberghofer.edu.au. QIMR Berghofer Medical Research Institute, Brisbane, QLD, Australia. Faculty of Medicine, The University of Queensland, Brisbane, QLD, Australia. Envoi Specialist Pathologists, Brisbane, QLD, Australia. QIMR Berghofer Medical Research Institute, Brisbane, QLD, Australia. Faculty of Medicine, The University of Queensland, Brisbane, QLD, Australia. QIMR Berghofer Medical Research Institute, Brisbane, QLD, Australia. QIMR Berghofer Medical Research Institute, Brisbane, QLD, Australia. Institute of Health and Biomedical Innovation and School of Biomedical Sciences, Queensland University of Technology and Translational Research Institute, Brisbane, QLD, Australia. Flinders University, Adelaide, SA, Australia. QIMR Berghofer Medical Research Institute, Brisbane, QLD, Australia. Faculty of Medicine, The University of Queensland, Brisbane, QLD, Australia. Department of Gastroenterology and Hepatology, The Royal Brisbane and Women's Hospital, Queensland Health, Brisbane, QLD, Australia. QIMR Berghofer Medical Research Institute, Brisbane, QLD, Australia. Faculty of Medicine, The University of Queensland, Brisbane, QLD, Australia. Conjoint Internal Medicine Laboratory, Pathology Queensland, Queensland Health, Brisbane, QLD, Australia.</t>
  </si>
  <si>
    <t>Department of Pathology, Brigham and Women's Hospital, Harvard Medical School, Boston, MA, United States. Department of Pathology, Brigham and Women's Hospital, Harvard Medical School, Boston, MA, United States. Department of Pathology, Brigham and Women's Hospital, Harvard Medical School, Boston, MA, United States. Department of Pathology, Brigham and Women's Hospital, Harvard Medical School, Boston, MA, United States. Department of Pathology, Brigham and Women's Hospital, Harvard Medical School, Boston, MA, United States.</t>
  </si>
  <si>
    <t>Faculty of Medicine and Pharmacy, Laboratory of Biomedical and Translational Research, Sidi Mohamed Ben Abdellah University, Fez, Morocco. Laboratory of Anatomic Pathology and Molecular Pathology, University Hospital Hassan II, Sidi Mohamed Ben Abdellah University, Fez, Morocco. Laboratory of Anatomic Pathology and Molecular Pathology, University Hospital Hassan II, Sidi Mohamed Ben Abdellah University, Fez, Morocco. Faculty of Medicine and Pharmacy, Laboratory of Biomedical and Translational Research, Sidi Mohamed Ben Abdellah University, Fez, Morocco. Laboratory of Anatomic Pathology and Molecular Pathology, University Hospital Hassan II, Sidi Mohamed Ben Abdellah University, Fez, Morocco. Unit of Medical Genetics and Oncogenetics, University Hospital Hassan II, Sidi Mohamed Ben Abdellah University, Fez, Morocco. Department of Oncology, University Hospital Hassan II, Sidi Mohamed Ben Abdellah University, Fez, Morocco. Department of General Surgery, University Hospital Hassan II, Sidi Mohamed Ben Abdellah University, Fez, Morocco. Department of General Surgery, University Hospital Hassan II, Sidi Mohamed Ben Abdellah University, Fez, Morocco. Department of General Surgery, University Hospital Hassan II, Sidi Mohamed Ben Abdellah University, Fez, Morocco. Department of General Surgery, University Hospital Hassan II, Sidi Mohamed Ben Abdellah University, Fez, Morocco. Department of Gastroenterology, University Hospital Hassan II, Sidi Mohamed Ben Abdellah University, Fez, Morocco. Department of General Surgery, University Hospital Hassan II, Sidi Mohamed Ben Abdellah University, Fez, Morocco. Faculty of Medicine and Pharmacy, Laboratory of Biomedical and Translational Research, Sidi Mohamed Ben Abdellah University, Fez, Morocco. Laboratory of Anatomic Pathology and Molecular Pathology, University Hospital Hassan II, Sidi Mohamed Ben Abdellah University, Fez, Morocco.</t>
  </si>
  <si>
    <t>Department of Gastroenterology and Digestive Oncology, Georges Pompidou European Hospital, APHP, Paris Descartes-Universite de Paris, Paris, France; Department of Medicine (DAME), University of Udine, 33100 Udine, Italy. Department of Gastroenterology and Digestive Oncology, Georges Pompidou European Hospital, APHP, Paris Descartes-Universite de Paris, Paris, France. Department of Medicine (DAME), University of Udine, 33100 Udine, Italy; Department of Medical Oncology, Unit of Medical Oncology and Cancer Prevention, Centro di Riferimento Oncologico di Aviano (CRO), IRCCS, 33081 Aviano, Italy. Sorbonne Universite, Medical Oncology Department, Hopital Saint-Antoine, AP-HP, 184 Rue du Faubourg Saint-Antoine, 75012, Paris, France. Department of Digestive Surgery, Saint Louis Hospital, APHP, Paris, France. Department of Oncology, San Bortolo General Hospital, 36100 Vicenza, Italy. Hepatogastroenterology, University Hospital Le Bocage, Dijon, France. Institut du Cancer Paris Carpem, AP-HP, BIOPHYGEN Department, Hopital European Georges Pompidou, Paris, France. Department of Oncology, University of Turin, Turin, Italy; Medical Oncology, Mauriziano Hospital, Turin, Italy. University of Tours, Department of Hepato-Gastroenterology and Digestive Oncology, CHRU de Tours, Tours, France. Department of Gastroenterology and Digestive Oncology, Georges Pompidou European Hospital, APHP, Paris Descartes-Universite de Paris, Paris, France. Department of Gastroenterology and Digestive Oncology, Georges Pompidou European Hospital, APHP, Paris Descartes-Universite de Paris, Paris, France. Department of Gastroenterology and Digestive Oncology, Georges Pompidou European Hospital, APHP, Paris Descartes-Universite de Paris, Paris, France. Electronic address: jtaieb75@gmail.com.</t>
  </si>
  <si>
    <t>Centre for Endocrinology, William Harvey Research Institute, Barts &amp; the London School of Medicine and Dentistry, Queen Mary University of London, London, UK. Centre for Endocrinology, William Harvey Research Institute, Barts &amp; the London School of Medicine and Dentistry, Queen Mary University of London, London, UK. Genetics and Genomic Medicine Research and Teaching Department, UCL, Great Ormond Street Institute of Child Health, London, UK. Centre for Endocrinology, William Harvey Research Institute, Barts &amp; the London School of Medicine and Dentistry, Queen Mary University of London, London, UK. Centre for Endocrinology, William Harvey Research Institute, Barts &amp; the London School of Medicine and Dentistry, Queen Mary University of London, London, UK. Centre for Endocrinology, William Harvey Research Institute, Barts &amp; the London School of Medicine and Dentistry, Queen Mary University of London, London, UK. Department of Medical Genetics, Tohoku University School of Medicine, Sendai, Japan. Centre for Endocrinology, William Harvey Research Institute, Barts &amp; the London School of Medicine and Dentistry, Queen Mary University of London, London, UK. Integrative Cell Signalling and Proteomics, Centre for Haemato-Oncology, Barts Cancer Institute, Queen Mary University of London, London, UK. Centre for Endocrinology, William Harvey Research Institute, Barts &amp; the London School of Medicine and Dentistry, Queen Mary University of London, London, UK. Centre for Endocrinology, William Harvey Research Institute, Barts &amp; the London School of Medicine and Dentistry, Queen Mary University of London, London, UK. Centre for Endocrinology, William Harvey Research Institute, Barts &amp; the London School of Medicine and Dentistry, Queen Mary University of London, London, UK. Genetics and Genomic Medicine Research and Teaching Department, UCL, Great Ormond Street Institute of Child Health, London, UK. Department of Paediatrics and Adolescent Medicine, Johannes Kepler University Linz, Linz, Austria. Institute of Metabolism and Systems Research, University of Birmingham, Birmingham, UK. Faculty of Medicine, University of Southampton, Southampton, UK. Child Health Directorate, University of Southampton, Southampton, UK. Human Development and Health, Faculty of Medicine University of Southampton and Wessex Clinical Genetics Service, Southampton, UK. NIHR Biomedical Research Centre, Great Ormond Street Hospital, Children NHS Foundation Trust and UCL, London, UK. The Francis Crick Institute, London, UK. Department of Human Genetics, University of Michigan, Ann Arbor, MI, USA. Department of Biological Sciences, University of South Carolina, Columbia, SC, USA. Integrative Cell Signalling and Proteomics, Centre for Haemato-Oncology, Barts Cancer Institute, Queen Mary University of London, London, UK. Centre for Endocrinology, William Harvey Research Institute, Barts &amp; the London School of Medicine and Dentistry, Queen Mary University of London, London, UK. Department of Medical Genetics, Tohoku University School of Medicine, Sendai, Japan. Genetics and Genomic Medicine Research and Teaching Department, UCL, Great Ormond Street Institute of Child Health, London, UK. Centre for Endocrinology, William Harvey Research Institute, Barts &amp; the London School of Medicine and Dentistry, Queen Mary University of London, London, UK. c.gaston-massuet@qmul.ac.uk.</t>
  </si>
  <si>
    <t>Department of Neurosurgery. Department of Neurosurgery. Department of Ophthalmology, The First Affiliated Hospital of Fujian Medical University, Fuzhou, Fujian, People's Republic of China. Department of Neurosurgery. Department of Neurosurgery. Department of Neurosurgery. Department of Neurosurgery.</t>
  </si>
  <si>
    <t>Department of Breast and Thyroid Surgery, Yiyang Central Hospital, No.108 Kangfu North Road, Yiyang, 413000, People's Republic of China. Department of General Surgery, Yiyang Central Hospital, No. 108 Kangfu North Road, Yiyang, 413000, People's Republic of China. Department of Breast and Thyroid Surgery, Yiyang Central Hospital, No.108 Kangfu North Road, Yiyang, 413000, People's Republic of China. cb25rq@163.com.</t>
  </si>
  <si>
    <t>Department of Medical Oncology, Peter MacCallum Cancer Centre, Melbourne, Australia. Department of Medical Oncology, Peter MacCallum Cancer Centre, Melbourne, Australia. Social and Global Studies Centre, RMIT University, Melbourne, Australia. Centre for Medical Psychology &amp; Evidence-based Decision-making, School of Psychology, Faculty of Science, University of Sydney, Sydney, Australia. Psycho-oncology Cooperative Research Group, School of Psychology, Faculty of Science, University of Sydney, Sydney, Australia. Lung Service, Peter MacCallum Cancer Centre, Melbourne, Australia. Patient Representative, Melbourne, Australia. Patient Representative, Melbourne, Australia. Patient Representative, Sydney, Australia. Department of Medical Oncology, Peter MacCallum Cancer Centre, Melbourne, Australia. Lung Service, Peter MacCallum Cancer Centre, Melbourne, Australia. Sir Peter MacCallum Department of Oncology, University of Melbourne, Melbourne, Australia. Department of Medical Oncology, Peter MacCallum Cancer Centre, Melbourne, Australia. Lung Service, Peter MacCallum Cancer Centre, Melbourne, Australia. Sir Peter MacCallum Department of Oncology, University of Melbourne, Melbourne, Australia. Lung Service, Peter MacCallum Cancer Centre, Melbourne, Australia. Department of Radiation Oncology, Peter MacCallum Cancer Centre, Melbourne, Australia. Social and Global Studies Centre, RMIT University, Melbourne, Australia. Department of Medical Oncology, Peter MacCallum Cancer Centre, Melbourne, Australia. Michael.jefford@petermac.org. Sir Peter MacCallum Department of Oncology, University of Melbourne, Melbourne, Australia. Michael.jefford@petermac.org. Department of Health Services Research, Peter MacCallum Cancer Centre, Melbourne, Australia. Michael.jefford@petermac.org.</t>
  </si>
  <si>
    <t>Department of Histology, Jeju National University School of Medicine, Jeju, Republic of Korea yklee38@jejunu.ac.kr. Department of Histology, Jeju National University School of Medicine, Jeju, Republic of Korea.</t>
  </si>
  <si>
    <t>Department of Dermatology, Essen University Hospital, West German Cancer Center, University of Duisburg-Essen and the German Cancer Consortium (DKTK), University of Duisburg-Essen, Essen, Germany. Division of Clinical Neurooncology, Department of Neurology, University Hospital, University of Duisburg-Essen, Essen, Germany. Department of Dermatology, Carl Gustav Carus University Hospital, Dresden University of Technology, Dresden, Germany; Skin Cancer Centre at the University Cancer Centre, Department of Dermatology and National Centre for Tumour Diseases, Dresden, Germany. Institute of Neuropathology, University Hospital, University of Duisburg-Essen, Essen, Germany. Department of Diagnostic and Interventional Radiology and Neuroradiology, University Hospital, University of Duisburg-Essen, Essen, Germany. Department of Dermatology, Essen University Hospital, West German Cancer Center, University of Duisburg-Essen and the German Cancer Consortium (DKTK), University of Duisburg-Essen, Essen, Germany. Department of Dermatology, Essen University Hospital, West German Cancer Center, University of Duisburg-Essen and the German Cancer Consortium (DKTK), University of Duisburg-Essen, Essen, Germany. Department of Dermatology, Essen University Hospital, West German Cancer Center, University of Duisburg-Essen and the German Cancer Consortium (DKTK), University of Duisburg-Essen, Essen, Germany. Department of Dermatology, Essen University Hospital, West German Cancer Center, University of Duisburg-Essen and the German Cancer Consortium (DKTK), University of Duisburg-Essen, Essen, Germany. Department of Dermatology, Essen University Hospital, West German Cancer Center, University of Duisburg-Essen and the German Cancer Consortium (DKTK), University of Duisburg-Essen, Essen, Germany. Department of Dermatology, Essen University Hospital, West German Cancer Center, University of Duisburg-Essen and the German Cancer Consortium (DKTK), University of Duisburg-Essen, Essen, Germany. Department of Dermatology, Essen University Hospital, West German Cancer Center, University of Duisburg-Essen and the German Cancer Consortium (DKTK), University of Duisburg-Essen, Essen, Germany. DKFZ-Division Translational Neurooncology at the West German Cancer Centre (WTZ), University Hospital Essen, Essen, Germany; West German Cancer Center (WTZ) &amp; German Cancer Consortium (DKTK) Partner Site, Essen University Hospital, University of Duisburg-Essen, Essen, Germany. Department of Dermatology, Essen University Hospital, West German Cancer Center, University of Duisburg-Essen and the German Cancer Consortium (DKTK), University of Duisburg-Essen, Essen, Germany. Department of Dermatology, Essen University Hospital, West German Cancer Center, University of Duisburg-Essen and the German Cancer Consortium (DKTK), University of Duisburg-Essen, Essen, Germany. Department of Dermatology, Carl Gustav Carus University Hospital, Dresden University of Technology, Dresden, Germany; Skin Cancer Centre at the University Cancer Centre, Department of Dermatology and National Centre for Tumour Diseases, Dresden, Germany. Division of Clinical Neurooncology, Department of Neurology, University Hospital, University of Duisburg-Essen, Essen, Germany. Department of Dermatology, Essen University Hospital, West German Cancer Center, University of Duisburg-Essen and the German Cancer Consortium (DKTK), University of Duisburg-Essen, Essen, Germany. Electronic address: lisa.zimmer@uk-essen.de.</t>
  </si>
  <si>
    <t>Public Health, University of Naples Federico II, Naples, Italy. Public Health, University of Naples Federico II, Naples, Italy. Public Health, University of Naples Federico II, Naples, Italy. Public Health, University of Naples Federico II, Naples, Italy. Public Health, University of Naples Federico II, Naples, Italy. Public Health, University of Naples Federico II, Naples, Italy. Public Health, University of Naples Federico II, Naples, Italy. Public Health, University of Naples Federico II, Naples, Italy. Public Health, University of Naples Federico II, Naples, Italy. Clinical Medicine and Surgery, General Surgery Unit, University of Naples Federico II, Naples, Italy. Public Health, University of Naples Federico II, Naples, Italy giancarlo.troncone@unina.it. Public Health, University of Naples Federico II, Naples, Italy.</t>
  </si>
  <si>
    <t>Department of Radiotherapy, Istituto Oncologico Veneto-IRCCS, Padua, Italy. Endocrinology Unit, Department of Medicine (DIMED), University of Padua, Padua, Italy. Family Cancer Clinic, Istituto Oncologico Veneto-IRCCS, Padua, Italy. Endocrinology Unit, Department of Medicine (DIMED), University of Padua, Padua, Italy. Endocrinology Unit, Department of Medicine (DIMED), University of Padua, Padua, Italy. Department of Radiotherapy, Istituto Oncologico Veneto-IRCCS, Padua, Italy. Endocrinology Unit, Department of Medicine (DIMED), University of Padua, Padua, Italy. Endocrinology Unit, Department of Medicine (DIMED), University of Padua, Padua, Italy. Endocrinology Unit, Department of Medicine (DIMED), University of Padua, Padua, Italy. Surgery Unit, Department of Surgical, Oncological and Gastroenterological Sciences (DiSCOG), University of Padua, Padua, Italy. Endocrine Surgery Unit, Department of Surgical, Oncological and Gastroenterological Sciences (DiSCOG), University of Padua, Padua, Italy. Surgical Pathology and Cytopathology Unit, Department of Medicine (DIMED), University of Padua, Padua, Italy. Surgical Pathology and Cytopathology Unit, Department of Medicine (DIMED), University of Padua, Padua, Italy. Endocrinology Unit, Department of Medicine (DIMED), University of Padua, Padua, Italy. caterina.mian@unipd.it.</t>
  </si>
  <si>
    <t>Department of Surgery, Rhode Island Hospital, Alpert Medical School of Brown University, Providence, RI, 02903, USA. Department of Ultrasound, First Affiliated Hospital of Zhengzhou University, Zhengzhou, Henan, 450052, China. yisong8219@gmail.com. Department of Surgery, Rhode Island Hospital, Alpert Medical School of Brown University, Providence, RI, 02903, USA. Center for Systems Biology, Massachusetts General Hospital, 185 Cambridge Street, CPZN 5206, Boston, MA, 02114, USA.</t>
  </si>
  <si>
    <t>Quantitative Biology Research Group, Exploratory Research Center on Life and Living Systems (ExCELLS), National Institutes of Natural Sciences, Okazaki, Aichi, Japan. Division of Quantitative Biology, National Institute for Basic Biology, National Institutes of Natural Sciences, Okazaki, Aichi, Japan. Division of Cancer Cell Regulation, Aichi Cancer Center Research Institute, Nagoya, Aichi, Japan. Quantitative Biology Research Group, Exploratory Research Center on Life and Living Systems (ExCELLS), National Institutes of Natural Sciences, Okazaki, Aichi, Japan. Division of Quantitative Biology, National Institute for Basic Biology, National Institutes of Natural Sciences, Okazaki, Aichi, Japan. Department of Basic Biology, School of Life Science, SOKENDAI (The Graduate University for Advanced Studies), Okazaki, Aichi, Japan.</t>
  </si>
  <si>
    <t>Novartis Institutes for BioMedical Research, 181 Massachusetts Avenue, Cambridge, MA 02139, USA. Novartis Institutes for BioMedical Research, 181 Massachusetts Avenue, Cambridge, MA 02139, USA. Department of Chemistry, University of California, Berkeley, Berkeley, CA 94720, USA; Novartis-Berkeley Center for Proteomics and Chemistry Technologies, Berkeley, CA 94720, USA. Department of Chemistry, University of California, Berkeley, Berkeley, CA 94720, USA; Novartis-Berkeley Center for Proteomics and Chemistry Technologies, Berkeley, CA 94720, USA. Department of Dermatology, Massachusetts General Hospital, Harvard Medical School, Boston, MA 02114, USA. Novartis Institutes for BioMedical Research, 181 Massachusetts Avenue, Cambridge, MA 02139, USA. Novartis Institutes for BioMedical Research, 181 Massachusetts Avenue, Cambridge, MA 02139, USA. Novartis Institutes for BioMedical Research, 181 Massachusetts Avenue, Cambridge, MA 02139, USA. Novartis Institutes for BioMedical Research, 181 Massachusetts Avenue, Cambridge, MA 02139, USA. Novartis Institutes for BioMedical Research, Novartis Pharma AG, Forum 1 Novartis Campus, 4056 Basel, Switzerland. Novartis Institutes for BioMedical Research, Novartis Pharma AG, Forum 1 Novartis Campus, 4056 Basel, Switzerland. Novartis Institutes for BioMedical Research, Novartis Pharma AG, Forum 1 Novartis Campus, 4056 Basel, Switzerland. Novartis Institutes for BioMedical Research, Novartis Pharma AG, Forum 1 Novartis Campus, 4056 Basel, Switzerland. Novartis Institutes for BioMedical Research, Novartis Pharma AG, Forum 1 Novartis Campus, 4056 Basel, Switzerland. Novartis Institutes for BioMedical Research, Novartis Pharma AG, Forum 1 Novartis Campus, 4056 Basel, Switzerland. Novartis Institutes for BioMedical Research, 181 Massachusetts Avenue, Cambridge, MA 02139, USA. Novartis Institutes for BioMedical Research, 181 Massachusetts Avenue, Cambridge, MA 02139, USA. Novartis Institutes for BioMedical Research, 181 Massachusetts Avenue, Cambridge, MA 02139, USA. Novartis Institutes for BioMedical Research, 181 Massachusetts Avenue, Cambridge, MA 02139, USA. Novartis Institutes for BioMedical Research, Novartis Pharma AG, Forum 1 Novartis Campus, 4056 Basel, Switzerland. Novartis Institutes for BioMedical Research, 181 Massachusetts Avenue, Cambridge, MA 02139, USA. Department of Chemistry, University of California, Berkeley, Berkeley, CA 94720, USA; Novartis-Berkeley Center for Proteomics and Chemistry Technologies, Berkeley, CA 94720, USA. Department of Dermatology, Massachusetts General Hospital, Harvard Medical School, Boston, MA 02114, USA. Department of Chemistry, University of California, Berkeley, Berkeley, CA 94720, USA; Novartis-Berkeley Center for Proteomics and Chemistry Technologies, Berkeley, CA 94720, USA; Department of Molecular and Cell Biology, University of California, Berkeley, CA 94720, USA; Department of Nutritional Sciences and Toxicology, University of California, Berkeley, CA 94720, USA; Innovative Genomics Institute, Berkeley, CA 94720, USA. Novartis Institutes for BioMedical Research, 181 Massachusetts Avenue, Cambridge, MA 02139, USA; Novartis-Berkeley Center for Proteomics and Chemistry Technologies, Berkeley, CA 94720, USA. Novartis Institutes for BioMedical Research, 181 Massachusetts Avenue, Cambridge, MA 02139, USA; Novartis-Berkeley Center for Proteomics and Chemistry Technologies, Berkeley, CA 94720, USA. Novartis Institutes for BioMedical Research, 181 Massachusetts Avenue, Cambridge, MA 02139, USA. Electronic address: jeremy.jenkins@novartis.com. Novartis Institutes for BioMedical Research, 181 Massachusetts Avenue, Cambridge, MA 02139, USA. Electronic address: william.forrester@novartis.com.</t>
  </si>
  <si>
    <t>Department of Pharmaceutical/Medicinal Chemistry an Tuebingen Center for Academic Drug Discovery (TuCAD(2)), Eberhard Karls Universitat, Auf der Morgenstelle 8, 72076, Tubingen, DE, Germany. Department of Pharmaceutical/Medicinal Chemistry an Tuebingen Center for Academic Drug Discovery (TuCAD(2)), Eberhard Karls Universitat, Auf der Morgenstelle 8, 72076, Tubingen, DE, Germany. Department of Pharmaceutical/Medicinal Chemistry an Tuebingen Center for Academic Drug Discovery (TuCAD(2)), Eberhard Karls Universitat, Auf der Morgenstelle 8, 72076, Tubingen, DE, Germany. HepaRegenix GmbH, Eisenbahnstrasse 63, 72072, Tubingen, DE, Germany. HepaRegenix GmbH, Eisenbahnstrasse 63, 72072, Tubingen, DE, Germany. Department of Medical Oncology and Pneumology (Internal Medicine VIII), University Hospital Tuebingen, 72076, Tuebingen, DE, Germany; Cluster of Excellence 'Image Guided and Functionally Instructed Tumor Therapies' (iFIT), Eberhard Karls University of Tubingen, 72076, Tubingen, Germany; German Consortium for Translational Cancer Research (DKTK), Partner Site Tubingen, German Cancer Research Center (DKFZ), 69120, Heidelberg, Germany. Department of Pharmaceutical/Medicinal Chemistry an Tuebingen Center for Academic Drug Discovery (TuCAD(2)), Eberhard Karls Universitat, Auf der Morgenstelle 8, 72076, Tubingen, DE, Germany; Cluster of Excellence 'Image Guided and Functionally Instructed Tumor Therapies' (iFIT), Eberhard Karls University of Tubingen, 72076, Tubingen, Germany; German Consortium for Translational Cancer Research (DKTK), Partner Site Tubingen, German Cancer Research Center (DKFZ), 69120, Heidelberg, Germany. Electronic address: stefan.laufer@uni-tuebingen.de.</t>
  </si>
  <si>
    <t>Department of Radiotherapy, Azienda Ospedaliero-Universitaria di Ferrara, Ferrara, Italy. Department of Radiotherapy, Azienda Ospedaliero-Universitaria di Ferrara, Ferrara, Italy. Department of Radiotherapy, Azienda Ospedaliero-Universitaria di Ferrara, Ferrara, Italy. Department of Radiotherapy, Azienda Ospedaliero-Universitaria di Ferrara, Ferrara, Italy.</t>
  </si>
  <si>
    <t>Department of Internal Medicine I, Hematology, Oncology and Stem Cell Transplantation, Medical Center-University of Freiburg, Faculty of Medicine, University of Freiburg, 79106 Freiburg, Germany. Institute of Physiology, University of Zurich, 8057 Zurich, Switzerland. Zurich Center for Integrative Human Physiology, University of Zurich, 8006 Zurich, Switzerland. Signaling Research Centre BIOSS, University of Freiburg, 79104 Freiburg, Germany. Department of Internal Medicine I, Hematology, Oncology and Stem Cell Transplantation, Medical Center-University of Freiburg, Faculty of Medicine, University of Freiburg, 79106 Freiburg, Germany. Institute of Physiology, University of Zurich, 8057 Zurich, Switzerland. Zurich Center for Integrative Human Physiology, University of Zurich, 8006 Zurich, Switzerland. Signaling Research Centre BIOSS, University of Freiburg, 79104 Freiburg, Germany. Institute of Molecular Medicine and Cell Research (IMMZ), Faculty of Medicine, University of Freiburg, 79104 Freiburg, Germany. Department of Internal Medicine I, Hematology, Oncology and Stem Cell Transplantation, Medical Center-University of Freiburg, Faculty of Medicine, University of Freiburg, 79106 Freiburg, Germany. Spemann Graduate School of Biology and Medicine, University of Freiburg, 79104 Freiburg, Germany. Institute of Physiology, University of Zurich, 8057 Zurich, Switzerland. Zurich Center for Integrative Human Physiology, University of Zurich, 8006 Zurich, Switzerland. Department of Internal Medicine I, Hematology, Oncology and Stem Cell Transplantation, Medical Center-University of Freiburg, Faculty of Medicine, University of Freiburg, 79106 Freiburg, Germany. Signaling Research Centre BIOSS, University of Freiburg, 79104 Freiburg, Germany. Institute of Physiology, University of Zurich, 8057 Zurich, Switzerland. Zurich Center for Integrative Human Physiology, University of Zurich, 8006 Zurich, Switzerland. Institute of Physiology, University of Zurich, 8057 Zurich, Switzerland. Zurich Center for Integrative Human Physiology, University of Zurich, 8006 Zurich, Switzerland. Institute of Physiology, University of Zurich, 8057 Zurich, Switzerland. Zurich Center for Integrative Human Physiology, University of Zurich, 8006 Zurich, Switzerland. Department of Internal Medicine I, Hematology, Oncology and Stem Cell Transplantation, Medical Center-University of Freiburg, Faculty of Medicine, University of Freiburg, 79106 Freiburg, Germany. Department of Internal Medicine I, Hematology, Oncology and Stem Cell Transplantation, Medical Center-University of Freiburg, Faculty of Medicine, University of Freiburg, 79106 Freiburg, Germany. Signaling Research Centre BIOSS, University of Freiburg, 79104 Freiburg, Germany. Department of Internal Medicine I, Hematology, Oncology and Stem Cell Transplantation, Medical Center-University of Freiburg, Faculty of Medicine, University of Freiburg, 79106 Freiburg, Germany. Department of Pathology and Molecular Pathology, University Hospital Zurich, 8006 Zurich, Switzerland. Department of Internal Medicine I, Hematology, Oncology and Stem Cell Transplantation, Medical Center-University of Freiburg, Faculty of Medicine, University of Freiburg, 79106 Freiburg, Germany. Comprehensive Cancer Center Freiburg (CCCF), Medical Center-University of Freiburg, Faculty of Medicine, University of Freiburg, 79106 Freiburg, Germany. German Cancer Consortium (DKTK), Partner Site Freiburg and German Cancer Research Center (DKFZ), 69120 Heidelberg, Germany. Department of Internal Medicine I, Hematology, Oncology and Stem Cell Transplantation, Medical Center-University of Freiburg, Faculty of Medicine, University of Freiburg, 79106 Freiburg, Germany. Comprehensive Cancer Center Freiburg (CCCF), Medical Center-University of Freiburg, Faculty of Medicine, University of Freiburg, 79106 Freiburg, Germany. Department of Hematology and Medical Oncology, University Hospital of Zurich, 8006 Zurich, Switzerland. Signaling Research Centre BIOSS, University of Freiburg, 79104 Freiburg, Germany. Institute of Molecular Medicine and Cell Research (IMMZ), Faculty of Medicine, University of Freiburg, 79104 Freiburg, Germany. Comprehensive Cancer Center Freiburg (CCCF), Medical Center-University of Freiburg, Faculty of Medicine, University of Freiburg, 79106 Freiburg, Germany. Department of Internal Medicine I, Hematology, Oncology and Stem Cell Transplantation, Medical Center-University of Freiburg, Faculty of Medicine, University of Freiburg, 79106 Freiburg, Germany. Institute of Physiology, University of Zurich, 8057 Zurich, Switzerland. Zurich Center for Integrative Human Physiology, University of Zurich, 8006 Zurich, Switzerland. Signaling Research Centre BIOSS, University of Freiburg, 79104 Freiburg, Germany. Comprehensive Cancer Center Freiburg (CCCF), Medical Center-University of Freiburg, Faculty of Medicine, University of Freiburg, 79106 Freiburg, Germany.</t>
  </si>
  <si>
    <t>Section of Cell Biology and Biophysics, Department of Biology, School of Science, National and Kapodistrian University of Athens (NKUA), 15701 Athens, Greece. Section of Cell Biology and Biophysics, Department of Biology, School of Science, National and Kapodistrian University of Athens (NKUA), 15701 Athens, Greece. Systems Biology Center, Biomedical Research Foundation of the Academy of Athens (BRFAA), 11527 Athens, Greece. Center for Clinical, Experimental Surgery and Translational Research, Biomedical Research Foundation of the Academy of Athens (BRFAA), 11527 Athens, Greece. Section of Cell Biology and Biophysics, Department of Biology, School of Science, National and Kapodistrian University of Athens (NKUA), 15701 Athens, Greece. Section of Cell Biology and Biophysics, Department of Biology, School of Science, National and Kapodistrian University of Athens (NKUA), 15701 Athens, Greece. Section of Cell Biology and Biophysics, Department of Biology, School of Science, National and Kapodistrian University of Athens (NKUA), 15701 Athens, Greece. Massachusetts General Hospital Cancer Center (MGHCC), Harvard Medical School, Charlestown, Boston, MA 02114, USA. Center of Basic Research, Biomedical Research Foundation of the Academy of Athens (BRFAA), 11527 Athens, Greece. Center of Basic Research, Biomedical Research Foundation of the Academy of Athens (BRFAA), 11527 Athens, Greece. Section of Cell Biology and Biophysics, Department of Biology, School of Science, National and Kapodistrian University of Athens (NKUA), 15701 Athens, Greece. Center of Basic Research, Biomedical Research Foundation of the Academy of Athens (BRFAA), 11527 Athens, Greece. Center of Basic Research, Biomedical Research Foundation of the Academy of Athens (BRFAA), 11527 Athens, Greece. Center of Basic Research, Biomedical Research Foundation of the Academy of Athens (BRFAA), 11527 Athens, Greece. Section of Cell Biology and Biophysics, Department of Biology, School of Science, National and Kapodistrian University of Athens (NKUA), 15701 Athens, Greece. Section of Animal and Human Physiology, Department of Biology, School of Science, National and Kapodistrian University of Athens (NKUA), 15701 Athens, Greece. Section of Cell Biology and Biophysics, Department of Biology, School of Science, National and Kapodistrian University of Athens (NKUA), 15701 Athens, Greece. Laboratory of Molecular Carcinogenesis and Rare Disease Genetics, Institute of Biosciences and Applications (IBA), National Center for Scientific Research (NCSR) "Demokritos", 15310 Athens, Greece. Department of Biotechnology, Agricultural University of Athens (AUA), 11855 Athens, Greece. Center of Basic Research, Biomedical Research Foundation of the Academy of Athens (BRFAA), 11527 Athens, Greece. Center for Clinical, Experimental Surgery and Translational Research, Biomedical Research Foundation of the Academy of Athens (BRFAA), 11527 Athens, Greece. Center of Basic Research, Biomedical Research Foundation of the Academy of Athens (BRFAA), 11527 Athens, Greece. Systems Biology Center, Biomedical Research Foundation of the Academy of Athens (BRFAA), 11527 Athens, Greece. Section of Cell Biology and Biophysics, Department of Biology, School of Science, National and Kapodistrian University of Athens (NKUA), 15701 Athens, Greece.</t>
  </si>
  <si>
    <t>Department of Medical Sciences, Dermatologic Clinic, University of Turin, 10126 Turin, Italy. Department of Medical Sciences, Dermatologic Clinic, University of Turin, 10126 Turin, Italy. Department of Medical Sciences, Dermatologic Clinic, University of Turin, 10126 Turin, Italy. Department of Medical Sciences, Dermatologic Clinic, University of Turin, 10126 Turin, Italy. Department of Medical Sciences, Dermatologic Clinic, University of Turin, 10126 Turin, Italy. Department of Medical Sciences, Dermatologic Clinic, University of Turin, 10126 Turin, Italy. Department of Medical Sciences, Dermatologic Clinic, University of Turin, 10126 Turin, Italy. Department of Medical Sciences, Dermatologic Clinic, University of Turin, 10126 Turin, Italy. Department of Medical Sciences, Dermatologic Clinic, University of Turin, 10126 Turin, Italy. Department of Medical Sciences, Dermatologic Clinic, University of Turin, 10126 Turin, Italy. Department of Oncology, Pathology Unit, University of Turin, 10126 Turin, Italy. Department of Oncology, Pathology Unit, University of Turin, 10126 Turin, Italy. Department of Oncology, Pathology Unit, University of Turin, 10126 Turin, Italy. Department of Medical Sciences, Dermatologic Clinic, University of Turin, 10126 Turin, Italy. Department of Medical Sciences, Dermatologic Clinic, University of Turin, 10126 Turin, Italy. Department of Medical Sciences, Dermatologic Clinic, University of Turin, 10126 Turin, Italy.</t>
  </si>
  <si>
    <t>Department of Surgical Oncology and Gastrointestinal Surgery, Erasmus MC Cancer Institute, Rotterdam, the Netherlands. Department of Surgical Oncology and Gastrointestinal Surgery, Erasmus MC Cancer Institute, Rotterdam, the Netherlands. Department of Surgical Oncology and Gastrointestinal Surgery, Erasmus MC Cancer Institute, Rotterdam, the Netherlands. Department of Surgical Oncology and Gastrointestinal Surgery, Erasmus MC Cancer Institute, Rotterdam, the Netherlands. Department of Surgical Oncology and Gastrointestinal Surgery, Erasmus MC Cancer Institute, Rotterdam, the Netherlands. Department of Surgical Oncology and Gastrointestinal Surgery, Erasmus MC Cancer Institute, Rotterdam, the Netherlands. Department of Radiology, Radboud University Medical Center, Nijmegen, the Netherlands. Department of Surgery, Memorial Sloan Kettering Cancer Center, New York, NY, USA. Department of Surgery, Memorial Sloan Kettering Cancer Center, New York, NY, USA. Department of Surgery, Memorial Sloan Kettering Cancer Center, New York, NY, USA. Department of Pathology, Erasmus MC, Rotterdam, the Netherlands. Department of Pathology, Memorial Sloan Kettering Cancer Center, New York, NY, USA. Department of Pathology, Radboud University Medical Center, Nijmegen, the Netherlands. Translational Cancer Research Unit (GZA Hospitals and University of Antwerp), Antwerp, Belgium. Department of Surgery, Erasmus MC, Rotterdam, the Netherlands. Department of Surgical Oncology and Gastrointestinal Surgery, Erasmus MC Cancer Institute, Rotterdam, the Netherlands. Department of Surgery, Radboud University Medical Center, Nijmegen, the Netherlands. Department of Surgery, Memorial Sloan Kettering Cancer Center, New York, NY, USA. Department of Surgical Oncology and Gastrointestinal Surgery, Erasmus MC Cancer Institute, Rotterdam, the Netherlands.</t>
  </si>
  <si>
    <t>Liquid Biopsy Laboratory, Biomedical Sciences Research Institute Puerta de Hierro-Majadahonda, Majadahonda, Spain. Atrys Health, Barcelona, Spain. Liquid Biopsy Laboratory, Biomedical Sciences Research Institute Puerta de Hierro-Majadahonda, Majadahonda, Spain. Liquid Biopsy Laboratory, Biomedical Sciences Research Institute Puerta de Hierro-Majadahonda, Majadahonda, Spain. Medical Oncology Department, Complejo Hospitalario Universitario A Coruna, A Coruna, Spain. Medical Oncology Department, Hospital Universitario Fundacion Jimenez Diaz, Oncohealth Institute, Universidad Autonoma de Madrid, Madrid, Spain. Medical Oncology Department, Hospital La Princesa, Madrid, Spain. Medical Oncology Department, Hospital Universitario de Alicante, ISABIAL, Alicante, Spain. Medical Oncology Department, Hospital Clinic of Barcelona, Barcelona, Spain. Molecular Oncology Laboratory, Fundacion Hospital General Universitario de Valencia, Valencia, Spain. CIBERONC, Valencia, Spain. Department of Medical Oncology, Hospital General Universitario de Valencia, Valencia, Spain. Department of Medicine, Universitat de Valencia, Valencia, Spain. Liquid Biopsy Laboratory, Biomedical Sciences Research Institute Puerta de Hierro-Majadahonda, Majadahonda, Spain. Molecular Oncology Laboratory, Fundacion Hospital General Universitario de Valencia, Valencia, Spain. CIBERONC, Valencia, Spain. Department of Pathology, Universitat de Valencia, Valencia, Spain. Molecular Oncology Laboratory, Fundacion Hospital General Universitario de Valencia, Valencia, Spain. CIBERONC, Valencia, Spain. Department of Biotechnology, Universitat de Valencia, Valencia, Spain. MARGenomics, IMIM (Hospital del Mar Medical Research Institute), Barcelona, Spain. European Genome-phenome Archive, Centre for Genomic Regulation (CRG), Barcelona, Spain. Medical Oncology Department, Hospital Universitario Puerta de Hierro-Majadahonda, Majadahonda, Spain. Atrys Health, Barcelona, Spain. Liquid Biopsy Laboratory, Biomedical Sciences Research Institute Puerta de Hierro-Majadahonda, Majadahonda, Spain. Medical Oncology Department, Hospital Universitario Puerta de Hierro-Majadahonda, Majadahonda, Spain. Liquid Biopsy Laboratory, Biomedical Sciences Research Institute Puerta de Hierro-Majadahonda, Majadahonda, Spain. Medical Oncology Department, Hospital Universitario Puerta de Hierro-Majadahonda, Majadahonda, Spain.</t>
  </si>
  <si>
    <t>Assistance Publique-Hopitaux de Paris, Department of Gastroenterology and Digestive Oncology, Hopital Europeen Georges Pompidou, Paris, France. Assistance Publique-Hopitaux de Paris, Department of Gastroenterology and Digestive Oncology, Hopital Europeen Georges Pompidou, Paris, France. Assistance Publique-Hopitaux de Paris, Department of Gastroenterology and Digestive Oncology, Hopital Europeen Georges Pompidou, Paris, France. Department of Oncology, Centre Hospitalier Sud Francilien, Corbeil-Essonnes, France. Assistance Publique-Hopitaux de Paris, Department of Biochemistry, Unit of Pharmacogenetics and Molecular Oncology, Hopital Europeen Georges Pompidou, Paris, France. Assistance Publique-Hopitaux de Paris, Department of Gastroenterology and Digestive Oncology, Hopital Europeen Georges Pompidou, Paris, France. Assistance Publique-Hopitaux de Paris, Department of Gastroenterology and Digestive Oncology, Hopital Europeen Georges Pompidou, Paris, France. Electronic address: jtaieb75@gmail.com.</t>
  </si>
  <si>
    <t>Houston Methodist Hospital, 6565 Fannin St, Smith Suite 1001, Houston, TX, 77030, USA. humaira.sarfraz@yahoo.com. Houston Methodist Cancer Center, Houston, TX, 77030, USA. Houston Methodist Hospital: Pathology and Genomic Medicine, Houston, TX, 77030, USA. Houston Methodist Hospital: Pathology and Genomic Medicine, Houston, TX, 77030, USA. Houston Methodist Cancer Center, Houston, TX, 77030, USA.</t>
  </si>
  <si>
    <t>Department of Dermatology, Wellman Center for Photomedicine, Massachusetts General Hospital, Boston, MA 02466, USA; Boston University School of Medicine, Boston, MA, USA. Department of Dermatology, Wellman Center for Photomedicine, Massachusetts General Hospital, Boston, MA 02466, USA. Electronic address: htsao@mgh.harvard.edu.</t>
  </si>
  <si>
    <t>Key Laboratory of Birth Defects and Related Diseases of Women and Children, Department of Paediatrics, West China Second University Hospital, State Key Laboratory of Biotherapy and Collaborative Innovation Center of Biotherapy, Sichuan University, Chengdu, China. Key Laboratory of Molecular Biophysics of Ministry of Education, Hubei Bioinformatics and Molecular Imaging Key Laboratory, Center for Artificial Intelligence Biology, College of Life Science and Technology, Huazhong University of Science and Technology, Wuhan, Hubei, China. Key Laboratory of Molecular Biophysics of Ministry of Education, Hubei Bioinformatics and Molecular Imaging Key Laboratory, Center for Artificial Intelligence Biology, College of Life Science and Technology, Huazhong University of Science and Technology, Wuhan, Hubei, China. Key Laboratory of Molecular Biophysics of Ministry of Education, Hubei Bioinformatics and Molecular Imaging Key Laboratory, Center for Artificial Intelligence Biology, College of Life Science and Technology, Huazhong University of Science and Technology, Wuhan, Hubei, China. Key Laboratory of Molecular Biophysics of Ministry of Education, Hubei Bioinformatics and Molecular Imaging Key Laboratory, Center for Artificial Intelligence Biology, College of Life Science and Technology, Huazhong University of Science and Technology, Wuhan, Hubei, China. Key Laboratory of Birth Defects and Related Diseases of Women and Children, Department of Paediatrics, West China Second University Hospital, State Key Laboratory of Biotherapy and Collaborative Innovation Center of Biotherapy, Sichuan University, Chengdu, China. Key Laboratory of Birth Defects and Related Diseases of Women and Children, Department of Paediatrics, West China Second University Hospital, State Key Laboratory of Biotherapy and Collaborative Innovation Center of Biotherapy, Sichuan University, Chengdu, China. Hospital of Chengdu University of Traditional Chinese Medicine, Chengdu, China. School of Life Sciences, Tsinghua University, Beijing, China. Oral and Maxillofacial Anatomy, Tokushima University Graduate School, Kuramoto-Cho, Tokushima, Japan. Oral and Maxillofacial Anatomy, Tokushima University Graduate School, Kuramoto-Cho, Tokushima, Japan. Key Laboratory of Birth Defects and Related Diseases of Women and Children, Department of Paediatrics, West China Second University Hospital, State Key Laboratory of Biotherapy and Collaborative Innovation Center of Biotherapy, Sichuan University, Chengdu, China. Key Laboratory of Molecular Biophysics of Ministry of Education, Hubei Bioinformatics and Molecular Imaging Key Laboratory, Center for Artificial Intelligence Biology, College of Life Science and Technology, Huazhong University of Science and Technology, Wuhan, Hubei, China. xueyu@hust.edu.cn. Nanjing University Institute of Artificial Intelligence Biomedicine, Nanjing, Jiangsu, China. xueyu@hust.edu.cn. Key Laboratory of Birth Defects and Related Diseases of Women and Children, Department of Paediatrics, West China Second University Hospital, State Key Laboratory of Biotherapy and Collaborative Innovation Center of Biotherapy, Sichuan University, Chengdu, China. Jiada@scu.edu.cn.</t>
  </si>
  <si>
    <t>Post-Graduated Student of Dentistry at Federal, University of Para, UFPA, Belem/PA, Brazil. Post-Graduated Student of Dentistry at Federal, University of Para, UFPA, Belem/PA, Brazil. Department of Genetics and Molecular Biology, Federal University of Para - UFPA, Belem/PA, Brazil. Department of Genetics and Molecular Biology, Federal University of Para - UFPA, Belem/PA, Brazil. Associate Professor of Oral Pathology, Cell Culture Laboratory of School of Dentistry of Federal, University of Para - UFPA, Belem/PA, Brazil. Associate Professor of Oral Pathology, Cell Culture Laboratory of School of Dentistry of Federal, University of Para - UFPA, Belem/PA, Brazil. Adjunct Professor of Oral Pathology, Cell Culture Laboratory of School of Dentistry of Federal, University of Para - UFPA, Belem/PA, Brazil.</t>
  </si>
  <si>
    <t>Department of Surgical, Medical, Molecular Pathology and Critical Area, University of Pisa. Unit of Endocrinology, Department of Clinical and Experimental Medicine, University of Pisa. Department of Surgical, Medical, Molecular Pathology and Critical Area, University of Pisa. Section of Pathology, University Hospital of Pisa. Unit of Endocrinology, Department of Clinical and Experimental Medicine, University of Pisa. Unit of Endocrinology, Department of Clinical and Experimental Medicine, University of Pisa. Unit of Endocrinology, Department of Clinical and Experimental Medicine, University of Pisa. Department of Surgical, Medical, Molecular Pathology and Critical Area, University of Pisa. Department of Surgical, Medical, Molecular Pathology and Critical Area, University of Pisa. Department of Surgical, Medical, Molecular Pathology and Critical Area, University of Pisa. Department of Surgical, Medical, Molecular Pathology and Critical Area, University of Pisa.</t>
  </si>
  <si>
    <t>Discipline of Pathology, School of Medicine, Western Sydney University, Campbelltown 2560, Australia. Department of Anatomical Pathology, Liverpool Hospital, Liverpool 2170, Australia. Cancer Pathology Laboratory, Ingham Institute for Applied Medical Research, Liverpool 2170, Australia. Discipline of Pathology, School of Medicine, Western Sydney University, Campbelltown 2560, Australia. Cancer Pathology Laboratory, Ingham Institute for Applied Medical Research, Liverpool 2170, Australia. CONCERT Biobank, Ingham Institute for Applied Medical Research, Liverpool 2170, Australia. CONCERT Biobank, Ingham Institute for Applied Medical Research, Liverpool 2170, Australia. Surgical Innovation Unit, Department of Surgery, Westmead Hospital, Westmead 2145, Australia. Discipline of Pathology, School of Medicine, Western Sydney University, Campbelltown 2560, Australia. CONCERT Biobank, Ingham Institute for Applied Medical Research, Liverpool 2170, Australia. Head and Neck Surgery, Liverpool Hospital, Liverpool 2170, Australia. School of Medicine, Western Sydney University and Ingham Institute for Applied Medical Research, Liverpool 2170, Australia. Discipline of Pathology, School of Medicine, Western Sydney University, Campbelltown 2560, Australia. Department of Anatomical Pathology, Liverpool Hospital, Liverpool 2170, Australia. Cancer Pathology Laboratory, Ingham Institute for Applied Medical Research, Liverpool 2170, Australia. CONCERT Biobank, Ingham Institute for Applied Medical Research, Liverpool 2170, Australia. South Western Sydney Clinical School, University of New South Wales, Liverpool 2170, Australia. Department of Tissue Pathology and Diagnostic Oncology, Royal Prince Alfred Hospital, Camperdown 2050, Australia. Central Clinical School, University of Sydney, Camperdown 2050, Australia.</t>
  </si>
  <si>
    <t>Department of Transcription and Cell Signaling, Institute of Medical Biochemistry and Laboratory Diagnostics, First Faculty of Medicine, Charles University Prague, Katerinska 32, 12108 Prague, Czech Republic. Department of Transcription and Cell Signaling, Institute of Medical Biochemistry and Laboratory Diagnostics, First Faculty of Medicine, Charles University Prague, Katerinska 32, 12108 Prague, Czech Republic.</t>
  </si>
  <si>
    <t>Department of Dermatology, Kaohsiung Veterans General Hospital, Kaohsiung 813, Taiwan. Department of Dermatology, Chang Gung Memorial Hospital, Linkou, Taipei 333, Taiwan. School of Medicine, National Yang-Ming University, Taipei 112, Taiwan. Department of Pathology and Laboratory Medicine, Kaohsiung Veterans General Hospital, Kaohsiung 813, Taiwan. Department of Dermatology, Ditmanson Medical Foundation Chia-Yi Christian Hospital, Chiayi 600, Taiwan. Department of Dermatology, Kaohsiung Veterans General Hospital, Kaohsiung 813, Taiwan. Department of Dermatology, Faculty of Medicine, College of Medicine, Kaohsiung Medical University, Kaohsiung 807, Taiwan. Department of Pathology, Ditmanson Medical Foundation Chia-Yi Christian Hospital, Chiayi 600, Taiwan. Department of Cosmetic Science, Chia Nan University of Pharmacy and Science, Tainan 717, Taiwan.</t>
  </si>
  <si>
    <t>Department of Dermatology and Venereology, Martin-Luther-University Halle-Wittenberg, 06120 Halle (Saale), Germany. Department of Internal Medicine IV, Hematology and Oncology, Martin-Luther-University Halle-Wittenberg, 06120 Halle (Saale), Germany. Department of Internal Medicine IV, Hematology and Oncology, Martin-Luther-University Halle-Wittenberg, 06120 Halle (Saale), Germany. Department of Dermatology and Venereology, Martin-Luther-University Halle-Wittenberg, 06120 Halle (Saale), Germany. Department of Dermatology and Venereology, Martin-Luther-University Halle-Wittenberg, 06120 Halle (Saale), Germany. Department of Dermatology and Venereology, Martin-Luther-University Halle-Wittenberg, 06120 Halle (Saale), Germany. Department of Dermatology and Venereology, Martin-Luther-University Halle-Wittenberg, 06120 Halle (Saale), Germany. Department of Dermatology and Venereology, Martin-Luther-University Halle-Wittenberg, 06120 Halle (Saale), Germany.</t>
  </si>
  <si>
    <t>University of Burgundy-Franche Comte, Maison de l'universite Esplanade Erasme, 21000 Dijon, France. Department of Medical Oncology, Georges Francois Leclerc Cancer Center-UNICANCER, 1 rue du Professeur Marion, 21000 Dijon, France. University of Burgundy-Franche Comte, Maison de l'universite Esplanade Erasme, 21000 Dijon, France. Department of Medical Oncology, Georges Francois Leclerc Cancer Center-UNICANCER, 1 rue du Professeur Marion, 21000 Dijon, France. Platform of Transfer in Biological Oncology, Georges Francois Leclerc Cancer Center-UNICANCER, 1 rue du Professeur Marion, 21000 Dijon, France. UMR INSERM 1231, 7 Boulevard Jeanne d'Arc, 21000 Dijon, France. Genomic and Immunotherapy Medical Institute, Dijon University Hospital, 14 rue Paul Gaffarel, 21000 Dijon, France. University of Burgundy-Franche Comte, Maison de l'universite Esplanade Erasme, 21000 Dijon, France. Department of Medical Oncology, Georges Francois Leclerc Cancer Center-UNICANCER, 1 rue du Professeur Marion, 21000 Dijon, France. Platform of Transfer in Biological Oncology, Georges Francois Leclerc Cancer Center-UNICANCER, 1 rue du Professeur Marion, 21000 Dijon, France. UMR INSERM 1231, 7 Boulevard Jeanne d'Arc, 21000 Dijon, France. Genomic and Immunotherapy Medical Institute, Dijon University Hospital, 14 rue Paul Gaffarel, 21000 Dijon, France.</t>
  </si>
  <si>
    <t>FSBI "N.N. Blokhin National Medical Research Center of Oncology" of the Ministry of Health of the Russian Federation, 115478 Moscow, Russia. Association Professional Melanoma Society (MELANOMA.PRO), 119192 Moscow, Russia. Clinical Hospital 2, MEDSI, 119071 Moscow, Russia. SBHI of Saint-Petersburg "City Clinical Oncology Dispensary", 197022 Saint Petersburg, Russia. St Petersburg University, 199034 Saint Petersburg, Russia. SBHI of Saint-Petersburg "City Clinical Oncology Dispensary", 197022 Saint Petersburg, Russia. St Petersburg University, 199034 Saint Petersburg, Russia. SHI "Tula Region Oncology Dispensary", 300040 Tula, Russia. Moscow City Oncology Hospital No. 62, 143423 Moscow, Russia. Association Professional Melanoma Society (MELANOMA.PRO), 119192 Moscow, Russia. Moscow City Oncology Hospital No. 62, 143423 Moscow, Russia. Moscow City Oncology Hospital No. 62, 143423 Moscow, Russia. Association Professional Melanoma Society (MELANOMA.PRO), 119192 Moscow, Russia. FSBI "N.N. Petrov National Medical Research Center of Oncology" of the Ministry of Health of the Russian Federation, 197758 Saint Petersburg, Russia. Association Professional Melanoma Society (MELANOMA.PRO), 119192 Moscow, Russia. FSBI "N.N. Petrov National Medical Research Center of Oncology" of the Ministry of Health of the Russian Federation, 197758 Saint Petersburg, Russia. BHI of Omsk Region "Clinical Oncology Dispensary", 644046 Omsk, Russia. FSBI "N.N. Petrov National Medical Research Center of Oncology" of the Ministry of Health of the Russian Federation, 197758 Saint Petersburg, Russia. SBHI "Saint-Petersburg Clinical Scientific and Practical Center for Specialized Types of Medical Care (Oncological)", 197758 Saint Petersburg, Russia. SBHI "Tambov Region Oncology Dispensary", 392000 Tambov, Russia. BHI of Voronezh Region "Voronezh Region Clinical Oncology Dispensary", 394036 Voronezh, Russia. SBHI of Kaluga Region "Kaluga Region Clinical Oncology Dispensary", 248007 Kaluga, Russia. Association Professional Melanoma Society (MELANOMA.PRO), 119192 Moscow, Russia. Chuvash Autonomous Institution "Republic Clinical Oncology Dispensary" of Chuvash Republic MoH, 428020 Cheboksary, Russia. FSBI "N.N. Blokhin National Medical Research Center of Oncology" of the Ministry of Health of the Russian Federation, 115478 Moscow, Russia. FSBI "N.N. Blokhin National Medical Research Center of Oncology" of the Ministry of Health of the Russian Federation, 115478 Moscow, Russia. Association Professional Melanoma Society (MELANOMA.PRO), 119192 Moscow, Russia. FSBI "N.N. Blokhin National Medical Research Center of Oncology" of the Ministry of Health of the Russian Federation, 115478 Moscow, Russia. Association Professional Melanoma Society (MELANOMA.PRO), 119192 Moscow, Russia. Institute of Oncology, Hadassah Medical Moscow, 121205 Moscow, Russia. FSBI "N.N. Blokhin National Medical Research Center of Oncology" of the Ministry of Health of the Russian Federation, 115478 Moscow, Russia. Association Professional Melanoma Society (MELANOMA.PRO), 119192 Moscow, Russia. FSBI "N.N. Blokhin National Medical Research Center of Oncology" of the Ministry of Health of the Russian Federation, 115478 Moscow, Russia. FSBI "N.N. Blokhin National Medical Research Center of Oncology" of the Ministry of Health of the Russian Federation, 115478 Moscow, Russia. Association Professional Melanoma Society (MELANOMA.PRO), 119192 Moscow, Russia. FSBI "N.N. Blokhin National Medical Research Center of Oncology" of the Ministry of Health of the Russian Federation, 115478 Moscow, Russia. Association Professional Melanoma Society (MELANOMA.PRO), 119192 Moscow, Russia.</t>
  </si>
  <si>
    <t>Department of Microbiology &amp; Immunology, Schulich School of Medicine &amp; Dentistry, University of Western Ontario, London, ON N6G 2V4, Canada. Department of Biochemistry, Schulich School of Medicine &amp; Dentistry, University of Western Ontario, London, ON N6G 2V4, Canada. Department of Microbiology &amp; Immunology, Schulich School of Medicine &amp; Dentistry, University of Western Ontario, London, ON N6G 2V4, Canada. Department of Biochemistry, Schulich School of Medicine &amp; Dentistry, University of Western Ontario, London, ON N6G 2V4, Canada. Department of Microbiology &amp; Immunology, Schulich School of Medicine &amp; Dentistry, University of Western Ontario, London, ON N6G 2V4, Canada.</t>
  </si>
  <si>
    <t>Oncology Institute, Technion Faculty of Medicine, Rambam Health Care Campus, 8 HaAliyah HaShniyah Street, 3525408 Haifa, Israel. Bnai-Zion Medical Center, Oncology Institute, Technion Faculty of Medicine, 47 Golomb Avenue, 3339419 Haifa, Israel. The Edith Wolfson Medical Center, Oncology Institute, 62 Halohamim Street, 5822012 Holon, Israel. Oncology Institute, Technion Faculty of Medicine, Rambam Health Care Campus, 8 HaAliyah HaShniyah Street, 3525408 Haifa, Israel. MyBiotics Institute, 2 Yitzhak Modai Street, 7608804 Rehovot, Israel. Oncology Community Unit, Clalit Health Service, 15 Marj Ibn Amar Street, 1603701 Nazareth, Israel. Bnai-Zion Medical Center, Oncology Institute, Technion Faculty of Medicine, 47 Golomb Avenue, 3339419 Haifa, Israel. Oncology Community Unit, Clalit Health Service, 15 Marj Ibn Amar Street, 1603701 Nazareth, Israel.</t>
  </si>
  <si>
    <t>Department of Dermatology, University Medical Center Mainz, 55131 Mainz, Germany. Department of Dermatology, University Medical Center Mainz, 55131 Mainz, Germany. Department of Dermatology, University Medical Center Mainz, 55131 Mainz, Germany. Department of Dermatology, University Medical Center Mainz, 55131 Mainz, Germany. Department of Dermatology, Elbe Kliniken Buxtehude, 21614 Buxtehude, Germany. Skin Cancer Center at the University Cancer Center Dresden and National Center for Tumor Diseases, 01307 Dresden, Germany. Department of Dermatology, University Hospital Carl Gustav Carus, TU Dresden, 01307 Dresden, Germany. Department of Dermatology, University Hospital Essen, 45122 Essen, Germany. Department of Dermatology, University Hospital Essen, 45122 Essen, Germany. Department of Dermatology, University Hospital Essen, 45122 Essen, Germany. Department of Dermatology, University Hospital Essen, 45122 Essen, Germany. Department of Dermatology, Helios-Hospital Erfurt, 99089 Erfurt, Germany. Department of Dermatology, Saarland University Medical Center, 66421 Homburg/Saar, Germany. Department of Dermatology, Campus Kiel, University Hospital of Schleswig-Holstein Hospital, 24105 Kiel, Germany. Department of Dermatology, Campus Kiel, University Hospital of Schleswig-Holstein Hospital, 24105 Kiel, Germany. Department of Dermatology, Allergology, and Venereology, University of Lubeck, 23538 Lubeck, Germany. Department of Dermatology, Hospital Dortmund, 44137 Dortmund, Germany. Department of Dermatology, Paracelsus Medical University Nuremberg, City Hospital of Nuremberg, 90408 Nuremberg, Germany. Department of Dermatology, Wald-Klinikum Gera, 07548 Gera, Germany. Department of Dermatology, DRK Krankenhaus Rabenstein, 09117 Chemnitz, Germany. Department of Dermatology, University Hospital Regensburg, 93053 Regensburg, Germany. Department of Dermatology, University Hospital Tubingen, 72076 Tubingen, Germany. Department of Dermatology, University Hospital Tubingen, 72076 Tubingen, Germany. Department of Dermatology, Venereology and Allergology, Helios St. Elisabeth Klinik Oberhausen, University Witten-Herdecke, 46045 Oberhausen, Germany. Department of Dermatology, Klinikum Quedlinburg, 06484 Quedlinburg, Germany. Department of Dermatology, Venereology and Allergy, Johann Wolfgang Goethe University, 60590 Frankfurt/Main, Germany. Department of Dermatology, Venereology and Allergy, Johann Wolfgang Goethe University, 60590 Frankfurt/Main, Germany. Department of Dermatology, University Medical Center Mainz, 55131 Mainz, Germany. Department of Dermatology, University Medical Center Mainz, 55131 Mainz, Germany.</t>
  </si>
  <si>
    <t>Department of Dermatology, Venereology and Allergology, University Hospital Essen, 45147 Essen, Germany. Department of Dermatology, University Hospital Tuebingen, 72076 Tuebingen, Germany. Department of Dermatology, University Hospital Heidelberg, 69120 Heidelberg, Germany. Skin Cancer Center Hannover, Department of Dermatology and Allergy, Venereology and Allergology, University Hospital Hannover Medical School, 30625 Hannover, Germany. Skin Cancer Center at the University Cancer Centre Dresden and National Center for Tumor Diseases, 01307 Dresden, Germany. Department of Dermatology, Elbe Kliniken Stade-Buxtehude, 21614 Buxtehude, Germany. Department of Dermatology, Venereology and Allergology, University Hospital Kiel, 24105 Kiel, Germany. Department of Dermatology, Venereology and Allergology, University Hospital Wuerzburg, 97080 Wuerzburg, Germany. Department of Dermatology, University Hospital Mainz, 55131 Mainz, Germany. Department of Dermatology, University Hospital Erlangen, CCC-Comprehensive Cancer Center Erlangen-EMN, Erlangen, Friedrich-Alexander University Erlangen-Nuremberg (FAU), Deutsches Zentrum Immuntherapie (DZI), 91054 Erlangen, Germany. Department of Dermatology, Klinikum Dortmund gGmbH, 44137 Dortmund, Germany. Department of Dermatology, Medical Faculty, Heinrich Heine University, 40225 Dusseldorf, Germany. Department of Dermatology, Venereology and Allergology, University Hospital Hamburg, 20246 Hamburg, Germany. Department of Dermatology, University Hospital Tuebingen, 72076 Tuebingen, Germany. Skin Cancer Center Hannover, Department of Dermatology and Allergy, Venereology and Allergology, University Hospital Hannover Medical School, 30625 Hannover, Germany. Skin Cancer Center at the University Cancer Centre Dresden and National Center for Tumor Diseases, 01307 Dresden, Germany. Department of Dermatology, Venereology and Allergology, University Hospital Wuerzburg, 97080 Wuerzburg, Germany. Department of Dermatology, University Hospital Mainz, 55131 Mainz, Germany. Department of Dermatology, University Hospital Erlangen, CCC-Comprehensive Cancer Center Erlangen-EMN, Erlangen, Friedrich-Alexander University Erlangen-Nuremberg (FAU), Deutsches Zentrum Immuntherapie (DZI), 91054 Erlangen, Germany. Institute for Medical Informatics, Biometry and Epidemiology, University Hospital Essen, 45122 Essen, Germany. Institute for Medical Informatics, Biometry and Epidemiology, University Hospital Essen, 45122 Essen, Germany. Department of Dermatology, Venereology and Allergology, University Hospital Essen, 45147 Essen, Germany. German Consortium for Translational Cancer Research (DKTK), Partner Site Essen and German Cancer Research Center (DKFZ), 45147 Essen, Germany. Department of Dermatology, Venereology and Allergology, University Hospital Essen, 45147 Essen, Germany. Department of Dermatology, Venereology and Allergology, University Hospital Essen, 45147 Essen, Germany. Department of Dermatology, Venereology and Allergology, University Hospital Essen, 45147 Essen, Germany. German Consortium for Translational Cancer Research (DKTK), Partner Site Essen and German Cancer Research Center (DKFZ), 45147 Essen, Germany. Department of Dermatology, Venereology and Allergology, University Hospital Essen, 45147 Essen, Germany.</t>
  </si>
  <si>
    <t>Systems Biology Ireland, School of Medicine, University College Dublin, Belfield, Dublin 4, Ireland. Systems Biology Ireland, School of Medicine, University College Dublin, Belfield, Dublin 4, Ireland.</t>
  </si>
  <si>
    <t>Department of Biochemistry, Molecular Biology, and Biophysics, University of Minnesota, Minneapolis, MN 55455, USA. Institute on the Biology of Aging and Metabolism, University of Minnesota, Minneapolis, MN 55455, USA. Department of Biochemistry, Molecular Biology, and Biophysics, University of Minnesota, Minneapolis, MN 55455, USA. Institute on the Biology of Aging and Metabolism, University of Minnesota, Minneapolis, MN 55455, USA. Department of Biochemistry, Molecular Biology, and Biophysics, University of Minnesota, Minneapolis, MN 55455, USA. Institute on the Biology of Aging and Metabolism, University of Minnesota, Minneapolis, MN 55455, USA.</t>
  </si>
  <si>
    <t>Division of Dermatology, McGill University, Montreal, QC H3A 0G4, Canada. Division of Dermatology, McGill University, Montreal, QC H3A 0G4, Canada. Division of Dermatology, Laval University, Quebec City, QC G1V 0A6, Canada. Division of Dermatology, McGill University, Montreal, QC H3A 0G4, Canada. Department of Pathology, McGill University, Montreal, QC H3A 0G4, Canada. Division of Dermatology, McGill University, Montreal, QC H3A 0G4, Canada. Departments of Medicine and Oncology, McGill University, Montreal, QC H3A 0G4, Canada. Department of Pathology, McGill University, Montreal, QC H3A 0G4, Canada. Division of Dermatology, McGill University, Montreal, QC H3A 0G4, Canada. Princess Margaret Cancer Centre, Department of Medical Oncology and Hematology, University of Toronto, Toronto, ON M5G 2C1, Canada. Odette Cancer Centre, Sunnybrook Health Sciences Centre, University of Toronto, Toronto, ON M4N 3M5, Canada. Division of Dermatology, Laval University, Quebec City, QC G1V 0A6, Canada. Division of General Surgery, University of Ottawa, Ottawa, ON K1N 6N5, Canada. Division of Dermatology, University of Alberta, Edmonton, AB T6G 2R3, Canada. Division of Dermatology, University of Alberta, Edmonton, AB T6G 2R3, Canada. Division of Dermatology, McGill University, Montreal, QC H3A 0G4, Canada.</t>
  </si>
  <si>
    <t>Department of Applied Research and Technological Development, Fondazione IRCCS Istituto Nazionale dei Tumori, 20133 Milan, Italy. Department of Applied Research and Technological Development, Fondazione IRCCS Istituto Nazionale dei Tumori, 20133 Milan, Italy. Department of Research, Fondazione IRCCS Istituto Nazionale dei Tumori, 20133 Milan, Italy. Department of Applied Research and Technological Development, Fondazione IRCCS Istituto Nazionale dei Tumori, 20133 Milan, Italy. Department of Applied Research and Technological Development, Fondazione IRCCS Istituto Nazionale dei Tumori, 20133 Milan, Italy. Department of Applied Research and Technological Development, Fondazione IRCCS Istituto Nazionale dei Tumori, 20133 Milan, Italy. Department of Applied Research and Technological Development, Fondazione IRCCS Istituto Nazionale dei Tumori, 20133 Milan, Italy. Department of Research, Fondazione IRCCS Istituto Nazionale dei Tumori, 20133 Milan, Italy. Department of Diagnostic and Technology, Fondazione IRCCS Istituto Neurologico Carlo Besta, 20133 Milan, Italy. Department of Research, Fondazione IRCCS Istituto Nazionale dei Tumori, 20133 Milan, Italy. Department of Applied Research and Technological Development, Fondazione IRCCS Istituto Nazionale dei Tumori, 20133 Milan, Italy. Department of Clinical Neurosciences, Fondazione IRCCS Istituto Neurologico Carlo Besta, 20133 Milan, Italy.</t>
  </si>
  <si>
    <t>Department of Radiation Oncology, Hospital Clinic Barcelona, Barcelona 08036, Spain. Translational Genomics and Targeted Therapeutics in Solid Tumors, August Pi i Sunyer Biomedical Research Institute (IDIBAPS), Barcelona 08036, Spain. Department of Medical Oncology, Hospital Mutua de Terrassa, Terrassa 08221, Spain. Department of Medical Oncology, Hospital Clinic de Barcelona, Barcelona 08036, Spain. Department of General and Digestive Surgery, Hospital Clinic de Barcelona, Barcelona 08036, Spain. Department of Radiology, Hospital Clinic Barcelona, Barcelona 08036, Spain. Department of Radiation Oncology, Hospital Clinic Barcelona, Barcelona 08036, Spain. Department of Radiology, Hospital Clinic Barcelona, Barcelona 08036, Spain. Department of Medical Oncology, Vall d'Hebron University Hospital, Universitat Autonoma de Barcelona, Barcelona 08035, Spain. Department of Radiation Oncology, Hospital Clinic Barcelona, Barcelona 08036, Spain. Department of General and Digestive Surgery, Hospital Clinic de Barcelona, Barcelona 08036, Spain. Department of Medical Oncology, Instituto Valenciano de Oncologia, Valencia 46009, Spain. Translational Genomics and Targeted Therapeutics in Solid Tumors, August Pi i Sunyer Biomedical Research Institute (IDIBAPS), Barcelona 08036, Spain. Department of Medical Oncology, Hospital Clinic de Barcelona, Barcelona 08036, Spain.</t>
  </si>
  <si>
    <t>Laboratory for Genome Editing and Transcriptional Regulation, Institute of Genetics and Animal Biotechnology, Polish Academy of Sciences, 05-552 Jastrzebiec, Poland. Laboratory for Genome Editing and Transcriptional Regulation, Institute of Genetics and Animal Biotechnology, Polish Academy of Sciences, 05-552 Jastrzebiec, Poland. Laboratory for Genome Editing and Transcriptional Regulation, Institute of Genetics and Animal Biotechnology, Polish Academy of Sciences, 05-552 Jastrzebiec, Poland. Reproduction, Mother and Child Health, Centre de Recherche du CHU de Quebec-Universite Laval and Centre de Recherche en Reproduction, Developpement et Sante Intergenerationnelle (CRDSI), Quebec, QC GIV4G2, Canada. Reproduction, Mother and Child Health, Centre de Recherche du CHU de Quebec-Universite Laval and Centre de Recherche en Reproduction, Developpement et Sante Intergenerationnelle (CRDSI), Quebec, QC GIV4G2, Canada. Department of Obstetrics, Gynecology, and Reproduction, Universite Laval, Quebec, QC G1V0A6, Canada. Molecular Modeling and Simulation Group, National Institutes for Quantum and Radiological Science and Technology, Kizugawa, Kyoto 619-0215, Japan. Department of Genomics and Biodiversity, Institute of Genetics and Animal Biotechnology, Polish Academy of Sciences, 05-552 Jastrzebiec, Poland. Laboratory for Genome Editing and Transcriptional Regulation, Institute of Genetics and Animal Biotechnology, Polish Academy of Sciences, 05-552 Jastrzebiec, Poland.</t>
  </si>
  <si>
    <t>Department of Nuclear Medicine, West China Hospital of Sichuan University, Chengdu 610040, China. Department of Nuclear Medicine, West China Hospital of Sichuan University, Chengdu 610040, China. Department of Nuclear Medicine, West China Hospital of Sichuan University, Chengdu 610040, China. Department of Nuclear Medicine, West China Hospital of Sichuan University, Chengdu 610040, China. Department of Radiology, West China Hospital of Sichuan University, Chengdu 610040, China. Department of Nuclear Medicine, West China Hospital of Sichuan University, Chengdu 610040, China.</t>
  </si>
  <si>
    <t>Medical Oncology 2, IRCCS Ospedale Policlinico San Martino, 16132 Genoa, Italy. IRCCS Ospedale Policlinico San Martino, Genetics of Rare Cancers, 16132 Genoa, Italy. Genetics of Rare Cancers, Department of Internal Medicine and Medical Specialties, University of Genoa, 16132 Genoa, Italy. Medical Oncology 2, IRCCS Ospedale Policlinico San Martino, 16132 Genoa, Italy. Genetics of Rare Cancers, Department of Internal Medicine and Medical Specialties, University of Genoa, 16132 Genoa, Italy. Melanoma Unit, Dermatology Department, Hospital Clinic de Barcelona, Institut d'Investigacions Biomediques August Pi i Sunyer (IDIBAPS), Universitat de Barcelona, 08007 Barcelona, Spain. Centro de Investigacion Biomedica en Red (CIBER) de Enfermedades Raras, Instituto de Salud Carlos III, 08036 Barcelona, Spain. Melanoma Unit, Dermatology Department, Hospital Clinic de Barcelona, Institut d'Investigacions Biomediques August Pi i Sunyer (IDIBAPS), Universitat de Barcelona, 08007 Barcelona, Spain. Centro de Investigacion Biomedica en Red (CIBER) de Enfermedades Raras, Instituto de Salud Carlos III, 08036 Barcelona, Spain. Department of Dermatology, Leiden University Medical Center, 2333 Leiden, The Netherlands. Department of Medical Oncology, Leiden University Medical Center, 2333 Leiden, The Netherlands. Melanoma, Sarcoma &amp; Rare Tumors Division, European Institute of Oncology (IEO), 20141 Milan, Italy. Department of Oncology Pathology, Karolinska Institutet and Karolinska University Hospital Solna, 171 64 Stockholm, Sweden. IRCCS Ospedale Policlinico San Martino, Genetics of Rare Cancers, 16132 Genoa, Italy. Genetics of Rare Cancers, Department of Internal Medicine and Medical Specialties, University of Genoa, 16132 Genoa, Italy.</t>
  </si>
  <si>
    <t>School of Chemistry and Molecular Bioscience, The University of Queensland Australia, Brisbane, QLD 4072, Australia. Commonwealth Scientific and Industrial Research Organization, Brisbane, QLD 4072, Australia. Department of Animal Science, Michigan State University, East Lansing, MI 48824, USA. School of Chemistry and Molecular Bioscience, The University of Queensland Australia, Brisbane, QLD 4072, Australia. School of Chemistry and Molecular Bioscience, The University of Queensland Australia, Brisbane, QLD 4072, Australia. School of Chemistry and Molecular Bioscience, The University of Queensland Australia, Brisbane, QLD 4072, Australia. School of Chemistry and Molecular Bioscience, The University of Queensland Australia, Brisbane, QLD 4072, Australia. Animal Science Department, Veterinary School, Federal University of Minas Gerais, Belo Horizonte 31270-901, Brazil. School of Chemistry and Molecular Bioscience, The University of Queensland Australia, Brisbane, QLD 4072, Australia. School of Chemistry and Molecular Bioscience, The University of Queensland Australia, Brisbane, QLD 4072, Australia.</t>
  </si>
  <si>
    <t>Department of Surgery, Inha University Hospital &amp; College of Medicine, Inchoen 22332, Korea. Department of Surgery, Inha University Hospital &amp; College of Medicine, Inchoen 22332, Korea. Department of Surgery, Inha University Hospital &amp; College of Medicine, Inchoen 22332, Korea.</t>
  </si>
  <si>
    <t>Department of Pathology, University at Buffalo, Buffalo, NY, USA. Department of Pathology, UT MD Anderson Cancer Center, Houston, TX, USA. Department of Oral Oncology, Roswell Park Comprehensive Cancer Center, Buffalo, NY, USA. Department of Head and Neck Surgery, Roswell Park Comprehensive Cancer Center, Buffalo, NY, USA. Department of Pathology, Roswell Park Comprehensive Cancer Center, Buffalo, NY, USA. Laboratory of Pathology, Center for Cancer Research, National Cancer Institute, Bethesda, MD, USA. Department of Pathology, University at Buffalo, Buffalo, NY, USA. Mihai.Merzianu@RoswellPark.org. Department of Head and Neck Surgery, Roswell Park Comprehensive Cancer Center, Buffalo, NY, USA. Mihai.Merzianu@RoswellPark.org. Department of Pathology, Roswell Park Comprehensive Cancer Center, Buffalo, NY, USA. Mihai.Merzianu@RoswellPark.org.</t>
  </si>
  <si>
    <t>Department of Urology, The Third Affiliated Hospital of Sun Yat-Sen University, Guangzhou, China. Department of Urology, The Third Affiliated Hospital of Sun Yat-Sen University, Guangzhou, China. Department of Urology, Luoding People's Hospital, Luoding, China. Department of Urology, The Third Affiliated Hospital of Sun Yat-Sen University, Guangzhou, China. Department of Urology, The Third Affiliated Hospital of Sun Yat-Sen University, Guangzhou, China. Department of Urology, The Third Affiliated Hospital of Sun Yat-Sen University, Guangzhou, China. Department of Urology, The Third Affiliated Hospital of Sun Yat-Sen University, Guangzhou, China. Department of Urology, The Third Affiliated Hospital of Sun Yat-Sen University, Guangzhou, China. Department of Urology, The Third Affiliated Hospital of Sun Yat-Sen University, Guangzhou, China.</t>
  </si>
  <si>
    <t>Department of Gastroenterology, Hepatology and Clinical Oncology, Centre of Postgraduate Medical Education, 02-781 Warsaw, Poland. Department of Oncological Endocrinology and Nuclear Medicine, Maria Sklodowska-Curie National Research Institute of Oncology, 02-781 Warsaw, Poland. Department of Gastroenterology, Hepatology and Clinical Oncology, Centre of Postgraduate Medical Education, 02-781 Warsaw, Poland. Department of Pathology, Maria Sklodowska-Curie National Research Institute of Oncology, 02-781 Warsaw, Poland. Next-Generation Sequencing Core Facility, Centre of New Technologies UW, 02-097 Warsaw, Poland. Department of Gastroenterology, Hepatology and Clinical Oncology, Centre of Postgraduate Medical Education, 02-781 Warsaw, Poland. Department of Genetics, Maria Sklodowska-Curie National Research Institute of Oncology, 02-781 Warsaw, Poland. Department of Genetics, Maria Sklodowska-Curie National Research Institute of Oncology, 02-781 Warsaw, Poland. Department of Endocrinology, Metabolism and Internal Medicine, Poznan University of Medical Sciences, 60-356 Poznan, Poland. Department of Genetics, Maria Sklodowska-Curie National Research Institute of Oncology, 02-781 Warsaw, Poland. Department of Gastroenterology, Hepatology and Clinical Oncology, Centre of Postgraduate Medical Education, 02-781 Warsaw, Poland. Department of Genetics, Maria Sklodowska-Curie National Research Institute of Oncology, 02-781 Warsaw, Poland. Department of Oncological Endocrinology and Nuclear Medicine, Maria Sklodowska-Curie National Research Institute of Oncology, 02-781 Warsaw, Poland.</t>
  </si>
  <si>
    <t>Department of Hematology-Oncology, Mayo Clinic Cancer Center, Phoenix, Arizona. Department of Neurology, University of California, Irvine Medical Center, Orange, California. Division of Neuro-Oncology, Department of Neurosurgery, University of California San Francisco, San Francisco, California. Department of Neurology, Mayo Clinic Cancer Center, Phoenix, Arizona.</t>
  </si>
  <si>
    <t>CHU Caen Normandie, Hematologie, avenue Cote-de-Nacre, 14033 Caen Cedex. Electronic address: troussard-x@chu-caen.fr. CHU Caen Normandie, Hematologie, avenue Cote-de-Nacre, 14033 Caen Cedex. CHU d'Angers, service des maladies du sang, 49100 Angers.</t>
  </si>
  <si>
    <t>Konkuk University, Gwangjin-gu, Seoul, Republic of Korea. Konkuk University, Gwangjin-gu, Seoul, Republic of Korea. Konkuk University, Gwangjin-gu, Seoul, Republic of Korea. Konkuk University, Gwangjin-gu, Seoul, Republic of Korea. Konkuk University, Gwangjin-gu, Seoul, Republic of Korea. Konkuk University, Gwangjin-gu, Seoul, Republic of Korea.</t>
  </si>
  <si>
    <t>Key Laboratory of Photochemical Biomaterials and Energy Storage Materials, College of Chemistry and Chemical Engineering, Harbin Normal University, Harbin, Heilongjiang 150025, China. College of Life Science and Agriculture Forestry, Qiqihar University, Qiqihar, Heilongjiang 161006, China. Key Laboratory of Photochemical Biomaterials and Energy Storage Materials, College of Chemistry and Chemical Engineering, Harbin Normal University, Harbin, Heilongjiang 150025, China; Key Laboratory for Photonic and Electronic Bandgap Materials, Ministry of Education, College of Chemistry and Chemical Engineering, Harbin Normal University, Harbin, Heilongjiang 150025, China. Electronic address: guowei@hrbnu.edu.cn. Key Laboratory of Photochemical Biomaterials and Energy Storage Materials, College of Chemistry and Chemical Engineering, Harbin Normal University, Harbin, Heilongjiang 150025, China. Key Laboratory of Photochemical Biomaterials and Energy Storage Materials, College of Chemistry and Chemical Engineering, Harbin Normal University, Harbin, Heilongjiang 150025, China. Key Laboratory of Photochemical Biomaterials and Energy Storage Materials, College of Chemistry and Chemical Engineering, Harbin Normal University, Harbin, Heilongjiang 150025, China. Electronic address: ycy104b@163.com. Key Laboratory of Photochemical Biomaterials and Energy Storage Materials, College of Chemistry and Chemical Engineering, Harbin Normal University, Harbin, Heilongjiang 150025, China. Electronic address: qufengyu@hrbnu.edu.cn.</t>
  </si>
  <si>
    <t>Department of Respiratory Medicine, Kobe City Medical Center General Hospital, 2-1-1 Minatojima-Minamimachi, Chuo-Ku, Kobe, 650-0047, Japan. Department of Respiratory Medicine, Kobe City Medical Center General Hospital, 2-1-1 Minatojima-Minamimachi, Chuo-Ku, Kobe, 650-0047, Japan. yuki1130sato@gmail.com. Department of Respiratory Medicine, Kobe City Medical Center General Hospital, 2-1-1 Minatojima-Minamimachi, Chuo-Ku, Kobe, 650-0047, Japan. Department of Diagnostic Pathology, Kobe City Medical Center General Hospital, 2-1-1 Minatojima-Minamimachi, Chuo-Ku, Kobe, 650-0047, Japan. Department of Respiratory Medicine, Kobe City Medical Center General Hospital, 2-1-1 Minatojima-Minamimachi, Chuo-Ku, Kobe, 650-0047, Japan.</t>
  </si>
  <si>
    <t>Molecular Medicine Department, Biotechnology Research Center, Pasteur Institute of Iran, Tehran, Iran. Department of Surgery, Division of Colo-Rectal Surgery, Imam Khomeini Medical Complex, Tehran University of Medical Sciences, Tehran, Iran. Cancer Institute of Iran, Imam Khomeini Medical Complex, Tehran University of Medical Sciences, Tehran, Iran. Molecular Medicine Department, Biotechnology Research Center, Pasteur Institute of Iran, Tehran, Iran. Molecular Medicine Department, Biotechnology Research Center, Pasteur Institute of Iran, Tehran, Iran. Molecular Medicine Department, Biotechnology Research Center, Pasteur Institute of Iran, Tehran, Iran. Molecular Medicine Department, Biotechnology Research Center, Pasteur Institute of Iran, Tehran, Iran.</t>
  </si>
  <si>
    <t>Cancer Research Division, Peter MacCallum Cancer Centre, Melbourne, VIC, Australia. Sir Peter MacCallum Department of Oncology, University of Melbourne, Parkville, VIC, Australia. Cancer Research Division, Peter MacCallum Cancer Centre, Melbourne, VIC, Australia. Sir Peter MacCallum Department of Oncology, University of Melbourne, Parkville, VIC, Australia. Cancer Research Division, Peter MacCallum Cancer Centre, Melbourne, VIC, Australia. Sir Peter MacCallum Department of Oncology, University of Melbourne, Parkville, VIC, Australia. Department of Immunology, Central Clinical School, Monash University, Melbourne, VIC, Australia. Cancer Research Division, Peter MacCallum Cancer Centre, Melbourne, VIC, Australia. Sir Peter MacCallum Department of Oncology, University of Melbourne, Parkville, VIC, Australia. Department of Biochemistry and Pharmacology, University of Melbourne, Parkville, VIC, Australia.</t>
  </si>
  <si>
    <t>Department of Gastrointestinal Surgery, First Affiliated Hospital of Nanchang University, Nanchang, Jiangxi, China. Nanchang University, The Second Clinical Medicine College, Nanchang, Jiangxi, China. Department of Gastrointestinal Surgery, First Affiliated Hospital of Nanchang University, Nanchang, Jiangxi, China. Department of Gastrointestinal Surgery, First Affiliated Hospital of Nanchang University, Nanchang, Jiangxi, China. Nanchang University, The Second Clinical Medicine College, Nanchang, Jiangxi, China. Department of Gastrointestinal Surgery, First Affiliated Hospital of Nanchang University, Nanchang, Jiangxi, China. Nanchang University, The First Clinical Medicine College, Nanchang, Jiangxi, China. Department of Gastrointestinal Surgery, First Affiliated Hospital of Nanchang University, Nanchang, Jiangxi, China. Department of Gastrointestinal Surgery, First Affiliated Hospital of Nanchang University, Nanchang, Jiangxi, China.</t>
  </si>
  <si>
    <t>Department of Colorectal Surgery, The Sixth Affiliated Hospital of Sun Yat-Sen University, Guangzhou, China. Guangdong Institute of Gastroenterology, The Sixth Affiliated Hospital of Sun Yat-Sen University, Guangzhou, China. Guangdong Provincial Key Laboratory of Colorectal and Pelvic Floor Diseases, The Sixth Affiliated Hospital of Sun Yat-Sen University, Guangzhou, China. Department of Colorectal Surgery, The Sixth Affiliated Hospital of Sun Yat-Sen University, Guangzhou, China. Guangdong Institute of Gastroenterology, The Sixth Affiliated Hospital of Sun Yat-Sen University, Guangzhou, China. Guangdong Provincial Key Laboratory of Colorectal and Pelvic Floor Diseases, The Sixth Affiliated Hospital of Sun Yat-Sen University, Guangzhou, China. Department of Colorectal Surgery, The Sixth Affiliated Hospital of Sun Yat-Sen University, Guangzhou, China. Guangdong Institute of Gastroenterology, The Sixth Affiliated Hospital of Sun Yat-Sen University, Guangzhou, China. Guangdong Provincial Key Laboratory of Colorectal and Pelvic Floor Diseases, The Sixth Affiliated Hospital of Sun Yat-Sen University, Guangzhou, China. Department of Colorectal Surgery, The Sixth Affiliated Hospital of Sun Yat-Sen University, Guangzhou, China. Guangdong Institute of Gastroenterology, The Sixth Affiliated Hospital of Sun Yat-Sen University, Guangzhou, China. Guangdong Provincial Key Laboratory of Colorectal and Pelvic Floor Diseases, The Sixth Affiliated Hospital of Sun Yat-Sen University, Guangzhou, China. Department of Gastrointestinal Surgery, Fujian Provincial Hospital, Fuzhou, China. Department of Colorectal Surgery, The Sixth Affiliated Hospital of Sun Yat-Sen University, Guangzhou, China. Guangdong Institute of Gastroenterology, The Sixth Affiliated Hospital of Sun Yat-Sen University, Guangzhou, China. Guangdong Provincial Key Laboratory of Colorectal and Pelvic Floor Diseases, The Sixth Affiliated Hospital of Sun Yat-Sen University, Guangzhou, China. Department of Colorectal Surgery, The Sixth Affiliated Hospital of Sun Yat-Sen University, Guangzhou, China. Guangdong Institute of Gastroenterology, The Sixth Affiliated Hospital of Sun Yat-Sen University, Guangzhou, China. Guangdong Provincial Key Laboratory of Colorectal and Pelvic Floor Diseases, The Sixth Affiliated Hospital of Sun Yat-Sen University, Guangzhou, China. Department of Research and Development, OrigiMed, Shanghai, China. Department of Research and Development, OrigiMed, Shanghai, China. Department of Research and Development, OrigiMed, Shanghai, China. Department of Colorectal Surgery, The First Affiliated Hospital of Guangxi Medical University, Nanning, China. Department of Colorectal Surgery, The Sixth Affiliated Hospital of Sun Yat-Sen University, Guangzhou, China. Guangdong Institute of Gastroenterology, The Sixth Affiliated Hospital of Sun Yat-Sen University, Guangzhou, China. Guangdong Provincial Key Laboratory of Colorectal and Pelvic Floor Diseases, The Sixth Affiliated Hospital of Sun Yat-Sen University, Guangzhou, China.</t>
  </si>
  <si>
    <t>Department of Medical Oncology, the Second Affiliated Hospital, Zhejiang University School of Medicine, Hangzhou 310009, Zhejiang Province, China; Cancer Institute (Key Laboratory of Cancer Prevention and Intervention, Chinese National Ministry of Education; Key Laboratory of Molecular Biology in Medical Sciences, Zhejiang Province, China), The Second Affiliated Hospital, Zhejiang University School of Medicine, Hangzhou 310009, Zhejiang Province, China. Department of Medical Oncology, the Second Affiliated Hospital, Zhejiang University School of Medicine, Hangzhou 310009, Zhejiang Province, China. Department of Medical Oncology, the Second Affiliated Hospital, Zhejiang University School of Medicine, Hangzhou 310009, Zhejiang Province, China; Cancer Institute (Key Laboratory of Cancer Prevention and Intervention, Chinese National Ministry of Education; Key Laboratory of Molecular Biology in Medical Sciences, Zhejiang Province, China), The Second Affiliated Hospital, Zhejiang University School of Medicine, Hangzhou 310009, Zhejiang Province, China. Department of Medical Oncology, the Second Affiliated Hospital, Zhejiang University School of Medicine, Hangzhou 310009, Zhejiang Province, China; Cancer Institute (Key Laboratory of Cancer Prevention and Intervention, Chinese National Ministry of Education; Key Laboratory of Molecular Biology in Medical Sciences, Zhejiang Province, China), The Second Affiliated Hospital, Zhejiang University School of Medicine, Hangzhou 310009, Zhejiang Province, China. Department of Medical Oncology, the Second Affiliated Hospital, Zhejiang University School of Medicine, Hangzhou 310009, Zhejiang Province, China; Cancer Institute (Key Laboratory of Cancer Prevention and Intervention, Chinese National Ministry of Education; Key Laboratory of Molecular Biology in Medical Sciences, Zhejiang Province, China), The Second Affiliated Hospital, Zhejiang University School of Medicine, Hangzhou 310009, Zhejiang Province, China. Department of Medical Oncology, the Second Affiliated Hospital, Zhejiang University School of Medicine, Hangzhou 310009, Zhejiang Province, China; Cancer Institute (Key Laboratory of Cancer Prevention and Intervention, Chinese National Ministry of Education; Key Laboratory of Molecular Biology in Medical Sciences, Zhejiang Province, China), The Second Affiliated Hospital, Zhejiang University School of Medicine, Hangzhou 310009, Zhejiang Province, China. Electronic address: yuanying1999@zju.edu.cn.</t>
  </si>
  <si>
    <t>CNRS, Inserm, Institut Pasteur de Lille, CHU Lille, UMR9020-U1277-CANTHER-Cancer Heterogeneity Plasticity and Resistance to Therapies, Univ. Lille, Lille, France. CNRS, Inserm, Institut Pasteur de Lille, CHU Lille, UMR9020-U1277-CANTHER-Cancer Heterogeneity Plasticity and Resistance to Therapies, Univ. Lille, Lille, France. CNRS, Inserm, Institut Pasteur de Lille, CHU Lille, UMR9020-U1277-CANTHER-Cancer Heterogeneity Plasticity and Resistance to Therapies, Univ. Lille, Lille, France. Thoracic Oncology Department, CHU, Univ. Lille, Lille, France. CNRS, Inserm, Institut Pasteur de Lille, CHU Lille, UMR9020-U1277-CANTHER-Cancer Heterogeneity Plasticity and Resistance to Therapies, Univ. Lille, Lille, France. CNRS, Inserm, Institut Pasteur de Lille, CHU Lille, UMR9020-U1277-CANTHER-Cancer Heterogeneity Plasticity and Resistance to Therapies, Univ. Lille, Lille, France. david.tulasne@ibl.cnrs.fr.</t>
  </si>
  <si>
    <t>Unidade de Tireoide, Hospital de Clinicas de Porto Alegre, Faculdade de Medicina, Universidade Federal do Rio Grande do Sul, Porto Alegre, RS, Brasil. Departamento de Farmacologia, Instituto de Ciencias Basicas da Saude, Universidade Federal do Rio Grande do Sul, Porto Alegre, RS, Brasil. Unidade de Tireoide, Hospital de Clinicas de Porto Alegre, Faculdade de Medicina, Universidade Federal do Rio Grande do Sul, Porto Alegre, RS, Brasil. Institut de Recherche Interdisciplinaire en Biologie Humaine et Moleculaire, Universite Libre de Bruxelles, Brussels, Belgium. Unidade de Tireoide, Hospital de Clinicas de Porto Alegre, Faculdade de Medicina, Universidade Federal do Rio Grande do Sul, Porto Alegre, RS, Brasil. Unidade de Tireoide, Hospital de Clinicas de Porto Alegre, Faculdade de Medicina, Universidade Federal do Rio Grande do Sul, Porto Alegre, RS, Brasil. Unidade de Tireoide, Hospital de Clinicas de Porto Alegre, Faculdade de Medicina, Universidade Federal do Rio Grande do Sul, Porto Alegre, RS, Brasil. Unidade de Tireoide, Hospital de Clinicas de Porto Alegre, Faculdade de Medicina, Universidade Federal do Rio Grande do Sul, Porto Alegre, RS, Brasil. Unidade de Tireoide, Hospital de Clinicas de Porto Alegre, Faculdade de Medicina, Universidade Federal do Rio Grande do Sul, Porto Alegre, RS, Brasil, almaia@ufrgs.br.</t>
  </si>
  <si>
    <t>Gastrointestinal Malignancy Section, Thoracic and Gastrointestinal Malignancies Branch. CCR Collaborative Bioinformatics Resource, Center for Cancer Research, National Cancer Institute, National Institutes of Health, Bethesda, Maryland, (3)Cleveland Clinic Lerner College of Medicine, Case Western Reserve University, Cleveland, Ohio. Gastrointestinal Malignancy Section, Thoracic and Gastrointestinal Malignancies Branch. Gastrointestinal Malignancy Section, Thoracic and Gastrointestinal Malignancies Branch. Gastrointestinal Malignancy Section, Thoracic and Gastrointestinal Malignancies Branch. Gastrointestinal Malignancy Section, Thoracic and Gastrointestinal Malignancies Branch; CCR Collaborative Bioinformatics Resource, Center for Cancer Research, National Cancer Institute, National Institutes of Health, Bethesda, Maryland, (3)Cleveland Clinic Lerner College of Medicine, Case Western Reserve University, Cleveland, Ohio. Gastrointestinal Malignancy Section, Thoracic and Gastrointestinal Malignancies Branch. Gastrointestinal Malignancy Section, Thoracic and Gastrointestinal Malignancies Branch. Gastrointestinal Malignancy Section, Thoracic and Gastrointestinal Malignancies Branch. Gastrointestinal Malignancy Section, Thoracic and Gastrointestinal Malignancies Branch. Gastrointestinal Malignancy Section, Thoracic and Gastrointestinal Malignancies Branch. Electronic address: tim.greten@nih.gov.</t>
  </si>
  <si>
    <t>Department of Gastroenterological Surgery, Okayama University Graduate School of Medicine, Dentistry and Pharmaceutical Sciences, Okayama, Japan. Department of Clinical Oncology, Kawasaki Medical School, 577 Matsushima, Kurashiki, 701-0192, Japan. Department of Clinical Genetics and Digestive Tract and General Surgery, Saitama Medical Center, Saitama Medical University, Kawagoe, Saitama, 350-8550, Japan. Department of Pathology, Okayama University Graduate School of Medicine, Dentistry and Pharmaceutical Sciences, Okayama, Japan. Department of Clinical Oncology, Kawasaki Medical School, 577 Matsushima, Kurashiki, 701-0192, Japan. Department of Gastroenterological Surgery, Okayama University Graduate School of Medicine, Dentistry and Pharmaceutical Sciences, Okayama, Japan. Department of Gastroenterological Surgery, Okayama University Graduate School of Medicine, Dentistry and Pharmaceutical Sciences, Okayama, Japan. Department of Gastroenterological Surgery, Okayama University Graduate School of Medicine, Dentistry and Pharmaceutical Sciences, Okayama, Japan. Department of Gastroenterological Surgery, Okayama University Graduate School of Medicine, Dentistry and Pharmaceutical Sciences, Okayama, Japan. Department of Gastroenterological Surgery, Okayama University Graduate School of Medicine, Dentistry and Pharmaceutical Sciences, Okayama, Japan. Department of Gastroenterological Surgery, Okayama University Graduate School of Medicine, Dentistry and Pharmaceutical Sciences, Okayama, Japan. Department of Clinical Oncology, Kawasaki Medical School, 577 Matsushima, Kurashiki, 701-0192, Japan. Department of Clinical Oncology, Kawasaki Medical School, 577 Matsushima, Kurashiki, 701-0192, Japan. Department of Molecular Diagnostics and Experimental Therapeutics, Beckman Research Institute of City of Hope Comprehensive Cancer Center, Duarte, CA, 91016, USA. Department of Clinical Oncology, Kawasaki Medical School, 577 Matsushima, Kurashiki, 701-0192, Japan. takeshin@med.kawasaki-m.ac.jp.</t>
  </si>
  <si>
    <t>Indiana University Bloomington. Biology, Indiana University Bloomington. Medical Sciences, Indiana University School of Medicine Bloomington. Indiana University Bloomington. Indiana University Bloomington. Indiana University Bloomington. Pathology and Laboratory Medicine, Indiana University School of Medicine. Pathology and Laboratory Medicine, Indiana University School of Medicine. Biology, Indiana University Bloomington. Medical Sciences, Indiana University School of Medicine hmohagan@indiana.edu.</t>
  </si>
  <si>
    <t>Department of Dermatology, China-Japan Union Hospital of Jilin University, Changchun, China. Biobank, China-Japan Union Hospital of Jilin University, Changchun, China. Department of Dermatology, China-Japan Union Hospital of Jilin University, Changchun, China. Biobank, China-Japan Union Hospital of Jilin University, Changchun, China. Department of Dermatology, China-Japan Union Hospital of Jilin University, Changchun, China. Department of Dermatology, China-Japan Union Hospital of Jilin University, Changchun, China. Department of Dermatology, China-Japan Union Hospital of Jilin University, Changchun, China.</t>
  </si>
  <si>
    <t>Medical Oncology Unit, Department of Internal Medicine, Fondazione IRCCS Ca' Granda Ospedale Maggiore Policlinico, Milan, Italy. Unit of Medical Oncology, Department of Surgery and Medicine, University of Perugia, Perugia, Italy. Unit of Medical Oncology, Ospedale di Circolo e Fondazione Macchi, Universita dell'Insubria, Varese, Italy. Section of Pathological Anatomy, Department of Health Sciences, University of Florence, Florence, Italy. Unit of Medical Oncology, Department of Surgery and Medicine, University of Perugia, Perugia, Italy. mario.mandala@unipg.it.</t>
  </si>
  <si>
    <t>Department of Oncology and Pathology, Karolinska Institutet, Stockholm, Sweden. Department of Oncology and Pathology, Karolinska Institutet, Stockholm, Sweden. Department of Oncology and Pathology, Karolinska Institutet, Stockholm, Sweden. Department of Oncology and Pathology, Karolinska Institutet, Stockholm, Sweden. Department of Cell and Molecular Biology, Karolinska Institute, Stockholm, Sweden. Center for RNA Medicine, Department of Clinical Medicine, Aalborg University, Copenhagen, Denmark. Center for RNA Medicine, Department of Clinical Medicine, Aalborg University, Copenhagen, Denmark. Department of Clinical Sciences, Lund University, Lund, Sweden. Department of Clinical Sciences, Lund University, Lund, Sweden. Department of Clinical Sciences, Lund University, Lund, Sweden. Department of Oncology and Pathology, Karolinska Institutet, Stockholm, Sweden. Department of Oncology and Pathology, Karolinska Institutet, Stockholm, Sweden. Department of Cell and Molecular Biology, Karolinska Institute, Stockholm, Sweden. Department of Oncology and Pathology, Karolinska Institutet, Stockholm, Sweden. Department of Oncology and Pathology, Karolinska Institutet, Stockholm, Sweden. Department of Oncology and Pathology, Karolinska Institutet, Stockholm, Sweden. Department of Oncology and Pathology, Karolinska Institutet, Stockholm, Sweden. suzanne.egyhazi.brage@ki.se. Department of Cell and Molecular Biology, Karolinska Institute, Stockholm, Sweden. per.a.johnsson@ki.se.</t>
  </si>
  <si>
    <t>Department of Surgery and Science, Graduate School of Medical Sciences, Kyushu University, Fukuoka, Japan. Department of Surgery and Science, Graduate School of Medical Sciences, Kyushu University, Fukuoka, Japan. Division of Digestive and General Surgery, Niigata University Graduate School of Medical and Dental Sciences, Niigata, Japan. Department of Surgery and Science, Graduate School of Medical Sciences, Kyushu University, Fukuoka, Japan. Department of Surgery and Science, Graduate School of Medical Sciences, Kyushu University, Fukuoka, Japan. Department of Surgery and Science, Graduate School of Medical Sciences, Kyushu University, Fukuoka, Japan. Department of Biostatistics, Yamaguchi University Graduate School of Medicine, Yamaguchi, Japan. Division of Digestive and General Surgery, Niigata University Graduate School of Medical and Dental Sciences, Niigata, Japan. Department of Anatomic Pathology, Pathological Sciences, Graduate School of Medical Sciences, Kyushu University, Fukuoka, Japan. Department of Surgery and Science, Graduate School of Medical Sciences, Kyushu University, Fukuoka, Japan.</t>
  </si>
  <si>
    <t>Key Laboratory of Carcinogenesis and Translational Research (Ministry of Education), Department of Pathology, Peking University Cancer Hospital &amp; Institute, Fucheng Road No.52, Haidian District, Peking, 100142, Beijing, People's Republic of China. Key Laboratory of Carcinogenesis and Translational Research (Ministry of Education), Department of Pathology, Peking University Cancer Hospital &amp; Institute, Fucheng Road No.52, Haidian District, Peking, 100142, Beijing, People's Republic of China. Key Laboratory of Carcinogenesis and Translational Research (Ministry of Education), Department of Pathology, Peking University Cancer Hospital &amp; Institute, Fucheng Road No.52, Haidian District, Peking, 100142, Beijing, People's Republic of China. ChosenMed Technology (Beijing) Co., Ltd., Beijing, 100176, People's Republic of China. Computer Network Information Center, Chinese Academy of Sciences, Beijing, 100190, People's Republic of China. University of the Chinese Academy of Sciences, Beijing, 100190, People's Republic of China. ChosenMed Technology (Beijing) Co., Ltd., Beijing, 100176, People's Republic of China. ChosenMed Technology (Beijing) Co., Ltd., Beijing, 100176, People's Republic of China. ChosenMed Technology (Beijing) Co., Ltd., Beijing, 100176, People's Republic of China. ChosenMed Technology (Beijing) Co., Ltd., Beijing, 100176, People's Republic of China. Key Laboratory of Carcinogenesis and Translational Research (Ministry of Education), Department of Renal Cancer and Melanoma, Peking University Cancer Hospital &amp; Institute, Fucheng Road No.52, Haidian District, 100142, Beijing, People's Republic of China. k-yan08@163.com. Key Laboratory of Carcinogenesis and Translational Research (Ministry of Education), Department of Renal Cancer and Melanoma, Peking University Cancer Hospital &amp; Institute, Fucheng Road No.52, Haidian District, 100142, Beijing, People's Republic of China. silu15_silu@126.com. Key Laboratory of Carcinogenesis and Translational Research (Ministry of Education), Department of Pathology, Peking University Cancer Hospital &amp; Institute, Fucheng Road No.52, Haidian District, Peking, 100142, Beijing, People's Republic of China. zhwuli@hotmail.com.</t>
  </si>
  <si>
    <t>Institut de Pathologie et de Genetique, Gosselies, Belgium. Institut de Pathologie et de Genetique, Gosselies, Belgium. Institut de Pathologie et de Genetique, Gosselies, Belgium. Service de Gastroenterologie, Grand Hopital de Charleroi, Site Saint-Joseph, Charleroi, Belgium. Institut de Pathologie et de Genetique, Gosselies, Belgium.</t>
  </si>
  <si>
    <t>Bahamas Vision Center and Princess Margaret Hospital, Nassau NP, Bahamas. Electronic address: supriyaaroragnec@gmail.com. Jamaica Hospital Medical Center, New York Medical College, Jamaica NY. Electronic address: thamols@gmail.com. Eye Care Centre, Princess Margaret Hospital, Nassau NP, Bahamas. Electronic address: tarunmamc04@gmail.com. University of Pittsburgh, UPMC Eye Center, Pittsburgh. Electronic address: erreram@upmc.edu. Uveitis and Ocular Immunology Services, L V Prasad Eye Institute, Hyderabad, India. Electronic address: hiteshagrawal49@gmail.com. Department of Biochemical and Surgical Sciences, Section of ophthalmology, University of Perugia, Perugia, Italy. Electronic address: marcomed2@gmail.com. University of Pittsburgh, UPMC Eye Center, Pittsburgh. Electronic address: jay.chhablani@gmail.com.</t>
  </si>
  <si>
    <t>Department of Dermatology and Plastic Surgery, Faculty of Life Sciences, Kumamoto University, Japan. Department of Dermatology and Plastic Surgery, Faculty of Life Sciences, Kumamoto University, Japan. Electronic address: hisashikanemaru@gmail.com. Department of Dermatology and Plastic Surgery, Faculty of Life Sciences, Kumamoto University, Japan. Department of Dermatology and Plastic Surgery, Faculty of Life Sciences, Kumamoto University, Japan. Department of Dermatology and Plastic Surgery, Faculty of Life Sciences, Kumamoto University, Japan. Department of Dermatology and Plastic Surgery, Faculty of Life Sciences, Kumamoto University, Japan. Department of Dermatology and Plastic Surgery, Faculty of Life Sciences, Kumamoto University, Japan. Department of Dermatology and Plastic Surgery, Faculty of Life Sciences, Kumamoto University, Japan. Department of Dermatology and Plastic Surgery, Faculty of Life Sciences, Kumamoto University, Japan. Department of Dermatology and Plastic Surgery, Faculty of Life Sciences, Kumamoto University, Japan. Department of Dermatology and Plastic Surgery, Faculty of Life Sciences, Kumamoto University, Japan. Department of Dermatology and Plastic Surgery, Faculty of Life Sciences, Kumamoto University, Japan. Department of Dermatology and Plastic Surgery, Faculty of Life Sciences, Kumamoto University, Japan. Department of Dermatology and Plastic Surgery, Faculty of Life Sciences, Kumamoto University, Japan. Department of Dermatology and Plastic Surgery, Faculty of Life Sciences, Kumamoto University, Japan.</t>
  </si>
  <si>
    <t>Dipartimento di Scienze Aziendali, Management &amp; Innovation Systems, Universita degli Studi di Salerno, Fisciano (SA), Italy. Dipartimento di Chimica e Biologia "A. Zambelli", Universita degli Studi di Salerno, Fisciano (SA), Italy. Cell Biology and Biotherapy Unit, Istituto Nazionale Tumori - IRCCS - Fondazione G. Pascale, Naples, Italy. Cell Biology and Biotherapy Unit, Istituto Nazionale Tumori -IRCCS - Fondazione G. Pascale, Naples, Italy. R&amp;D Department, Kelyon S.r.l., Naples, Italy. Dipartimento di Medicina di Precisione, Universita degli Studi della Campania "Luigi Vanvitelli", Naples, Italy. Cell Biology and Biotherapy Unit, Istituto Nazionale Tumori - IRCCS - Fondazione G. Pascale, Naples, Italy. Cell Biology and Biotherapy Unit, Istituto Nazionale Tumori - IRCCS - Fondazione G. Pascale, Naples, Italy. Institute of Food Sciences, Italian National Research Council (CNR), Avellino, Italy. Dipartimento di Scienze Aziendali, Management &amp; Innovation Systems, Universita degli Studi di Salerno, Fisciano (SA), Italy.</t>
  </si>
  <si>
    <t>Centre de Genetique et Centre de reference &lt;&lt; Anomalies du Developpement et Syndromes Malformatifs &gt;&gt;, Hopital d'Enfants, Centre Hospitalier Universitaire de Dijon, Dijon, France. UMR-Inserm 1231 GAD, Genetique des Anomalies du developpement, Universite de Bourgogne Franche-Comte, Dijon, France. UMR-Inserm 1231 GAD, Genetique des Anomalies du developpement, Universite de Bourgogne Franche-Comte, Dijon, France. Service de Genetique Medicale, Hopital Necker-Enfants Malades, APHP, Paris, France. Department of Dermatology and Reference Center for Genodermatoses and Rare Skin Diseases (MAGEC), Universite Paris, Paris-centre, Institut Imagine, Hopital Universitaire Necker-Enfants Malades, APHP, Paris, France. Service d'Anatomie et de Cytologie Pathologiques, APHP, Hopital Necker-Enfants Malades, Paris, France. Service de Dermatologie, Centre de Reference des Maladies Rares - MAGEC, Centre Hospitalier Universitaire de Tours; Universite de Tours, SPHERE-INSERM 1246, Tours, France. Pediatric Skin Center, Department of Dermatology, University Children's Hospital Zurich, Zurich, Switzerland. Pediatric Skin Center, Department of Dermatology, University Children's Hospital Zurich, Zurich, Switzerland. UMR-Inserm 1231 GAD, Genetique des Anomalies du developpement, Universite de Bourgogne Franche-Comte, Dijon, France. Federation Hospitalo-Universitaire Medecine Translationnelle et Anomalies du Developpement (FHU TRANSLAD), Centre Hospitalier Universitaire de Dijon et Universite de Bourgogne Franche-Comte, Dijon, France. UMR-Inserm 1231 GAD, Genetique des Anomalies du developpement, Universite de Bourgogne Franche-Comte, Dijon, France. Federation Hospitalo-Universitaire Medecine Translationnelle et Anomalies du Developpement (FHU TRANSLAD), Centre Hospitalier Universitaire de Dijon et Universite de Bourgogne Franche-Comte, Dijon, France. UF Innovation en diagnostic genomique des maladies rares, CHU de Dijon Bourgogne, Dijon, France. Centre de Genetique et Centre de reference &lt;&lt; Anomalies du Developpement et Syndromes Malformatifs &gt;&gt;, Hopital d'Enfants, Centre Hospitalier Universitaire de Dijon, Dijon, France. UMR-Inserm 1231 GAD, Genetique des Anomalies du developpement, Universite de Bourgogne Franche-Comte, Dijon, France. Federation Hospitalo-Universitaire Medecine Translationnelle et Anomalies du Developpement (FHU TRANSLAD), Centre Hospitalier Universitaire de Dijon et Universite de Bourgogne Franche-Comte, Dijon, France. Centre de Genetique et Centre de reference &lt;&lt; Anomalies du Developpement et Syndromes Malformatifs &gt;&gt;, Hopital d'Enfants, Centre Hospitalier Universitaire de Dijon, Dijon, France. UMR-Inserm 1231 GAD, Genetique des Anomalies du developpement, Universite de Bourgogne Franche-Comte, Dijon, France. Federation Hospitalo-Universitaire Medecine Translationnelle et Anomalies du Developpement (FHU TRANSLAD), Centre Hospitalier Universitaire de Dijon et Universite de Bourgogne Franche-Comte, Dijon, France. UMR-Inserm 1231 GAD, Genetique des Anomalies du developpement, Universite de Bourgogne Franche-Comte, Dijon, France. Federation Hospitalo-Universitaire Medecine Translationnelle et Anomalies du Developpement (FHU TRANSLAD), Centre Hospitalier Universitaire de Dijon et Universite de Bourgogne Franche-Comte, Dijon, France. UF Innovation en diagnostic genomique des maladies rares, CHU de Dijon Bourgogne, Dijon, France. UMR-Inserm 1231 GAD, Genetique des Anomalies du developpement, Universite de Bourgogne Franche-Comte, Dijon, France. Federation Hospitalo-Universitaire Medecine Translationnelle et Anomalies du Developpement (FHU TRANSLAD), Centre Hospitalier Universitaire de Dijon et Universite de Bourgogne Franche-Comte, Dijon, France. Service de Dermatologie, Centre Hospitalier Universitaire de Dijon, Dijon, France. UMR-Inserm 1231 GAD, Genetique des Anomalies du developpement, Universite de Bourgogne Franche-Comte, Dijon, France. Federation Hospitalo-Universitaire Medecine Translationnelle et Anomalies du Developpement (FHU TRANSLAD), Centre Hospitalier Universitaire de Dijon et Universite de Bourgogne Franche-Comte, Dijon, France. Oncobiologie Genetique Bioinformatique, PCBio, Centre Hospitalier Universitaire de Besancon, Besancon, France.</t>
  </si>
  <si>
    <t>Hospices Civils de Lyon, Centre Hospitalier Lyon-Sud, 69495, Pierre-Benite, France. stephane.dalle@chu-lyon.fr. Universite de Lille, INSERM U1189, CHRU Lille, 59037, Lille, France. Cambridge University Hospitals NHS Foundation Trust, Cambridge, CB0 2QQ, UK. Hadassah Hebrew University Hospital, 91120, Jerusalem, Israel. Royal Preston Hospital, Preston, PR2 9HT, UK. Hospital Clinic Barcelona, 08036, Barcelona, Spain. Department of Dermatology, Faculty of Medicine, Medical Center - University of Freiburg, 79104, Freiburg, Germany. University of Lubeck, 23538, Lubeck, Germany. Medizinische Hochschule Hannover, 30625, Hanover, Germany. Syneos Health, Morrisville, NC, 27560, USA. Syneos Health, Morrisville, NC, 27560, USA. Bristol Myers Squibb, Princeton, NJ, 08543, USA. Bristol Myers Squibb, Princeton, NJ, 08543, USA. Health Outcomes Solutions, Winter Park, FL, 32790, USA. Bristol Myers Squibb, Princeton, NJ, 08543, USA. Bristol Myers Squibb, Princeton, NJ, 08543, USA. Bristol Myers Squibb, Princeton, NJ, 08543, USA. Bristol Myers Squibb, Princeton, NJ, 08543, USA. Churchill Hospital, Oxford, OX3 7DQ, UK.</t>
  </si>
  <si>
    <t>Department of Pathology, CORE Diagnostics, 406, Udyog Vihar III, Gurgaon, Haryana 122001, India. Electronic address: ektajain86@gmail.com. Department of Pathology, CORE Diagnostics, 406, Udyog Vihar III, Gurgaon, Haryana 122001, India. Electronic address: shivani.sharma@corediagnostics.in. Department of Pathology, CORE Diagnostics, 406, Udyog Vihar III, Gurgaon, Haryana 122001, India. Electronic address: aditi.aggarwal@corediagnostics.in. Indian Council of Medical Research and National Institute of Malaria Research, New Delhi, 110029, India. Electronic address: nitinbh529@gmail.com. Department of Pathology, CORE Diagnostics, 406, Udyog Vihar III, Gurgaon, Haryana 122001, India. Electronic address: aditi.dewan@corediagnostics.in. Department of Pathology, CORE Diagnostics, 406, Udyog Vihar III, Gurgaon, Haryana 122001, India. Electronic address: abhishek.kumar@corediagnostics.in. Department of Pathology, CORE Diagnostics, 406, Udyog Vihar III, Gurgaon, Haryana 122001, India. Electronic address: deepika.jain@corediagnostics.in. Department of Pathology, CORE Diagnostics, 406, Udyog Vihar III, Gurgaon, Haryana 122001, India. Electronic address: munmun.bhattacharya@corediagnostics.in. Department of Pathology, CORE Diagnostics, 406, Udyog Vihar III, Gurgaon, Haryana 122001, India. Electronic address: gauraw.kumar@corediagnostics.in. Department of Pathology, CORE Diagnostics, 406, Udyog Vihar III, Gurgaon, Haryana 122001, India. Electronic address: lata.kini@gmail.com. Department of Pathology, CORE Diagnostics, 406, Udyog Vihar III, Gurgaon, Haryana 122001, India. Electronic address: sambit.mohanty@corediagnostics.in.</t>
  </si>
  <si>
    <t>Radiation Oncology, Rutgers Cancer Institute of New Jersey Neurosurgery, Rutgers University, Robert Wood Johnson Medical School, New Brunswick Medical Oncology, Perlmutter Cancer Center of New York University Langone Health/ NYU Grossman School of Medicine, New York, USA.</t>
  </si>
  <si>
    <t>Division of Cancer Services, Princess Alexandra Hospital, University of Queensland, Brisbane, QLD 4102, Australia. Department of Medical Sciences, Section of Dermatology, University of Turin, 10124 Turin, Italy. Department of Oncology, University of Torino, 10124 Turin, Italy. Department of Medical Oncology, Candiolo Cancer Institute, FPO-IRCCS, 10060 Candiolo (Torino), Italy. Unit of Melanoma Medical Oncology, Department of Medical Oncology and Hematology, Fondazione IRCCS Istituto Nazionale dei Tumori, 20133 Milan, Italy. Department of Oncology and Hematology, University of Modena and Reggio Emilia, 41121 Modena, Italy. Medical Oncology, ASST Spedali Civili, 25123 Brescia, Italy. Medical Oncology, Metropolitan Hospital, 18547 Athens, Greece. Tumor Biotherapy Unit, Department of Experimental Oncology, IEO-Istituto Europeo di Oncologia-IRCCS, 20141 Milan, Italy. Hematology, Oncology and Transfusion Medicine Center, Vilnius University, 08410 Vilnius, Lithuania. Department of Dermatovenerology, University Hospital Prague, Charles University, 12808 Prague, Czech Republic. Melanoma Unit, Cancer Immunotherapy and Innovative Therapies, Istituto Nazionale Tumori-IRCCS "Fondazione G. Pascale", 80131 Naples, Italy. Oncology Unit, ASST Sette Laghi, 21100 Varese, Italy. Department of Medical Oncology, Hospital Clinic of Barcelona, 08036 Barcelona, Spain. Department of Internal Medicine, Laiko General Hospital, National and Kapodistrian University of Athens School of Medicine, 11527 Athens, Greece. Novartis Pharmaceuticals Corporation, East Hanover, NJ 07936, USA. Novartis Pharmaceuticals Corporation, East Hanover, NJ 07936, USA. Novartis AG, 4057 Basel, Switzerland. Medical Oncology, Universitair Ziekenhuis Brussel, 1090 Brussels, Belgium.</t>
  </si>
  <si>
    <t>Department of Dermatology, Universitatsklinikum Erlangen, Friedrich-Alexander-University Erlangen-Nurnberg (FAU), 91054 Erlangen, Germany. Comprehensive Cancer Center Erlangen-European Metropolitan Area of Nuremberg (CCC ER-EMN), 91054 Erlangen, Germany. Department of Dermatology, Universitatsklinikum Erlangen, Friedrich-Alexander-University Erlangen-Nurnberg (FAU), 91054 Erlangen, Germany. Comprehensive Cancer Center Erlangen-European Metropolitan Area of Nuremberg (CCC ER-EMN), 91054 Erlangen, Germany. Department of Dermatology, Universitatsklinikum Erlangen, Friedrich-Alexander-University Erlangen-Nurnberg (FAU), 91054 Erlangen, Germany. Comprehensive Cancer Center Erlangen-European Metropolitan Area of Nuremberg (CCC ER-EMN), 91054 Erlangen, Germany. Department of Dermatology, Universitatsklinikum Erlangen, Friedrich-Alexander-University Erlangen-Nurnberg (FAU), 91054 Erlangen, Germany. Comprehensive Cancer Center Erlangen-European Metropolitan Area of Nuremberg (CCC ER-EMN), 91054 Erlangen, Germany.</t>
  </si>
  <si>
    <t>University Hospital of Saint Etienne, North Hospital, Department of Pathology, Avenue Albert Raimond, 42055, Saint Etienne CEDEX 2, France; University Hospital of Saint Etienne, North Hospital, Department of Molecular Biology of Tumors, Avenue Albert Raimond, 42055, Saint Etienne CEDEX 2, France; Corneal Graft Biology, Engineering and Imaging Laboratory, BiiGC, EA2521, Federative Institute of Research in Sciences and Health Engineering, Faculty of Medicine, Jean Monnet University, Saint-Etienne, France. Electronic address: f.forest@univ-st-etienne.fr. University Hospital of Saint Etienne, North Hospital, Department of Pathology, Avenue Albert Raimond, 42055, Saint Etienne CEDEX 2, France. University Hospital of Saint Etienne, North Hospital, Department of Pathology, Avenue Albert Raimond, 42055, Saint Etienne CEDEX 2, France. University Hospital of Saint Etienne, North Hospital, Department of Pathology, Avenue Albert Raimond, 42055, Saint Etienne CEDEX 2, France. University Hospital of Saint Etienne, North Hospital, Department of Pathology, Avenue Albert Raimond, 42055, Saint Etienne CEDEX 2, France. University Hospital of Saint Etienne, North Hospital, Department of Neurology, Avenue Albert Raimond, 42055, Saint Etienne CEDEX 2, France; Lucien Neuwith Cancer Institute, Department of Medical Oncology, Avenue Albert Raimond, 108 bis Avenue Albert Raimond, 42270 Saint-Priest-en-Jarez, France. Lucien Neuwith Cancer Institute, Department of Medical Oncology, Avenue Albert Raimond, 108 bis Avenue Albert Raimond, 42270 Saint-Priest-en-Jarez, France. University Hospital of Saint Etienne, North Hospital, Department of Pediatric Oncology, Avenue Albert Raimond. 42055, Saint Etienne CEDEX 2, France. University Hospital of Saint Etienne, North Hospital, Department of Neurosurgery, Avenue Albert Raimond, 42055, Saint Etienne CEDEX 2, France. University Hospital of Saint Etienne, North Hospital, Department of Pathology, Avenue Albert Raimond, 42055, Saint Etienne CEDEX 2, France; Corneal Graft Biology, Engineering and Imaging Laboratory, BiiGC, EA2521, Federative Institute of Research in Sciences and Health Engineering, Faculty of Medicine, Jean Monnet University, Saint-Etienne, France.</t>
  </si>
  <si>
    <t>Melanoma Institute Australia, The University of Sydney, Sydney, NSW, Australia; Faculty of Medicine and Health, The University of Sydney, Sydney, NSW, Australia. Melanoma Institute Australia, The University of Sydney, Sydney, NSW, Australia; Faculty of Medicine and Health, The University of Sydney, Sydney, NSW, Australia. Melanoma Institute Australia, The University of Sydney, Sydney, NSW, Australia; Faculty of Medicine and Health, The University of Sydney, Sydney, NSW, Australia; Tissue Pathology and Diagnostic Oncology, Royal Prince Alfred Hospital, Sydney, NSW, Australia; NSW Health Pathology, Sydney, NSW, Australia. Tissue Pathology and Diagnostic Oncology, Royal Prince Alfred Hospital, Sydney, NSW, Australia; NSW Health Pathology, Sydney, NSW, Australia. Melanoma Institute Australia, The University of Sydney, Sydney, NSW, Australia; Faculty of Medicine and Health, The University of Sydney, Sydney, NSW, Australia. Melanoma Institute Australia, The University of Sydney, Sydney, NSW, Australia; Faculty of Medicine and Health, The University of Sydney, Sydney, NSW, Australia; Royal North Shore and Mater Hospitals, Sydney, NSW, Australia. Melanoma Institute Australia, The University of Sydney, Sydney, NSW, Australia; Faculty of Medicine and Health, The University of Sydney, Sydney, NSW, Australia. Melanoma Institute Australia, The University of Sydney, Sydney, NSW, Australia; Faculty of Medicine and Health, The University of Sydney, Sydney, NSW, Australia; Tissue Pathology and Diagnostic Oncology, Royal Prince Alfred Hospital, Sydney, NSW, Australia; NSW Health Pathology, Sydney, NSW, Australia. Electronic address: richard.scolyer@health.nsw.gov.au.</t>
  </si>
  <si>
    <t>Department of Veterans Affairs, Tennessee Valley Healthcare System, 432 PRB, 2220 Pierce Ave, Nashville, TN, 37232, USA. Department of Pharmacology, Vanderbilt University School of Medicine, Nashville, TN, USA. Department of Veterans Affairs, Tennessee Valley Healthcare System, 432 PRB, 2220 Pierce Ave, Nashville, TN, 37232, USA. Department of Pharmacology, Vanderbilt University School of Medicine, Nashville, TN, USA. Department of Veterans Affairs, Tennessee Valley Healthcare System, 432 PRB, 2220 Pierce Ave, Nashville, TN, 37232, USA. Department of Pharmacology, Vanderbilt University School of Medicine, Nashville, TN, USA. Department of Veterans Affairs, Tennessee Valley Healthcare System, 432 PRB, 2220 Pierce Ave, Nashville, TN, 37232, USA. Department of Pharmacology, Vanderbilt University School of Medicine, Nashville, TN, USA. Department of Medicine, Division of Hematology and Oncology, Vanderbilt University Medical Center, Nashville, TN, USA. Department of Pathology, The Ohio State University, Columbus, OH, USA. Department of Oncological Sciences, Icahn School of Medicine at Mount Sinai, New York, NY, USA. Departments of Surgery and Pediatrics and the Epithelial Biology Center, Vanderbilt University School of Medicine, Nashville, TN, USA. Department of Medicine, Division of Hematology and Oncology, Vanderbilt University Medical Center, Nashville, TN, USA. Department of Biostatistics, Vanderbilt University Medical Center, Nashville, TN, USA. Department of Veterans Affairs, Tennessee Valley Healthcare System, 432 PRB, 2220 Pierce Ave, Nashville, TN, 37232, USA. Department of Pharmacology, Vanderbilt University School of Medicine, Nashville, TN, USA. Department of Biostatistics, Vanderbilt University Medical Center, Nashville, TN, USA. Department of Veterans Affairs, Tennessee Valley Healthcare System, 432 PRB, 2220 Pierce Ave, Nashville, TN, 37232, USA. ann.richmond@vanderbilt.edu. Department of Pharmacology, Vanderbilt University School of Medicine, Nashville, TN, USA. ann.richmond@vanderbilt.edu.</t>
  </si>
  <si>
    <t>Department of Neurosurgery, Brain Research Institute, Niigata University.</t>
  </si>
  <si>
    <t>Division of Neuro-Oncology, Children's Cancer Center, National Center for Child Health and Development.</t>
  </si>
  <si>
    <t>Department of Onco-Hematology, Division of Medical Oncology IRCCS-CROB Referral Cancer Center of Basilicata, Rionero in Vulture, Italy. Department of Onco-Hematology, Division of Medical Oncology IRCCS-CROB Referral Cancer Center of Basilicata, Rionero in Vulture, Italy. Division of Medical Oncology, IRCCS Casa Sollievo della Sofferenza, San Giovanni Rotondo, Italy. School of Human Health Sciences, University of Florence, Florence, Italy. School of Human Health Sciences, University of Florence, Florence, Italy. School of Human Health Sciences, University of Florence, Florence, Italy. School of Human Health Sciences, University of Florence, Florence, Italy. Respiratory Medicine, Careggi University Hospital, Florence, Italy. School of Human Health Sciences, University of Florence, Florence, Italy. Thoracic Surgery Unit, Careggi University Hospital, Florence, Italy. Department of Health Sciences, Section of Clinical Pharmacology and Oncology, University of Florence, Florence, Italy. Department of Health Sciences, Section of Clinical Pharmacology and Oncology, University of Florence, Florence, Italy.</t>
  </si>
  <si>
    <t>Department of Oral Pathology, Shanghai Ninth People's Hospital, College of Stomatology, Shanghai Jiao Tong University School of Medicine, National Center for Stomatology, National Clinical Research Center for Oral Diseases, Shanghai Key Laboratory of Stomatology, Research Unit of Oral and Maxillofacial Regenerative Medicine, Chinese Academy of Medical Sciences, Shanghai, China. Department of Oral Pathology, Shanghai Ninth People's Hospital, College of Stomatology, Shanghai Jiao Tong University School of Medicine, National Center for Stomatology, National Clinical Research Center for Oral Diseases, Shanghai Key Laboratory of Stomatology, Research Unit of Oral and Maxillofacial Regenerative Medicine, Chinese Academy of Medical Sciences, Shanghai, China. Department of Oral Pathology, Shanghai Ninth People's Hospital, College of Stomatology, Shanghai Jiao Tong University School of Medicine, National Center for Stomatology, National Clinical Research Center for Oral Diseases, Shanghai Key Laboratory of Stomatology, Research Unit of Oral and Maxillofacial Regenerative Medicine, Chinese Academy of Medical Sciences, Shanghai, China. Department of Oral Pathology, Shanghai Ninth People's Hospital, College of Stomatology, Shanghai Jiao Tong University School of Medicine, National Center for Stomatology, National Clinical Research Center for Oral Diseases, Shanghai Key Laboratory of Stomatology, Research Unit of Oral and Maxillofacial Regenerative Medicine, Chinese Academy of Medical Sciences, Shanghai, China. Department of Oral Pathology, Shanghai Ninth People's Hospital, College of Stomatology, Shanghai Jiao Tong University School of Medicine, National Center for Stomatology, National Clinical Research Center for Oral Diseases, Shanghai Key Laboratory of Stomatology, Research Unit of Oral and Maxillofacial Regenerative Medicine, Chinese Academy of Medical Sciences, Shanghai, China. Department of Oral Pathology, Shanghai Ninth People's Hospital, College of Stomatology, Shanghai Jiao Tong University School of Medicine, National Center for Stomatology, National Clinical Research Center for Oral Diseases, Shanghai Key Laboratory of Stomatology, Research Unit of Oral and Maxillofacial Regenerative Medicine, Chinese Academy of Medical Sciences, Shanghai, China. Department of Oral Pathology, Shanghai Ninth People's Hospital, College of Stomatology, Shanghai Jiao Tong University School of Medicine, National Center for Stomatology, National Clinical Research Center for Oral Diseases, Shanghai Key Laboratory of Stomatology, Research Unit of Oral and Maxillofacial Regenerative Medicine, Chinese Academy of Medical Sciences, Shanghai, China.</t>
  </si>
  <si>
    <t>Department of Pathology, Tianjin Union Medical Center, Tianjin, China. Department of Pathology, Tianjin Union Medical Center, Tianjin, China. Graduate School, Tianjin University of Traditional Chinese Medicine, Tianjin, China. Department of Pathology, Tianjin Union Medical Center, Tianjin, China. Department of Colorectal Surgery, Tianjin Union Medical Center, Tianjin, China. Department of Pathology, Tianjin Union Medical Center, Tianjin, China. Department of Pathology, Tianjin Union Medical Center, Tianjin, China.</t>
  </si>
  <si>
    <t>Wellman Center for Photomedicine, Massachusetts General Hospital, Harvard Medical School Boston, MA, 02114, USA. Wellman Center for Photomedicine, Massachusetts General Hospital, Harvard Medical School Boston, MA, 02114, USA. Wellman Center for Photomedicine, Massachusetts General Hospital, Harvard Medical School Boston, MA, 02114, USA.</t>
  </si>
  <si>
    <t>Department of Medical Oncology, The Sixth Affiliated Hospital, Guangdong Province Key Laboratory of Colorectal and Pelvic Floor Diseases, Sun Yat-Sen University, Guangzhou, Guangdong, 510655, People's Republic of China. Department of Medical Oncology, The Sixth Affiliated Hospital, Guangdong Province Key Laboratory of Colorectal and Pelvic Floor Diseases, Sun Yat-Sen University, Guangzhou, Guangdong, 510655, People's Republic of China. Department of Medical Oncology, The Sixth Affiliated Hospital, Guangdong Province Key Laboratory of Colorectal and Pelvic Floor Diseases, Sun Yat-Sen University, Guangzhou, Guangdong, 510655, People's Republic of China. dengyanh@mail.sysu.edu.cn.</t>
  </si>
  <si>
    <t>Department of Life Sciences and Medicine, University of Luxembourg, 6, avenue du Swing, L-4367 Belvaux, Luxembourg. Electronic address: tijana.randic@uni.lu. Department of Life Sciences and Medicine, University of Luxembourg, 6, avenue du Swing, L-4367 Belvaux, Luxembourg. Electronic address: ines.kozar@uni.lu. Department of Life Sciences and Medicine, University of Luxembourg, 6, avenue du Swing, L-4367 Belvaux, Luxembourg. Electronic address: christiane.margue@uni.lu. Skin Cancer Unit, German Cancer Research Center (DKFZ), D-69120 Heidelberg, Germany; Department of Dermatology, Venereology and Allergology, University Medical Center Mannheim, Ruprecht-Karl University of Heidelberg, D-68135 Mannheim, Germany. Electronic address: j.utikal@Dkfz-Heidelberg.de. Department of Life Sciences and Medicine, University of Luxembourg, 6, avenue du Swing, L-4367 Belvaux, Luxembourg. Electronic address: stephanie.kreis@uni.lu.</t>
  </si>
  <si>
    <t>Department of Gastrointestinal Oncology, National Cancer Center Hospital East, Kashiwa, Japan. Department of Gastrointestinal Oncology, National Cancer Center Hospital East, Kashiwa, Japan. Department of Clinical Oncology, Aichi Cancer Center Hospital, Nagoya, Japan. Department of Surgery, National Hospital Organization Osaka National Hospital, Osaka, Japan. Department of Surgery and Science, Graduate School of Medical Sciences, Kyushu University, Fukuoka, Japan. Department of Gastroenterology, The Cancer Institute Hospital of the Japanese Foundation for Cancer Research, Tokyo, Japan. Department of Clinical Oncology, St. Marianna University School of Medicine, Kawasaki, Japan. Divison of Gastrointestinal Oncology, Shizuoka Cancer Center, Shizuoka, Japan. Department of Gastroenterology and Hepatology, Hokkaido University Hospital, Sapporo, Japan. Department of Gastrointestinal Oncology, National Cancer Center Hospital East, Kashiwa, Japan. Department of Biostatistics, Yokohama City University School of Medicine, Yokohama, Japan. Department of Gastrointestinal Oncology, National Cancer Center Hospital East, Kashiwa, Japan. Department of Clinical Oncology, Kansai Rosai Hospital, Amagasaki, Hyogo, Japan. Department of Gastrointestinal Oncology, National Cancer Center Hospital East, Kashiwa, Japan. Department of Colorectal Surgery, Osaka General Medical Center, 3-1-56 Bandai-Higashi, Sumiyoshi-ku, Osaka, Japan. yoshikagawa@gmail.com.</t>
  </si>
  <si>
    <t>Department of Digestive and Hepatobiliary Surgery, University Hospital of Clermont-Ferrand, Clermont-Ferrand, France. Department of Digestive and Hepatobiliary Surgery, University Hospital of Clermont-Ferrand, Clermont-Ferrand, France. Biostatistics, Direction de La Recherche Clinique et de L'Innovation, University Hospital of Clermont-Ferrand, Clermont-Ferrand, France. Department of Digestive and Hepatobiliary Surgery, University Hospital of Clermont-Ferrand, Clermont-Ferrand, France. Department of Surgery, Leon Berard Cancer Center, Lyon, France. Department of Digestive and Hepatobiliary Surgery, University Hospital of Clermont-Ferrand, Clermont-Ferrand, France; U1071 INSERM, Universite Clermont-Auvergne, Clermont-Ferrand, France. Department of Digestive and Hepatobiliary Surgery, University Hospital of Clermont-Ferrand, Clermont-Ferrand, France; U1071 INSERM, Universite Clermont-Auvergne, Clermont-Ferrand, France. Electronic address: jgagniere@chu-clermontferrand.fr.</t>
  </si>
  <si>
    <t>Equipe 2 et 12, Centre M&amp;#x00E9;diterran&amp;#x00E9;en de m&amp;#x00E9;decine mol&amp;#x00E9;culaire. Institut de Chimie de Nice, Universit&amp;#x00E9; C&amp;#xFFFD;'te d'Azur, CNRS, UMR 7272. Centre M&amp;#x00E9;diterran&amp;#x00E9;en de m&amp;#x00E9;decine mol&amp;#x00E9;culaire. Institut de Chimie de Nice. C3M, INSERM U1065. CNRS UMR7275, Institut de Pharmacologie Moleculaire et Cellulaire. Team12, Equipe Soutenue par la R&amp;#x00E9;gion et par l'Inserm. U1065, team 1, INSERM. INSERM U1065. Institut de Chimie de Nice. Chemistry, Institut de Chimie de Nice. Signalisation, H&amp;#x00E9;matopo&amp;#x00EF;&amp;#x00E8;se et M&amp;#x00E9;canismes de l'Oncogen&amp;#x00E8;se, Inserm UMR891, Centre de Recherche en Canc&amp;#x00E9;rologie de Marseille. U1081, Inserm. INSERM U1065 Team2, INSERM. INSERM U1065, Universit&amp;#x00E9; C&amp;#x00F4;te d'Azur. CHU of France. Northwestern University. Department of Biochemistry and Molecular Genetics, Northwestern University. CHU Nice &amp; INSERM U1065, Universit&amp;#x00E9; C&amp;#x00F4;te d'Azur. INSERM U1065 Equipe 2, INSERM. C3M. C3M, INSERM U1065 srocchi@unice.fr.</t>
  </si>
  <si>
    <t>Biological Sciences, Augusta University. Cell Biology and Biochemistry, Texas Tech University Health Sciences Center. Experimental Medicine, McGill University. Biochemistry and Molecular Biology, Augusta University. Biochemistry and Molecular Biology, Augusta University. Biochemistry and Molecular Biology, Augusta University. Departments of Medicine, Surgery, Biochemistry &amp; Molecular Biology, Georgia Cancer Center, Augusta University. Department of Biochemistry &amp; Molecular Biology, Augusta University. Periodontics, Augusta University. Biochemistry and Molecular Biology, Augusta University. Pathology, Augusta University. Biochemistry and Molecular Biology, Augusta University. Georgia Cancer Center, Augusta University. Biochemistry and Molecular Biology, Augusta University. Immunotherapy Center, Augusta University. Department of Biochemistry and Molecular Biology, Augusta University. Department of Biochemistry &amp; Molecular Biology, Augusta University. Departments of Medicine, Surgery, Biochemistry &amp; Molecular Biology, Georgia Cancer Center, Augusta University. Cell Biology Biochemistry, Texas Tech University Health Science Center. Biochemistry and Molecular Biology, Augusta University MTHANGARAJU@augusta.edu.</t>
  </si>
  <si>
    <t>Department of Obstetrics and Gynecology, Fujian Maternity and Child Health Hospital, Affiliated Hospital of Fujian Medical University, Fuzhou, 350001, China. Laboratory of Molecular Pathology, Fujian Medical University Cancer Hospital, Fujian Cancer Hospital, Fuzhou, 350014, China. Department of Pathology, Fujian Medical University Cancer Hospital and Fujian Cancer Hospital, No 420, Fuma Road, Fuzhou, 350014, Fujian Province, China. Department of Pathology, Fujian Medical University Cancer Hospital and Fujian Cancer Hospital, No 420, Fuma Road, Fuzhou, 350014, Fujian Province, China. Department of Pathology, Fujian Medical University Cancer Hospital and Fujian Cancer Hospital, No 420, Fuma Road, Fuzhou, 350014, Fujian Province, China. kelf2006@126.com.</t>
  </si>
  <si>
    <t>Gibbs Lab, Personalised Medicine Division, Walter and Eliza Hall Institute, Melbourne, Victoria, Australia. Electronic address: dunn.k@wehi.edu.au. Gibbs Lab, Personalised Medicine Division, Walter and Eliza Hall Institute, Melbourne, Victoria, Australia. Gibbs Lab, Personalised Medicine Division, Walter and Eliza Hall Institute, Melbourne, Victoria, Australia; Department of Medical Biology, The University of Melbourne, Melbourne, Victoria, Australia; Department of Medical Oncology, Western Health, Melbourne, Victoria, Australia. Faculty of Health and Medicine, University of Newcastle, Newcastle, New South Wales, Australia; Hunter Medical Research Institute, Newcastle, New South Wales, Australia. NHMRC Clinical Trials Centre, University of Sydney, Sydney, New South Wales, Australia; Cancer Care Centre, St. George Hospital, Kogarah, New South Wales, Australia. Department of Medical Oncology, Austin Health, Melbourne, Victoria, Australia; Department of Surgery, University of Melbourne, Melbourne, Victoria, Australia. Department of Medical Oncology, The Queen Elizabeth Hospital, Woodville, South Australia, Australia. Department of Medical Oncology, Royal Brisbane Hospital, Herston, Queensland, Australia.</t>
  </si>
  <si>
    <t>Shandong Provincial Key Laboratory of Animal Cells and Developmental Biology, School of Life Science, Shandong University, Qingdao, China. Department of Tissue Engineering and Regeneration, School and Hospital of Stomatology, Cheeloo College of Medicine, Shandong University &amp; Shandong Key Laboratory of Oral Tissue Regeneration and Shandong Engineering Laboratory for Dental Materials and Oral Tissue Regeneration, Jinan, Shandong, China. Department of Tissue Engineering and Regeneration, School and Hospital of Stomatology, Cheeloo College of Medicine, Shandong University &amp; Shandong Key Laboratory of Oral Tissue Regeneration and Shandong Engineering Laboratory for Dental Materials and Oral Tissue Regeneration, Jinan, Shandong, China. Department of Orthodontics, School and Hospital of Stomatology, Cheeloo College of Medicine, Shandong University &amp; Shandong Key Laboratory of Oral Tissue Regeneration and Shandong Engineering Laboratory for Dental Materials and Oral Tissue Regeneration, Jinan, Shandong, China. Institute of Organic Chemistry, School of Chemistry and Chemical Engineering, Shandong University, Shandong, China. Department of Tissue Engineering and Regeneration, School and Hospital of Stomatology, Cheeloo College of Medicine, Shandong University &amp; Shandong Key Laboratory of Oral Tissue Regeneration and Shandong Engineering Laboratory for Dental Materials and Oral Tissue Regeneration, Jinan, Shandong, China. Department of Orthodontics, School and Hospital of Stomatology, Cheeloo College of Medicine, Shandong University &amp; Shandong Key Laboratory of Oral Tissue Regeneration and Shandong Engineering Laboratory for Dental Materials and Oral Tissue Regeneration, Jinan, Shandong, China. Department of Tissue Engineering and Regeneration, School and Hospital of Stomatology, Cheeloo College of Medicine, Shandong University &amp; Shandong Key Laboratory of Oral Tissue Regeneration and Shandong Engineering Laboratory for Dental Materials and Oral Tissue Regeneration, Jinan, Shandong, China. Department of Tissue Engineering and Regeneration, School and Hospital of Stomatology, Cheeloo College of Medicine, Shandong University &amp; Shandong Key Laboratory of Oral Tissue Regeneration and Shandong Engineering Laboratory for Dental Materials and Oral Tissue Regeneration, Jinan, Shandong, China. Department of Tissue Engineering and Regeneration, School and Hospital of Stomatology, Cheeloo College of Medicine, Shandong University &amp; Shandong Key Laboratory of Oral Tissue Regeneration and Shandong Engineering Laboratory for Dental Materials and Oral Tissue Regeneration, Jinan, Shandong, China. Department of Orthodontics, School and Hospital of Stomatology, Cheeloo College of Medicine, Shandong University &amp; Shandong Key Laboratory of Oral Tissue Regeneration and Shandong Engineering Laboratory for Dental Materials and Oral Tissue Regeneration, Jinan, Shandong, China. Department of Stomatology, Shengli Oilfield Center Hospital, Dongying, Shandong, China. Center for Advanced Jet Engineering Technologies (CaJET), Key Laboratory of High Efficiency, and Clean Mechanical Manufacture of Ministry of Education, School of Mechanical Engineering, Shandong University, Jinan, Shandong, China. Advanced Medical Research Institute, Shandong University, Jinan, Shandong, China. Department of Orthodontics, School and Hospital of Stomatology, Cheeloo College of Medicine, Shandong University &amp; Shandong Key Laboratory of Oral Tissue Regeneration and Shandong Engineering Laboratory for Dental Materials and Oral Tissue Regeneration, Jinan, Shandong, China. Savaid Stomatology School, Hangzhou Medical College, Ningbo Oral Hospital, Zhejiang, China. Center for Advanced Jet Engineering Technologies (CaJET), Key Laboratory of High Efficiency, and Clean Mechanical Manufacture of Ministry of Education, School of Mechanical Engineering, Shandong University, Jinan, Shandong, China. jun.huang@sdu.edu.cn. Advanced Medical Research Institute, Shandong University, Jinan, Shandong, China. jun.huang@sdu.edu.cn. Shandong Provincial Key Laboratory of Animal Cells and Developmental Biology, School of Life Science, Shandong University, Qingdao, China. miaojy@email.sdu.edu.cn. The Key Laboratory of Cardiovascular Remodeling and Function Research, Chinese Ministry of Education and Chinese Ministry of Health, Shandong University Qilu Hospital, Shandong, China. miaojy@email.sdu.edu.cn. Department of Tissue Engineering and Regeneration, School and Hospital of Stomatology, Cheeloo College of Medicine, Shandong University &amp; Shandong Key Laboratory of Oral Tissue Regeneration and Shandong Engineering Laboratory for Dental Materials and Oral Tissue Regeneration, Jinan, Shandong, China. xunwei_2006@hotmail.com. Cutaneous Biology Research Center, Massachusetts General Hospital, Harvard Medical School, Boston, MA, USA. xunwei_2006@hotmail.com.</t>
  </si>
  <si>
    <t>Cancer Research UK Beatson Institute, Glasgow, UK. Institute of Cancer Sciences, University of Glasgow, Glasgow, UK. Cancer Research UK Beatson Institute, Glasgow, UK. Department of Medical Specialties, Faculty of Medicine, University of Geneva, Geneva, Switzerland. Department of Oncology, Hopitaux Universitaires de Geneve, Geneva, Switzerland. Cancer Research UK Beatson Institute, Glasgow, UK. Cancer Research UK Beatson Institute, Glasgow, UK. Cancer Research UK Beatson Institute, Glasgow, UK. Cancer Research UK Beatson Institute, Glasgow, UK. Gastrointestinal Stem Cell Biology Lab, Wellcome Trust Centre for Human Genetics, University of Oxford, Oxford, UK. Cancer Research UK Beatson Institute, Glasgow, UK. Division of Oncogenomics, Netherlands Cancer Institute, Amsterdam, The Netherlands. Cancer Research UK Beatson Institute, Glasgow, UK. Institute of Cancer Sciences, University of Glasgow, Glasgow, UK. Cancer Research UK Beatson Institute, Glasgow, UK. Cancer Research UK Beatson Institute, Glasgow, UK. Institute of Cancer Sciences, University of Glasgow, Glasgow, UK. Cancer Research UK Beatson Institute, Glasgow, UK. Cancer Research UK Beatson Institute, Glasgow, UK. Cancer Research UK Beatson Institute, Glasgow, UK. Cancer Research UK Beatson Institute, Glasgow, UK. Cancer Research UK Beatson Institute, Glasgow, UK. Cancer Research UK Beatson Institute, Glasgow, UK. Laboratory for Experimental Oncology and Radiobiology (LEXOR), Center for Experimental Molecular Medicine (CEMM) and Cancer Center Amsterdam, Academic Medical Center, Amsterdam, The Netherlands. Oncode Institute, Academic Medical Center, Amsterdam, The Netherlands. Laboratory for Experimental Oncology and Radiobiology (LEXOR), Center for Experimental Molecular Medicine (CEMM) and Cancer Center Amsterdam, Academic Medical Center, Amsterdam, The Netherlands. Oncode Institute, Academic Medical Center, Amsterdam, The Netherlands. Laboratory for Experimental Oncology and Radiobiology (LEXOR), Center for Experimental Molecular Medicine (CEMM) and Cancer Center Amsterdam, Academic Medical Center, Amsterdam, The Netherlands. Oncode Institute, Academic Medical Center, Amsterdam, The Netherlands. Bioscience, Early Oncology, AstraZeneca, Cambridge, UK. Cancer Research UK Edinburgh Centre, MRC Institute of Genetics and Molecular Medicine, University of Edinburgh, Edinburgh, UK. Cancer Research UK Edinburgh Centre, MRC Institute of Genetics and Molecular Medicine, University of Edinburgh, Edinburgh, UK. Gastrointestinal Stem Cell Biology Lab, Wellcome Trust Centre for Human Genetics, University of Oxford, Oxford, UK. Cancer Research UK Beatson Institute, Glasgow, UK. Institute of Cancer Sciences, University of Glasgow, Glasgow, UK. Cancer Research UK Beatson Institute, Glasgow, UK. EMBL Australia, John Curtin School of Medical Research, The Australian National University, Canberra, ACT, Australia. Cancer Research UK Beatson Institute, Glasgow, UK. Molecular Digestive Oncology, Department of Oncology, University of Leuven, Leuven, Belgium. Cancer Research UK Beatson Institute, Glasgow, UK. o.sansom@beatson.gla.ac.uk. Institute of Cancer Sciences, University of Glasgow, Glasgow, UK. o.sansom@beatson.gla.ac.uk.</t>
  </si>
  <si>
    <t>Department of Pharmaceutical Chemistry, College of Pharmacy, Jouf University, Sakaka, Aljouf, 72341, Saudi Arabia. Department of Pharmacognosy, College of Pharmacy, Jouf University, Sakaka, 72341, Saudi Arabia. Department of Pharmaceutical Chemistry, College of Pharmacy, Taif University, Taif, 21944, Saudi Arabia. Addiction and Neuroscience Research Unit, Taif University, Taif, 21944, Saudi Arabia. Department of Pharmacology, College of Pharmacy, Jouf University, Sakaka, Aljouf, 72341, Saudi Arabia. Department of Pharmacognosy, College of Pharmacy, Jouf University, Sakaka, 72341, Saudi Arabia. Department of Pharmacognosy, Faculty of Pharmacy, Al-Azhar University, Cairo, 11371, Egypt. Department of Pharmacology, Medical College, Jouf University, Sakaka, Aljouf, 72341, Saudi Arabia. Department of Pharmacognosy, Faculty of Pharmacy, Al-Azhar University, Cairo, 11371, Egypt. Department of Pharmacy Practice, College of Pharmacy, AlMaarefa University, Ad Diriyah, 13713, Saudi Arabia. Department of Pharmaceutical Chemistry, College of Pharmacy, Jouf University, Sakaka, Aljouf, 72341, Saudi Arabia. Department of Pharmaceutical Chemistry, College of Pharmacy, Jouf University, Sakaka, Aljouf, 72341, Saudi Arabia. Department of Chemistry, College of Science, Jouf University, Sakaka, Aljouf, 72341, Saudi Arabia. Department of Clinical Pharmacy, College of Pharmacy, Jouf University, Sakaka, Aljouf, Saudi Arabia. Health Sciences Research Unit, Jouf University, Sakaka, Aljouf, Saudi Arabia. Department of Pharmacology and Toxicology, College of Pharmacy, King Saud University, Riyadh, 11451, Saudi Arabia. Drug and Herbal Research Centre, Faculty of Pharmacy, Universiti Kebangsaan Malaysia, Kuala Lumpur, Malaysia. Department of Pharmaceutical Chemistry, College of Pharmacy, Jouf University, Sakaka, Aljouf, 72341, Saudi Arabia. Department of Pharmaceutical Chemistry, College of Pharmacy, Jouf University, Sakaka, Aljouf, 72341, Saudi Arabia.</t>
  </si>
  <si>
    <t>Department of Ultrasound, Medical Imaging Center, the Affiliated Hospital of Yangzhou University, Yangzhou University, Yangzhou 225012, China. Department of Critical Care Medicine, the Affiliated Hospital of Yangzhou University, Yangzhou University, Yangzhou 225012, China. Department of Ultrasound, Medical Imaging Center, the Affiliated Hospital of Yangzhou University, Yangzhou University, Yangzhou 225012, China. Department of Critical Care Medicine, the Affiliated Hospital of Yangzhou University, Yangzhou University, Yangzhou 225012, China. Department of Ultrasound, Medical Imaging Center, the Affiliated Hospital of Yangzhou University, Yangzhou University, Yangzhou 225012, China. Department of Ultrasound, Medical Imaging Center, the Affiliated Hospital of Yangzhou University, Yangzhou University, Yangzhou 225012, China. Department of Ultrasound, Medical Imaging Center, the Affiliated Hospital of Yangzhou University, Yangzhou University, Yangzhou 225012, China. Department of Ultrasound, Medical Imaging Center, the Affiliated Hospital of Yangzhou University, Yangzhou University, Yangzhou 225012, China. Department of Thyroid and Breast Surgery, the Affiliated Hospital of Yangzhou University, Yangzhou University, Yangzhou 225012, China. Department of Pathology, the Affiliated Hospital of Yangzhou University, Yangzhou University, Yangzhou 225012, China. Department of Neurosurgery, the Affiliated Hospital of Yangzhou University, Yangzhou University, Yangzhou 225012, China. Central Laboratory, the Affiliated Hospital of Yangzhou University, Yangzhou 225012, Yangzhou University, China.</t>
  </si>
  <si>
    <t>Catharina Hospital Eindhoven, Clinical Laboratory, Eindhoven, The Netherlands; Maxima Medical Center, Clinical Laboratory, Veldhoven, The Netherlands; Eindhoven University of Technology, Institute for Complex Molecular Systems and Department of Biomedical Engineering, Laboratory of Chemical Biology, Eindhoven, The Netherlands; Expert Center Clinical Chemistry Eindhoven, Eindhoven, The Netherlands. Catharina Hospital Eindhoven, Department of Respiratory Medicine, Eindhoven, The Netherlands. Maxima Medical Center, Department of Respiratory Medicine, Veldhoven, The Netherlands. Amphia Hospital, Department of Respiratory Medicine, Breda, The Netherlands. Sint Anna Hospital, Department of Respiratory Medicine, Geldrop, The Netherlands. Sint Jans Gasthuis, Department of Respiratory Medicine, Weert, The Netherlands. Catharina Hospital Eindhoven, Clinical Laboratory, Eindhoven, The Netherlands. Eindhoven University of Technology, Institute for Complex Molecular Systems and Department of Biomedical Engineering, Laboratory of Chemical Biology, Eindhoven, The Netherlands; Expert Center Clinical Chemistry Eindhoven, Eindhoven, The Netherlands. Eindhoven University of Technology, Institute for Complex Molecular Systems and Department of Biomedical Engineering, Laboratory of Chemical Biology, Eindhoven, The Netherlands; Expert Center Clinical Chemistry Eindhoven, Eindhoven, The Netherlands. Catharina Hospital Eindhoven, Clinical Laboratory, Eindhoven, The Netherlands; Eindhoven University of Technology, Institute for Complex Molecular Systems and Department of Biomedical Engineering, Laboratory of Chemical Biology, Eindhoven, The Netherlands; Expert Center Clinical Chemistry Eindhoven, Eindhoven, The Netherlands. Catharina Hospital Eindhoven, Clinical Laboratory, Eindhoven, The Netherlands; Eindhoven University of Technology, Institute for Complex Molecular Systems and Department of Biomedical Engineering, Laboratory of Chemical Biology, Eindhoven, The Netherlands; Expert Center Clinical Chemistry Eindhoven, Eindhoven, The Netherlands. Electronic address: birgit.deiman@catharinaziekenhuis.nl.</t>
  </si>
  <si>
    <t>Department of Microbiology, School of Medicine, Iran University of Medical Sciences, Tehran, Iran. Department of Microbiology, School of Medicine, Iran University of Medical Sciences, Tehran, Iran. Microbial Biotechnology Research Center, Iran University of Medical Sciences, Tehran, Iran. Department of Medical Laboratory Sciences, School of Allied Medical Sciences, Arak University of Medical Sciences, Arak, Iran. Department of Pathology, Cancer Research Institute, Imam Khomeini Hospital Complex, Tehran University of Medical Science, Tehran, Iran. Colorectal Research Center, Iran University of Medical Sciences, Tehran, Iran. Research Center for Environmental Health Technology, Iran University of Medical Sciences, Tehran, Iran. Department of Microbiology, School of Medicine, Iran University of Medical Sciences, Tehran, Iran. darban.d@iums.ac.ir. Microbial Biotechnology Research Center, Iran University of Medical Sciences, Tehran, Iran. darban.d@iums.ac.ir.</t>
  </si>
  <si>
    <t>Precision Medicine, Novartis Pharma AG. Department of Pathology,, University Hospital Essen; Ruhrlandklinik, West German Lung Center, University Hospital Essen, University of Duisburg-Essen. Oncology Precision Medicine, Novartis. Oncology Data Science, Novartis Institutes for BioMedical Research, Inc. Novartis Pharma AG. Department of Dermatology, Fachklinik Hornheide. Department of Dermatology, University Hospital Essen. Oncology Disease Area, Novartis Institutes for Biomedical Research. BioPharma, Navigate BioPharma Services, Inc., a Novartis Subsidiary. Navigate BioPharma Services, Inc., a Novartis Subsidiary. Oncology Precision Medicine. INSERM U981, Institut Gustave Roussy. Melanoma Institute Australia, The University of Sydney, and Mater and Royal North Shore Hospitals. Medical Oncology, Mount Vernon Cancer Centre. Department of Medicine, Jonsson Comprehensive Cancer Center at University of California, Los Angeles, Los Angeles. Developmental Therapeutics, Massachusetts General Hospital Cancer Center. Department of Oncology, Przychodnia Lekarska NZOZ KOMED. Ella Institute for Melanoma Research and Treatment, Sheba Medical Center. Department of Dermatology, University Hospital Essen. Institute of Pathology, University Hospital Essen. Dermatology &amp; Skin Cancer, University Hospital Essen. Dermatology, University Hospital, University of Duisburg-Essen. OGD OCD Melanoma, Novartis Pharmaceuticals Corporation. Department of Dermatology, University Hospital Essen. Department of Dermatology, University Hospital Essen Alexander.Roesch@uk-essen.de.</t>
  </si>
  <si>
    <t>Cancer and Stem Cell Program, Duke-NUS Medical School, 8 College Road, Singapore 169857, Singapore. Division of Cellular and Molecular Research, National Cancer Centre Singapore, 11 Hospital Crescen, Singapore 169610, Singapore. Bioinformatics Institute, A*STAR, 30 Biopolis Street, #07-01 Matrix, Singapore 138671, Singapore. State Key Laboratory of Agrobiotechnology, College of Biological Sciences, China Agricultural University, Beijing 100193, China. Division of Cellular and Molecular Research, National Cancer Centre Singapore, 11 Hospital Crescen, Singapore 169610, Singapore. Division of Cellular and Molecular Research, National Cancer Centre Singapore, 11 Hospital Crescen, Singapore 169610, Singapore. Division of Cellular and Molecular Research, National Cancer Centre Singapore, 11 Hospital Crescen, Singapore 169610, Singapore. Division of Cellular and Molecular Research, National Cancer Centre Singapore, 11 Hospital Crescen, Singapore 169610, Singapore. Division of Cellular and Molecular Research, National Cancer Centre Singapore, 11 Hospital Crescen, Singapore 169610, Singapore. Division of Cellular and Molecular Research, National Cancer Centre Singapore, 11 Hospital Crescen, Singapore 169610, Singapore. Division of Cellular and Molecular Research, National Cancer Centre Singapore, 11 Hospital Crescen, Singapore 169610, Singapore. Cancer and Stem Cell Program, Duke-NUS Medical School, 8 College Road, Singapore 169857, Singapore. Department of Physiology, Yong Loo Lin School of Medicine, National University of Singapore, 2 Medical Drive, MD9, Singapore 117593, Singapore. Cellvec Pte. Ltd., 100 Pasir Panjang Road, #04-02, Singapore 118518, Singapore. State Key Laboratory of Agrobiotechnology, College of Biological Sciences, China Agricultural University, Beijing 100193, China. Bioinformatics Institute, A*STAR, 30 Biopolis Street, #07-01 Matrix, Singapore 138671, Singapore. fanh@bii.a-star.edu.sg hu.jiancheng@nccs.com.sg. Cancer and Stem Cell Program, Duke-NUS Medical School, 8 College Road, Singapore 169857, Singapore. fanh@bii.a-star.edu.sg hu.jiancheng@nccs.com.sg. Division of Cellular and Molecular Research, National Cancer Centre Singapore, 11 Hospital Crescen, Singapore 169610, Singapore.</t>
  </si>
  <si>
    <t>Department of Dermatology, University Hospital Schleswig-Holstein (UKSH), Kiel, Germany. Department of Dermatology, University Hospital Hannover, Hannover, Germany. Skin Cancer Center, National Center for Tumor Diseases, University Cancer Centre Dresden, Dresden, Germany. Department of Dermatology, TU Dresden, University Hospital Carl Gustav Carus, Dresden, Germany. Department of Dermatology, University Hospital Essen, German Cancer Consortium (DKTK), Essen, Germany. Department of Dermatology, Universitatsklinikum Erlangen, Friedrich-Alexander University Erlangen-Nurnberg, Erlangen, Germany. Department of Dermatology, University Hospital Wurzburg, Wurzburg, Germany. Department of Dermatology, University Medical Center Gottingen, Gottingen, Germany. Skin Cancer Unit, German Cancer Research Center (DKFZ), Heidelberg, Germany. Department of Dermatology, Venereology and Allergology, University Medical Center Mannheim, Ruprecht-Karl University of Heidelberg, Mannheim, Germany. Department of Dermatology, University Hospital Heidelberg, Heidelberg, Germany. Department of Dermatology, University Hospital Mainz, Mainz, Germany. Department of Dermatology, University Hospital Homburg, Homburg, Germany. Department of Dermatology, Universitatsklinikum Erlangen, Friedrich-Alexander University Erlangen-Nurnberg, Erlangen, Germany. Department of Dermatology and Allergology, Ludwig-Maximilian University, Munchen, Germany. Department of Dermatology, SRH Waldklinikum, Gera, Germany. Department of Dermatology, University Hospital Giessen, Giessen, Germany. Department of Dermatology, University Hospital Tubingen, Tubingen, Germany. Department of Dermatology, University Hospital Schleswig-Holstein (UKSH), Kiel, Germany. Department of Dermatology, University Hospital Hannover, Hannover, Germany. Skin Cancer Center, National Center for Tumor Diseases, University Cancer Centre Dresden, Dresden, Germany. Department of Dermatology, TU Dresden, University Hospital Carl Gustav Carus, Dresden, Germany. Department of Dermatology, University Hospital Essen, German Cancer Consortium (DKTK), Essen, Germany. Department of Dermatology, University Hospital Essen, German Cancer Consortium (DKTK), Essen, Germany. Department of Dermatology, University Hospital Essen, German Cancer Consortium (DKTK), Essen, Germany.</t>
  </si>
  <si>
    <t>Department of Oncology, Guangdong Provincial Hospital of Chinese Medicine, Guangzhou, China. Department of Oncology, Guangdong Provincial Hospital of Chinese Medicine, Guangzhou, China. Department of Oncology, Guangdong Provincial Hospital of Chinese Medicine, Guangzhou, China. Department of Image, Guangdong Provincial Hospital of Chinese Medicine, Guangzhou, China. Department of Pathology, Guangdong Provincial Hospital of Chinese Medicine, Guangzhou, China. Deparment of Pharmacology of Traditional Chinese Medicine, Guangdong Provincial Hospital of Chinese Medicine, Guangzhou, China. Department of Oncology, Guangdong Provincial Hospital of Chinese Medicine, Guangzhou, China. Department of Oncology, Guangdong Provincial Hospital of Chinese Medicine, Guangzhou, China. State Key Laboratory of Dampness Syndrome of Chinese Medicine, Guangdong Provincial Hospital of Chinese Medicine, Guangzhou, China.</t>
  </si>
  <si>
    <t>Pediatric Dermatology Department, Grenoble Alpes University Hospital, Grenoble, France. Dermatology Department, Grenoble Alpes University Hospital, Grenoble, France. Dermatology Department, Lille University Hospital, Lille, France. Department of Pharmacology and Toxicology, Paris-Saclay University (Versailles Saint-Quentin-en-Yvelines University), Inserm U-1173, Raymond Poincare Hospital, Garches, France. French Reference Center for Langerhans Cell Histiocytosis, Trousseau Hospital, Paris, France. Pathology Department &amp; EA4340-BECCOH, Ambroise Pare Hospital, AP-HP &amp; Versailles SQY University, Boulogne, France. TIMC-IMAG Laboratory, Grenoble Alpes University, Grenoble Alpes University Hospital, Grenoble, France. Pediatric Dermatology Unit, Hopital Pellegrin-Enfants, Bordeaux, France. French Reference Center for Langerhans Cell Histiocytosis, Trousseau Hospital, Paris, France.</t>
  </si>
  <si>
    <t>Langone Medical Center, New York University, New York, USA. School of Medicine, New York University, New York, USA. Langone Medical Center, New York University, New York, USA. Langone Medical Center, New York University, New York, USA.</t>
  </si>
  <si>
    <t>National and Kapodistrian University of Athens, Laikon Hospital, Athens, Greece. Electronic address: helgogas@gmail.com. University Hospital Zurich Skin Cancer Center, Zurich, Switzerland. Istituto Nazionale Tumori IRCCS Fondazione Pascale, Napoli, Italy. Hospital Clinic of Barcelona, Barcelona, Spain. Unit of Medical Oncology, University of Perugia, Perugia, Italy. National Institute of Oncology, Budapest, Hungary. Eberhard Karls University, Tuebingen, Germany. University Hospital Essen, Essen, Germany; German Cancer Consortium, Heidelberg, Germany. University Hospital Prague and Charles University First Medical Faculty, Prague, Czech Republic. Hannover Medical School, Hannover, Germany. Oncology Institute of Veneto IRCCS, Padua, Italy. University Hospital Centre Bordeaux, Hopital Saint-Andre, Bordeaux, France. Department of Dermatologic Oncology, National Cancer Center Hospital, Tokyo, Japan. University Medical Center, Mainz, Germany. Division of Medical Oncology for Melanoma, Sarcoma, and Rare Tumors, IEO, European Institute of Oncology IRCCS, Milan, Italy. Department of Medical Oncology, Isala Oncological Center, Zwolle, Netherlands. Pierre Fabre Medicament, Boulogne-Billancourt, France. Pierre Fabre Medicament, Boulogne-Billancourt, France. Pierre Fabre Medicament, Boulogne-Billancourt, France. At Time of Research: Pfizer Inc., Boulder, CO, USA. Institute Gustave Roussy, Villejuif, France. Massachusetts General Hospital, Boston, MA, USA.</t>
  </si>
  <si>
    <t>Sorbonne Universite, Inserm, CNRS, UMR S 1127, Institut du Cerveau et de la Moelle Epiniere, and AP-HP Hopitaux Universitaires La Pitie Salpetriere - Charles Foix, Service de Neurologie 2-Mazarin, Paris, France. Sorbonne Universite, Inserm, CNRS, UMR S 1127, Institut du Cerveau et de la Moelle Epiniere, and AP-HP Hopitaux Universitaires La Pitie Salpetriere - Charles Foix, Service de Neurologie 2-Mazarin, Paris, France. Radiation Therapy Unit, Imaging and Medical Physics Department, Veneto Institute of Oncology, IOV-IRCCS, Padua, Italy. Drug Development Department, Institut Gustave Roussy and Universite Paris-Saclay, Villejuif, France. Department of Neuroncology, Hopital Neurologique Pierre Wertheimer, Hospices Civils de Lyon, Bron, France. Department of Neurology, Hopital Foch, Suresnes, France. Neuro-oncology Unit, Fondazione IRCCS Istituto Neurologico Carlo Besta, Milan, Italy. Neuro-oncology Unit, Fondazione IRCCS Istituto Neurologico Carlo Besta, Milan, Italy. Sorbonne Universite, Inserm, CNRS, UMR S 1127, Institut du Cerveau et de la Moelle Epiniere, and AP-HP Hopitaux Universitaires La Pitie Salpetriere - Charles Foix, Service de Neurologie 2-Mazarin, Paris, France. Sorbonne Universite, Inserm, CNRS, UMR S 1127, Institut du Cerveau et de la Moelle Epiniere, and AP-HP Hopitaux Universitaires La Pitie Salpetriere - Charles Foix, Service de Neurologie 2-Mazarin, Paris, France. Sorbonne Universite, Inserm, CNRS, UMR S 1127, Institut du Cerveau et de la Moelle Epiniere, and AP-HP Hopitaux Universitaires La Pitie Salpetriere - Charles Foix, Service de Neurologie 2-Mazarin, Paris, France. Service de Neurologie, Centre Hospitalier Perpignan, France. Department of Neurosurgery, Hopital Foch, Suresnes, France. Radiation Oncology, Department of Medicine and Oncology, University Hospital, Pisa, Italy. Service de Pharmacie, Hopital Foch, Suresnes, France. Department of Oncology, Hopital Foch, Suresnes, France. Clinical Research Unit, Institut Curie, Paris, France. Department of Nuclear Medicine, AP-HP GH Pitie-Salpetriere, Paris, France. Department of Neuroradiology, Hopital Foch, Suresnes, France. Department of Diagnostic Radiology, Institut Gustave Roussy, Villejuif, France. Neuroradiology Unit, Fondation Ophtalmologique Adolphe de Rothschild, Paris, France. Neuroradiology Unit, Fondation Ophtalmologique Adolphe de Rothschild, Paris, France. Sorbonne Universite, Inserm, CNRS, UMR S 1127, Institut du Cerveau et de la Moelle Epiniere, and AP-HP Hopitaux Universitaires La Pitie Salpetriere - Charles Foix, Service de Neurologie 2-Mazarin, Paris, France. Sorbonne Universite, Inserm, CNRS, UMR S 1127, Institut du Cerveau et de la Moelle Epiniere, and AP-HP Hopitaux Universitaires La Pitie Salpetriere - Charles Foix, Service de Neurologie 2-Mazarin, Paris, France. Department of Pathology, Eastern Hospital Group, Lyon Civil Hospices, Lyon, France. Department of Pathology, Hopital Foch, Suresnes, France. Department of Neuropathology, AP-HP, Hopital de la Pitie-Salpetriere, Paris, France. Onconeurotek Tumor Bank, Institut du Cerveau et de la Moelle epiniere (ICM), F-75013, Paris, France. Sorbonne Universite, Inserm, CNRS, UMR S 1127, Institut du Cerveau et de la Moelle Epiniere, and AP-HP Hopitaux Universitaires La Pitie Salpetriere - Charles Foix, Service de Neurologie 2-Mazarin, Paris, France. Onconeurotek Tumor Bank, Institut du Cerveau et de la Moelle epiniere (ICM), F-75013, Paris, France. Sorbonne Universite, Inserm, CNRS, UMR S 1127, Institut du Cerveau et de la Moelle Epiniere, and AP-HP Hopitaux Universitaires La Pitie Salpetriere - Charles Foix, Service de Neurologie 2-Mazarin, Paris, France. Sorbonne Universite, Inserm, CNRS, UMR S 1127, Institut du Cerveau et de la Moelle Epiniere, and AP-HP Hopitaux Universitaires La Pitie Salpetriere - Charles Foix, Service de Neurologie 2-Mazarin, Paris, France al.di-stefano@hopital-foch.com. Department of Neurology, Hopital Foch, Suresnes, France.</t>
  </si>
  <si>
    <t>CRO Aviano National Cancer Institute IRCCS, 33081 Aviano, Italy. Department of Medicine (DAME), University of Udine, 33100 Udine, Italy. Department of Medicine (DAME), University of Udine, 33100 Udine, Italy. CRO Aviano National Cancer Institute IRCCS, 33081 Aviano, Italy. Department of Medicine (DAME), University of Udine, 33100 Udine, Italy. Department of Medicine (DAME), University of Udine, 33100 Udine, Italy. CRO Aviano National Cancer Institute IRCCS, 33081 Aviano, Italy. Department of Medicine (DAME), University of Udine, 33100 Udine, Italy.</t>
  </si>
  <si>
    <t>Division of Endocrinology, Diabetes and Hypertension, Brigham and Women's Hospital, Harvard Medical School. Division of Endocrinology, Diabetes and Hypertension, Brigham and Women's Hospital, Harvard Medical School. Brigham and Women's Hospital. Division of Endocrinology, Diabetes and Hypertension, Brigham and Women's Hospital, Harvard Medical School. Brigham and Women's Hospital. Department of Surgery, Brigham and Women's Hospital, Harvard Medical School. Pathology, Brigham and Women's Hospital, Harvard Medical School. Department of Medical Oncology, Dana-Farber Cancer Institute. Department of Surgery, Brigham and Women's Hospital, Harvard Medical School. Brigham and Women's Hospital. Brigham and Women's Hospital. Division of Endocrinology, Diabetes and Hypertension, Brigham and Women's Hospital, Harvard Medical School ilanda@bwh.harvard.edu.</t>
  </si>
  <si>
    <t>Department of Ophthalmology, Erasmus MC University Medical Center, Doctor Molewaterplein 40, 3015 GD Rotterdam, The Netherlands. Department of Clinical Genetics, Erasmus MC University Medical Center, Doctor Molewaterplein 40, 3015 GD Rotterdam, The Netherlands. Department of Pathology, Section Ophthalmic Pathology, Erasmus MC University Medical Center, Doctor Molewaterplein 40, 3015 GD Rotterdam, The Netherlands. Department of Pathology, Radboud University Medical Center, Geert Grooteplein Zuid 10, 6525 GA Nijmegen, The Netherlands. Department of Pathology, Section Ophthalmic Pathology, Erasmus MC University Medical Center, Doctor Molewaterplein 40, 3015 GD Rotterdam, The Netherlands. Department of Ophthalmology, Erasmus MC University Medical Center, Doctor Molewaterplein 40, 3015 GD Rotterdam, The Netherlands. Department of Clinical Genetics, Erasmus MC University Medical Center, Doctor Molewaterplein 40, 3015 GD Rotterdam, The Netherlands. Department of Ophthalmology, Erasmus MC University Medical Center, Doctor Molewaterplein 40, 3015 GD Rotterdam, The Netherlands. Department of Clinical Genetics, Erasmus MC University Medical Center, Doctor Molewaterplein 40, 3015 GD Rotterdam, The Netherlands. Department of Ophthalmology, Erasmus MC University Medical Center, Doctor Molewaterplein 40, 3015 GD Rotterdam, The Netherlands. Department of Clinical Genetics, Erasmus MC University Medical Center, Doctor Molewaterplein 40, 3015 GD Rotterdam, The Netherlands. Department of Clinical Genetics, Erasmus MC University Medical Center, Doctor Molewaterplein 40, 3015 GD Rotterdam, The Netherlands. Department of Pathology, Section Ophthalmic Pathology, Erasmus MC University Medical Center, Doctor Molewaterplein 40, 3015 GD Rotterdam, The Netherlands. Department of Ophthalmology, Erasmus MC University Medical Center, Doctor Molewaterplein 40, 3015 GD Rotterdam, The Netherlands. Department of Ocular Oncology, The Rotterdam Eye Hospital, Schiedamse Vest 180, 3011 BH Rotterdam, The Netherlands. Department of Clinical Genetics, Erasmus MC University Medical Center, Doctor Molewaterplein 40, 3015 GD Rotterdam, The Netherlands. Department of Ophthalmology, Erasmus MC University Medical Center, Doctor Molewaterplein 40, 3015 GD Rotterdam, The Netherlands. Department of Clinical Genetics, Erasmus MC University Medical Center, Doctor Molewaterplein 40, 3015 GD Rotterdam, The Netherlands. Department of Ophthalmology, Erasmus MC University Medical Center, Doctor Molewaterplein 40, 3015 GD Rotterdam, The Netherlands. Department of Pathology, Section Ophthalmic Pathology, Erasmus MC University Medical Center, Doctor Molewaterplein 40, 3015 GD Rotterdam, The Netherlands. Department of Ocular Oncology, The Rotterdam Eye Hospital, Schiedamse Vest 180, 3011 BH Rotterdam, The Netherlands. Department of Pathology, Leiden University Medical Center, Albinusdreef 2, 2333 ZA Leiden, The Netherlands.</t>
  </si>
  <si>
    <t>Molecular Mechanisms Unit, Department of Research, Fondazione IRCCS Istituto Nazionale dei Tumori, 20133 Milan, Italy. Platform of Integrated Biology, Department of Applied Research and Technology Development, Fondazione IRCCS Istituto Nazionale dei Tumori, 20133 Milan, Italy. Platform of Integrated Biology, Department of Applied Research and Technology Development, Fondazione IRCCS Istituto Nazionale dei Tumori, 20133 Milan, Italy. Platform of Integrated Biology, Department of Applied Research and Technology Development, Fondazione IRCCS Istituto Nazionale dei Tumori, 20133 Milan, Italy. Molecular Mechanisms Unit, Department of Research, Fondazione IRCCS Istituto Nazionale dei Tumori, 20133 Milan, Italy. Molecular Mechanisms Unit, Department of Research, Fondazione IRCCS Istituto Nazionale dei Tumori, 20133 Milan, Italy. Molecular Mechanisms Unit, Department of Research, Fondazione IRCCS Istituto Nazionale dei Tumori, 20133 Milan, Italy. Molecular Mechanisms Unit, Department of Research, Fondazione IRCCS Istituto Nazionale dei Tumori, 20133 Milan, Italy.</t>
  </si>
  <si>
    <t>Department of Pharmacology and International Cancer Institute, School of Basic Medical Sciences, Peking University, Beijing 100191, China. Department of Molecular and Cellular Pharmacology, School of Pharmaceutical Sciences, Peking University Health Science Center, 38 Xueyuan Road, Haidian District, Beijing 100191, China. Department of Pharmacology and International Cancer Institute, School of Basic Medical Sciences, Peking University, Beijing 100191, China.</t>
  </si>
  <si>
    <t>Medical Oncology Unit, Department of Internal Medicine, Fondazione IRCCS Ca' Granda Ospedale Maggiore Policlinico, 20122 Milan, Italy. Medical Oncology Unit, Department of Medicine and Surgery, University of Insubria, ASST dei Sette Laghi, 21100 Varese, Italy. Unit of Medical Oncology, Santa Maria Misericordia Hospital, University of Perugia, 06156 Perugia, Italy. Molecular Biotechnology Center, Department of Molecular Biotechnology and Health Sciences, University of Turin, 10126 Turin, Italy. Molecular Biotechnology Center, Department of Molecular Biotechnology and Health Sciences, University of Turin, 10126 Turin, Italy.</t>
  </si>
  <si>
    <t>Department of Neurodegenerative Disease, UCL Queen Square Institute of Neurology and Division of Neuropathology, the National Hospital for Neurology and Neurosurgery, University College London Hospitals NHS Foundation Trust, London WC1N 3BG, United Kingdom. s.brandner@ucl.ac.uk.</t>
  </si>
  <si>
    <t>Institute of Pathology, Faculty of Medicine, University of Ljubljana, Korytkova 2, 1000 Ljubljana, Slovenia. Institute of Pathology, Faculty of Medicine, University of Ljubljana, Korytkova 2, 1000 Ljubljana, Slovenia. Institute of Pathology, Faculty of Medicine, University of Ljubljana, Korytkova 2, 1000 Ljubljana, Slovenia. bostjan.luzar@mf.uni-lj.si.</t>
  </si>
  <si>
    <t>Division of Anatomic Pathology and Histology, Fondazione Policlinico Universitario "Agostino Gemelli"-IRCCS, Rome, Italy. Division of Anatomic Pathology and Histology, Fondazione Policlinico Universitario "Agostino Gemelli"-IRCCS, Rome, Italy. Division of Anatomic Pathology and Histology, Fondazione Policlinico Universitario "Agostino Gemelli"-IRCCS, Rome, Italy. Division of Anatomic Pathology and Histology, Fondazione Policlinico Universitario "Agostino Gemelli"-IRCCS, Rome, Italy. Division of Anatomic Pathology and Histology, Fondazione Policlinico Universitario "Agostino Gemelli"-IRCCS, Rome, Italy. Division of Endocrine Surgery, Fondazione Policlinico Universitario "Agostino Gemelli"-IRCCS, Rome, Italy. Division of Endocrine Surgery, Fondazione Policlinico Universitario "Agostino Gemelli"-IRCCS, Rome, Italy. Division of Endocrinology, Fondazione Policlinico Universitario "Agostino Gemelli"-IRCCS, Rome, Italy. Division of Anatomic Pathology and Histology, Fondazione Policlinico Universitario "Agostino Gemelli"-IRCCS, Rome, Italy. Department of Pathology, University of Michigan, Ann Arbor, Michigan. Division of Anatomic Pathology and Histology, Fondazione Policlinico Universitario "Agostino Gemelli"-IRCCS, Rome, Italy. Division of Anatomic Pathology and Histology, Fondazione Policlinico Universitario "Agostino Gemelli"-IRCCS, Rome, Italy.</t>
  </si>
  <si>
    <t>Department of Otorhinolaryngology, Thoracic Diseases General Hospital "Sotiria", Athens, Greece.</t>
  </si>
  <si>
    <t>Department of Gastrointestinal Oncology, H. Lee Moffitt Cancer Center and Research Institute, Tampa, FL. MD Anderson Cancer Center, Houston, TX.</t>
  </si>
  <si>
    <t>Department of Thoracic Surgery, Affiliated Hospital of Hebei University, Baoding, 071000, People's Republic of China. Department of Thoracic Surgery, Affiliated Hospital of Hebei University, Baoding, 071000, People's Republic of China. Department of Thoracic Surgery, Affiliated Hospital of Hebei University, Baoding, 071000, People's Republic of China. Department of Thoracic Surgery, Affiliated Hospital of Hebei University, Baoding, 071000, People's Republic of China. Department of Thoracic Surgery, Affiliated Hospital of Hebei University, Baoding, 071000, People's Republic of China. Department of Medicine, Burning Rock Biotech, Guangzhou, 510300, People's Republic of China. Department of Medicine, Burning Rock Biotech, Guangzhou, 510300, People's Republic of China. Department of Medicine, Burning Rock Biotech, Guangzhou, 510300, People's Republic of China. Department of Medicine, Burning Rock Biotech, Guangzhou, 510300, People's Republic of China. Department of Thoracic Surgery, Affiliated Hospital of Hebei University, Baoding, 071000, People's Republic of China.</t>
  </si>
  <si>
    <t>Department of Dermatology, Xiangyang No.1 People's Hospital, Hubei University of Medicine, Xiangyang, Hubei, People's Republic of China. Department of Oncology, Xiangyang No.1 People's Hospital, Hubei University of Medicine, Xiangyang, Hubei, People's Republic of China. Department of Oncology, Xiangyang Central Hospital, Affiliated Hospital of Hubei University of Arts and Science, Xiangyang, Hubei, People's Republic of China. Department of Oncology, Xiangyang No.1 People's Hospital, Hubei University of Medicine, Xiangyang, Hubei, People's Republic of China.</t>
  </si>
  <si>
    <t>Institute of Molecular Pathology and Immunology, IPATIMUP, University of Porto, Porto, Portugal. Instituto de Investigacao e Inovacao em Saude, Universidade do Porto, Porto, Portugal. Department of Pathology, Medical Faculty, University of Porto, Porto, Portugal. Institute of Molecular Pathology and Immunology, IPATIMUP, University of Porto, Porto, Portugal. Instituto de Investigacao e Inovacao em Saude, Universidade do Porto, Porto, Portugal. Institute of Molecular Pathology and Immunology, IPATIMUP, University of Porto, Porto, Portugal. Instituto de Investigacao e Inovacao em Saude, Universidade do Porto, Porto, Portugal. Institute of Molecular Pathology and Immunology, IPATIMUP, University of Porto, Porto, Portugal. Instituto de Investigacao e Inovacao em Saude, Universidade do Porto, Porto, Portugal. Department of Pathology, Medical Faculty, University of Porto, Porto, Portugal. Department of Pathology, Hospital Sao Joao, Porto, Portugal. Institute of Molecular Pathology and Immunology, IPATIMUP, University of Porto, Porto, Portugal. Instituto de Investigacao e Inovacao em Saude, Universidade do Porto, Porto, Portugal. Department of Pathology, Medical Faculty, University of Porto, Porto, Portugal.</t>
  </si>
  <si>
    <t>Immunopathology and Cancer Biomarkers, Centro di Riferimento Oncologico di Aviano (CRO), IRCCS, Aviano, Italy. Laboratory of Molecular Medicine and Genomics, Department of Medicine, Surgery and Dentistry 'Scuola Medica Salernitana', University of Salerno, Baronissi, SA, Italy. Genome Research Center for Health - CRGS, University of Salerno Campus of Medicine, Baronissi, SA, Italy. Laboratory of Molecular Medicine and Genomics, Department of Medicine, Surgery and Dentistry 'Scuola Medica Salernitana', University of Salerno, Baronissi, SA, Italy. Genome Research Center for Health - CRGS, University of Salerno Campus of Medicine, Baronissi, SA, Italy. Laboratory of Molecular Medicine and Genomics, Department of Medicine, Surgery and Dentistry 'Scuola Medica Salernitana', University of Salerno, Baronissi, SA, Italy. Center for Immuno-Oncology, University Hospital of Siena, Siena, Italy. University of Siena, Siena, Italy. Immunopathology and Cancer Biomarkers, Centro di Riferimento Oncologico di Aviano (CRO), IRCCS, Aviano, Italy. Immunopathology and Cancer Biomarkers, Centro di Riferimento Oncologico di Aviano (CRO), IRCCS, Aviano, Italy. Laboratory of Molecular Medicine and Genomics, Department of Medicine, Surgery and Dentistry 'Scuola Medica Salernitana', University of Salerno, Baronissi, SA, Italy. Genome Research Center for Health - CRGS, University of Salerno Campus of Medicine, Baronissi, SA, Italy. Center for Immuno-Oncology, University Hospital of Siena, Siena, Italy. University of Siena, Siena, Italy. NIBIT Foundation Onlus, Italy. Oncogenetics and Functional Oncogenomics Unit, Centro di Riferimento Oncologico di Aviano (CRO), IRCCS, Aviano, Italy. Immunopathology and Cancer Biomarkers, Centro di Riferimento Oncologico di Aviano (CRO), IRCCS, Aviano, Italy.</t>
  </si>
  <si>
    <t>Division of Dermatology, Department of Medicine, Alvin J. Siteman Cancer Center, Barnes-Jewish Hospital and Washington University School of Medicine, St Louis, MO. Department of Surgery, Alvin J. Siteman Cancer Center, Barnes-Jewish Hospital and Washington University School of Medicine, St Louis, MO. Departments of Cutaneous Oncology and Immunology, H. Lee Moffitt Cancer Center and Research Institute, Tampa, FL. University of South Florida Morsani College of Medicine, Tampa, FL.</t>
  </si>
  <si>
    <t>Institute of Medical Science, Faculty of Medicine, University of Toronto, Toronto, Ontario, Canada. Ontario Health (Cancer Care Ontario), Toronto, Ontario, Canada. Ontario Health (Cancer Care Ontario), Toronto, Ontario, Canada. Ontario Health (Cancer Care Ontario), Toronto, Ontario, Canada. Division of General Surgery, Department of Surgery, Sunnybrook Hospital, University of Toronto, Toronto, Ontario, Canada. Ontario Health (Cancer Care Ontario), Toronto, Ontario, Canada. Department of Family &amp; Community Medicine, University of Toronto, Women's College Hospital, Toronto, Ontario, Canada. Department of Medicine, Sunnybrook Odette Cancer Centre, University of Toronto, Toronto, Ontario, Canada. Institute of Medical Science, Faculty of Medicine, University of Toronto, Toronto, Ontario, Canada. Ontario Health (Cancer Care Ontario), Toronto, Ontario, Canada. Division of Neurosurgery, Department of Surgery, St Michael's Hospital, University of Toronto, Toronto, Ontario, Canada.</t>
  </si>
  <si>
    <t>Departments of Pathology Surgery, ZhongShan-XuHui Hospital, FuDan University, Shanghai, China.</t>
  </si>
  <si>
    <t>Onkologiai Osztaly, Magyar Honvedseg Egeszsegugyi Kozpont, Budapest, Hungary. II. Sz. Patologiai Intezet, Semmelweis Egyetem, Budapest, Hungary. jtimar@gmail.com. Onkologiai Osztaly, Magyar Honvedseg Egeszsegugyi Kozpont, Budapest, Hungary. II. Sz. Patologiai Intezet, Semmelweis Egyetem, Budapest, Hungary. jtimar@gmail.com. Onkologiai Osztaly, Magyar Honvedseg Egeszsegugyi Kozpont, Budapest, Hungary. Onkologiai Osztaly, Magyar Honvedseg Egeszsegugyi Kozpont, Budapest, Hungary. Onkologiai Osztaly, Magyar Honvedseg Egeszsegugyi Kozpont, Budapest, Hungary. Onkologiai Osztaly, Magyar Honvedseg Egeszsegugyi Kozpont, Budapest, Hungary. II. Sz. Patologiai Intezet, Semmelweis Egyetem, Budapest, Hungary. jtimar@gmail.com. II. Sz. Patologiai Intezet, Semmelweis Egyetem, Budapest, Hungary. jtimar@gmail.com. II. Sz. Patologiai Intezet, Semmelweis Egyetem, Budapest, Hungary. jtimar@gmail.com.</t>
  </si>
  <si>
    <t>Nepegeszsegugyi Kutatocsoport, MTA-DE, Debreceni Egyetem, Debrecen, Hungary. Nepegeszsegugyi Kutatocsoport, MTA-DE, Debreceni Egyetem, Debrecen, Hungary. Nepegeszsegugyi Kutatocsoport, MTA-DE, Debreceni Egyetem, Debrecen, Hungary. Nepegeszsegugyi Kutatocsoport, MTA-DE, Debreceni Egyetem, Debrecen, Hungary.</t>
  </si>
  <si>
    <t>University of Patras School of Medicine. National and Kapodistrian University of Athens, 1st University Eye Clinic, G.Genimatas General Hospital, Athens, Greece. Department of Internal Medicine and Infectious Disease, Sotiria Hospital, Athens, Greece. National and Kapodistrian University of Athens, 1st University Eye Clinic, G.Genimatas General Hospital, Athens, Greece. Electronic address: igeorgalas@yahoo.com.</t>
  </si>
  <si>
    <t>Yonsei Cancer Center, Division of Medical Oncology, Department of Internal Medicine, Yonsei University College of Medicine. Department of Pathology, Yonsei University College of Medicine. Interpark Bio Convergence Corp. R&amp;D, Interpark Bio Convergence Corp. Yonsei Cancer Center, Division of Medical Oncology, Department of Internal Medicine, Yonsei University College of Medicine. Yonsei Cancer Center, Division of Medical Oncology, Department of Internal Medicine, Yonsei University College of Medicine. JE-UK Institute for Cancer Research, JEUK Co., Ltd. Division of Medical Oncology, Department of Internal Medicine, Yonsei Cancer Center, Yonsei University College of Medicine. Interpark Bio Convergence Corp. yonsei university, Severance Biomedical Science Institute. JE-UK Institute for Cancer Research, JEUK Co., Ltd. Yonsei Cancer Center, Division of Medical Oncology, Yonsei University College of Medicine. College of Medicine, Yonsei University. Pathology, Yonsei University College of Medicine. Division of Medical Oncology, Yonsei Cancer Center cbc1971@yuhs.ac.</t>
  </si>
  <si>
    <t>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Pathology Department,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Clinical Trial Center, National Cancer Center/National Clinical Research Center for Cancer/Cancer Hospital, Chinese Academy of Medical Sciences and Peking Union Medical College, Cancer Hospital Chinese Academy of Medical Sciences, Chaoyang District, Beijing, China lining@cicams.ac.cn.</t>
  </si>
  <si>
    <t>Pathology Section, Department of Medical Biotechnology, University of Siena, Siena, Italy. Pathological Anatomy Section, Careggi University Hospital, Florence, Italy. Institute of Pathology, University Hospital of Tubingen, Tubingen, Germany. Department of Clinical and Experimental Medicine, University of Florence, Florence, Italy. Department of Diagnostic Imaging, Careggi University Hospital, Florence, Italy. Pathology Section, Department of Medical Biotechnology, University of Siena, Siena, Italy. Pathological Anatomy Section, Careggi University Hospital, Florence, Italy.</t>
  </si>
  <si>
    <t>Department of Medicine, Division of Medical Oncology, Washington University School of Medicine, Saint Louis, MO 63110, USA. Department of Medicine, Division of Medical Oncology, Washington University School of Medicine, Saint Louis, MO 63110, USA. Department of Medicine, Division of Medical Oncology, Washington University School of Medicine, Saint Louis, MO 63110, USA.</t>
  </si>
  <si>
    <t>Johns Hopkins University Sidney Kimmel Comprehensive Cancer Center at Sibley Memorial Hospital, Baltimore, Maryland.</t>
  </si>
  <si>
    <t>Sahlgrenska Center for Cancer Research, Institute of Biomedicine, University of Gothenburg, SE-40530, Goteborg, Sweden. Sahlgrenska Center for Cancer Research, Institute of Biomedicine, University of Gothenburg, SE-40530, Goteborg, Sweden. Sahlgrenska Center for Cancer Research, Institute of Biomedicine, University of Gothenburg, SE-40530, Goteborg, Sweden. Sahlgrenska Center for Cancer Research, Institute of Biomedicine, University of Gothenburg, SE-40530, Goteborg, Sweden. Division of Clinical Genetics, Department of Laboratory Medicine, Lund University, Lund, SE-22184, Sweden. Sahlgrenska Center for Cancer Research, Institute of Biomedicine, University of Gothenburg, SE-40530, Goteborg, Sweden. Sahlgrenska Center for Cancer Research, Institute of Biomedicine, University of Gothenburg, SE-40530, Goteborg, Sweden. Department of Radiology, Institute of Clinical Sciences, University of Gothenburg, SE-41345, Goteborg, Sweden. Department of Endocrinology, University of Turku, Abo, FI-20521, Finland. Department of Endocrinology, University of Turku, Abo, FI-20521, Finland. Division of Clinical Genetics, Department of Laboratory Medicine, Lund University, Lund, SE-22184, Sweden. Sahlgrenska Center for Cancer Research, Institute of Biomedicine, University of Gothenburg, SE-40530, Goteborg, Sweden. Department of Clinical Pathology, Sahlgrenska University Hospital, Goteborg, SE-41345, Sweden. Department of Biosciences and Nutrition, Karolinska Institute, Huddinge, SE-14183, Sweden. Sahlgrenska Center for Cancer Research, Institute of Biomedicine, University of Gothenburg, SE-40530, Goteborg, Sweden.</t>
  </si>
  <si>
    <t>Faculty of Pharmacy, Hubei University of Chinese Medicine, Wuhan 430065, China. Faculty of Pharmacy, Hubei University of Chinese Medicine, Wuhan 430065, China. Faculty of Pharmacy, Hubei University of Chinese Medicine, Wuhan 430065, China. Faculty of Pharmacy, Hubei University of Chinese Medicine, Wuhan 430065, China. Faculty of Pharmacy, Hubei University of Chinese Medicine, Wuhan 430065, China. Faculty of Pharmacy, Hubei University of Chinese Medicine, Wuhan 430065, China. Faculty of Pharmacy, Hubei University of Chinese Medicine, Wuhan 430065, China. Faculty of Pharmacy, Hubei University of Chinese Medicine, Wuhan 430065, China; Key Laboratory of Traditional Chinese Medicine Resources and Chemistry of Hubei Province, Wuhan 430061, China. Electronic address: 1397@hbtcm.edu.cn. Faculty of Pharmacy, Hubei University of Chinese Medicine, Wuhan 430065, China; Key Laboratory of Traditional Chinese Medicine Resources and Chemistry of Hubei Province, Wuhan 430061, China. Electronic address: hezh_wu@163.com.</t>
  </si>
  <si>
    <t>Center for Mitochondrial Biology and Medicine, The Key Laboratory of Biomedical Information Engineering of Ministry of Education, School of Life Science and Technology, Xi'an Jiaotong University, Xi'an, Shaanxi, China. Center for Mitochondrial Biology and Medicine, The Key Laboratory of Biomedical Information Engineering of Ministry of Education, School of Life Science and Technology, Xi'an Jiaotong University, Xi'an, Shaanxi, China. Frontier Institute of Science and Technology, Xi'an Jiaotong University, Xi'an, Shaanxi, China. Department of Dermatology, the Second Affiliated Hospital, Xi'an Jiaotong University, Xi'an, China. Center for Mitochondrial Biology and Medicine, The Key Laboratory of Biomedical Information Engineering of Ministry of Education, School of Life Science and Technology, Xi'an Jiaotong University, Xi'an, Shaanxi, China. Center for Mitochondrial Biology and Medicine, The Key Laboratory of Biomedical Information Engineering of Ministry of Education, School of Life Science and Technology, Xi'an Jiaotong University, Xi'an, Shaanxi, China. Frontier Institute of Science and Technology, Xi'an Jiaotong University, Xi'an, Shaanxi, China. Department of Dermatology, the Second Affiliated Hospital, Xi'an Jiaotong University, Xi'an, China. j.liu@mail.xjtu.edu.cn yongping.shao@mail.xjtu.edu.cn zenyan66@126.com. Frontier Institute of Science and Technology, Xi'an Jiaotong University, Xi'an, Shaanxi, China. j.liu@mail.xjtu.edu.cn yongping.shao@mail.xjtu.edu.cn zenyan66@126.com. Department of Dermatology, the Second Affiliated Hospital, Xi'an Jiaotong University, Xi'an, China. Center for Mitochondrial Biology and Medicine, The Key Laboratory of Biomedical Information Engineering of Ministry of Education, School of Life Science and Technology, Xi'an Jiaotong University, Xi'an, Shaanxi, China. j.liu@mail.xjtu.edu.cn yongping.shao@mail.xjtu.edu.cn zenyan66@126.com. Frontier Institute of Science and Technology, Xi'an Jiaotong University, Xi'an, Shaanxi, China. Department of Dermatology, the Second Affiliated Hospital, Xi'an Jiaotong University, Xi'an, China.</t>
  </si>
  <si>
    <t>Dept. of Pathology, Faculty of Medicine, Chulalongkorn Memorial Hospital, Bangkok, 10330, Thailand. Chulalongkorn GenePRO Center, Faculty of Medicine, Chulalongkorn University, Bangkok, 10330, Thailand. Chulalongkorn GenePRO Center, Faculty of Medicine, Chulalongkorn University, Bangkok, 10330, Thailand. Division of Hematology and Oncology, Dept. of Pediatrics, Faculty of Medicine, Chulalongkorn University, Bangkok, 10330, Thailand. Neurosurgical Unit, Dept. of Surgery, Faculty of Medicine, Ramathibodi Hospital, Mahidol University, Bangkok, 10400, Thailand. Dept. of Medicine (Neurology), Faculty of Medicine Siriraj Hospital, Mahidol University, Bangkok, 10700, Thailand. Dept. of Pathology, Neurological Institute of Thailand, Dept. of Medical Service, Ministry of Public Health, Bangkok, 10400, Thailand. Dept. of Pathology, Faculty of Medicine Siriraj Hospital, Mahidol University, Bangkok, 10700, Thailand. Dept. of Pathology, Faculty of Medicine Siriraj Hospital, Mahidol University, Bangkok, 10700, Thailand. Dept. of Pathology, Faculty of Medicine, Chulalongkorn Memorial Hospital, Bangkok, 10330, Thailand; Dept. of Laboratory Medicine and Pathobiology, University of Toronto, Toronto, M5S1A8, Canada. Dept. of Pathology, Faculty of Medicine, Chulalongkorn Memorial Hospital, Bangkok, 10330, Thailand; Chulalongkorn GenePRO Center, Faculty of Medicine, Chulalongkorn University, Bangkok, 10330, Thailand. Electronic address: Shanop.S@chula.ac.th.</t>
  </si>
  <si>
    <t>Department of Dermatology, Feinberg School of Medicine, Northwestern University, 676 North St Clair Street, Suite 1765, Chicago, IL 60611, USA. Department of Dermatology, Feinberg School of Medicine, Northwestern University, 676 North St Clair Street, Suite 1765, Chicago, IL 60611, USA. Department of Dermatology, Feinberg School of Medicine, Northwestern University, 676 North St Clair Street, Suite 1765, Chicago, IL 60611, USA. Department of Dermatology, Feinberg School of Medicine, Northwestern University, 676 North St Clair Street, Suite 1765, Chicago, IL 60611, USA. Department of Dermatology, Feinberg School of Medicine, Northwestern University, 676 North St Clair Street, Suite 1765, Chicago, IL 60611, USA. Department of Dermatology, Feinberg School of Medicine, Northwestern University, 676 North St Clair Street, Suite 1765, Chicago, IL 60611, USA; Robert H. Lurie Cancer Center, Feinberg School of Medicine, Northwestern University, 676 North St Clair Street, Suite 1765, Chicago, IL 60611, USA. Electronic address: pedram.gerami@nm.org.</t>
  </si>
  <si>
    <t>Flint Animal Cancer Center, Colorado State University, Fort Collins, Colorado, USA. Department of Clinical Sciences, Colorado State University, Fort Collins, Colorado, USA. Cell and Molecular Biology Graduate Program, Colorado State University, Fort Collins, Colorado, USA. Flint Animal Cancer Center, Colorado State University, Fort Collins, Colorado, USA. Department of Clinical Sciences, Colorado State University, Fort Collins, Colorado, USA. Flint Animal Cancer Center, Colorado State University, Fort Collins, Colorado, USA. Department of Clinical Sciences, Colorado State University, Fort Collins, Colorado, USA. Flint Animal Cancer Center, Colorado State University, Fort Collins, Colorado, USA. Department of Microbiology, Immunology and Pathology, Colorado State University, Fort Collins, Colorado, USA. Cell and Molecular Biology Graduate Program, Colorado State University, Fort Collins, Colorado, USA. University of Colorado Comprehensive Cancer Center, Anschutz Medical Campus, Aurora, Colorado, USA. Flint Animal Cancer Center, Colorado State University, Fort Collins, Colorado, USA. Department of Clinical Sciences, Colorado State University, Fort Collins, Colorado, USA. Flint Animal Cancer Center, Colorado State University, Fort Collins, Colorado, USA. Royal (Dick) School of Veterinary Studies, The University of Edinburgh, Midlothian, UK. Flint Animal Cancer Center, Colorado State University, Fort Collins, Colorado, USA. Department of Clinical Sciences, Colorado State University, Fort Collins, Colorado, USA. Flint Animal Cancer Center, Colorado State University, Fort Collins, Colorado, USA. Department of Clinical Sciences, Colorado State University, Fort Collins, Colorado, USA. University of Colorado Comprehensive Cancer Center, Anschutz Medical Campus, Aurora, Colorado, USA. Flint Animal Cancer Center, Colorado State University, Fort Collins, Colorado, USA. Department of Clinical Sciences, Colorado State University, Fort Collins, Colorado, USA. Cell and Molecular Biology Graduate Program, Colorado State University, Fort Collins, Colorado, USA. University of Colorado Comprehensive Cancer Center, Anschutz Medical Campus, Aurora, Colorado, USA. Flint Animal Cancer Center, Colorado State University, Fort Collins, Colorado, USA. Department of Clinical Sciences, Colorado State University, Fort Collins, Colorado, USA. Cell and Molecular Biology Graduate Program, Colorado State University, Fort Collins, Colorado, USA. University of Colorado Comprehensive Cancer Center, Anschutz Medical Campus, Aurora, Colorado, USA.</t>
  </si>
  <si>
    <t>Department of Medical Oncology, Kobe City Medical Center General Hospital, Kobe, 650-0047, Japan. Department of Biostatistics, Yamaguchi University Graduate School of Medicine, Ube, 755-0046, Japan. Department of Gastrointestinal Cancer Center, Sano Hospital, Kobe, 655-0031, Japan. Department of Medical Oncology, Kobe City Medical Center General Hospital, Kobe, 650-0047, Japan. Department of Medical Oncology, Kobe City Medical Center General Hospital, Kobe, 650-0047, Japan. Cancer Treatment Center, Kansai Medical University Hospital, 2-3-1, Shinmachi, Hirakata, Osaka, 573-1191, Japan. Cancer Treatment Center, Kansai Medical University Hospital, 2-3-1, Shinmachi, Hirakata, Osaka, 573-1191, Japan. Department of Medical Oncology, Kobe City Medical Center General Hospital, Kobe, 650-0047, Japan. Cancer Treatment Center, Kansai Medical University Hospital, 2-3-1, Shinmachi, Hirakata, Osaka, 573-1191, Japan. takeh1977@gmail.com.</t>
  </si>
  <si>
    <t>Key Laboratory of Biorheological Science and Technology, Ministry of Education, College of Bioengineering, Chongqing University, Chongqing 400044, P.R. China. Key Laboratory of Biorheological Science and Technology, Ministry of Education, College of Bioengineering, Chongqing University, Chongqing 400044, P.R. China. Key Laboratory of Biorheological Science and Technology, Ministry of Education, College of Bioengineering, Chongqing University, Chongqing 400044, P.R. China. Key Laboratory of Biorheological Science and Technology, Ministry of Education, College of Bioengineering, Chongqing University, Chongqing 400044, P.R. China. Key Laboratory of Biorheological Science and Technology, Ministry of Education, College of Bioengineering, Chongqing University, Chongqing 400044, P.R. China. Department of Cardiothoracic Surgery, Southwest Hospital, Third Military Medical University, Chongqing 400044, P.R. China. Key Laboratory of Biorheological Science and Technology, Ministry of Education, College of Bioengineering, Chongqing University, Chongqing 400044, P.R. China. Department of Molecular Microbiology and Immunology, University of Southern California, Los Angeles, CA 90033, USA. Department of Anesthesiology, The Affiliated Hospital of Southwest Medical University, Luzhou, Sichuan 646000, P.R. China. Key Laboratory of Biorheological Science and Technology, Ministry of Education, College of Bioengineering, Chongqing University, Chongqing 400044, P.R. China.</t>
  </si>
  <si>
    <t>Institut fur Pathologie, Campus Charite Mitte, Charite - Universitatsmedizin Berlin, Virchowweg 16/17a, 10117, Berlin, Deutschland. michael.hummel@charite.de. Onkologische Schwerpunktpraxis, Facharztzentrum Eppendorf, Hamburg, Deutschland. Pathologisches Institut, Medizinische Fakultat, Ludwig-Maximilians-Universitat Munchen, Munchen, Deutschland. Klinik fur Gastroenterologie, Hepatologie und Endokrinologie, Medizinische Hochschule Hannover, Hannover, Deutschland.</t>
  </si>
  <si>
    <t>Department of Pathology, Faculty of Medicine, Dalhousie University Halifax, Nova Scotia, Canada. Department of Laboratory Medicine, Faculty of Applied Medical Sciences, Umm Al-Qura University Makkah, Makkah, Saudi Arabia. Department of Surgery, Faculty of Medicine, Dalhousie University Halifax, Nova Scotia, Canada. Department of Pathology, Faculty of Medicine, Dalhousie University Halifax, Nova Scotia, Canada. Division Medical Oncology, Faculty of Medicine, Dalhousie University Halifax, Nova Scotia, Canada. Department of Epidemiology, Faculty of Medicine, Dalhousie University Halifax, Nova Scotia, Canada. Department of Pathology, Faculty of Medicine, Dalhousie University Halifax, Nova Scotia, Canada. Department of Surgery, Faculty of Medicine, Dalhousie University Halifax, Nova Scotia, Canada. Department of Pathology, Faculty of Medicine, Dalhousie University Halifax, Nova Scotia, Canada. Department of Pathology, Faculty of Medicine, Dalhousie University Halifax, Nova Scotia, Canada. Department of Surgery, Faculty of Medicine, Dalhousie University Halifax, Nova Scotia, Canada. Division Medical Oncology, Faculty of Medicine, Dalhousie University Halifax, Nova Scotia, Canada. Department of Biochemistry and Molecular Biology, Faculty of Medicine, Dalhousie University Halifax, Nova Scotia, Canada. Division Medical Oncology, Faculty of Medicine, Dalhousie University Halifax, Nova Scotia, Canada. Department of Surgery, Faculty of Medicine, Dalhousie University Halifax, Nova Scotia, Canada. Division Medical Oncology, Faculty of Medicine, Dalhousie University Halifax, Nova Scotia, Canada. Departments of Pathology and Microbiology and Immunology, Dalhousie University, Halifax, Nova Scotia, Canada. Department of Pathology, Faculty of Medicine, Dalhousie University Halifax, Nova Scotia, Canada.</t>
  </si>
  <si>
    <t>Center of Organ Transplantation, The Second Xiangya Hospital of Central South University, Changsha, China. Department of Nephrology, the Second Xiangya Hospital of Central South University, Changsha, China. Department of Nephrology, the Second Xiangya Hospital of Central South University, Changsha, China. Department of Nephrology, the Second Xiangya Hospital of Central South University, Changsha, China.</t>
  </si>
  <si>
    <t>Core Research Laboratory - Institute for Cancer Research and Prevention (ISPRO), Florence, Italy. silvia.pietrobono@ittumori.it. Institute of Oncology Research, Faculty of Biomedical Sciences, USI, Bellinzona, Switzerland. Core Research Laboratory - Institute for Cancer Research and Prevention (ISPRO), Florence, Italy. Core Research Laboratory - Institute for Cancer Research and Prevention (ISPRO), Florence, Italy. Core Research Laboratory - Institute for Cancer Research and Prevention (ISPRO), Florence, Italy. Department of Biotechnology, Chemistry and Pharmacy, University of Siena, Siena, Italy. Department of Biotechnology, Chemistry and Pharmacy, University of Siena, Siena, Italy. Department of Biotechnology, Chemistry and Pharmacy, University of Siena, Siena, Italy. School of Life Sciences, Division of Biological Chemistry and Drug Discovery, University of Dundee, James Black Centre, Dundee, UK. School of Life Sciences, Division of Biological Chemistry and Drug Discovery, University of Dundee, James Black Centre, Dundee, UK. Schulze Center for Novel Therapeutics, Division of Oncology Research, Department of Oncology, Mayo Clinic, Rochester, MN, USA. School of Life Sciences, Division of Biological Chemistry and Drug Discovery, University of Dundee, James Black Centre, Dundee, UK. Schulze Center for Novel Therapeutics, Division of Oncology Research, Department of Oncology, Mayo Clinic, Rochester, MN, USA. Institute of Oncology Research, Faculty of Biomedical Sciences, USI, Bellinzona, Switzerland. Oncology Institute of Southern Switzerland, Bellinzona, Switzerland. Core Research Laboratory - Institute for Cancer Research and Prevention (ISPRO), Florence, Italy. b.stecca@ispro.toscana.it.</t>
  </si>
  <si>
    <t>Precision Immunology Institute, Icahn School of Medicine at Mount Sinai, New York, NY, USA. Department of Oncological Sciences, Icahn School of Medicine at Mount Sinai, New York, NY, USA. The Tisch Cancer Institute, Icahn School of Medicine at Mount Sinai, New York, NY, USA. Precision Immunology Institute, Icahn School of Medicine at Mount Sinai, New York, NY, USA. Department of Oncological Sciences, Icahn School of Medicine at Mount Sinai, New York, NY, USA. The Tisch Cancer Institute, Icahn School of Medicine at Mount Sinai, New York, NY, USA. Precision Immunology Institute, Icahn School of Medicine at Mount Sinai, New York, NY, USA. Department of Oncological Sciences, Icahn School of Medicine at Mount Sinai, New York, NY, USA. The Tisch Cancer Institute, Icahn School of Medicine at Mount Sinai, New York, NY, USA. Texas Children's Cancer Center, Texas Children's Hospital, Baylor College of Medicine, Houston, TX, USA. Precision Immunology Institute, Icahn School of Medicine at Mount Sinai, New York, NY, USA. Department of Oncological Sciences, Icahn School of Medicine at Mount Sinai, New York, NY, USA. The Tisch Cancer Institute, Icahn School of Medicine at Mount Sinai, New York, NY, USA. Precision Immunology Institute, Icahn School of Medicine at Mount Sinai, New York, NY, USA. Department of Oncological Sciences, Icahn School of Medicine at Mount Sinai, New York, NY, USA. The Tisch Cancer Institute, Icahn School of Medicine at Mount Sinai, New York, NY, USA. Department of Oncological Sciences, Icahn School of Medicine at Mount Sinai, New York, NY, USA. The Tisch Cancer Institute, Icahn School of Medicine at Mount Sinai, New York, NY, USA. Texas Children's Cancer Center, Texas Children's Hospital, Baylor College of Medicine, Houston, TX, USA. Precision Immunology Institute, Icahn School of Medicine at Mount Sinai, New York, NY, USA. Department of Oncological Sciences, Icahn School of Medicine at Mount Sinai, New York, NY, USA. The Tisch Cancer Institute, Icahn School of Medicine at Mount Sinai, New York, NY, USA. Precision Immunology Institute, Icahn School of Medicine at Mount Sinai, New York, NY, USA. Department of Oncological Sciences, Icahn School of Medicine at Mount Sinai, New York, NY, USA. The Tisch Cancer Institute, Icahn School of Medicine at Mount Sinai, New York, NY, USA. Precision Immunology Institute, Icahn School of Medicine at Mount Sinai, New York, NY, USA. Department of Oncological Sciences, Icahn School of Medicine at Mount Sinai, New York, NY, USA. The Tisch Cancer Institute, Icahn School of Medicine at Mount Sinai, New York, NY, USA. Precision Immunology Institute, Icahn School of Medicine at Mount Sinai, New York, NY, USA. Department of Oncological Sciences, Icahn School of Medicine at Mount Sinai, New York, NY, USA. The Tisch Cancer Institute, Icahn School of Medicine at Mount Sinai, New York, NY, USA. Precision Immunology Institute, Icahn School of Medicine at Mount Sinai, New York, NY, USA. Department of Oncological Sciences, Icahn School of Medicine at Mount Sinai, New York, NY, USA. The Tisch Cancer Institute, Icahn School of Medicine at Mount Sinai, New York, NY, USA. Precision Immunology Institute, Icahn School of Medicine at Mount Sinai, New York, NY, USA. Department of Oncological Sciences, Icahn School of Medicine at Mount Sinai, New York, NY, USA. The Tisch Cancer Institute, Icahn School of Medicine at Mount Sinai, New York, NY, USA. Precision Immunology Institute, Icahn School of Medicine at Mount Sinai, New York, NY, USA. Department of Oncological Sciences, Icahn School of Medicine at Mount Sinai, New York, NY, USA. The Tisch Cancer Institute, Icahn School of Medicine at Mount Sinai, New York, NY, USA. Department of Medical Oncology and Hematology, University Hospital Zurich, Comprehensive Cancer Center Zurich, Zurich, Switzerland. Texas Children's Cancer Center, Texas Children's Hospital, Baylor College of Medicine, Houston, TX, USA. Department of Medical Oncology and Hematology, University Hospital Zurich, Comprehensive Cancer Center Zurich, Zurich, Switzerland. Precision Immunology Institute, Icahn School of Medicine at Mount Sinai, New York, NY, USA. Department of Oncological Sciences, Icahn School of Medicine at Mount Sinai, New York, NY, USA. The Tisch Cancer Institute, Icahn School of Medicine at Mount Sinai, New York, NY, USA. Department of Oncological Sciences, Icahn School of Medicine at Mount Sinai, New York, NY, USA. The Tisch Cancer Institute, Icahn School of Medicine at Mount Sinai, New York, NY, USA. Precision Immunology Institute, Icahn School of Medicine at Mount Sinai, New York, NY, USA. Department of Oncological Sciences, Icahn School of Medicine at Mount Sinai, New York, NY, USA. The Tisch Cancer Institute, Icahn School of Medicine at Mount Sinai, New York, NY, USA. Precision Immunology Institute, Icahn School of Medicine at Mount Sinai, New York, NY, USA. Department of Oncological Sciences, Icahn School of Medicine at Mount Sinai, New York, NY, USA. The Tisch Cancer Institute, Icahn School of Medicine at Mount Sinai, New York, NY, USA. Precision Immunology Institute, Icahn School of Medicine at Mount Sinai, New York, NY, USA. Department of Oncological Sciences, Icahn School of Medicine at Mount Sinai, New York, NY, USA. The Tisch Cancer Institute, Icahn School of Medicine at Mount Sinai, New York, NY, USA. Texas Children's Cancer Center, Texas Children's Hospital, Baylor College of Medicine, Houston, TX, USA. Department of Pathology and Laboratory Medicine, Cincinnati Children's Hospital Medical Center, Cincinnati, OH, USA. Texas Children's Cancer Center, Texas Children's Hospital, Baylor College of Medicine, Houston, TX, USA. Precision Immunology Institute, Icahn School of Medicine at Mount Sinai, New York, NY, USA. miriam.merad@mssm.edu. Department of Oncological Sciences, Icahn School of Medicine at Mount Sinai, New York, NY, USA. miriam.merad@mssm.edu. The Tisch Cancer Institute, Icahn School of Medicine at Mount Sinai, New York, NY, USA. miriam.merad@mssm.edu.</t>
  </si>
  <si>
    <t>Division of Surgery and Anaesthesia, Department of Colorectal Surgery, Westmead Hospital, Westmead Clinical School, The University of Sydney, Ingham Institute for Applied Medical Research, Westmead 2145, NSW, Australia. james.toh@sydney.edu.au. Department of Infectious Diseases and Immunology, School of Medical Sciences, Faculty of Medicine and Health, Human Viral &amp; Cancer Immunology, Centenary Institute, Charles Perkin Centre, The University of Sydney, Sydney 2000, NSW, Australia. Medical Oncology Group, Ingham Institute for Applied Medical Research, Liverpool Hospital, Liverpool Clinical School, University of Western Sydney, South Western Clinical School UNSW, Liverpool 2170, NSW, Australia. Department of Anatomical Pathology, ICPMR, Westmead Hospital, Westmead 2145, NSW, Australia. Department of Immunology and Infectious Diseases, School of Medical Sciences, Faculty of Medicine and Health, The University of Sydney, Sydney 2000, NSW, Australia.</t>
  </si>
  <si>
    <t>Department of Interventional Radiology, The First Affiliated Hospital of Zhengzhou University, Zhengzhou, China. Interventional Institute of Zhengzhou University, Zhengzhou, China. Interventional Treatment and Clinical Research Center of Henan Province, Zhengzhou, China. Department of Interventional Radiology, The First Affiliated Hospital of Zhengzhou University, Zhengzhou, China. Department of Colorectal Surgery, The First Affiliated Hospital of Zhengzhou University, Zhengzhou, China. Department of Interventional Radiology, The First Affiliated Hospital of Zhengzhou University, Zhengzhou, China. Department of Interventional Radiology, The First Affiliated Hospital of Zhengzhou University, Zhengzhou, China. Department of Interventional Radiology, The First Affiliated Hospital of Zhengzhou University, Zhengzhou, China. Department of Colorectal Surgery, The First Affiliated Hospital of Zhengzhou University, Zhengzhou, China. Department of Interventional Radiology, The First Affiliated Hospital of Zhengzhou University, Zhengzhou, China. Interventional Institute of Zhengzhou University, Zhengzhou, China. Interventional Treatment and Clinical Research Center of Henan Province, Zhengzhou, China.</t>
  </si>
  <si>
    <t>Section on Molecular Neuroscience, National Institute of Mental Health - Intramural Research Program, Bethesda, MD, USA. Section on Molecular Neuroscience, National Institute of Mental Health - Intramural Research Program, Bethesda, MD, USA. Section on Molecular Neuroscience, National Institute of Mental Health - Intramural Research Program, Bethesda, MD, USA. Section on Molecular Neuroscience, National Institute of Mental Health - Intramural Research Program, Bethesda, MD, USA. Department of Medicine, Upstate Medical University, State University of New York, Syracuse, NY, USA. Department of Medicine, Upstate Medical University, State University of New York, Syracuse, NY, USA. Section on Molecular Neuroscience, National Institute of Mental Health - Intramural Research Program, Bethesda, MD, USA.</t>
  </si>
  <si>
    <t>Department of Oncology, Asan Medical Center, University of Ulsan College of Medicine, Seoul, Republic of Korea. Division of Oncology/Hematology, Department of Internal Medicine, Korea University Anam Hospital, Korea University College of Medicine, Seoul, Republic of Korea. Department of Oncology, Asan Medical Center, University of Ulsan College of Medicine, Seoul, Republic of Korea. Department of Oncology, Asan Medical Center, University of Ulsan College of Medicine, Seoul, Republic of Korea. Department of Pathology, Asan Medical Center, University of Ulsan College of Medicine, Seoul, Republic of Korea. Department of Pathology, Asan Medical Center, University of Ulsan College of Medicine, Seoul, Republic of Korea. Department of Oncology, Asan Medical Center, University of Ulsan College of Medicine, Seoul, Republic of Korea.</t>
  </si>
  <si>
    <t>Harvard Medical School, Massachusetts General Hospital, Boston, MA. Perelman School of Medicine, University of Pennsylvania, Philadelphia, PA. Memorial Sloan Kettering Cancer Center, New York, NY. Istituto Nazionale dei Tumori and University of Milan, Milan, Italy. Institut Gustave-Roussy and University Paris Saclay, Villejuif, France. The University of Texas MD Anderson Cancer Center, Houston, TX. Mayo Clinic, Rochester, MN. University of Sydney, Royal North Shore Hospital, St Leonards, NSW, Australia. CHU d'Angers, Angers, France. Institut Bergonie, Bordeaux, France. Centre Leon Berard, Lyon, France. Royal Marsden Hospital, London, United Kingdom. Royal Marsden Hospital, London, United Kingdom. Formerly of Eisai Inc, Woodcliff Lake, NJ. Eisai Inc, Woodcliff Lake, NJ. Eisai Inc, Woodcliff Lake, NJ. Formerly of Eisai Inc, Woodcliff Lake, NJ. The University of Texas MD Anderson Cancer Center, Houston, TX.</t>
  </si>
  <si>
    <t>Department of Oncology, Oslo University Hospital, Oslo, Norway. Department of Cancer Genetics, Institute for Cancer Research, Oslo University Hospital, Oslo, Norway. Institute of Clinical Medicine, Faculty of Medicine, University of Oslo, Oslo, Norway. Department of Oncology, Oslo University Hospital, Oslo, Norway. K.G. Jebsen Colorectal Cancer Research Centre, Oslo University Hospital, Oslo, Norway. Department of Immunology, Genetics and Pathology, Uppsala University, Uppsala, Sweden. Department of Oncology, Haukeland University Hospital, Bergen, Norway. Department of Clinical Science, University of Bergen, Bergen, Norway. Department of Oncology, Odense University Hospital, Odense, Denmark. Institute of Clinical Research, University of Southern Denmark, Odense, Denmark. Department of Oncology, Oslo University Hospital, Oslo, Norway. Department of Cancer Genetics, Institute for Cancer Research, Oslo University Hospital, Oslo, Norway. Department of Computer Science, University of Oslo, Oslo, Norway. Department of Oncology, Oslo University Hospital, Oslo, Norway. Institute of Clinical Medicine, Faculty of Medicine, University of Oslo, Oslo, Norway. K.G. Jebsen Colorectal Cancer Research Centre, Oslo University Hospital, Oslo, Norway. Department of Pathology, Zealand University Hospital, Roskilde, Denmark. Department of Experimental Clinical Oncology, Aarhus University Hospital, Aarhus, Denmark. Institute of Clinical Medicine, Aarhus University, Aarhus, Denmark. Department of Cancer Genetics, Institute for Cancer Research, Oslo University Hospital, Oslo, Norway. Faculty of Technology, Natural Sciences and Maritime Sciences, University of South-Eastern Norway, Campus Bo, Norway.</t>
  </si>
  <si>
    <t>Department of Oncology and Hemato-Oncology, Universita degli Studi di Milano and Niguarda Cancer Center, Grande Ospedale Metropolitano Niguarda, Milan, Italy. Fondazione IRCCS Istituto Nazionale Tumori, Milan, Italy. The University of Texas MD Anderson Cancer Center, Houston, TX, USA. Aichi Cancer Center Hospital, Aichi, Japan. Oncology Institute Veneto IOV-IRCCS, Padua, Italy. Kindai University Hospital, Osaka, Japan. The Cancer Institute Hospital of JFCR, Tokyo, Japan. National Hospital Organization Shikoku Cancer Center, Matsuyama, Japan. City of Hope Medical Center, Philadelphia, PA, USA. Hospital Universitari Vall d'Hebron, Vall d'Hebron Institute of Oncology (VHIO), Barcelona, Spain. Department of Medical Oncology, Gastrointestinal Oncology Unit, Clinica Universidad de Navarra, University of Navarra, Navarra, Spain. Universita degli Studi della Campania Luigi Vanvitelli, Caserta, Italy. Hokkaido University Hospital, Hokkaido, Japan. National Hospital Organization Kyushu Cancer Center, Fukuoka, Japan. Prisma Health Cancer Institute, Greenville, SC, USA. UCLA Medical Center, Los Angeles, CA, USA. Department of Oncology and Hemato-Oncology, Universita degli Studi di Milano and Niguarda Cancer Center, Grande Ospedale Metropolitano Niguarda, Milan, Italy. Daiichi Sankyo, Basking Ridge, NJ, USA. Daiichi Sankyo Co, Ltd, Tokyo, Japan. Daiichi Sankyo, Basking Ridge, NJ, USA. Daiichi Sankyo Co, Ltd, Tokyo, Japan. Daiichi Sankyo, Basking Ridge, NJ, USA. West Cancer Center, Germantown, TN, USA. National Cancer Center Hospital East, Kashiwa, Japan. Electronic address: tyoshino@east.ncc.go.jp.</t>
  </si>
  <si>
    <t>Key Laboratory of Carcinogenesis and Translational Research (Ministry of Education), Department of Renal Cancer and Melanoma, Peking University Cancer Hospital &amp; Institute, Beijing Department of Oncology, Henan Provincial People's Hospital: Zhengzhou University People's Hospital, Henan University People's Hospital, Zhengzhou, Henan Key laboratory of Carcinogenesis and Translational Research (Ministry of Education/Beijing), Department of Radiation Oncology, Peking University Cancer Hospital &amp; Institute, Beijing, China.</t>
  </si>
  <si>
    <t>Department of Anesthesiology and Intensive Care, Surgery Bitenc, Golnik, Slovenia. Faculty of Medicine, University of Ljubljana, Ljubljana, Slovenia. Institute of Pathology, Faculty of Medicine, Ljubljana, Slovenia. Department of Anesthesiology and Intensive Care, Surgery Bitenc, Golnik, Slovenia. Faculty of Medicine, University of Ljubljana, Ljubljana, Slovenia. Clinical Department of Anesthesiology and Intensive Care, University Medical Centre, Ljubljana, Slovenia. Institute of Pathology, Faculty of Medicine, Ljubljana, Slovenia. Faculty of Medicine, University of Ljubljana, Ljubljana, Slovenia. Department of Cardiovascular Surgery, University Medical Centre, Ljubljana, Slovenia.</t>
  </si>
  <si>
    <t>Oncology Unit, Azienda USL Bologna, Bologna, Italy. Medical Oncology Unit, University Hospital of Parma, Parma, Italy. Division of Internal Medicine, Hepatobiliary and Immunoallergic Diseases, IRCCS Azienda Ospedaliero-Universitaria Di Bologna, Bologna, Italy. Division of Internal Medicine, Hepatobiliary and Immunoallergic Diseases, IRCCS Azienda Ospedaliero-Universitaria Di Bologna, Bologna, Italy.</t>
  </si>
  <si>
    <t>Department of Pediatrics, Xiangya Hospital, Central South University; Research Center of Children Intellectual Disability of Hunan Province, Changsha 410008, China. 1814304015@qq.com. Department of Pediatrics, Xiangya Hospital, Central South University; Research Center of Children Intellectual Disability of Hunan Province, Changsha 410008, China. Department of Pediatrics, Xiangya Hospital, Central South University; Research Center of Children Intellectual Disability of Hunan Province, Changsha 410008, China. Department of Pediatrics, Xiangya Hospital, Central South University; Research Center of Children Intellectual Disability of Hunan Province, Changsha 410008, China. yf2323@hotmail.com.</t>
  </si>
  <si>
    <t>Department of Transfusion Medicine and Cell Therapy, Chiba University Hospital.</t>
  </si>
  <si>
    <t>Divisions of Neuro-Oncology and Hematology/Oncology, Departments of Medicine and Neurology, Massachusetts General Hospital Cancer Center, Harvard Medical School. Department of Neurosurgery, Massachusetts General Hospital, Harvard Medical School. Department of Neurosurgery, Graduate School of Medical and Dental Sciences, Kagoshima University. Pituitary Disorders Center, Kagoshima University Hospital. Divisions of Neuro-Oncology and Hematology/Oncology, Departments of Medicine and Neurology, Massachusetts General Hospital Cancer Center, Harvard Medical School. Department of Neurosurgery, Massachusetts General Hospital, Harvard Medical School. Department of Neurosurgery, Faculty of Medicine and Carl Gustav, Carus University Hospital, Technische Universitat Dresden. Department of Neurosurgery, Graduate School of Medical and Dental Sciences, Kagoshima University. Department of Neurosurgery, Graduate School of Medical and Dental Sciences, Kagoshima University. Department of Neurosurgery, Graduate School of Medical and Dental Sciences, Kagoshima University. Department of Neurosurgery, Graduate School of Medical and Dental Sciences, Kagoshima University. Pituitary Disorders Center, Kagoshima University Hospital. Divisions of Neuro-Oncology and Hematology/Oncology, Departments of Medicine and Neurology, Massachusetts General Hospital Cancer Center, Harvard Medical School. Department of Neurosurgery, Massachusetts General Hospital, Harvard Medical School. Department of Pathology, Massachusetts General Hospital, Harvard Medical School. Department of Neurosurgery, Massachusetts General Hospital, Harvard Medical School. Department of Neurosurgery, Massachusetts General Hospital, Harvard Medical School. Divisions of Neuro-Oncology and Hematology/Oncology, Departments of Medicine and Neurology, Massachusetts General Hospital Cancer Center, Harvard Medical School.</t>
  </si>
  <si>
    <t>Department of Tumor Biology, Norwegian Radium Hospital, Oslo University Hospital, Oslo, Norway. Institute of Clinical Medicine, Faculty of Medicine, University of Oslo, Oslo, Norway. Department of Tumor Biology, Norwegian Radium Hospital, Oslo University Hospital, Oslo, Norway. Department of Tumor Biology, Norwegian Radium Hospital, Oslo University Hospital, Oslo, Norway. Institute of Clinical Medicine, Faculty of Medicine, University of Oslo, Oslo, Norway. Department of Tumor Biology, Norwegian Radium Hospital, Oslo University Hospital, Oslo, Norway. Institute of Clinical Medicine, Faculty of Medicine, University of Oslo, Oslo, Norway. Department of Gastroenterological Surgery, Norwegian Radium Hospital, Oslo University Hospital, Oslo, Norway.</t>
  </si>
  <si>
    <t>Department of Medical Genetics, Shahid Beheshti University of Medical Sciences, Tehran, Iran. Department of Medical Genetics, Shahid Beheshti University of Medical Sciences, Tehran, Iran. Urology and Nephrology Research Center, Shahid Beheshti University of Medical Sciences, Tehran, Iran.</t>
  </si>
  <si>
    <t>Experimental Pathology, Department of Translational Medicine, Skane University Hospital, Lund University, Malmo, Sweden. Experimental Pathology, Department of Translational Medicine, Skane University Hospital, Lund University, Malmo, Sweden. Experimental Pathology, Department of Translational Medicine, Skane University Hospital, Lund University, Malmo, Sweden.</t>
  </si>
  <si>
    <t>Medical Oncology Unit, University Hospital and University of Cagliari, S.S. 554 Bivio per Sestu Km 4, 500, 09042, Monserrato, Cagliari, Italy. Medical Oncology Unit, University Hospital and University of Cagliari, S.S. 554 Bivio per Sestu Km 4, 500, 09042, Monserrato, Cagliari, Italy. Medical Oncology Unit 1, Department of Oncology, Veneto Institute of Oncology IOV-IRCCS, Padua, Italy. Medical Oncology Unit, University Hospital and University of Cagliari, S.S. 554 Bivio per Sestu Km 4, 500, 09042, Monserrato, Cagliari, Italy. Medical Oncology Unit, University Hospital and University of Cagliari, S.S. 554 Bivio per Sestu Km 4, 500, 09042, Monserrato, Cagliari, Italy. Medical Oncology Unit, University Hospital and University of Cagliari, S.S. 554 Bivio per Sestu Km 4, 500, 09042, Monserrato, Cagliari, Italy. Medical Oncology Unit, Sapienza University of Rome, Rome, Italy. Department of Medical Oncology, Institut Jules Bordet, Universite Libre de Bruxelles (ULB), Brussels, Belgium. Medical Oncology Unit 1, Department of Oncology, Veneto Institute of Oncology IOV-IRCCS, Padua, Italy. Medical Oncology Unit, University Hospital and University of Cagliari, S.S. 554 Bivio per Sestu Km 4, 500, 09042, Monserrato, Cagliari, Italy. Medical Oncology Unit, Sapienza University of Rome, Rome, Italy. Medical Oncology Unit, University Hospital and University of Cagliari, S.S. 554 Bivio per Sestu Km 4, 500, 09042, Monserrato, Cagliari, Italy. Medical Oncology Unit 1, Department of Oncology, Veneto Institute of Oncology IOV-IRCCS, Padua, Italy. Medical Oncology Unit, University Hospital and University of Cagliari, S.S. 554 Bivio per Sestu Km 4, 500, 09042, Monserrato, Cagliari, Italy. Medical Oncology Unit, Fondazione Poliambulanza, Brescia, Italy. Medical Oncology Unit, University Hospital and University of Cagliari, S.S. 554 Bivio per Sestu Km 4, 500, 09042, Monserrato, Cagliari, Italy. Medical Oncology Unit, University Hospital and University of Cagliari, S.S. 554 Bivio per Sestu Km 4, 500, 09042, Monserrato, Cagliari, Italy. Medical Oncology Unit, University Hospital and University of Cagliari, S.S. 554 Bivio per Sestu Km 4, 500, 09042, Monserrato, Cagliari, Italy. Medical Oncology Unit, University Hospital and Universita Politecnica delle Marche, Ancona, Italy. Clinical Epidemiology and Medical Statistics Unit, Department of Medical, Surgical and Experimental Sciences, University of Sassari, Sassari, Italy. Surgical Pathology Unit, Department of Medicine (DIMED), University of Padua, Padua, Italy. Medical Oncology Unit 1, Department of Oncology, Veneto Institute of Oncology IOV-IRCCS, Padua, Italy. Medical Oncology Unit, Fondazione Poliambulanza, Brescia, Italy. Surgical Pathology Unit, Department of Medicine (DIMED), University of Padua, Padua, Italy. Medical Oncology Unit, University Hospital and University of Cagliari, S.S. 554 Bivio per Sestu Km 4, 500, 09042, Monserrato, Cagliari, Italy. marioscartozzi@gmail.com.</t>
  </si>
  <si>
    <t>Department of Pathology and Laboratory Medicine, University of Louisville School of Medicine, 511 S. Floyd Street, Louisville, KY, 40202, USA. mwlind01@louisville.edu. Division of Surgical Oncology, Department of Surgery, University of Louisville School of Medicine, Louisville, KY, USA. Department of Radiology, University of Louisville School of Medicine, Louisville, KY, USA. Biostatistics and Bioinformatics Facility, James Graham Brown Cancer Center, University of Louisville School of Medicine, Louisville, KY, USA. Department of Bioinformatics and Biostatistics, University of Louisville School of Medicine, Louisville, KY, USA. Department of Pathology and Laboratory Medicine, University of Louisville School of Medicine, 511 S. Floyd Street, Louisville, KY, 40202, USA. Department of Biochemistry and Molecular Biology, University of Louisville School of Medicine, Louisville, KY, USA. James Graham Brown Cancer Center, University of Louisville School of Medicine, Louisville, KY, USA. Department of Medicine, University of Louisville School of Medicine, Louisville, KY, USA. Biostatistics and Bioinformatics Facility, James Graham Brown Cancer Center, University of Louisville School of Medicine, Louisville, KY, USA. Department of Pathology and Laboratory Medicine, University of Louisville School of Medicine, 511 S. Floyd Street, Louisville, KY, 40202, USA. James Graham Brown Cancer Center, University of Louisville School of Medicine, Louisville, KY, USA. Departments of Medicine, Biochemistry/Molecular Biology, University of Louisville School of Medicine, Louisville, KY, USA. Department of Pharmacology/Toxicology, University of Louisville School of Medicine, Louisville, KY, USA.</t>
  </si>
  <si>
    <t>Laboratory of Experimental Pharmacology, IRCCS Istituto Tumori Giovanni Paolo II, Bari, Italy. Rare tumors and Melanoma Unit, IRCCS Istituto Tumori Giovanni Paolo II, Bari, Italy. Molecular Diagnostics and Pharmacogenetics Unit, IRCCS Istituto Tumori Giovanni Paolo II, Bari, Italy. Laboratory of Experimental Pharmacology, IRCCS Istituto Tumori Giovanni Paolo II, Bari, Italy. Rare tumors and Melanoma Unit, IRCCS Istituto Tumori Giovanni Paolo II, Bari, Italy. Laboratory of Experimental Pharmacology, IRCCS Istituto Tumori Giovanni Paolo II, Bari, Italy. Molecular Diagnostics and Pharmacogenetics Unit, IRCCS Istituto Tumori Giovanni Paolo II, Bari, Italy. Haematology Unit, IRCCS Istituto Tumori Giovanni Paolo II, Bari, Italy. Rare tumors and Melanoma Unit, IRCCS Istituto Tumori Giovanni Paolo II, Bari, Italy. Laboratory of Nanotechnology, IRCCS-Istituto Tumori Giovanni Paolo II, Bari, Italy. Laboratory of Experimental Pharmacology, IRCCS Istituto Tumori Giovanni Paolo II, Bari, Italy a.azzariti@oncologico.bari.it.</t>
  </si>
  <si>
    <t>Division of Internal Medicine, Department of Medicine, Miller School of Medicine, University of Miami, Miami, FL. Division of Internal Medicine, Department of Medicine, Miller School of Medicine, University of Miami, Miami, FL. Division of Hematology and Medical Oncology, Department of Medicine, Miller School of Medicine, University of Miami, Sylvester Comprehensive Cancer Center, Miami, FL. Division of Hematology and Medical Oncology, Department of Medicine, Miller School of Medicine, University of Miami, Sylvester Comprehensive Cancer Center, Miami, FL. Division of Internal Medicine, Department of Medicine, Metrowest Medical Center/Tufts University School of Medicine, Framingham, MA. Division of Population Health and Computational Medicine, Department of Medicine, Miller School of Medicine, University of Miami, Miami, FL. Division of Hematology and Medical Oncology, Department of Medicine, Miller School of Medicine, University of Miami, Sylvester Comprehensive Cancer Center, Miami, FL.</t>
  </si>
  <si>
    <t>Research Unit of Gene Vectors, Helmholtz Center Munich, German Research Center for Environmental Health GmbH, Marchioninistrasse 25, D-81377 Munich, Germany. Research Unit of Gene Vectors, Helmholtz Center Munich, German Research Center for Environmental Health GmbH, Marchioninistrasse 25, D-81377 Munich, Germany. Institute for Clinical Molecular Biology and Tumor Genetics, Helmholtz Center Munich, German Research Center for Environmental Health GmbH, Marchioninistrasse 25, D-81377 Munich, Germany. Research Unit of Gene Vectors, Helmholtz Center Munich, German Research Center for Environmental Health GmbH, Marchioninistrasse 25, D-81377 Munich, Germany. Research Unit of Gene Vectors, Helmholtz Center Munich, German Research Center for Environmental Health GmbH, Marchioninistrasse 25, D-81377 Munich, Germany. Research Unit of Gene Vectors, Helmholtz Center Munich, German Research Center for Environmental Health GmbH, Marchioninistrasse 25, D-81377 Munich, Germany. Research Unit of Gene Vectors, Helmholtz Center Munich, German Research Center for Environmental Health GmbH, Marchioninistrasse 25, D-81377 Munich, Germany. Institute for Clinical Molecular Biology and Tumor Genetics, Helmholtz Center Munich, German Research Center for Environmental Health GmbH, Marchioninistrasse 25, D-81377 Munich, Germany. Molecular Immunology, Max Planck Institute of Immunobiology and Epigenetics, Stubeweg 51, D-79108 Freiburg, Germany. Institute of Immunology, Ulm University Medical Center, Albert-Einstein-Allee 11, D-89070 Ulm, Germany. Institute for Clinical Molecular Biology and Tumor Genetics, Helmholtz Center Munich, German Research Center for Environmental Health GmbH, Marchioninistrasse 25, D-81377 Munich, Germany. Department of Cell Biology, Institute of Biochemistry and Biophysics, Center for Molecular Biomedicine, Friedrich-Schiller University Jena, Hans-Knoell-Strasse 2, D-07745 Jena, Germany. Department of Microbiology, Immunobiology, and Genetics, Center for Molecular Biology of the University of Vienna, Max Perutz Labs, Dr. Bohr-Gasse 9, 1030 Vienna, Austria. Institute for Clinical Molecular Biology and Tumor Genetics, Helmholtz Center Munich, German Research Center for Environmental Health GmbH, Marchioninistrasse 25, D-81377 Munich, Germany. Research Unit of Gene Vectors, Helmholtz Center Munich, German Research Center for Environmental Health GmbH, Marchioninistrasse 25, D-81377 Munich, Germany. Research Unit of Gene Vectors, Helmholtz Center Munich, German Research Center for Environmental Health GmbH, Marchioninistrasse 25, D-81377 Munich, Germany. strobl@helmholtz-muenchen.de.</t>
  </si>
  <si>
    <t>Sorbonne University, Paris, Ile-de-France, France. Service de Medecine Interne et Centre National de Reference Maladies Systemiques Rares et Histiocytoses, University Hospital Pitie Salpetriere, Paris, Ile-de-France, France. Department of Pathology, Hopital Ambroise-Pare, Boulogne-Billancourt, Ile-de-France, France. Department of Pathology, University Emergency Hospital Bucharest, Bucharest, Romania. Department of Internal Medicine and Clinical Immunology, University Hospital Centre Dijon, Dijon, France. Department of Pathology, University Hospital Pitie Salpetriere, Paris, Ile-de-France, France. Institute for Advanced Biosciences, Inserm U 1209, CNRS UMR 5309, University Grenoble Alpes, Grenoble, Rhone-Alpes, France. Department of Pathology, Hopital Ambroise-Pare, Boulogne-Billancourt, Ile-de-France, France. EA4340-BECCOH, Versailles Saint-Quentin-en-Yvelines University, Versailles, Ile-de-France, France. Department of Pathology, Hopital Beaujon, Clichy, France. Department of Pathology, Gustave Roussy Institute, Villejuif, Ile-de-France, France. Department of Pathology, CHU Limoges, Limoges, Limousin, France. Department of Pathology, Institut Universitaire du Cancer Toulouse Oncopole, Toulouse, Occitanie, France. Department of Pathology, CHU Pontchaillou, Rennes, Bretagne, France. Department of Internal Medicine and Clinical Immunology, University Hospital Centre Dijon, Dijon, France. Department of Radiology, University Hospital Centre Besancon, Besancon, France. Department of Medicine, Central Finland Central Hospital, Jyvaskyla, Central Finland, Finland. Department of Pathology, Centre Henri Becquerel, Rouen, Haute-Normandie, France. Limassol General Hospital, Lemesos, Cyprus. Medical University of Innsbruck, Innsbruck, Austria. Department of Hematology and Oncology, Comprehensive Cancer Center Innsbruck, Innsbruck, Austria. Centre National de Reference des Histiocytoses, Department of Pneumology, Hospital Saint-Louis, Paris, Ile-de-France, France. FR-75006, Universite de Paris, Paris, Ile-de-France, France. EA4340-BECCOH, Versailles Saint-Quentin-en-Yvelines University, Versailles, Ile-de-France, France. Department of Pediatric Hematology and Oncology, Centre de Reference des Histiocytoses, Hopital Armand-Trousseau, Paris, Ile-de-France, France. Department of Radiology, University Hospital Pitie Salpetriere, Paris, Ile-de-France, France. CNRS, INSERM, Laboratoire d'Imagerie Biomedicale, Sorbonne University, Paris, Ile-de-France, France. Sorbonne University, Paris, Ile-de-France, France. Service de Medecine Interne et Centre National de Reference Maladies Systemiques Rares, University Hospital Pitie Salpetriere, Paris, Ile-de-France, France. Department of Pathology, Hopital Ambroise-Pare, Boulogne-Billancourt, Ile-de-France, France jean-francois.emile@uvsq.fr. EA4340-BECCOH, Versailles Saint-Quentin-en-Yvelines University, Versailles, Ile-de-France, France.</t>
  </si>
  <si>
    <t>Department of Colorectal Surgery, Beaumont Hospital, Dublin, Ireland. Department of Physiology &amp; Medical Physics, Royal College of Surgeons in Ireland, Dublin, Ireland. Department of Colorectal Surgery, Beaumont Hospital, Dublin, Ireland. Department of Physiology &amp; Medical Physics, Royal College of Surgeons in Ireland, Dublin, Ireland. Department of Physiology &amp; Medical Physics, Royal College of Surgeons in Ireland, Dublin, Ireland. Centre for Systems Medicine, Royal College of Surgeons in Ireland, Dublin, Ireland. School of Pharmacy and Biomolecular Sciences, Royal College of Surgeons in Ireland, Dublin, Ireland. Centre for Systems Medicine, Royal College of Surgeons in Ireland, Dublin, Ireland. Department of Surgery &amp; Cancer, Imperial College London, London, United Kingdom. Department of Surgery &amp; Cancer, Imperial College London, London, United Kingdom. Department of Colorectal Surgery, Beaumont Hospital, Dublin, Ireland. Department of Surgery, Royal College of Surgeons in Ireland, Dublin, Ireland. Department of Pathology, Beaumont Hospital, Dublin, Ireland. School of Pharmacy and Biomolecular Sciences, Royal College of Surgeons in Ireland, Dublin, Ireland. School of Pharmacy and Biomolecular Sciences, Royal College of Surgeons in Ireland, Dublin, Ireland. Department of Colorectal Surgery, Beaumont Hospital, Dublin, Ireland. Department of Physiology &amp; Medical Physics, Royal College of Surgeons in Ireland, Dublin, Ireland. Centre for Systems Medicine, Royal College of Surgeons in Ireland, Dublin, Ireland.</t>
  </si>
  <si>
    <t>Department of Dermatology and Venereology, University Hospital Centre Sestre Milosrdnice, Zagreb, Croatia. Department of Dermatology and Venereology, University Hospital Centre Sestre Milosrdnice, Zagreb, Croatia. Department of Dermatovenereology, School of Dental Medicine, University of Zagreb, Croatia. Department of Dermatology and Venereology, University Hospital Centre Sestre Milosrdnice, Zagreb, Croatia. Department of Dermatovenereology, School of Dental Medicine, University of Zagreb, Croatia.</t>
  </si>
  <si>
    <t>Department of Hematology, Aarhus University Hospital, Palle Juul-Jensens Boulevard 35, Aarhus N 8200, Denmark. Department of Clinical Medicine, Aarhus University, Palle Juul-Jensens Boulevard 82, Aarhus N 8200, Denmark. Department of Hematology, Aarhus University Hospital, Palle Juul-Jensens Boulevard 35, Aarhus N 8200, Denmark. Department of Clinical Medicine, Aarhus University, Palle Juul-Jensens Boulevard 82, Aarhus N 8200, Denmark. Department of Pathology, Copenhagen University Hospital, Blegdamsvej 3B, Kobenhavn N 2200, Denmark. Department of Hematology, Aarhus University Hospital, Palle Juul-Jensens Boulevard 35, Aarhus N 8200, Denmark. Department of Hematology, Aarhus University Hospital, Palle Juul-Jensens Boulevard 35, Aarhus N 8200, Denmark. Department of Clinical Medicine, Aarhus University, Palle Juul-Jensens Boulevard 82, Aarhus N 8200, Denmark. Department of Hematology, Aarhus University Hospital, Palle Juul-Jensens Boulevard 35, Aarhus N 8200, Denmark. Department of Clinical Medicine, Aarhus University, Palle Juul-Jensens Boulevard 82, Aarhus N 8200, Denmark.</t>
  </si>
  <si>
    <t>Department of Discovery Oncology, Genentech Inc., South San Francisco, CA, USA. Department of Discovery Oncology, Genentech Inc., South San Francisco, CA, USA. Division of Hematology-Oncology, Samsung Medical Center, Sungkyunkwan University School of Medicine, Seoul, South Korea. Department of Intelligence Precision Healthcare Convergence, Samsung Medical Center, Sungkyunkwan University School of Medicine, Suwon, South Korea. Department of Oncology, Asan Medical Center, University of Ulsan College of Medicine, Seoul, South Korea. Division of Medical Oncology, Department of Internal Medicine, Yonsei University College of Medicine, Seoul, South Korea. Department of Discovery Oncology, Genentech Inc., South San Francisco, CA, USA. Department of Discovery Oncology, Genentech Inc., South San Francisco, CA, USA. Department of Structural Biology, Genentech Inc., South San Francisco, CA, USA. Department of Bioinformatics, Genentech Inc., South San Francisco, CA, USA. Department of New Chemical Entity Discovery, Hanmi Research Center, Hanmi Pharmaceutical Co., Ltd., Seoul, South Korea. Department of Translational Oncology, Genentech Inc., South San Francisco, CA, USA. Department of Translational Oncology, Genentech Inc., South San Francisco, CA, USA. Department of Bioinformatics, Genentech Inc., South San Francisco, CA, USA. Department of Structural Biology, Genentech Inc., South San Francisco, CA, USA. Department of Discovery Oncology, Genentech Inc., South San Francisco, CA, USA. Department of Discovery Oncology, Genentech Inc., South San Francisco, CA, USA. Department of Microchemistry, Proteomics and Lipidomics, Genentech Inc., South San Francisco, CA, USA. Department of Bioinformatics, Genentech Inc., South San Francisco, CA, USA. Department of Translational Oncology, Genentech Inc., South San Francisco, CA, USA. Department of Discovery Oncology, Genentech Inc., South San Francisco, CA, USA. Department of Discovery Oncology, Genentech Inc., South San Francisco, CA, USA. Department of Structural Biology, Genentech Inc., South San Francisco, CA, USA. Department of Oncology Biomarker Development, Genentech Inc., South San Francisco, CA, USA. Department of Internal Medicine, Seoul National University Boramae Medical Center, Seoul, South Korea. Department of Clinical Pharmacology and Therapeutics, Asan Medical Center, University of Ulsan College of Medicine, Seoul, South Korea. Department of Oncology, Asan Medical Center, University of Ulsan College of Medicine, Seoul, South Korea. Division of Hematology and Medical Oncology, Department of Internal Medicine, Seoul National University Bundang Hospital, Seoul National University College of Medicine, Seongnam, South Korea. Department of Internal Medicine, Chungbuk National University Hospital, Chungbuk National University College of Medicine, Cheongju, South Korea. Department of Oncology/Hematology, Kyungpook National University Chilgok Hospital, Kyungpook National University, Daegu, South Korea. Division of Hematology-Oncology, Samsung Medical Center, Sungkyunkwan University School of Medicine, Seoul, South Korea. Division of Medical Oncology, Department of Internal Medicine, Yonsei University College of Medicine, Seoul, South Korea. Department of Clinical Research and Development, Hanmi Pharmaceutical Co., Ltd., Seoul, South Korea. Department of Clinical Research and Development, Hanmi Pharmaceutical Co., Ltd., Seoul, South Korea. Department of Clinical Research and Development, Hanmi Pharmaceutical Co., Ltd., Seoul, South Korea. Department of Clinical Research and Development, Hanmi Pharmaceutical Co., Ltd., Seoul, South Korea. Department of Oncology Biomarker Development, Genentech Inc., South San Francisco, CA, USA. Department of Oncology Biomarker Development, Genentech Inc., South San Francisco, CA, USA. Department of Oncology Biomarker Development, Genentech Inc., South San Francisco, CA, USA. Department of Oncology, Asan Medical Center, University of Ulsan College of Medicine, Seoul, South Korea. twkimmd@amc.seoul.kr. Department of Discovery Oncology, Genentech Inc., South San Francisco, CA, USA. shivam@gene.com.</t>
  </si>
  <si>
    <t>Molecular Diagnosis Sub Center of Yunnan Cancer Center, Yunnan Cancer Molecular Diagnosis Center, The Third Affiliated Hospital of Kunming Medical University (Yunnan Tumor Hospital), Kunming, China. Yunnan Provincial Key Laboratory of Panax notoginseng, Faculty of Life Science and Technology, Kunming University of Science and Technology, Kunming, China. Molecular Diagnosis Sub Center of Yunnan Cancer Center, Yunnan Cancer Molecular Diagnosis Center, The Third Affiliated Hospital of Kunming Medical University (Yunnan Tumor Hospital), Kunming, China. Molecular Diagnosis Sub Center of Yunnan Cancer Center, Yunnan Cancer Molecular Diagnosis Center, The Third Affiliated Hospital of Kunming Medical University (Yunnan Tumor Hospital), Kunming, China. Molecular Diagnosis Sub Center of Yunnan Cancer Center, Yunnan Cancer Molecular Diagnosis Center, The Third Affiliated Hospital of Kunming Medical University (Yunnan Tumor Hospital), Kunming, China. Molecular Diagnosis Sub Center of Yunnan Cancer Center, Yunnan Cancer Molecular Diagnosis Center, The Third Affiliated Hospital of Kunming Medical University (Yunnan Tumor Hospital), Kunming, China. Molecular Diagnosis Sub Center of Yunnan Cancer Center, Yunnan Cancer Molecular Diagnosis Center, The Third Affiliated Hospital of Kunming Medical University (Yunnan Tumor Hospital), Kunming, China. Cancer Center Office, The Third Affiliated Hospital of Kunming Medical University (Yunnan Tumor Hospital), Kunming, China. Department of Thoracic Surgery II, The Third Affiliated Hospital of Kunming Medical University (Yunnan Tumor Hospital), Kunming, China. Department of Medical Affairs, Amoy Diagnostics Co., Ltd., Xiamen, China. Department of Medical Affairs, Amoy Diagnostics Co., Ltd., Xiamen, China. Department of Medical Affairs, Amoy Diagnostics Co., Ltd., Xiamen, China. Imaging Department, Kunming Tongren Hospital, Kunming, China. Department of Thoracic Surgery I, The Third Affiliated Hospital of Kunming Medical University (Yunnan Tumor Hospital), Kunming, China.</t>
  </si>
  <si>
    <t>Division of Endocrinology and Metabolism, Department of Medicine, University of Alberta, Edmonton, AB T6G 2G3, Canada. Department of Laboratory Medicine &amp; Pathology, University of Alberta, Walter Mackenzie Health Sciences Centre, Edmonton, AB T6G 2B7, Canada. Cancer Research Institute of Northern Alberta (CRINA), University of Alberta, Edmonton, AB T6G 2E1, Canada. Cross Cancer Institute, University of Alberta, Edmonton, AB T6G 1Z2, Canada. Division of Neurosurgery, Department of Surgery, University of Alberta, Walter Mackenzie Health Sciences Centre, Edmonton, AB T6G 2B7, Canada.</t>
  </si>
  <si>
    <t>Department of Pathology, Johns Hopkins University School of Medicine, Baltimore, MD, USA. Department of Pathology, Thomas Jefferson University, Philadelphia, PA, USA. Department of Pathology, Johns Hopkins University School of Medicine, Baltimore, MD, USA. Graduate Institute of Medical Genomics and Proteomics, National Taiwan University, Taipei, Taiwan. Department of Pathology, Johns Hopkins University School of Medicine, Baltimore, MD, USA. Department of Pathology, Johns Hopkins University School of Medicine, Baltimore, MD, USA. Department of Pathology, Johns Hopkins University School of Medicine, Baltimore, MD, USA. Department of Pathology, Johns Hopkins University School of Medicine, Baltimore, MD, USA. Department of Pathology, Johns Hopkins University School of Medicine, Baltimore, MD, USA. Department of Oncology, Johns Hopkins University School of Medicine, Baltimore, MD, USA. Department of Pathology, Johns Hopkins University School of Medicine, Baltimore, MD, USA. Department of Pathology, Johns Hopkins University School of Medicine, Baltimore, MD, USA. Department of Oncology, Johns Hopkins University School of Medicine, Baltimore, MD, USA. Department of Pathology, Johns Hopkins University School of Medicine, Baltimore, MD, USA. Department of Oncology, Johns Hopkins University School of Medicine, Baltimore, MD, USA. Department of Pathology, Johns Hopkins University School of Medicine, Baltimore, MD, USA.</t>
  </si>
  <si>
    <t>Arromax Pharmatech Co Ltd, Discovery Chemistry Research, Department Discovery Chemistry Research, Arromax Pharmatech Co. Ltd., Sangtian Island Innovation Park, No. 1 Huayun Road, SIP, Suzhou 215123, P. R. Ch, 215123, Suzhou, CHINA. Arromax Pharmatech Co Ltd, Discovery Chemistry Research, CHINA. Arromax Pharmatech Co Ltd, Discovery Chemistry, CHINA.</t>
  </si>
  <si>
    <t>Medical Oncology, Department of Precision Medicine, Universita degli Studi della Campania 'Luigi Vanvitelli', Napoli, Italy. Electronic address: teresa.troiani@unicampania.it. Medical Oncology, Department of Precision Medicine, Universita degli Studi della Campania 'Luigi Vanvitelli', Napoli, Italy. Medical Oncology, Department of Precision Medicine, Universita degli Studi della Campania 'Luigi Vanvitelli', Napoli, Italy. Melanoma, Cancer Immunotherapy and Innovative Therapy Unit, Istituto Nazionale dei Tumori IRCCS Fondazione Pascale, Napoli, Italy. Melanoma, Cancer Immunotherapy and Innovative Therapy Unit, Istituto Nazionale dei Tumori IRCCS Fondazione Pascale, Napoli, Italy. Electronic address: p.ascierto@istitutotumori.na.it.</t>
  </si>
  <si>
    <t>Haematology, Department of Translational and Precision Medicine, Sapienza University of Rome, Rome, Italy. Haematology, Department of Translational and Precision Medicine, Sapienza University of Rome, Rome, Italy. Haematology and Stem Cell Transplant Unit, IRCCS Centro di Riferimento Oncologico della Basilicata, Rionero in Vulture, Italy. Haematology, Department of Translational and Precision Medicine, Sapienza University of Rome, Rome, Italy. Haematology Unit, S. Maria Goretti Hospital, AUSL Latina, Latina, Italy. Haematology, Department of Translational and Precision Medicine, Sapienza University of Rome, Rome, Italy. Haematology, Department of Medicine, University and Hospital of Perugia, Perugia, Italy. Haematology, Department of Translational and Precision Medicine, Sapienza University of Rome, Rome, Italy. Haematology, Department of Translational and Precision Medicine, Sapienza University of Rome, Rome, Italy. Haematology, Department of Translational and Precision Medicine, Sapienza University of Rome, Rome, Italy. Haematology, Department of Translational and Precision Medicine, Sapienza University of Rome, Rome, Italy. Haematology, Department of Medicine, University and Hospital of Perugia, Perugia, Italy. Haematology, Department of Translational and Precision Medicine, Sapienza University of Rome, Rome, Italy.</t>
  </si>
  <si>
    <t>Novartis Pharmaceuticals Corporation, East Hanover, New Jersey, USA. Novartis Institutes for BioMedical Research, East Hanover, New Jersey, USA. START Madrid-FJD, Hospital Universitario Fundacion Jimenez Diaz, Madrid, Spain. VHIO - Vall d'Hebron Institute of Oncology, Vall d'Hebron University Hospital, Barcelona, Spain. Novartis Pharmaceuticals Corporation, East Hanover, New Jersey, USA. Novartis Pharmaceuticals Corporation, East Hanover, New Jersey, USA. Novartis Pharma AG, Basel, Switzerland.</t>
  </si>
  <si>
    <t>Department of Gastroenterological Surgery, Graduate School of Medicine, Osaka University, Suita, Japan. Department of Gastroenterological Surgery, Graduate School of Medicine, Osaka University, Suita, Japan. Department of Frontier Science for Cancer and Chemotherapy, Graduate School of Medicine, Osaka University, Suita, Japan. Department of Gastroenterological Surgery, Graduate School of Medicine, Osaka University, Suita, Japan. Department of Gastroenterological Surgery, Graduate School of Medicine, Osaka University, Suita, Japan. Department of Gastroenterological Surgery, Graduate School of Medicine, Osaka University, Suita, Japan. Department of Gastroenterological Surgery, Graduate School of Medicine, Osaka University, Suita, Japan. Department of Gastroenterological Surgery, Graduate School of Medicine, Osaka University, Suita, Japan. Department of Gastroenterological Surgery, Graduate School of Medicine, Osaka University, Suita, Japan. Department of Frontier Science for Cancer and Chemotherapy, Graduate School of Medicine, Osaka University, Suita, Japan. Department of Gastroenterological Surgery, Graduate School of Medicine, Osaka University, Suita, Japan. Department of Gastroenterological Surgery, Graduate School of Medicine, Osaka University, Suita, Japan. Department of Gastroenterological Surgery, Graduate School of Medicine, Osaka University, Suita, Japan. Department of Gastroenterological Surgery, Graduate School of Medicine, Osaka University, Suita, Japan.</t>
  </si>
  <si>
    <t>Institut de Recherche en Cancerologie de Montpellier (IRCM), INSERM, Universite de Montpellier, Montpellier Cancer Institute (ICM), Montpellier, France. Sorbonne University, Department of Medical Oncology, Saint-Antoine University Hospital, Paris, France. Oncology Multidisciplinary Research Group (GERCOR), Paris, France. Methodology and Quality of Life Unit in Oncology, Besancon University Hospital, Besancon, France. Sorbonne University, Department of Medical Oncology, Saint-Antoine University Hospital, Paris, France. Oncology Multidisciplinary Research Group (GERCOR), Paris, France. Oncology Multidisciplinary Research Group (GERCOR), Paris, France. Medical Oncology Service, Henri Mondor Hospital, AP-HP, Universite Paris Est Creteil Creteil, France. Oncology Multidisciplinary Research Group (GERCOR), Paris, France. Bourgogne Franche-Comte University, INSERM, Etablissement Francais du Sang Bourgogne Franche-Comte, UMR1098, Interactions Hote-Greffon-Tumeur/Ingenierie Cellulaire et Genique, Besancon, France. Department of Medical Oncology, Besancon University Hospital, Besancon, France. Institut de Recherche en Cancerologie de Montpellier (IRCM), INSERM, Universite de Montpellier, Montpellier Cancer Institute (ICM), Montpellier, France. Department of Medical Oncology, Montpellier Cancer Institute (ICM), Montpellier, France. Oncology Multidisciplinary Research Group (GERCOR), Paris, France. Department of Medical Oncology, Institut Monsouris, Paris, France. Institut de Recherche en Cancerologie de Montpellier (IRCM), INSERM, Universite de Montpellier, Montpellier Cancer Institute (ICM), Montpellier, France. Institut de Recherche en Cancerologie de Montpellier (IRCM), INSERM, Universite de Montpellier, Montpellier Cancer Institute (ICM), Montpellier, France. Institut de Recherche en Cancerologie de Montpellier (IRCM), INSERM, Universite de Montpellier, Montpellier Cancer Institute (ICM), Montpellier, France. Department of Thoracic Oncology, Montpellier University Hospital, Universite de Montpellier, Montpellier, France. Institut de Recherche en Cancerologie de Montpellier (IRCM), INSERM, Universite de Montpellier, Montpellier Cancer Institute (ICM), Montpellier, France. Oncology Multidisciplinary Research Group (GERCOR), Paris, France. Methodology and Quality of Life Unit in Oncology, Besancon University Hospital, Besancon, France. Institut de Recherche en Cancerologie de Montpellier (IRCM), INSERM, Universite de Montpellier, Montpellier Cancer Institute (ICM), Montpellier, France. Department of Medical Oncology, Montpellier Cancer Institute (ICM), Montpellier, France. Institut de Recherche en Cancerologie de Montpellier (IRCM), INSERM, Universite de Montpellier, Montpellier Cancer Institute (ICM), Montpellier, France. Department of Medical Oncology, Montpellier Cancer Institute (ICM), Montpellier, France.</t>
  </si>
  <si>
    <t>Division of Pediatric Hematology/Oncology, Department of Pediatrics, Asan Medical Center Children's Hospital, University of Ulsan College of Medicine, Seoul, Korea. Division of Pediatric Hematology/Oncology, Department of Pediatrics, Asan Medical Center Children's Hospital, University of Ulsan College of Medicine, Seoul, Korea. Division of Pediatric Hematology/Oncology, Department of Pediatrics, Asan Medical Center Children's Hospital, University of Ulsan College of Medicine, Seoul, Korea. Division of Pediatric Hematology/Oncology, Department of Pediatrics, Asan Medical Center Children's Hospital, University of Ulsan College of Medicine, Seoul, Korea. Division of Pediatric Hematology/Oncology, Department of Pediatrics, Asan Medical Center Children's Hospital, University of Ulsan College of Medicine, Seoul, Korea.</t>
  </si>
  <si>
    <t>Department of Medical Oncology IRCCS Azienda Ospedaliero-Universitaria di Bologna Bologna Italy. Laboratory of Oncologic Molecular Pathology IRCCS Azienda Ospedaliero-Universitaria di Bologna Bologna Italy. Pathology Unit Department of Diagnostic Medicine and Prevention Sant'Orsola-Malpighi Hospital University of Bologna Italy. Dermatology Department of Experimental, Diagnostic and Specialty Medicine University of Bologna Italy. Department of Medical Oncology IRCCS Azienda Ospedaliero-Universitaria di Bologna Bologna Italy. Department of Medical Oncology IRCCS Azienda Ospedaliero-Universitaria Sant'Orsola -Malpighi Hospital Bologna Italy.</t>
  </si>
  <si>
    <t>71069The First Affiliated Hospital, School of Medicine, Zhejiang University, Hangzhou, Zhejiang, China. 71069The First Affiliated Hospital, School of Medicine, Zhejiang University, Hangzhou, Zhejiang, China. 71069The First Affiliated Hospital, School of Medicine, Zhejiang University, Hangzhou, Zhejiang, China. 71069The First Affiliated Hospital, School of Medicine, Zhejiang University, Hangzhou, Zhejiang, China. 56709Taizhou Central Hospital, Taizhou, Zhejiang, China. 71069The First Affiliated Hospital, School of Medicine, Zhejiang University, Hangzhou, Zhejiang, China.</t>
  </si>
  <si>
    <t>Computational Biology Program, Ontario Institute for Cancer Research, Toronto, ON, Canada. Department of Medical Biophysics, University of Toronto, Toronto, ON, Canada. Computational Biology Program, Ontario Institute for Cancer Research, Toronto, ON, Canada. Computational Biology Program, Ontario Institute for Cancer Research, Toronto, ON, Canada. Juri.Reimand@utoronto.ca. Department of Medical Biophysics, University of Toronto, Toronto, ON, Canada. Juri.Reimand@utoronto.ca. Department of Molecular Genetics, University of Toronto, Toronto, ON, Canada. Juri.Reimand@utoronto.ca.</t>
  </si>
  <si>
    <t>Laboratory of Molecular Medicine, Ordos Central Hospital, Ordos. Laboratory of Molecular Medicine, Ordos Central Hospital, Ordos. Laboratory of Molecular Medicine, Ordos Central Hospital, Ordos. Laboratory of Molecular Medicine, Ordos Central Hospital, Ordos. Laboratory of Molecular Medicine, Ordos Central Hospital, Ordos. Laboratory of Molecular Medicine, Ordos Central Hospital, Ordos. Laboratory of Molecular Medicine, Ordos Central Hospital, Ordos. Laboratory of Molecular Medicine, Ordos Central Hospital, Ordos. Laboratory of Molecular Medicine, Ordos Central Hospital, Ordos golden_bright@hotmail.com. Laboratory of Molecular Medicine, Ordos Central Hospital, Ordos.</t>
  </si>
  <si>
    <t>Department of Biostatistics, Yale School of Public Health, New Haven, Connecticut. Department of Neurosurgery, Yale School of Medicine, New Haven, Connecticut. Department of Neurosurgery, Brigham and Women's Hospital, Boston, Massachusetts. Department of Biology, Emmanuel College, Boston, Massachusetts. Department of Biostatistics, Yale School of Public Health, New Haven, Connecticut. Department of Biostatistics, Yale School of Public Health, New Haven, Connecticut. Department of Ecology and Evolutionary Biology, Yale University, New Haven, Connecticut.</t>
  </si>
  <si>
    <t>Department of Pathology, University of Michigan Ann Arbor, Ann Arbor, United States of America. Department of Pathology, University of Michigan Ann Arbor, Ann Arbor, United States of America. Department of Pathology, University of Michigan Ann Arbor, Ann Arbor, United States of America. Department of Pathology, University of Michigan Ann Arbor, Ann Arbor, United States of America. Department of Pathology, University of Michigan Ann Arbor, Ann Arbor, United States of America. Department of Pathology, University of Michigan Ann Arbor, Ann Arbor, United States of America. Department of Pathology, University of Michigan Ann Arbor, Ann Arbor, United States of America. Department of Pathology, University of Michigan Ann Arbor, Ann Arbor, United States of America. Department of Pathology, University of Michigan Ann Arbor, Ann Arbor, United States of America. Department of Biomedical Engineering, University of Michigan Ann Arbor, Ann Arbor, United States of America. Department of Pathology, University of Michigan Ann Arbor, Ann Arbor, United States of America. Department of Pathology, University of Michigan Ann Arbor, Ann Arbor, United States of America. Department of Molecular and Integrative Physiology, University of Michigan Ann Arbor, Ann Arbor, United States of America. Department of Molecular and Integrative Physiology, University of Michigan Ann Arbor, Ann Arbor, United States of America. Department of Molecular and Integrative Physiology, University of Michigan Ann Arbor, Ann Arbor, United States of America. Department of Cancer Biology, University of Pennsylvania, Philadelphia, United States of America. Department of Microbiology and Immunology, Temple University, Philadelphia, United States of America. Department of Pathology, Harvard Medical School, Boston, United States of America. Department of Pathology, University of Michigan, Ann Arbor, United States of America. Department of Pathology, University of Sydney, Sydney, Australia. Dermatology Research Centre, The University of Queensland, Brisbane, Australia. Genomics of Development and Disease Division, The University of Queensland, Brisbane, Australia. Oncogenomics, QIMR Berghofer Medical Research Institute, Brisbane, Australia. Department of Pathology, University of Michigan Ann Arbor, Ann Arbor, United States of America. Tissue Pathology and Diagnostic Oncology, Royal Prince Alfred Hospital, Sydney, Australia. Dermatology Research Centre, The University of Queensland Diamantina Institute, Brisbane, Australia. Infectious and Inflammatory Disease Center, Sanford Burnham Medical Research Institute, La Jolla, United States of America. Department of Pathology, University of Michigan, Ann Arbor, United States of America. Departments of Pathology and Dermatology, Yale University School of Medicine, New Haven, United States of America. Department of Biomedical Engineering, University of Michigan, Ann Arbor, United States of America. Department of Pathology, University of Michigan, Ann Arbor, United States of America. Department of Dermatology, The University of Michigan, Ann Arbor, United States of America. Department of Microbiology and Immunology, Temple University, Philadelphia, United States of America. Department of Pathology and MGH Cancer Center, Massachusetts General Hospital and Harvard Medical School, Boston, United States of America. Bioinformatics and Structural Biology, Sanford-Burnham-Prebys Medical Discovery Institute, La Jolla, United States of America. Departments of Molecular and Integrative Physiology, University of Michigan, Ann Arbor, United States of America. Department of Pathology, University of Michigan, Ann Arbor, United States of America.</t>
  </si>
  <si>
    <t>Department of General Internal Medicine, Guangxi Medical University Affiliated Cancer Hospital, No. 71 Hedi Road, Nanning, Guangxi, China. Department of General Internal Medicine, Guangxi Medical University Affiliated Cancer Hospital, No. 71 Hedi Road, Nanning, Guangxi, China. Department of Clinical Pathology, Guangxi Medical University Affiliated Cancer Hospital, No. 71 Hedi Road, Nanning, Guangxi, China. Department of General Internal Medicine, Guangxi Medical University Affiliated Cancer Hospital, No. 71 Hedi Road, Nanning, Guangxi, China. Department of General Internal Medicine, Guangxi Medical University Affiliated Cancer Hospital, No. 71 Hedi Road, Nanning, Guangxi, China. Department of General Internal Medicine, Guangxi Medical University Affiliated Cancer Hospital, No. 71 Hedi Road, Nanning, Guangxi, China. OrigiMed, No.115 Xin Jun Huan Road, Minhang District, Shanghai, China. OrigiMed, No.115 Xin Jun Huan Road, Minhang District, Shanghai, China. OrigiMed, No.115 Xin Jun Huan Road, Minhang District, Shanghai, China. Department of General Internal Medicine, Guangxi Medical University Affiliated Cancer Hospital, No. 71 Hedi Road, Nanning, Guangxi, China. Electronic address: libx_gmuch@hotmail.com.</t>
  </si>
  <si>
    <t>Division of Thoracic Oncology, IEO, European Institute of Oncology, IRCCS, 20141 Milan, Italy. Division of Thoracic Oncology, IEO, European Institute of Oncology, IRCCS, 20141 Milan, Italy. Division of Pathology and Laboratory Medicine, IEO, European Institute of Oncology, IRCCS, 20141 Milan, Italy. Division of Pathology and Laboratory Medicine, IEO, European Institute of Oncology, IRCCS, 20141 Milan, Italy. Division of Pathology and Laboratory Medicine, IEO, European Institute of Oncology, IRCCS, 20141 Milan, Italy. Division of Pathology and Laboratory Medicine, IEO, European Institute of Oncology, IRCCS, 20141 Milan, Italy. Department of Thoracic Surgery, IEO, European Institute of Oncology, IRCCS, 20141 Milan, Italy. Department of Thoracic Surgery, IEO, European Institute of Oncology, IRCCS, 20141 Milan, Italy. Department of Oncology and Hemato-Oncology, University of Milan, 20122 Milan, Italy. Division of Thoracic Oncology, IEO, European Institute of Oncology, IRCCS, 20141 Milan, Italy. Division of Pathology and Laboratory Medicine, IEO, European Institute of Oncology, IRCCS, 20141 Milan, Italy. Division of Pathology and Laboratory Medicine, IEO, European Institute of Oncology, IRCCS, 20141 Milan, Italy. Department of Oncology and Hemato-Oncology, University of Milan, 20122 Milan, Italy.</t>
  </si>
  <si>
    <t>Department of Pathology, Centre Hospitalier Universitaire de Tours, Tours, France; Department of Biopathology, Center Leon Berard, Lyon, France. Department of Pathology, Centre Hospitalier Universitaire de Caen, Caen, France. Department of Biopathology, Center Leon Berard, Lyon, France; Universite de Lyon, Universite Claude Bernard Lyon 1, INSERM 1052, CNRS 5286, Centre Leon Berard, Cancer Research Center of Lyon, Equipe Labellisee Ligue contre le Cancer, Lyon, France. Department of Biopathology, Center Leon Berard, Lyon, France; Universite de Lyon, Universite Claude Bernard Lyon 1, INSERM 1052, CNRS 5286, Centre Leon Berard, Cancer Research Center of Lyon, Equipe Labellisee Ligue contre le Cancer, Lyon, France. Department of Biopathology, Center Leon Berard, Lyon, France; Universite de Lyon, Universite Claude Bernard Lyon 1, INSERM 1052, CNRS 5286, Centre Leon Berard, Cancer Research Center of Lyon, Equipe Labellisee Ligue contre le Cancer, Lyon, France. Electronic address: arnaud.delafouchardiere@lyon.unicancer.fr.</t>
  </si>
  <si>
    <t>Department of Pharmacology and Solid Tumor Genomics, Saint Louis Hospital APHP, Paris, France. Universite de Paris, INSERM U976, Team 1, Human Immunology Pathophysiology and Immunotherapy (HIPI), Saint Louis Hospital APHP, Paris, France. Department of Biostatistics, Saint Louis Hospital APHP, Paris, France. Universite de Paris, INSERM U1153, Saint Louis Hospital APHP, Paris, France. Oncodermatology Unit, Eugene Marquis Center, CHU CLCC, Rennes, France. Department of Dermatology, Saint Louis Hospital APHP, Paris, France. Centre d'Investigation Clinique (CIC 1427), Saint Louis Hospital APHP, Paris, France. Oncodermatology Unit, Eugene Marquis Center, CHU CLCC, Rennes, France. Universite de Paris, INSERM U976, Team 1, Human Immunology Pathophysiology and Immunotherapy (HIPI), Saint Louis Hospital APHP, Paris, France. Department of Dermatology, Saint Louis Hospital APHP, Paris, France. Universite de Paris, INSERM U976, Team 1, Human Immunology Pathophysiology and Immunotherapy (HIPI), Saint Louis Hospital APHP, Paris, France. Department of Dermatology, Saint Louis Hospital APHP, Paris, France. CHU Lyon, Lyon, France. INSERM U1035, Universite de Bordeaux, Bordeaux, France. Department of Pharmacology and Solid Tumor Genomics, Saint Louis Hospital APHP, Paris, France. Department of Pharmacology and Solid Tumor Genomics, Saint Louis Hospital APHP, Paris, France. Department of Pharmacology and Solid Tumor Genomics, Saint Louis Hospital APHP, Paris, France. Universite de Paris, INSERM U976, Team 1, Human Immunology Pathophysiology and Immunotherapy (HIPI), Saint Louis Hospital APHP, Paris, France. Centre d'Investigation Clinique (CIC 1427), Saint Louis Hospital APHP, Paris, France. Department of Pharmacology and Solid Tumor Genomics, Saint Louis Hospital APHP, Paris, France. Universite de Paris, INSERM U976, Team 1, Human Immunology Pathophysiology and Immunotherapy (HIPI), Saint Louis Hospital APHP, Paris, France. DRCI, APHP, Paris, France. AGEPS, APHP, Paris, France. Institut Curie, Saint Cloud, France. Institut Curie, Saint Cloud, France. Universite de Paris, INSERM U976, Team 1, Human Immunology Pathophysiology and Immunotherapy (HIPI), Saint Louis Hospital APHP, Paris, France. Department of Pathology, APHP Saint Louis Hospital, Paris, France. Department of Pharmacology and Solid Tumor Genomics, Saint Louis Hospital APHP, Paris, France. Universite de Paris, INSERM U976, Team 1, Human Immunology Pathophysiology and Immunotherapy (HIPI), Saint Louis Hospital APHP, Paris, France. Universite de Paris, INSERM U976, Team 1, Human Immunology Pathophysiology and Immunotherapy (HIPI), Saint Louis Hospital APHP, Paris, France. celeste.lebbe@aphp.fr. Department of Dermatology, Saint Louis Hospital APHP, Paris, France.</t>
  </si>
  <si>
    <t>Zhejiang Provincial Key Laboratory of Silkworm Bioreactor and Biomedicine, College of Life and Medicine, Zhejiang Sci-Tech University, 310018, Hangzhou, Zhejiang, China. ouwenbin@tsinghua.org.cn. Department of Pathology, Brigham and Women's Hospital, Harvard Medical School, 20 Shattuck Street, Thorn 528, Boston, MA, 02115, USA. ouwenbin@tsinghua.org.cn. Department of Pathology, Brigham and Women's Hospital, Harvard Medical School, 20 Shattuck Street, Thorn 528, Boston, MA, 02115, USA. Zhejiang Provincial Key Laboratory of Silkworm Bioreactor and Biomedicine, College of Life and Medicine, Zhejiang Sci-Tech University, 310018, Hangzhou, Zhejiang, China. Department of Pathology, Brigham and Women's Hospital, Harvard Medical School, 20 Shattuck Street, Thorn 528, Boston, MA, 02115, USA. Department of Pathology, Brigham and Women's Hospital, Harvard Medical School, 20 Shattuck Street, Thorn 528, Boston, MA, 02115, USA. Zhejiang Provincial Key Laboratory of Silkworm Bioreactor and Biomedicine, College of Life and Medicine, Zhejiang Sci-Tech University, 310018, Hangzhou, Zhejiang, China. Zhejiang Provincial Key Laboratory of Silkworm Bioreactor and Biomedicine, College of Life and Medicine, Zhejiang Sci-Tech University, 310018, Hangzhou, Zhejiang, China. Department of Pathology, Brigham and Women's Hospital, Harvard Medical School, 20 Shattuck Street, Thorn 528, Boston, MA, 02115, USA. Department of Pathology, Brigham and Women's Hospital, Harvard Medical School, 20 Shattuck Street, Thorn 528, Boston, MA, 02115, USA. jfletcher@partners.org.</t>
  </si>
  <si>
    <t>Department of Surgical and Perioperative Sciences/Surgery, Umea University, Umea, Sweden. ola.billing@umu.se. Department of Surgical and Perioperative Sciences/Surgery, Umea University, Umea, Sweden. Department of Radiation Sciences/Oncology, Umea University, Umea, Sweden. Department of Medical Biosciences/Pathology, Umea University, Umea, Sweden. Department of Radiation Sciences/Oncology, Umea University, Umea, Sweden. Department of Surgical and Perioperative Sciences/Surgery, Umea University, Umea, Sweden. Wallenberg Centre for Molecular Medicine, Umea University, Umea, Sweden.</t>
  </si>
  <si>
    <t>Division of Colon &amp; Rectal Surgery, Department of Surgery, Taipei Veterans General Hospital Taipei, Taiwan. Department of Surgery, Faculty of Medicine, School of Medicine, National Yang Ming Chiao Tung University Taipei, Taiwan. Division of Colon &amp; Rectal Surgery, Department of Surgery, Taipei Veterans General Hospital Taipei, Taiwan. Department of Surgery, Faculty of Medicine, School of Medicine, National Yang Ming Chiao Tung University Taipei, Taiwan. Department of Clinical Pathology, Yang-Ming Branch, Taipei City Hospital Taipei, Taiwan. Department of Health and Welfare, University of Taipei Taipei Taiwan. Division of Colon &amp; Rectal Surgery, Department of Surgery, Taipei Veterans General Hospital Taipei, Taiwan. Department of Surgery, Faculty of Medicine, School of Medicine, National Yang Ming Chiao Tung University Taipei, Taiwan. Division of Colon &amp; Rectal Surgery, Department of Surgery, Taipei Veterans General Hospital Taipei, Taiwan. Department of Surgery, Faculty of Medicine, School of Medicine, National Yang Ming Chiao Tung University Taipei, Taiwan. Division of Colon &amp; Rectal Surgery, Department of Surgery, Taipei Veterans General Hospital Taipei, Taiwan. Department of Surgery, Faculty of Medicine, School of Medicine, National Yang Ming Chiao Tung University Taipei, Taiwan. Division of Genomic Medicine, National Health Research Institutes Zhunan, Taiwan. Department of Pathology, Taipei Veterans General Hospital Taipei, Taiwan. Division of Colon &amp; Rectal Surgery, Department of Surgery, Taipei Veterans General Hospital Taipei, Taiwan. Department of Surgery, Faculty of Medicine, School of Medicine, National Yang Ming Chiao Tung University Taipei, Taiwan. Division of Colon &amp; Rectal Surgery, Department of Surgery, Taipei Veterans General Hospital Taipei, Taiwan. Department of Surgery, Faculty of Medicine, School of Medicine, National Yang Ming Chiao Tung University Taipei, Taiwan. Division of Colon &amp; Rectal Surgery, Department of Surgery, Taipei Veterans General Hospital Taipei, Taiwan. Department of Surgery, Faculty of Medicine, School of Medicine, National Yang Ming Chiao Tung University Taipei, Taiwan. Department of Surgery, National Yang Ming Chiao Tung University Hospital Yilan, Taiwan. Division of Colon &amp; Rectal Surgery, Department of Surgery, Taipei Veterans General Hospital Taipei, Taiwan. Department of Surgery, Faculty of Medicine, School of Medicine, National Yang Ming Chiao Tung University Taipei, Taiwan.</t>
  </si>
  <si>
    <t>Department of Surgical Oncology and Gynecological Oncology, University of Medicine and Pharmacy Iuliu Hatieganu Cluj-Napoca 400012, Romania. Research Center for Functional Genomics, Biomedicine and Translational Medicine, Iuliu Hatieganu University of Medicine and Pharmacy Cluj-Napoca, Cluj 400337, Romania. Research Center for Functional Genomics, Biomedicine and Translational Medicine, Iuliu Hatieganu University of Medicine and Pharmacy Cluj-Napoca, Cluj 400337, Romania. MEDFUTURE Research Center for Advanced Medicine, Iuliu Hatieganu University of Medicine and Pharmacy Cluj-Napoca 400000, Romania. MEDFUTURE Research Center for Advanced Medicine, Iuliu Hatieganu University of Medicine and Pharmacy Cluj-Napoca 400000, Romania. Department of Medical Oncology, The Oncology Institute "Ion Chiricuta" Cluj-Napoca, Romania. "Iuliu Hatieganu" University of Medicine and Pharmacy Cluj-Napoca 400015, Romania. Department of Surgical Oncology and Gynecological Oncology, University of Medicine and Pharmacy Iuliu Hatieganu Cluj-Napoca 400012, Romania. Department of Surgery, The Oncology Institute "Prof. Dr. Ion Chiricuta" Cluj-Napoca 400012, Romania. Department of Radiotherapy II, The Oncology Institute "Prof. Dr. I Chiricuta" Cluj-Napoca, Cluj 400015, Romania. Center of Endometriosis, Clinique Tivoli-Ducos Bordeaux, France. Research Center for Functional Genomics, Biomedicine and Translational Medicine, Iuliu Hatieganu University of Medicine and Pharmacy Cluj-Napoca, Cluj 400337, Romania. Department of Functional Genomics and Experimental Pathology, The Oncology Institute "Prof. Dr. I Chiricuta" Cluj-Napoca, Cluj 400015, Romania.</t>
  </si>
  <si>
    <t>Department of Surgery, Ajou University School of Medicine, Suwon, Korea. Department of Radiology, Ajou University School of Medicine, Suwon, Korea. Electronic address: radhej@naver.com. Department of Pathology, Ajou University School of Medicine, Suwon, Korea. Department of Surgery, Ajou University School of Medicine, Suwon, Korea.</t>
  </si>
  <si>
    <t>Department of Pathology, The University of Texas MD Anderson Cancer Center, Houston, Texas, USA. Department of Pulmonary Medicine, The University of Texas MD Anderson Cancer Center, Houston, Texas, USA. Department of Interventional Radiology, The University of Texas MD Anderson Cancer Center, Houston, Texas, USA. Department of Hematopathology, The University of Texas MD Anderson Cancer Center, Houston, Texas, USA. Department of Hematopathology, The University of Texas MD Anderson Cancer Center, Houston, Texas, USA. Department of Biostatistics, The University of Texas MD Anderson Cancer Center, Houston, Texas, USA. Department of Hematopathology, The University of Texas MD Anderson Cancer Center, Houston, Texas, USA. Department of Pathology, The University of Texas MD Anderson Cancer Center, Houston, Texas, USA. Department of Pathology, The University of Texas MD Anderson Cancer Center, Houston, Texas, USA sroy2@mdanderson.org.</t>
  </si>
  <si>
    <t>Melanoma Research Team, Cell Stress and Survival Unit, Center for Autophagy, Recycling and Disease (CARD), Danish Cancer Society Research Center, Copenhagen, Denmark. Melanoma Research Team, Cell Stress and Survival Unit, Center for Autophagy, Recycling and Disease (CARD), Danish Cancer Society Research Center, Copenhagen, Denmark. Lab of Translational Cell and Tissue Research, University of Leuven, Leuven, Belgium. INSERM U981, Gustave Roussy Institute, Villejuif, France. National Center for Cancer Immune Therapy, Department of Oncology, Copenhagen University Hospital, Herlev, Denmark. Redox Biology Group, Danish Cancer Society Research Center, Copenhagen, Denmark. Department of Biology, University of Rome Tor Vergata, Rome, Italy. Melanoma Research Team, Cell Stress and Survival Unit, Center for Autophagy, Recycling and Disease (CARD), Danish Cancer Society Research Center, Copenhagen, Denmark. National Center for Cancer Immune Therapy, Department of Oncology, Copenhagen University Hospital, Herlev, Denmark. Department of Pediatric Hematology and Oncology, Bambino Gesu Children's Hospital, Rome, Italy. Life Sciences Research Unit, University of Luxembourg, Belvaux, Luxembourg. School of Medicine, Division of Hematology and Oncology, The Tisch Cancer Institute, Icahn School of Medicine at Mount Sinai, New York, NY, USA. School of Medicine, Division of Hematology and Oncology, The Tisch Cancer Institute, Icahn School of Medicine at Mount Sinai, New York, NY, USA. Department of Molecular and Medical Genetics, Oregon Health &amp; Science University, Portland, OR, USA. Department of Molecular and Medical Genetics, Oregon Health &amp; Science University, Portland, OR, USA. Knight Cancer Institute, Oregon Health &amp; Science University, Portland, OR, USA. National Center for Cancer Immune Therapy, Department of Oncology, Copenhagen University Hospital, Herlev, Denmark. National Center for Cancer Immune Therapy, Department of Oncology, Copenhagen University Hospital, Herlev, Denmark. Molecular Diagnostics Group, Danish Cancer Society Research Center, Copenhagen, Denmark. Department of Cancer and Inflammation Research, Institute for Molecular Medicine, University of Southern Denmark, Odense, Denmark. Redox Biology Group, Danish Cancer Society Research Center, Copenhagen, Denmark. Department of Biology, University of Rome Tor Vergata, Rome, Italy. Center for Healthy Aging, University of Copenhagen, Copenhagen, Denmark. Life Sciences Research Unit, University of Luxembourg, Belvaux, Luxembourg. INSERM U981, Gustave Roussy Institute, Villejuif, France. Universite Paris-Sud, Universite Paris-Saclay, Kremlin-Bicetre, France. Dermato-Oncology, Gustave Roussy Cancer Campus, Villejuif, France. Melanoma Research Team, Cell Stress and Survival Unit, Center for Autophagy, Recycling and Disease (CARD), Danish Cancer Society Research Center, Copenhagen, Denmark. dzio@cancer.dk. Department of Biology, University of Rome Tor Vergata, Rome, Italy. cecconi@cancer.dk. Department of Pediatric Hematology and Oncology, Bambino Gesu Children's Hospital, Rome, Italy. cecconi@cancer.dk. Cell Stress and Survival Unit, Center for Autophagy, Recycling and Disease (CARD), Danish Cancer Society Research Center, Copenhagen, Denmark. cecconi@cancer.dk.</t>
  </si>
  <si>
    <t>Onkozentrum Zurich, Zurich, Switzerland. Swiss Tumor Molecular Institute, Zurich, Switzerland. Onkozentrum Zurich, Zurich, Switzerland. Swiss Tumor Institute, Zurich, Switzerland.</t>
  </si>
  <si>
    <t>Dept. of Surgery, Ako City Hospital.</t>
  </si>
  <si>
    <t>Department of Tumor Biology, Moffitt Cancer Center and Research Institute, Tampa, Florida. Department of Cutaneous Oncology, Moffitt Cancer Center and Research Institute, Tampa, Florida. Department of Biostatistics and Bioinformatics, Moffitt Cancer Center and Research Institute, Tampa, Florida. Department of Biostatistics and Bioinformatics, Moffitt Cancer Center and Research Institute, Tampa, Florida. Department of Tumor Biology, Moffitt Cancer Center and Research Institute, Tampa, Florida. Biostatistics and Bioinformatics Shared Resource, Moffitt Cancer Center and Research Institute, Tampa, Florida. Department of Molecular Oncology, Moffitt Cancer Center and Research Institute, Tampa, Florida. Department of Dermatology and Cutaneous Surgery, University of South Florida Morsani College of Medicine, Tampa, Florida. Department of Dermatology and Cutaneous Surgery, University of South Florida Morsani College of Medicine, Tampa, Florida. Department of Molecular Oncology, Moffitt Cancer Center and Research Institute, Tampa, Florida. Department of Cutaneous Oncology, Moffitt Cancer Center and Research Institute, Tampa, Florida.</t>
  </si>
  <si>
    <t>Service d'oncologie medicale, Departement d'oncologie, CHUV, 1011 Lausanne. Service d'oncologie medicale, Departement d'oncologie, CHUV, 1011 Lausanne. Service d'oncologie medicale, Departement d'oncologie, CHUV, 1011 Lausanne. Service de pathologie clinique, Departement medecine de laboratoire et pathologie, CHUV, et Faculte de biologie et de medecine, Universite de Lausanne, 1011 Lausanne. Service de radio-oncologie, Departement d'oncologie, CHUV, 1011 Lausanne. Service d'endocrinologie, diabetologie et metabolisme, Departement de medecine, CHUV, et Faculte de biologie et de medecine, Universite de Lausanne, 1011 Lausanne. Service d'ORL et de chirurgie cervico-faciale, Departement des services de chirurgie et d'anesthesiologie, CHUV, 1011 Lausanne. Service de pathologie clinique, Departement medecine de laboratoire et pathologie, CHUV, et Faculte de biologie et de medecine, Universite de Lausanne, 1011 Lausanne. Service d'endocrinologie, diabetologie et metabolisme, Departement de medecine, CHUV, et Faculte de biologie et de medecine, Universite de Lausanne, 1011 Lausanne. Service d'oncologie medicale, Departement d'oncologie, CHUV, 1011 Lausanne.</t>
  </si>
  <si>
    <t>Department of Ultrasonography, Xiangya Hospital, Central South University, Changsha, China. Department of Ultrasonography, Xiangya Hospital, Central South University, Changsha, China. Department of Burns and Reconstructive Surgery, Xiangya Hospital, Central South University, Changsha, China.</t>
  </si>
  <si>
    <t>The First Hospital of Jilin University, China. The First Hospital of Jilin University, China. The First Hospital of Jilin University, China.</t>
  </si>
  <si>
    <t>Medicinal &amp; Pharmaceutical Chemistry Department, Pharmaceutical and Drug Industries Research Division, National Research Centre (NRC), Dokki, Giza 12622, Egypt. Department of Medicinal Chemistry, College of Pharmacy, University of Sharjah, Sharjah 27272, United Arab Emirates. Sharjah Institute for Medical Research, University of Sharjah, Sharjah 27272, United Arab Emirates. Department of Medicinal Chemistry, Faculty of Pharmacy, University of Mansoura, Mansoura 35516, Egypt. CTC SCIENCE, 38, Hyundaikia-ro, Paltan-myeon, Hwaseong-si, Gyeonggi-do 18576, Republic of Korea. Medicinal &amp; Pharmaceutical Chemistry Department, Pharmaceutical and Drug Industries Research Division, National Research Centre (NRC), Dokki, Giza 12622, Egypt. CTCBIO Inc., 450-34, Noha-ri, Paltan-myeon, Hwaseong-si, Gyeonggi-do 18576, Republic of Korea. CTC SCIENCE, 38, Hyundaikia-ro, Paltan-myeon, Hwaseong-si, Gyeonggi-do 18576, Republic of Korea. Strathclyde Institute of Pharmacy and Biomedical Sciences, University of Strathclyde, 161 Cathedral Street, Glasgow G4 0NR, Scotland, United Kingdom. Center for Biomaterials, Korea Institute of Science &amp; Technology (KIST), Seongbuk-gu, Hwarangro 14-gil 5, Seoul 136-791, Seoul, Republic of Korea. Department of Biomolecular Science, University of Science &amp; Technology (UST), Daejeon, Yuseong-gu 34113, Republic of Korea. Center for Biomaterials, Korea Institute of Science &amp; Technology (KIST), Seongbuk-gu, Hwarangro 14-gil 5, Seoul 136-791, Seoul, Republic of Korea. Department of Biomolecular Science, University of Science &amp; Technology (UST), Daejeon, Yuseong-gu 34113, Republic of Korea. Department of Pharmaceutical Biochemistry, College of Pharmacy, Kyung Hee University, Seoul 130-701, Republic of Korea. Department of Life and Nanopharmaceutical Science, College of Pharmacy, Kyung Hee University, Seoul 130-701, Republic of Korea. Chemical Kinomics Research Center, Korea Institute of Science &amp; Technology (KIST), Seoul 136-791, Republic of Korea. Department of Biomedical Science, CHA University, Gyeonggi 13488, Republic of Korea. Center for Neuro-Medicine, Korea Institute of Science &amp; Technology (KIST), Seongbuk-gu, Hwarangro 14-gil 5, Seoul 136-791, Seoul, Republic of Korea. College of Pharmacy, Chosun University, Gwangju 61452, Republic of Korea. College of Pharmacy, Chosun University, Gwangju 61452, Republic of Korea. Department of Chemical Engineering and Materials Science, University of California, Irvine, California 92697, United States. Department of Molecular Biology and Biochemistry, University of California, Irvine, California 92697, United States. Center for Biomaterials, Korea Institute of Science &amp; Technology (KIST), Seongbuk-gu, Hwarangro 14-gil 5, Seoul 136-791, Seoul, Republic of Korea. KU-KIST Graduate School of Converging Science and Technology, Korea University, Seoul 02841, Republic of Korea. Center for Biomaterials, Korea Institute of Science &amp; Technology (KIST), Seongbuk-gu, Hwarangro 14-gil 5, Seoul 136-791, Seoul, Republic of Korea.</t>
  </si>
  <si>
    <t>The Scripps Research Institute, La Jolla, California 92037, United States. Center for Targeted Drug Delivery, Department of Biomedical and Pharmaceutical Sciences, Chapman University School of Pharmacy, Harry and Diane Rinker Health Science Campus, Irvine, California 92618, United States. Department of Pharmaceutical Chemistry, College of Pharmacy, Jazan University, P.O. Box 114, Jazan 45142, Saudi Arabia. Center for Targeted Drug Delivery, Department of Biomedical and Pharmaceutical Sciences, Chapman University School of Pharmacy, Harry and Diane Rinker Health Science Campus, Irvine, California 92618, United States. Center for Targeted Drug Delivery, Department of Biomedical and Pharmaceutical Sciences, Chapman University School of Pharmacy, Harry and Diane Rinker Health Science Campus, Irvine, California 92618, United States. Center for Targeted Drug Delivery, Department of Biomedical and Pharmaceutical Sciences, Chapman University School of Pharmacy, Harry and Diane Rinker Health Science Campus, Irvine, California 92618, United States. Center for Targeted Drug Delivery, Department of Biomedical and Pharmaceutical Sciences, Chapman University School of Pharmacy, Harry and Diane Rinker Health Science Campus, Irvine, California 92618, United States. Center for Targeted Drug Delivery, Department of Biomedical and Pharmaceutical Sciences, Chapman University School of Pharmacy, Harry and Diane Rinker Health Science Campus, Irvine, California 92618, United States.</t>
  </si>
  <si>
    <t>ZIEL-Institute for Food &amp; Health, Research Group Lipid Metabolism, Technical University of Munich, Freising, Germany. Electronic address: josef.ecker@tum.de. Institute of Computational Biomedicine, Department of Physiology and Biophysics, Weill Cornell Medical College, New York, New York. Division of Analytical Biosciences, Leiden Academic Centre for Drug Research, Leiden University, Leiden, the Netherlands; Institute of Computational Biology, Helmholtz Zentrum Munchen, Neuherberg, Germany. Institute of Clinical Chemistry and Laboratory Medicine, University Hospital Regensburg, Regensburg, Germany. Technical University of Munich, School of Medicine, Klinikum rechts der Isar, Department of Surgery, Munich, Germany. Technical University of Munich, School of Medicine, Klinikum rechts der Isar, Department of Surgery, Munich, Germany; Institute for Diabetes and Obesity, Helmholtz Center Munich, Neuherberg, Germany. Technical University of Munich, School of Medicine, Klinikum rechts der Isar, Department of Surgery, Munich, Germany. ZIEL-Institute for Food &amp; Health, Research Group Lipid Metabolism, Technical University of Munich, Freising, Germany. Center for Regenerative Therapies Dresden, Technische Universitat Dresden, Dresden, Germany; Department of Medicine I, University Hospital Carl Gustav Carus, Technische Universitat Dresden, Dresden, Germany. Center for Regenerative Therapies Dresden, Technische Universitat Dresden, Dresden, Germany; Department of Medicine I, University Hospital Carl Gustav Carus, Technische Universitat Dresden, Dresden, Germany. Max Planck Institute of Molecular Cell Biology and Genetics, Dresden, Germany. Institute of Clinical Chemistry and Laboratory Medicine, University Hospital Regensburg, Regensburg, Germany. Institute of Computational Biomedicine, Department of Physiology and Biophysics, Weill Cornell Medical College, New York, New York. Institute of Clinical Chemistry and Laboratory Medicine, University Hospital Regensburg, Regensburg, Germany. Electronic address: gerhard.liebisch@ukr.de. Technical University of Munich, School of Medicine, Klinikum rechts der Isar, Department of Surgery, Munich, Germany. Electronic address: Klaus-Peter.Janssen@tum.de.</t>
  </si>
  <si>
    <t>Service de Medecine Interne, Centre de Reference des maladies auto-immunes systemiques rares d'Ile de France, Hopital Cochin, Assistance Publique-Hopitaux de Paris (AP-HP), Paris, France. Service d'Ophtalmologie, Hopital Cochin, Assistance Publique-Hopitaux de Paris (AP-HP), Paris, France ;; Universite de Paris, F-75006, Paris, France. Service de Dermatologie, Hopital Cochin, Assistance Publique-Hopitaux de Paris (AP-HP), Paris, France. Universite de Paris, F-75006, Paris, France; Service de Pharmacologie, Centre Regional de Pharmacovigilance, Hopital Cochin, Assistance Publique-Hopitaux de Paris (AP-HP), Paris, France. Service de Medecine Interne, Centre de Reference des maladies auto-immunes systemiques rares d'Ile de France, Hopital Cochin, Assistance Publique-Hopitaux de Paris (AP-HP), Paris, France; Universite de Paris, F-75006, Paris, France. Service d'Ophtalmologie, Hopital Cochin, Assistance Publique-Hopitaux de Paris (AP-HP), Paris, France ;; Universite de Paris, F-75006, Paris, France. Universite de Paris, F-75006, Paris, France; Service de Dermatologie, Hopital Cochin, Assistance Publique-Hopitaux de Paris (AP-HP), Paris, France. Centre Regional de Pharmacovigilance de Franche-Comte, Centre Hospitalo-Universitaire de Besancon, Besancon, France. Service de Pharmacologie, Centre Regional de Pharmacovigilance, Hopital Cochin, Assistance Publique-Hopitaux de Paris (AP-HP), Paris, France. Service de Medecine Interne, Centre de Reference des maladies auto-immunes systemiques rares d'Ile de France, Hopital Cochin, Assistance Publique-Hopitaux de Paris (AP-HP), Paris, France; Universite de Paris, F-75006, Paris, France. Electronic address: benjamin.terrier@aphp.fr.</t>
  </si>
  <si>
    <t>Department of Dermatology, Tohoku University Graduate School of Medicine, Sendai, Japan. Department of Dermatology, Tohoku University Graduate School of Medicine, Sendai, Japan. Department of Dermatology, Tohoku University Graduate School of Medicine, Sendai, Japan. Department of Dermatology, Tohoku University Graduate School of Medicine, Sendai, Japan. Department of Dermatology, Tohoku University Graduate School of Medicine, Sendai, Japan. Department of Dermatology, Tohoku University Graduate School of Medicine, Sendai, Japan.</t>
  </si>
  <si>
    <t>Clinical Research Institute, Shanghai Jiao Tong University School of Medicine, Shanghai 200025, China; School of Public Health, Shanghai Jiao Tong University School of Medicine, Shanghai 200025, China. Electronic address: xielijenny@gmail.com.</t>
  </si>
  <si>
    <t>Cancer Center, Beijing Ditan Hospital, Capital Medical University, Beijing, China. Cancer Center, Beijing Ditan Hospital, Capital Medical University, Beijing, China. Cancer Center, Beijing Ditan Hospital, Capital Medical University, Beijing, China. Cancer Center, Beijing Ditan Hospital, Capital Medical University, Beijing, China. Cancer Center, Beijing Ditan Hospital, Capital Medical University, Beijing, China. Cancer Center, Beijing Ditan Hospital, Capital Medical University, Beijing, China.</t>
  </si>
  <si>
    <t>Department of Chemistry, University at Buffalo, State University of New York, Buffalo, New York, USA. Department of Pharmacology and Therapeutics, Roswell Park Comprehensive Cancer Center, Buffalo, New York, USA. Department of Cancer Biology, Dana-Farber Cancer Institute, Boston, Massachusetts, USA. Department of Biological Chemistry and Molecular Pharmacology, Harvard Medical School, Boston, Massachusetts, USA.</t>
  </si>
  <si>
    <t>Department of Ophthalmology, University of Washington, Seattle, Washington, USA. Department of Ophthalmology, University of Washington, Seattle, Washington, USA. Department of Ophthalmology, Francis I. Proctor Foundation, University of California San Francisco, San Francisco, California, USA. Department of Ophthalmology, University of Washington, Seattle, Washington, USA.</t>
  </si>
  <si>
    <t>Department of Endocrine Neoplasia and Hormonal Disorders, University of Texas MD Anderson Cancer Center, Houston, TX. Department of Endocrine Neoplasia and Hormonal Disorders, The University of Texas MD Anderson Cancer Center Houston, TX. Department of Medicine, Division of Endocrinology, Gerontology, &amp; Metabolism. Stanford University School of Medicine, Stanford, CA. Department of Medicine; Division of Endocrinology, Diabetes, and Metabolism; Johns Hopkins University School of Medicine, Baltimore, Maryland. Department of Surgery, Section of Endocrine Surgery, David Geffen School of Medicine at UCLA, Los Angeles, CA. Department of Medicine, Massachusetts General Hospital, MA. Department of Pathology, Head and Neck Pathology Subspecialty, Massachusetts General Hospital, Harvard Medical School, Boston, Massachusetts. Department of Pathology, David Geffen School of Medicine at UCLA, Los Angeles, CA. Department of Otolaryngology-Head and Neck Surgery, Southern Illinois University School of Medicine, Springfield, IL. Department of Head and Neck Surgery, University of Texas MD Anderson Cancer Center, Houston, TX. Departments of Pathology and Radiology, The Johns Hopkins Hospital, Baltimore, Maryland. Department of Endocrine Neoplasia and Hormonal Disorders, The University of Texas MD Anderson Cancer Center; Houston, TX. Research and Development, Veracyte, South San Francisco, CA. Research and Development, Veracyte, South San Francisco, CA. Departments of Clinical Affairs, Medical Affairs, Research and Development, Veracyte, Inc., South San Francisco, California. Department of Medical Affairs, Veracyte, Inc., South San Francisco, California.</t>
  </si>
  <si>
    <t>Medical Oncology Unit, IRCCS Policlinico San Matteo, Pavia, Italy. Dermatology Unit, IRCCS Policlinico San Matteo, Pavia, Italy. General Surgery Unit, IRCCS Policlinico San Matteo, Pavia, Italy. Medical Oncology Unit, IRCCS Policlinico San Matteo, Pavia, Italy. Medical Oncology Unit, IRCCS Policlinico San Matteo, Pavia, Italy. Medical Oncology Unit, IRCCS Policlinico San Matteo, Pavia, Italy. silviachiellino@hotmail.it.</t>
  </si>
  <si>
    <t>Department of Cancer Medicine, The University of Texas MD Anderson Cancer Center, Houston, TX. Department of Melanoma Medical Oncology, The University of Texas MD Anderson Cancer Center, Houston, TX.</t>
  </si>
  <si>
    <t>Department of Dermatology, Hospital Saint Andre, University Hospital of Bordeaux, Bordeaux, France. Bordeaux Hospital University Center, Pole de Sante Publique, Service D'information Medicale, Unite Informatique et Archivistique Medicales, F-33000 Bordeaux, France. Department of Dermatology, Hospital Saint Andre, University Hospital of Bordeaux, Bordeaux, France. Department of Dermatology, Hospital Saint Andre, University Hospital of Bordeaux, Bordeaux, France. Universite de Bordeaux, INSERM U1035, F-33076 Bordeaux, France. Department of Dermatology, Hospital Saint Andre, University Hospital of Bordeaux, Bordeaux, France. Universite de Bordeaux, INSERM U1035, F-33076 Bordeaux, France. Department of Dermatology, Hospital Saint Andre, University Hospital of Bordeaux, Bordeaux, France. Universite de Bordeaux, INSERM U1035, F-33076 Bordeaux, France. Department of Dermatology, Hospital Saint Andre, University Hospital of Bordeaux, Bordeaux, France. INSERM U1053, Bordeaux Research in Translational Oncology, Team 3 Oncogenesis of Cutaneous Lymphomas, Universite de Bordeaux, Bordeaux, France. Department of Dermatology, Hospital Saint Andre, University Hospital of Bordeaux, Bordeaux, France. INSERM U1053, Bordeaux Research in Translational Oncology, Team 3 Oncogenesis of Cutaneous Lymphomas, Universite de Bordeaux, Bordeaux, France. Department of Dermatology, Hospital Saint Andre, University Hospital of Bordeaux, Bordeaux, France.</t>
  </si>
  <si>
    <t>Princess Margaret Cancer Centre, University Health Network, Toronto, ON, Canada. Princess Margaret Cancer Centre, University Health Network, Toronto, ON, Canada. Princess Margaret Cancer Centre, University Health Network, Toronto, ON, Canada. Princess Margaret Cancer Centre, University Health Network, Toronto, ON, Canada. Princess Margaret Cancer Centre, University Health Network, Toronto, ON, Canada. Princess Margaret Cancer Centre, University Health Network, Toronto, ON, Canada. Princess Margaret Cancer Centre, University Health Network, Toronto, ON, Canada. Princess Margaret Cancer Centre, University Health Network, Toronto, ON, Canada. Princess Margaret Cancer Centre, University Health Network, Toronto, ON, Canada. Ontario Institute of Cancer Research (OICR), Toronto, ON, Canada. Ontario Institute of Cancer Research (OICR), Toronto, ON, Canada. Princess Margaret Cancer Centre, University Health Network, Toronto, ON, Canada. Lunenfeld-Tanenbaum Research Institute, Mount Sinai Hospital, Toronto, ON, Canada. Division of Medical Oncology, Princess Margaret Cancer Centre, University Health Network, Toronto, ON, Canada. Division of Medical Oncology, Princess Margaret Cancer Centre, University Health Network, Toronto, ON, Canada. Department of Pathology, UHN Program in BioSpecimen Sciences, University Health Network, Toronto, ON, Canada. Department of Pathology, UHN Program in BioSpecimen Sciences, University Health Network, Toronto, ON, Canada. Department of Laboratory Medicine and Pathobiology, University of Toronto, Toronto, ON, Canada. Division of Medical Oncology, Princess Margaret Cancer Centre, University Health Network, Toronto, ON, Canada. Princess Margaret Cancer Centre, University Health Network, Toronto, ON, Canada. Division of General Surgery, University of Toronto, Toronto, ON, Canada. Division of Medical Oncology, Princess Margaret Cancer Centre, University Health Network, Toronto, ON, Canada. Cancer Center, Beth Israel Deaconess Medical Center, Harvard Medical School, Boston, MA, USA. Princess Margaret Cancer Centre, University Health Network, Toronto, ON, Canada. ming.tsao@uhn.ca. Department of Laboratory Medicine and Pathobiology, University of Toronto, Toronto, ON, Canada. ming.tsao@uhn.ca.</t>
  </si>
  <si>
    <t>Tongji Hospital of Tongji Medical College, Huazhong University of Science and Technology, Wuhan, China. Tongji Hospital of Tongji Medical College, Huazhong University of Science and Technology, Wuhan, China. Tongji Hospital of Tongji Medical College, Huazhong University of Science and Technology, Wuhan, China. Tongji Hospital of Tongji Medical College, Huazhong University of Science and Technology, Wuhan, China. Tongji Hospital of Tongji Medical College, Huazhong University of Science and Technology, Wuhan, China. Tongji Hospital of Tongji Medical College, Huazhong University of Science and Technology, Wuhan, China. Tongji Hospital of Tongji Medical College, Huazhong University of Science and Technology, Wuhan, China. Tongji Hospital of Tongji Medical College, Huazhong University of Science and Technology, Wuhan, China.</t>
  </si>
  <si>
    <t>Department of Surgery, Logan Hospital, Metro South Health, Meadowbrook, Queensland, Australia. Upper Gastrointestinal and Soft Tissue Unit, Department of Surgery, Princess Alexandra Hospital, Brisbane, Queensland, Australia. Discipline of Surgery, Faculty of Medicine, The University of Queensland, Princess Alexandra Hospital, Brisbane, Queensland, Australia. Department of Surgery, Logan Hospital, Metro South Health, Meadowbrook, Queensland, Australia. Discipline of Surgery, Faculty of Medicine, The University of Queensland, Princess Alexandra Hospital, Brisbane, Queensland, Australia. School of Medicine, Griffith University, Gold Coast, Queensland, Australia.</t>
  </si>
  <si>
    <t>Department of Dermatology and Centre D'investigation Clinique (CIC), Assistance Publique-Hopitaux de Paris (AP-HP), Saint Louis Hospital, 75010, Paris, France. Institut Cochin, Cutaneous Biology Lab, INSERM U1016, UMR8104, Universite de Paris, 75014, Paris, France. Department of Dermatology, Assistance Publique-Hopitaux de Paris (AP-HP), Cochin Hospital, 75006, Paris, France. Department of Pharmacology and Tumor Genomics, Assistance Publique-Hopitaux de Paris (AP-HP), Saint Louis Hospital, 75010, Paris, France. Universite de Paris, INSERM UMRS 976, 75010, Paris, France. Department of Dermatology and Centre D'investigation Clinique (CIC), Assistance Publique-Hopitaux de Paris (AP-HP), Saint Louis Hospital, 75010, Paris, France. Department of Pharmacology and Tumor Genomics, Assistance Publique-Hopitaux de Paris (AP-HP), Saint Louis Hospital, 75010, Paris, France. Universite de Paris, INSERM UMRS 976, 75010, Paris, France. Department of Dermatology and Centre D'investigation Clinique (CIC), Assistance Publique-Hopitaux de Paris (AP-HP), Saint Louis Hospital, 75010, Paris, France. Universite de Paris, INSERM UMRS 976, 75010, Paris, France. Department of Pharmacology and Tumor Genomics, Assistance Publique-Hopitaux de Paris (AP-HP), Saint Louis Hospital, 75010, Paris, France. Universite de Paris, INSERM UMRS 976, 75010, Paris, France. Department of Pharmacology and Tumor Genomics, Assistance Publique-Hopitaux de Paris (AP-HP), Saint Louis Hospital, 75010, Paris, France. Universite de Paris, INSERM UMRS 976, 75010, Paris, France. Department of Dermatology and Centre D'investigation Clinique (CIC), Assistance Publique-Hopitaux de Paris (AP-HP), Saint Louis Hospital, 75010, Paris, France. Universite de Paris, INSERM UMRS 976, 75010, Paris, France. Universite de Paris, INSERM UMRS 976, 75010, Paris, France. maxime.battistella@aphp.fr. Department of Pathology, Assistance Publique-Hopitaux de Paris (AP-HP), Saint Louis Hospital, 75010, Paris, France. maxime.battistella@aphp.fr.</t>
  </si>
  <si>
    <t>Department of Ophthalmology, Leiden University Medical Center, Leiden, the Netherlands. Electronic address: n.j.brouwer@lumc.nl. Department of Ophthalmology, Leiden University Medical Center, Leiden, the Netherlands; Department of Pathology, Leiden University Medica Center, Leiden, the Netherlands; Department of Pathology, Erasmus University Medical Center, Rotterdam, the Netherlands. Electronic address: r.verdijk@erasmusmc.nl. Department of Ophthalmology, Rigshospitalet, University of Copenhagen, Copenhagen, Denmark; Department of Pathology, Eye Pathology Section, Rigshospitalet, University of Copenhagen, Copenhagen, Denmark. Electronic address: sthe@sund.ku.dk. Department of Ophthalmology, Leiden University Medical Center, Leiden, the Netherlands. Electronic address: m.marinkovic@lumc.nl. Department of Plastic Surgery, Orbital Oncology and Ophthalmic Plastic Surgery, M.D. Anderson Cancer Center, Houston, TX, USA. Electronic address: besmaeli@mdanderson.org. Department of Ophthalmology, Leiden University Medical Center, Leiden, the Netherlands. Electronic address: m.j.jager@lumc.nl.</t>
  </si>
  <si>
    <t>Division of Oncology, Department of Internal Medicine, Korea University Anam Hospital, Korea University College of Medicine, Seoul, Korea. Cancer Precision Medicine Diagnosis and Treatment Enterprise, Korea University Anam Hospital, Seoul, Korea. Division of Oncology, Department of Internal Medicine, Korea University Anam Hospital, Korea University College of Medicine, Seoul, Korea. Cancer Precision Medicine Diagnosis and Treatment Enterprise, Korea University Anam Hospital, Seoul, Korea. Division of Oncology, Department of Internal Medicine, Korea University Anam Hospital, Korea University College of Medicine, Seoul, Korea. Cancer Precision Medicine Diagnosis and Treatment Enterprise, Korea University Anam Hospital, Seoul, Korea. Division of Oncology, Department of Internal Medicine, Korea University Anam Hospital, Korea University College of Medicine, Seoul, Korea. Cancer Precision Medicine Diagnosis and Treatment Enterprise, Korea University Anam Hospital, Seoul, Korea. Division of Oncology, Department of Internal Medicine, Korea University Anam Hospital, Korea University College of Medicine, Seoul, Korea. Division of Oncology, Department of Internal Medicine, Korea University Anam Hospital, Korea University College of Medicine, Seoul, Korea. Cancer Precision Medicine Diagnosis and Treatment Enterprise, Korea University Anam Hospital, Seoul, Korea. Division of Oncology, Department of Internal Medicine, Korea University Anam Hospital, Korea University College of Medicine, Seoul, Korea. Cancer Precision Medicine Diagnosis and Treatment Enterprise, Korea University Anam Hospital, Seoul, Korea. Cancer Precision Medicine Diagnosis and Treatment Enterprise, Korea University Anam Hospital, Seoul, Korea. Cancer Precision Medicine Diagnosis and Treatment Enterprise, Korea University Anam Hospital, Seoul, Korea. Brain Korea 21 Plus Project for Biomedical Science, Korea University College of Medicine, Seoul, Korea. Division of Oncology, Department of Internal Medicine, Korea University Guro Hospital, Korea University College of Medicine, Seoul, Korea. Division of Oncology, Department of Internal Medicine, Korea University Ansan Hospital, Korea University College of Medicine, Ansan, Korea. Division of Hematology-Oncology, Department of Internal Medicine, Veterans Health Service Medical Center, Seoul, Korea. Department of Internal Medicine, Inje University Ilsan Hospital, Goyang, Korea. Department of Internal Medicine, Seoul National University Bundang Hospital, Seoul National University College of Medicine, Seongnam, Korea. Ajou University Medical Center, Suwon, Korea. Division of Medical Oncology, Department of Internal Medicine, Gil Medical Center, Gachon University College of Medicine, Incheon, Korea. Department of Hemato-Oncology, Konkuk Medical Center, University of Konkuk College of Medicine, Seoul, Korea. Department of Oncology, Wonju Severance Christianity Hospital, Wonju, Korea. Division of Medical Oncology, Department of Internal Medicine, St. Vincent's Hospital, College of Medicine, The Catholic University of Korea, Suwon, Korea. Division of Oncology, Department of Internal Medicine, Incheon St. Mary's Hospital, College of Medicine, The Catholic University of Korea, Incheon, Korea. Division of Oncology, Department of Internal Medicine, Korea University Anam Hospital, Korea University College of Medicine, Seoul, Korea. Division of Oncology, Department of Internal Medicine, Korea University Anam Hospital, Korea University College of Medicine, Seoul, Korea. Cancer Precision Medicine Diagnosis and Treatment Enterprise, Korea University Anam Hospital, Seoul, Korea. Division of Oncology, Department of Internal Medicine, Korea University Anam Hospital, Korea University College of Medicine, Seoul, Korea. Cancer Precision Medicine Diagnosis and Treatment Enterprise, Korea University Anam Hospital, Seoul, Korea.</t>
  </si>
  <si>
    <t>Jiangxi Key Laboratory of Cancer Metastasis and Precision Treatment, Central Laboratory, The Third Affiliated Hospital of Nanchang University, Nanchang, PR China. Jiangxi Key Laboratory of Cancer Metastasis and Precision Treatment, Central Laboratory, The Third Affiliated Hospital of Nanchang University, Nanchang, PR China. Department of Oral and Maxillofacial Surgery, Sun Yat-Sen Memorial Hospital of Sun Yat-Sen University, Guangzhou, PR China. Department of Medical Oncology, Guangzhou First People's Hospital, School of Medicine, South China University of Technology, Guangzhou, Guangdong, PR China. Jiangxi Key Laboratory of Cancer Metastasis and Precision Treatment, Central Laboratory, The Third Affiliated Hospital of Nanchang University, Nanchang, PR China. College of Pharmacy, Jiangxi University of Traditional Chinese Medicine, Nanchang, PR China. Jiangxi Key Laboratory of Cancer Metastasis and Precision Treatment, Central Laboratory, The Third Affiliated Hospital of Nanchang University, Nanchang, PR China. Department of Orthopedics, The Third Affiliated Hospital of Nanchang University, Nanchang, Jiangxi, PR China. Jiangxi Key Laboratory of Cancer Metastasis and Precision Treatment, Central Laboratory, The Third Affiliated Hospital of Nanchang University, Nanchang, PR China. Jiangxi Key Laboratory of Cancer Metastasis and Precision Treatment, Central Laboratory, The Third Affiliated Hospital of Nanchang University, Nanchang, PR China. Department of Orthopedics, The Third Affiliated Hospital of Nanchang University, Nanchang, Jiangxi, PR China. Jiangxi Key Laboratory of Cancer Metastasis and Precision Treatment, Central Laboratory, The Third Affiliated Hospital of Nanchang University, Nanchang, PR China. Jiangxi Key Laboratory of Cancer Metastasis and Precision Treatment, Central Laboratory, The Third Affiliated Hospital of Nanchang University, Nanchang, PR China. Department of Orthopedics, The Third Affiliated Hospital of Nanchang University, Nanchang, Jiangxi, PR China. College of Pharmacy, Jiangxi University of Traditional Chinese Medicine, Nanchang, PR China. Jiangxi Key Laboratory of Cancer Metastasis and Precision Treatment, Central Laboratory, The Third Affiliated Hospital of Nanchang University, Nanchang, PR China. Department of Orthopedics, The Third Affiliated Hospital of Nanchang University, Nanchang, Jiangxi, PR China. State Key Laboratory of Oncology in South China, Collaborative Innovation Center for Cancer Medicine, Sun Yat-Sen University Cancer Center, Guangzhou, Guangdong, PR China. Department of Ophthalmology, The Third Affiliated Hospital of Nanchang University, Nanchang, Jiangxi, PR China. hgf2222@sina.com. Jiangxi Key Laboratory of Cancer Metastasis and Precision Treatment, Central Laboratory, The Third Affiliated Hospital of Nanchang University, Nanchang, PR China. nclvxiaobin@sina.cn.</t>
  </si>
  <si>
    <t>Department of Dermatology, Fujita Health University School of Medicine, Toyoake, Japan. Department of Dermatology, Fujita Health University School of Medicine, Toyoake, Japan. Department of Dermatology, Fujita Health University School of Medicine, Toyoake, Japan. Department of Dermatology, Fujita Health University School of Medicine, Toyoake, Japan.</t>
  </si>
  <si>
    <t>Department of Pathology, Medical School, Ondokuz Mayis University, Atakum - SAMSUN, Turkey. Department of Pathology, Medical School, Ondokuz Mayis University, Atakum - SAMSUN, Turkey. Department of Pathology, Medical School, Ondokuz Mayis University, Atakum - SAMSUN, Turkey.</t>
  </si>
  <si>
    <t>CHU de La Martinique, Service D'anatomie et Cytologie Pathologiques, Fort-de-France, F-97261, France. Electronic address: bocciarelli.claire@gmail.com. CHU Bordeaux, Department of Tumor Biology, Pessac, F-33600, France; Inserm U1053 BaRITOn and Univ Bordeaux, Bordeaux, F-33000, France. Electronic address: charline.caumont@chu-bordeaux.fr. Ouest Pathologie, Quimper, F-29000, France. Electronic address: laura.samaison@gmail.com. Registre des Cancers Digestifs Du Finistere EA7479 SPURBO, Universite de Bretagne Occidentale Brest, F-29200, France. Electronic address: melan.daoulas@orange.fr. CHU de La Martinique, Service D'anatomie et Cytologie Pathologiques, Fort-de-France, F-97261, France. Electronic address: aude.aline-fardin@chu-martinique.fr. CHRU Brest, Service D'anatomie et Cytologie Pathologiques, Brest, F-29200, France. Electronic address: laurent.doucet@chu-brest.fr. CHU de La Martinique, Service de Chirurgie Digestive, Fort-de-France, F-97261, France. Electronic address: jean.roudie@chu-martinique.fr. Assistance Publique-Hopitaux de Paris (AP-HP), Hopitaux Universitaires Paris Centre, Hopital Cochin, Service D'anatomie et Cytologie Pathologiques, Paris, F-75014, France. Electronic address: benoit.terris@aphp.fr. CHU Bordeaux, Department of Tumor Biology, Pessac, F-33600, France; Inserm U1053 BaRITOn and Univ Bordeaux, Bordeaux, F-33000, France. Electronic address: jp.merlio@u-bordeaux.fr. CHRU Brest, Service D'anatomie et Cytologie Pathologiques, Brest, F-29200, France. Electronic address: pascale.marcorelles@chu-brest.fr. CHU Bordeaux, Department of Tumor Biology, Pessac, F-33600, France; Inserm U1053 BaRITOn and Univ Bordeaux, Bordeaux, F-33000, France. Electronic address: david.cappellen@u-bordeaux.fr. CHU de La Martinique, Service D'anatomie et Cytologie Pathologiques, Fort-de-France, F-97261, France; Univ Brest, Inserm, CHU de Brest, LBAI, UMR1227, Brest, France. Electronic address: arnaud.uguen@chu-brest.frTel.</t>
  </si>
  <si>
    <t>Razavi Hospital, Mashhad, Iran. Lung Diseases Research Center, Mashhad University of Medical Sciences, Mashhad, Iran. Department of Internal Medicine, Sabzevar University of Medical Sciences, Sabzevar, Iran. Cellular and Molecular Research Center, Sabzevar University of Medical Sciences, Sabzevar, Iran.</t>
  </si>
  <si>
    <t>Institut du thorax curie Montsouris, institut Curie, Paris, France. Centre Leon-Berard, Lyon, France. Departement d'anatomie et cytologie pathologiques, UF pathologie moleculaire, CHU Grenoble-Alpes, CS10217 cedex, 38043 Grenoble, France; Service physiologie et pneumologie, UF oncologie thoracique, CHU Grenoble-Alpes, CS10217 cedex, 38043 Grenoble, France; Inserm U1209 CNRS UMR5309, universite Grenoble Alpes, Institute for advanced biosciences, Grenoble, France. Service physiologie et pneumologie, UF oncologie thoracique, CHU Grenoble-Alpes, CS10217 cedex, 38043 Grenoble, France; Inserm U1209 CNRS UMR5309, universite Grenoble Alpes, Institute for advanced biosciences, Grenoble, France. Electronic address: dmoro.pneumo@chu-grenoble.fr. Department of Medical Oncology, Centro Integral Oncologico Clara Campal (HM-CIOCC), Hospital HM Delfos, HM Hospitales, Barcelona, Espagne. Institut du thorax curie Montsouris, institut Curie, Paris, France.</t>
  </si>
  <si>
    <t>Department of Medical Oncology, Leiden University Medical Center, Leiden, the Netherlands. Electronic address: a.jochems@lumc.nl. Department of Medical Oncology, Leiden University Medical Center, Leiden, the Netherlands; Department of Surgical Oncology, Leiden University Medical Center, Leiden, the Netherlands. Department of Medical Oncology, Maastricht University Medical Center, Maastricht, the Netherlands. Department of Surgical Oncology, Netherlands Cancer Institute- Antoni van Leeuwenhoek hospital, Amsterdam, the Netherlands. Department of Medical Oncology, Zuyderland Medical Center, Sittard, the Netherlands. Department of Medical Oncology, Radboud University Medical Center, Nijmegen, the Netherlands. Department of Medical Oncology, Amsterdam UMC, location VU Medical Center, Amsterdam, the Netherlands. Department of Medical Oncology, Leiden University Medical Center, Leiden, the Netherlands. Isala Oncology Center, Zwolle, the Netherlands. Department of Medical Oncology, Netherlands Cancer Institute- Antoni van Leeuwenhoek hospital, Amsterdam, the Netherlands. Department of Medical Oncology, Groningen University Medical Center, University of Groningen, Groningen, the Netherlands. Department of Medical Oncology, Leiden University Medical Center, Leiden, the Netherlands; Department of Medical Oncology, Radboud University Medical Center, Nijmegen, the Netherlands. Department of Medical Oncology, Medisch Spectrum Twente, Enschede, the Netherlands. Department of Medical Oncology, Medical Center Leeuwarden, Leeuwarden, the Netherlands. Department of Medical Oncology, University Medical Center Utrecht, Utrecht, the Netherlands. Department of Medical Oncology, Amphia hospital, Breda, the Netherlands. Departments of Medical Oncology and Radiology and Nuclear Medicine, Erasmus Medical Center, Rotterdam, the Netherlands. Department of Medical Oncology, Maxima Medical Center, Eindhoven, the Netherlands. Scientific bureau, Dutch Institute for Clinical Auditing, Leiden, the Netherlands. Department of Medical Oncology, Leiden University Medical Center, Leiden, the Netherlands. Department of Surgical Oncology, Netherlands Cancer Institute- Antoni van Leeuwenhoek hospital, Amsterdam, the Netherlands; Scientific bureau, Dutch Institute for Clinical Auditing, Leiden, the Netherlands; Department of Biomedical Data Sciences, Leiden University Medical Center, Leiden, the Netherlands.</t>
  </si>
  <si>
    <t>Department of Nuclear Medicine, School of Medicine, Kyungpook National University, Daegu, Republic of Korea. Department of Nuclear Medicine, Kyungpook National University Hospital, Daegu, Republic of Korea. Department of Nuclear Medicine, School of Medicine, Kyungpook National University, Daegu, Republic of Korea. Department of Nuclear Medicine, Kyungpook National University Hospital, Daegu, Republic of Korea. BK21 FOUR KNU Convergence Educational Program of Biomedical Sciences for Creative Future Talents, Department of Biomedical Science, School of Medicine, Kyungpook National University, Daegu, Republic of Korea.</t>
  </si>
  <si>
    <t>Division of Hematology and Medical Oncology, Mayo Clinic Florida, Jacksonville, FL, USA. Department of Pathology, Mayo Clinic Florida, Jacksonville, FL, USA. Department of Internal Medicine, Mayo Clinic Florida, Jacksonville, FL, USA. Division of Hematology and Medical Oncology, Mayo Clinic Florida, Jacksonville, FL, USA. Division of Hematology and Medical Oncology, Mayo Clinic Florida, Jacksonville, FL, USA. Department of Dermatology, Mayo Clinic Florida, Jacksonville, FL, USA. Division of Hematology and Medical Oncology, Mayo Clinic Florida, Jacksonville, FL, USA.</t>
  </si>
  <si>
    <t>Columbia Asia Referral Hospital, Yeshwanthpur, Bangalore, India.grid.492708.0 Columbia Asia Hospital, Whitefield, Bangalore, Bengaluru, India.grid.492708.0 Max Institute of Cancer Care, New Delhi, India. Department of Biology, University of Michigan, Ann Arbor, USA.grid.214458.e0000000086837370 Columbia Asia Hospitals, Bengaluru, India.grid.492708.0 Weill Cornell Medical College, New York, USA.grid.5386.8000000041936877X</t>
  </si>
  <si>
    <t>First Clinical Medical College, Guangzhou University of Chinese Medicine, Guangzhou, China. Lingnan Medical Research Center, Guangzhou University of Chinese Medicine, Guangzhou, China. Cancer Center, First Affiliated Hospital of Guangzhou University of Chinese Medicine, Guangzhou, China. First Clinical Medical College, Guangzhou University of Chinese Medicine, Guangzhou, China. Cancer Center, First Affiliated Hospital of Guangzhou University of Chinese Medicine, Guangzhou, China. First Clinical Medical College, Guangzhou University of Chinese Medicine, Guangzhou, China. Oncology Department, Shenzhen Hospital Affiliated to Guangzhou University of Chinese Medicine, Shenzhen, China. Medical Department, 3D Medicines Inc., Shanghai, China. Medical Department, 3D Medicines Inc., Shanghai, China. Cancer Center, First Affiliated Hospital of Guangzhou University of Chinese Medicine, Guangzhou, China. Cancer Center, First Affiliated Hospital of Guangzhou University of Chinese Medicine, Guangzhou, China.</t>
  </si>
  <si>
    <t>H. Lee Moffitt Cancer Center, Tampa, FL. The Angeles Clinic and Research Institute, A Cedars Sinai Affiliate, Los Angeles, CA. H. Lee Moffitt Cancer Center, Tampa, FL. University of Colorado Cancer Center-Anschutz Medical Campus, Aurora, CO. University of Colorado Cancer Center-Anschutz Medical Campus, Aurora, CO. Yale University School of Medicine, Smilow Cancer Center, New Haven Hospital, New Haven, CT. University of Florida Health Cancer Center at Orlando Health, Orlando, FL. Division of Hematology, Oncology and Transplantation, University of Minnesota, Minneapolis, MN. Laura and Isaac Perlmutter Cancer Center, NYU Langone Medical Center, New York, NY. Atlantic Health System Cancer Care, Morristown, NJ. Clinica Universidad de Navarra, Pamplona, Spain. Cambridge University Hospitals NHS Foundation Trust-Addenbrooke's Hospital, Cambridge, United Kingdom. Earle A. Chiles Research Institute at Robert W. Franz Cancer Center, Providence Cancer Institute, Portland, OR. University of Szeged-Albert Szent-Gyorgyi Health Center, Szeged, Hungary. Mount Sinai Comprehensive Cancer Center, Miami, FL. Laura and Isaac Perlmutter Cancer Center, NYU Langone Medical Center, New York, NY. Royal Marsden NHS Foundation Trust, London, United Kingdom. Iovance Biotherapeutics Inc, San Carlos, CA. Iovance Biotherapeutics Inc, San Carlos, CA. Iovance Biotherapeutics Inc, San Carlos, CA. Iovance Biotherapeutics Inc, San Carlos, CA. Iovance Biotherapeutics Inc, San Carlos, CA. Iovance Biotherapeutics Inc, San Carlos, CA. Iovance Biotherapeutics Inc, San Carlos, CA. Iovance Biotherapeutics Inc, San Carlos, CA. Hillman Cancer Center, University of Pittsburgh Medical Center, Pittsburgh, PA. James Graham Brown Cancer Center, University of Louisville, Louisville, KY.</t>
  </si>
  <si>
    <t>College of Medicine, King Saud bin Abdulaziz University for Health Sciences, Riyadh, Saudi Arabia. King Abdullah International Medical Research Center, Riyadh, Saudi Arabia. College of Medicine, King Saud bin Abdulaziz University for Health Sciences, Riyadh, Saudi Arabia. King Abdullah International Medical Research Center, Riyadh, Saudi Arabia. King Abdullah International Medical Research Center, Riyadh, Saudi Arabia. College of Sciences and Health Professions, King Saud bin Abdulaziz University for Health Sciences, Riyadh, Saudi Arabia. College of Medicine, King Saud bin Abdulaziz University for Health Sciences, Riyadh, Saudi Arabia. King Abdullah International Medical Research Center, Riyadh, Saudi Arabia. College of Medicine, King Saud bin Abdulaziz University for Health Sciences, Riyadh, Saudi Arabia. King Abdullah International Medical Research Center, Riyadh, Saudi Arabia. College of Medicine, Alfarabi Colleges, Riyadh, Saudi Arabia.</t>
  </si>
  <si>
    <t>Department of Pathology, Tokyo Metropolitan Cancer and Infectious Disease Center Komagome Hospital, Tokyo, Japan. Department of Pathology, Itabashi Central Clinical Laboratory, Tokyo, Japan. Department of Diagnostic Pathology, Shizuoka Cancer Center Hospital, Sunto, Japan. Department of Diagnostic Pathology and Cytology, Osaka International Cancer Institute, Osaka, Japan. Department of Diagnostic Pathology, Osaka National Hospital, Osaka, Japan. Department of Dermatology, Hyogo Cancer Center, Akashi, Japan. Department of Biopathology, Center Leon Berard, Lyon, France. Universite Claude Bernard Lyon 1, INSERM 1052, CNRS 5286, Centre Leon Berard, Cancer Research Center of Lyon, Equipe Labellisee Ligue contre le Cancer, Universite de Lyon, Lyon, France. Department of Biopathology, Center Leon Berard, Lyon, France. Universite Claude Bernard Lyon 1, INSERM 1052, CNRS 5286, Centre Leon Berard, Cancer Research Center of Lyon, Equipe Labellisee Ligue contre le Cancer, Universite de Lyon, Lyon, France. Department of Biopathology, Center Leon Berard, Lyon, France. Universite Claude Bernard Lyon 1, INSERM 1052, CNRS 5286, Centre Leon Berard, Cancer Research Center of Lyon, Equipe Labellisee Ligue contre le Cancer, Universite de Lyon, Lyon, France.</t>
  </si>
  <si>
    <t>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 From the Institute of Hematology, Ospedale S. Maria della Misericordia, and the Department of Medicine, University of Perugia, Perugia (E.T., L.D.C., E.S., M.C., S.A., V.M.P., B.F.), the Department of Medicine, Section of Hematology, University of Verona, Verona (A. Ambrosetti), the Hematology Unit, Ospedale di Cosenza, Cosenza (E.L.), the Hematology Unit, Department of Transfusional Medicine-SIMMT, Maria Paterno-Arezzo Hospital, Ragusa (A. Antolino), the Hematology Unit, Department of Translational and Precision Medicine, Sapienza University of Rome (A.P., R.F.), and the Hematology and Stem Cell Transplant Unit, A.O. San Camillo Forlanini (L.R.), Rome, the Department of Hematology, Spedali Civili di Brescia, Brescia (S.F.), IRCCS Azienda Ospedaliero-Universitaria di Bologna, Istituto di Ematologia "Seragnoli" and Dipartimento di Medicina Specialistica, Diagnostica e Sperimentale, Universita di Bologna, Bologna (P.L.Z.), the Department of Translational Medicine, Division of Hematology, Amedeo Avogadro University of Eastern Piedmont, Novara (G.G.), the Hematology Unit, Ospedale di Carrara, Carrara (R.D.S.), the Hematology Unit, Ospedale di Frosinone, Frosinone (N.F.), the Hematology Unit, Ospedale di Ronciglione, Viterbo (P.F.), the Hematology Unit, Ospedale di Pesaro, Pesaro (G.V.), and the Hematology Unit, Azienda Sanitaria Universitaria Integrata-Ospedale Maggiore, Trieste (F.Z.) - all in Italy.</t>
  </si>
  <si>
    <t>Department of Neurosurgery, The First Affiliated Hospital of Xi'an Jiaotong University, Xi'an, China. Department of Neurosurgery, The First Affiliated Hospital of Xi'an Jiaotong University, Xi'an, China. Department of Neurosurgery, The First Affiliated Hospital of Xi'an Jiaotong University, Xi'an, China. Department of Neurosurgery, The First Affiliated Hospital of Xi'an Jiaotong University, Xi'an, China. Department of Clinical Laboratory, The First Affiliated Hospital of Xi'an Jiaotong University, No.277 Yanta West Road, Xi'an, 710061, Shaanxi, China. da_rong@xjtu.edu.cn.</t>
  </si>
  <si>
    <t>Cancer Diagnostics Research Division, Shizuoka Cancer Center Research Institute, 1007 Shimonagakubo, Nagaizumi-cho, Sunto-gun, Shizuoka, 411-8777, Japan. s.onami@scchr.jp. Experimental Animal Facility, Shizuoka Cancer Center Research Institute, Shizuoka, Japan. Division of Colon and Rectal Surgery, Shizuoka Cancer Center Hospital, Shizuoka, Japan. Experimental Animal Facility, Shizuoka Cancer Center Research Institute, Shizuoka, Japan. Medical Genetics Division, Shizuoka Cancer Center Research Institute, Shizuoka, Japan. Medical Genetics Division, Shizuoka Cancer Center Research Institute, Shizuoka, Japan. Cancer Diagnostics Research Division, Shizuoka Cancer Center Research Institute, 1007 Shimonagakubo, Nagaizumi-cho, Sunto-gun, Shizuoka, 411-8777, Japan. SRL Inc, Tokyo, Japan. Cancer Diagnostics Research Division, Shizuoka Cancer Center Research Institute, 1007 Shimonagakubo, Nagaizumi-cho, Sunto-gun, Shizuoka, 411-8777, Japan. SRL Inc, Tokyo, Japan. Cancer Diagnostics Research Division, Shizuoka Cancer Center Research Institute, 1007 Shimonagakubo, Nagaizumi-cho, Sunto-gun, Shizuoka, 411-8777, Japan. Cancer Diagnostics Research Division, Shizuoka Cancer Center Research Institute, 1007 Shimonagakubo, Nagaizumi-cho, Sunto-gun, Shizuoka, 411-8777, Japan. Drug Discovery and Development Division, Shizuoka Cancer Center Research Institute, Shizuoka, Japan. Cancer Diagnostics Research Division, Shizuoka Cancer Center Research Institute, 1007 Shimonagakubo, Nagaizumi-cho, Sunto-gun, Shizuoka, 411-8777, Japan. Shizuoka Cancer Center Research Institute, Shizuoka, Japan. Immunotherapy Division, Shizuoka Cancer Center Research Institute, Shizuoka, Japan. Division of Colon and Rectal Surgery, Shizuoka Cancer Center Hospital, Shizuoka, Japan. Division of Colon and Rectal Surgery, Shizuoka Cancer Center Hospital, Shizuoka, Japan. Cancer Diagnostics Research Division, Shizuoka Cancer Center Research Institute, 1007 Shimonagakubo, Nagaizumi-cho, Sunto-gun, Shizuoka, 411-8777, Japan. SRL Inc, Tokyo, Japan. Cancer Diagnostics Research Division, Shizuoka Cancer Center Research Institute, 1007 Shimonagakubo, Nagaizumi-cho, Sunto-gun, Shizuoka, 411-8777, Japan. Shizuoka Cancer Center, Shizuoka, Japan.</t>
  </si>
  <si>
    <t>Department of Dermatology, Hospital Clinic de Barcelona, University of Barcelona, Barcelona, Spain. Institut d'Investigacions Biomediques August Pi I Sunyer (IDIBAPS), Barcelona, Spain. Centro de Investigacion Biomedica en Red de Enfermedades Raras (CIBERER), Barcelona, Spain. Biochemistry and Molecular Genetics Department, Hospital Clinic de Barcelona, Barcelona, Spain. Department of Dermatology, Hospital Clinic de Barcelona, University of Barcelona, Barcelona, Spain - susipuig@gmail.com. Institut d'Investigacions Biomediques August Pi I Sunyer (IDIBAPS), Barcelona, Spain. Centro de Investigacion Biomedica en Red de Enfermedades Raras (CIBERER), Barcelona, Spain.</t>
  </si>
  <si>
    <t>Harrington Heart and Vascular Institute, University Hospitals, Case Western Reserve University, Cleveland, OH, USA. Division of Hematology and Medical Oncology, University Hospitals Cleveland Medical Center, Seidman Cancer Center at Case Comprehensive Cancer Center, Case Western Reserve University, Cleveland, OH, USA. Cardio-Oncology Program, Division of Cardiology, University of Pennsylvania, Philadelphia, PA, USA. Cardio-Oncology Center of Excellence, Division of Cardiology, Washington University in St Louis, St. Louis, MO, USA. Layer6 Inc., Toronto, Canada. Lerner Research Institute, Cleveland Clinic, Case Comprehensive Cancer Center, Cleveland, OH, USA. Division of Hematology and Medical Oncology, University Hospitals Cleveland Medical Center, Seidman Cancer Center at Case Comprehensive Cancer Center, Case Western Reserve University, Cleveland, OH, USA. Department of Population and Quantitative Health Sciences, Case Comprehensive Cancer Center, Case Western Reserve University School of Medicine, Cleveland, OH, USA. Division of Cardiovascular Sciences, Cardio-Oncology Program, University of South Florida, Tampa General Hospital and Moffitt Cancer Center, Tampa, FL, USA. Division of Hematology and Medical Oncology, University Hospitals Cleveland Medical Center, Seidman Cancer Center at Case Comprehensive Cancer Center, Case Western Reserve University, Cleveland, OH, USA. Harrington Heart and Vascular Institute, University Hospitals, Case Western Reserve University, Cleveland, OH, USA.</t>
  </si>
  <si>
    <t>Department of Ophthalmology, University Hospital, LMU Munich, Munich, Germany. Department of Ophthalmology, University Hospital, LMU Munich, Munich, Germany. Ophthalmology, Save Sight Institute, University of Sydney, Sydney, NSW, Australia. Ophthalmology, Save Sight Institute, University of Sydney, Sydney, NSW, Australia. Ophthalmology Department, Royal Darwin Hospital, Tiwi, Australia. Department of Ophthalmology, Medical University of Innsbruck, Innsbruck, Austria. Department of Ophthalmology, Medical University of Innsbruck, Innsbruck, Austria. Inflammatory Eye Diseases Referral Center, Rapallo Hospital, Genova, Italy. Ocular Immunology Unit, Azienda USL-IRCCS, Reggio Emilia, Italy. Ocular Immunology Unit, Azienda USL-IRCCS, Reggio Emilia, Italy. Ocular Immunology and Uveitis Service, Department of Ophthalmology, San Raffaele Scientific Institute, University Vita-Salute, Milano, Italy. Ocular Immunology and Uveitis Service, Department of Ophthalmology, San Raffaele Scientific Institute, University Vita-Salute, Milano, Italy. Department of Ophthalmology, University Hospital Bonn, Bonn, Germany. Department of Ophthalmology, St. Franziskus Hospital, Munster, University of Duisburg-Essen, Germany. Department of Ophthalmology, University Hospital, LMU Munich, Munich, Germany.</t>
  </si>
  <si>
    <t>Division of Cardiology, Johns Hopkins School of Medicine, Baltimore, MD (V.S.H.). Cardio-Oncology Center of Excellence, Washington University, St Louis, MO (K.W.Z., D.J.L.). Penn Cardio-Oncology Translational Center of Excellence, Abramson Cancer Center (L.S., V.N., B.K.), Perelman School of Medicine, University of Pennsylvania, Philadelphia. Penn Cardio-Oncology Translational Center of Excellence, Abramson Cancer Center (L.S., V.N., B.K.), Perelman School of Medicine, University of Pennsylvania, Philadelphia. Cardio-Oncology Center of Excellence, Washington University, St Louis, MO (K.W.Z., D.J.L.). Penn Cardio-Oncology Translational Center of Excellence, Abramson Cancer Center (L.S., V.N., B.K.), Perelman School of Medicine, University of Pennsylvania, Philadelphia. Division of Cardiovascular Medicine (B.K.), Perelman School of Medicine, University of Pennsylvania, Philadelphia. Division of Biostatistics (B.K.), Perelman School of Medicine, University of Pennsylvania, Philadelphia.</t>
  </si>
  <si>
    <t>Pathology Unit, Candiolo Cancer Institute, FPO-IRCCs, Turin, Italy; Department of Medical Sciences, University of Turin, Turin, Italy. Clinical Research Office, Candiolo Cancer Institute, FPO-IRCCs, Turin, Italy. Pathology Unit, Candiolo Cancer Institute, FPO-IRCCs, Turin, Italy. Medical Oncology Division, Candiolo Cancer Institute, FPO-IRCCs, Turin, Italy. Medical Oncology Division, Candiolo Cancer Institute, FPO-IRCCs, Turin, Italy. Pathology Unit, Candiolo Cancer Institute, FPO-IRCCs, Turin, Italy. Medical Oncology Division, Candiolo Cancer Institute, FPO-IRCCs, Turin, Italy. Medical Oncology Division, Candiolo Cancer Institute, FPO-IRCCs, Turin, Italy; Department of Oncology, University of Turin, Turin, Italy. Medical Oncology Division, Candiolo Cancer Institute, FPO-IRCCs, Turin, Italy; Department of Oncology, University of Turin, Turin, Italy. Pathology Unit, Candiolo Cancer Institute, FPO-IRCCs, Turin, Italy. Pathology Unit, Candiolo Cancer Institute, FPO-IRCCs, Turin, Italy. Dermosurgery, Candiolo Cancer Institute, FPO-IRCCs, Turin, Italy. Interdisciplinary Group for Research and Clinical Trials, Candiolo Cancer Institute, FPO-IRCCs, Turin, Italy. Medical Oncology Division, Candiolo Cancer Institute, FPO-IRCCs, Turin, Italy; Department of Oncology, University of Turin, Turin, Italy. Pathology Unit, Candiolo Cancer Institute, FPO-IRCCs, Turin, Italy; Department of Medical Sciences, University of Turin, Turin, Italy. Electronic address: anna.sapino@ircc.it. Medical Oncology Division, Candiolo Cancer Institute, FPO-IRCCs, Turin, Italy. Pathology Unit, Candiolo Cancer Institute, FPO-IRCCs, Turin, Italy. Electronic address: tiziana.venesio@ircc.it.</t>
  </si>
  <si>
    <t>Tissue Pathology and Diagnostic Oncology, Royal Prince Alfred Hospital, Sydney, NSW, Australia. Tissue Pathology and Diagnostic Oncology, Royal Prince Alfred Hospital, Sydney, NSW, Australia; Sydney Medical School, University of Sydney, Sydney, NSW, Australia; School of Medicine, Western Sydney University, Sydney, NSW, Australia. Department of Anatomical Pathology, Singapore General Hospital, Singapore. Tissue Pathology and Diagnostic Oncology, Royal Prince Alfred Hospital, Sydney, NSW, Australia. Tissue Pathology and Diagnostic Oncology, Royal Prince Alfred Hospital, Sydney, NSW, Australia; Sydney Medical School, University of Sydney, Sydney, NSW, Australia; School of Medicine, Western Sydney University, Sydney, NSW, Australia. Electronic address: wendy.cooper@health.nsw.gov.au.</t>
  </si>
  <si>
    <t>Pituitary Clinic, Endocrinology Division, Department of Medicine, Hospital Universitario "Dr. Jose E. Gonzalez" UANL, Monterrey, Mexico. Neuroendocrinology Clinic, Department of Endocrinology and Metabolism, Instituto Nacional de Ciencias Medicas y Nutricion Salvador Zubiran, Mexico City, Mexico. Neuroendocrinology Clinic, Department of Endocrinology and Metabolism, Instituto Nacional de Ciencias Medicas y Nutricion Salvador Zubiran, Mexico City, Mexico.</t>
  </si>
  <si>
    <t>Department of Pathology and Laboratory Medicine, Taipei Veterans General Hospital, Taipei, Taiwan. Department of Pathology and Laboratory Medicine, Taipei Veterans General Hospital, Taipei, Taiwan; School of Medicine, National Yang-Ming University, Taipei, Taiwan; Institute of Biomedical Informatics, National Yang-Ming University, Taipei, Taiwan. Electronic address: lordaaa@gmail.com.</t>
  </si>
  <si>
    <t>Department of Chemistry, Washington University in St. Louis, St. Louis, MO, USA; Department of Medicine, Washington University in St. Louis, St. Louis, MO, USA. Department of Chemistry, Washington University in St. Louis, St. Louis, MO, USA; Department of Medicine, Washington University in St. Louis, St. Louis, MO, USA. Department of Chemistry, Washington University in St. Louis, St. Louis, MO, USA; Department of Medicine, Washington University in St. Louis, St. Louis, MO, USA. Department of Chemistry, Washington University in St. Louis, St. Louis, MO, USA; Department of Medicine, Washington University in St. Louis, St. Louis, MO, USA; Department of Genetics, Washington University in St. Louis, St. Louis, MO, USA. Department of Chemistry, Washington University in St. Louis, St. Louis, MO, USA; Department of Medicine, Washington University in St. Louis, St. Louis, MO, USA. Department of Chemistry, Washington University in St. Louis, St. Louis, MO, USA; Department of Medicine, Washington University in St. Louis, St. Louis, MO, USA. Department of Chemistry, Washington University in St. Louis, St. Louis, MO, USA; Department of Medicine, Washington University in St. Louis, St. Louis, MO, USA. Department of Medicine, Washington University in St. Louis, St. Louis, MO, USA; Division of Medical Oncology, Washington University in St. Louis, St. Louis, MO, USA; Department of Developmental Biology, Washington University in St. Louis, St. Louis, MO, USA. Department of Genetics, Washington University in St. Louis, St. Louis, MO, USA; McDonnell Genome Institute, Washington University in St. Louis, St. Louis, MO, USA; Siteman Cancer Center, Washington University in St. Louis, St. Louis, MO, USA. Siteman Cancer Center, Washington University in St. Louis, St. Louis, MO, USA; Department of Surgery, Washington University in St. Louis, St. Louis, MO, USA. Department of Medicine, Washington University in St. Louis, St. Louis, MO, USA; Department of Genetics, Washington University in St. Louis, St. Louis, MO, USA; McDonnell Genome Institute, Washington University in St. Louis, St. Louis, MO, USA; Siteman Cancer Center, Washington University in St. Louis, St. Louis, MO, USA. Siteman Cancer Center, Washington University in St. Louis, St. Louis, MO, USA; Department of Surgery, Washington University in St. Louis, St. Louis, MO, USA. Department of Medicine, Washington University in St. Louis, St. Louis, MO, USA; Division of Medical Oncology, Washington University in St. Louis, St. Louis, MO, USA; Department of Developmental Biology, Washington University in St. Louis, St. Louis, MO, USA; Siteman Cancer Center, Washington University in St. Louis, St. Louis, MO, USA. Department of Chemistry, Washington University in St. Louis, St. Louis, MO, USA; Department of Medicine, Washington University in St. Louis, St. Louis, MO, USA. Department of Genetics, Washington University in St. Louis, St. Louis, MO, USA; Department of Developmental Biology, Washington University in St. Louis, St. Louis, MO, USA. Department of Chemistry, Washington University in St. Louis, St. Louis, MO, USA; Department of Medicine, Washington University in St. Louis, St. Louis, MO, USA; Siteman Cancer Center, Washington University in St. Louis, St. Louis, MO, USA. Electronic address: gjpattij@wustl.edu.</t>
  </si>
  <si>
    <t>Department of Dermatologic Oncology, Osaka International Cancer Institute, Osaka, Japan. Department of Dermatologic Oncology, Osaka International Cancer Institute, Osaka, Japan. Department of Dermatologic Oncology, Osaka International Cancer Institute, Osaka, Japan. Department of Thoracic Surgery, Osaka International Cancer Institute, Osaka, Japan. Department of Dermatologic Oncology, Osaka International Cancer Institute, Osaka, Japan.</t>
  </si>
  <si>
    <t>Department of Radiation Oncology, Klinikum rechts der Isar, Technical University Munich (TUM), Ismaninger Strasse 22, 81675, Munich, Germany. Institute of Radiation Medicine (IRM), Helmholtz Zentrum Munchen, Neuherberg, Germany. Deutsches Konsortium fur Translationale Krebsforschung (DKTK), DKTK Partner Site Munich, Munich, Germany. Department of Radiation Oncology, Klinikum rechts der Isar, Technical University Munich (TUM), Ismaninger Strasse 22, 81675, Munich, Germany. andreadeichl@gmail.com. Deutsches Konsortium fur Translationale Krebsforschung (DKTK), DKTK Partner Site Munich, Munich, Germany. Department of Neurosurgery, Technical University of Munich (TUM), Munich, Germany. Deutsches Konsortium fur Translationale Krebsforschung (DKTK), DKTK Partner Site Munich, Munich, Germany. Department of Neurosurgery, Technical University of Munich (TUM), Munich, Germany. Department of Dermatology and Allergy, Technical University of Munich (TUM), Munich, Germany. Faculty of Medicine, Sigmund Freud University, Vienna, Austria. Department of Radiation Oncology, Klinikum rechts der Isar, Technical University Munich (TUM), Ismaninger Strasse 22, 81675, Munich, Germany. Deutsches Konsortium fur Translationale Krebsforschung (DKTK), DKTK Partner Site Munich, Munich, Germany. Deutsches Konsortium fur Translationale Krebsforschung (DKTK), DKTK Partner Site Munich, Munich, Germany. Department of Neuroradiology, Technical University of Munich (TUM), Munich, Germany. Department of Radiation Oncology, Klinikum rechts der Isar, Technical University Munich (TUM), Ismaninger Strasse 22, 81675, Munich, Germany. Institute of Radiation Medicine (IRM), Helmholtz Zentrum Munchen, Neuherberg, Germany. Deutsches Konsortium fur Translationale Krebsforschung (DKTK), DKTK Partner Site Munich, Munich, Germany.</t>
  </si>
  <si>
    <t>Department of Molecular Oncology, H. Lee Moffitt Cancer Center and Research Institute, Tampa, FL, 33612, USA. Department of Molecular Oncology, H. Lee Moffitt Cancer Center and Research Institute, Tampa, FL, 33612, USA. Department of Molecular Oncology, H. Lee Moffitt Cancer Center and Research Institute, Tampa, FL, 33612, USA. Department of Molecular Oncology, H. Lee Moffitt Cancer Center and Research Institute, Tampa, FL, 33612, USA; Department of Cutaneous Oncology, H. Lee Moffitt Cancer Center and Research Institute, Tampa, FL, 33612, USA. Electronic address: lixin.wan@moffitt.org.</t>
  </si>
  <si>
    <t>Pathology Department, Hospital de Pediatria SAMIC Prof Dr Juan P Garrahan, Buenos Aires, Argentina. Precision Medicine Coordination, Hospital de Pediatria SAMIC Prof Dr Juan P Garrahan, Buenos Aires, Argentina. Oncology Department, Hospital Sant Joan de Deu, Barcelona, Spain. Pathology Department, Hospital de Pediatria SAMIC Prof Dr Juan P Garrahan, Buenos Aires, Argentina. Hematology/Oncology Department, Hospital de Pediatria SAMIC Prof Dr Juan P Garrahan, Buenos Aires, Argentina. Oncology Department, Hospital Sant Joan de Deu, Barcelona, Spain. Oncology Department, Hospital Sant Joan de Deu, Barcelona, Spain. Precision Medicine Coordination, Hospital de Pediatria SAMIC Prof Dr Juan P Garrahan, Buenos Aires, Argentina. Oncology Department, Hospital Sant Joan de Deu, Barcelona, Spain. Hematology/Oncology Department, Hospital de Pediatria SAMIC Prof Dr Juan P Garrahan, Buenos Aires, Argentina. Oncology Department, Hospital Sant Joan de Deu, Barcelona, Spain. Hematology/Oncology Department, Hospital de Pediatria SAMIC Prof Dr Juan P Garrahan, Buenos Aires, Argentina.</t>
  </si>
  <si>
    <t>Neuro-Oncology Unit, Department of Pediatric Oncology, Meyer Children's University Hospital, I-50139 Florence, Italy. Medical Genetics Unit, Meyer Children's University Hospital, I-50139 Florence, Italy. Pathology Unit, Meyer Children's University Hospital, I-50139 Florence, Italy. Pathology Unit, Meyer Children's University Hospital, I-50139 Florence, Italy. Neuro-Oncology Unit, Department of Pediatric Oncology, Meyer Children's University Hospital, I-50139 Florence, Italy. Department of Health Sciences, University of Florence, I-50139 Florence, Italy. Neurosurgery Unit, Meyer Children's University Hospital, I-50139 Florence, Italy. Neuro-Oncology Unit, Department of Pediatric Oncology, Meyer Children's University Hospital, I-50139 Florence, Italy.</t>
  </si>
  <si>
    <t>Price Institute of Surgical Research, Hiram C. Polk, Jr. MD Department of Surgery, University of Louisville School of Medicine, Louisville, KY, 40202, USA Department of Veterinary Science, Gluck Equine Research Center, University of Kentucky, Lexington, KY Department of Bioinformatics and Biostatistics, University of Louisville, Louisville, Kentucky, USA Centre for Agricultural Bioinformatics, ICAR-Indian Agricultural Statistics Research Institute, New Delhi, India Department of Pathology, Northeast Ohio Medical University, Rootstown, Ohio Department of Pathology, University of Louisville, Louisville, KY.</t>
  </si>
  <si>
    <t>Department of Surgery, Tohoku University Graduate School of Medicine, Sendai, Japan. Department of Surgery, Tohoku University Graduate School of Medicine, Sendai, Japan. Department of Surgery, Tohoku University Graduate School of Medicine, Sendai, Japan. Electronic address: akihiro-y@surg.med.tohoku.ac.jp. Tohoku University Advanced Research Center for Innovations in Next-Generation Medicine, Sendai, Japan; Tohoku University Tohoku Medical Megabank Organization, Sendai, Japan. Tohoku University Advanced Research Center for Innovations in Next-Generation Medicine, Sendai, Japan; Department of Integrative Genomics, Tohoku Medical Megabank Organization, Tohoku University, Sendai, Japan. Department of Surgery, Tohoku University Graduate School of Medicine, Sendai, Japan. Department of Surgery, Tohoku University Graduate School of Medicine, Sendai, Japan. Department of Surgery, Tohoku University Graduate School of Medicine, Sendai, Japan. Department of Surgery, Tohoku University Graduate School of Medicine, Sendai, Japan. Department of Investigative Pathology, Tohoku University Graduate School of Medicine, Sendai, Japan; Department of Gastrointestinal Surgery, Tokyo Women's Medical University, Tokyo, Japan. Tohoku University Advanced Research Center for Innovations in Next-Generation Medicine, Sendai, Japan; Tohoku University Tohoku Medical Megabank Organization, Sendai, Japan. Tohoku University Advanced Research Center for Innovations in Next-Generation Medicine, Sendai, Japan; Personalized Medicine Center, Tohoku University Hospital, Sendai, Japan. Tohoku University Advanced Research Center for Innovations in Next-Generation Medicine, Sendai, Japan. Tohoku University Advanced Research Center for Innovations in Next-Generation Medicine, Sendai, Japan; Department of Investigative Pathology, Tohoku University Graduate School of Medicine, Sendai, Japan. Tohoku University Advanced Research Center for Innovations in Next-Generation Medicine, Sendai, Japan; Personalized Medicine Center, Tohoku University Hospital, Sendai, Japan. Department of Obstetrics and Gynecology, Tohoku University Graduate School of Medicine, Sendai, Japan. Tohoku University Advanced Research Center for Innovations in Next-Generation Medicine, Sendai, Japan; Department of Investigative Pathology, Tohoku University Graduate School of Medicine, Sendai, Japan; Personalized Medicine Center, Tohoku University Hospital, Sendai, Japan. Department of Surgery, Tohoku University Graduate School of Medicine, Sendai, Japan. Department of Surgery, Tohoku University Graduate School of Medicine, Sendai, Japan. Department of Surgery, Tohoku University Graduate School of Medicine, Sendai, Japan.</t>
  </si>
  <si>
    <t>409-Cancer Biology Laboratory, Department of Biotechnology, Jamia Millia Islamia, New Delhi, India. Department of Zoology, PMB Gujrati Science College, Devi Ahilya Vishwavidyalaya, Indore, India. 409-Cancer Biology Laboratory, Department of Biotechnology, Jamia Millia Islamia, New Delhi, India. Advanced Instrumentation Research Facility, Jawaharlal Nehru University, New Delhi, India. 409-Cancer Biology Laboratory, Department of Biotechnology, Jamia Millia Islamia, New Delhi, India.</t>
  </si>
  <si>
    <t>Mayo Clinic College of Medicine and Science, Mayo Clinic, Phoenix, Arizona. Mayo Clinic Cancer Center, Mayo Clinic, Phoenix, Arizona.</t>
  </si>
  <si>
    <t>III Department of Lung Diseases and Oncology, National Tuberculosis and Lung Diseases Research Institute, Warsaw, Poland.</t>
  </si>
  <si>
    <t>Medical School of Chinese PLA.</t>
  </si>
  <si>
    <t>Department of Pathology, Guangdong Sanjiu Brain Hospital, Guangzhou, China. Department of Pathology, Guangdong Sanjiu Brain Hospital, Guangzhou, China. Department of Pathology, Guangdong Sanjiu Brain Hospital, Guangzhou, China. Department of Pathology, Guangdong Sanjiu Brain Hospital, Guangzhou, China. Department of Pathology, Guangdong Sanjiu Brain Hospital, Guangzhou, China. Department of Pathology, Guangdong Sanjiu Brain Hospital, Guangzhou, China. Medical Department, Nanjing Geneseeq Technology Inc., Nanjing, China. Medical Department, Nanjing Geneseeq Technology Inc., Nanjing, China. Medical Department, Nanjing Geneseeq Technology Inc., Nanjing, China. Medical Department, Nanjing Geneseeq Technology Inc., Nanjing, China. Department of Pathology, Guangdong Sanjiu Brain Hospital, Guangzhou, China. Department of Pathology, Guangdong Provincial People's Hospital, Guangzhou, China.</t>
  </si>
  <si>
    <t>Department of Medical Oncology, Dr B.R. Ambedkar Institute Rotary Cancer Hospital, All India Institute of Medical Sciences, Ansari Nagar, New Delhi 110029, India. Department of Medical Oncology, Dr B.R. Ambedkar Institute Rotary Cancer Hospital, All India Institute of Medical Sciences, Ansari Nagar, New Delhi 110029, India. Department of Medical Oncology, Dr B.R. Ambedkar Institute Rotary Cancer Hospital, All India Institute of Medical Sciences, Ansari Nagar, New Delhi 110029, India.</t>
  </si>
  <si>
    <t>Abdominal Imaging Division, Department of Radiology (A.A.N., A. Parakh, A. Pourvaziri, A.K., D.V.S.), and Cancer Center (R.B.C., D.P.R.), Massachusetts General Hospital, 55 Fruit St, Boston, MA 02114; and Facultad de Medicina y Hospital Universitario "Dr. Jose E. Gonzalez," Universidad Autonoma de Nuevo Leon, Monterrey, Mexico (A.A.N.). Abdominal Imaging Division, Department of Radiology (A.A.N., A. Parakh, A. Pourvaziri, A.K., D.V.S.), and Cancer Center (R.B.C., D.P.R.), Massachusetts General Hospital, 55 Fruit St, Boston, MA 02114; and Facultad de Medicina y Hospital Universitario "Dr. Jose E. Gonzalez," Universidad Autonoma de Nuevo Leon, Monterrey, Mexico (A.A.N.). Abdominal Imaging Division, Department of Radiology (A.A.N., A. Parakh, A. Pourvaziri, A.K., D.V.S.), and Cancer Center (R.B.C., D.P.R.), Massachusetts General Hospital, 55 Fruit St, Boston, MA 02114; and Facultad de Medicina y Hospital Universitario "Dr. Jose E. Gonzalez," Universidad Autonoma de Nuevo Leon, Monterrey, Mexico (A.A.N.). Abdominal Imaging Division, Department of Radiology (A.A.N., A. Parakh, A. Pourvaziri, A.K., D.V.S.), and Cancer Center (R.B.C., D.P.R.), Massachusetts General Hospital, 55 Fruit St, Boston, MA 02114; and Facultad de Medicina y Hospital Universitario "Dr. Jose E. Gonzalez," Universidad Autonoma de Nuevo Leon, Monterrey, Mexico (A.A.N.). Abdominal Imaging Division, Department of Radiology (A.A.N., A. Parakh, A. Pourvaziri, A.K., D.V.S.), and Cancer Center (R.B.C., D.P.R.), Massachusetts General Hospital, 55 Fruit St, Boston, MA 02114; and Facultad de Medicina y Hospital Universitario "Dr. Jose E. Gonzalez," Universidad Autonoma de Nuevo Leon, Monterrey, Mexico (A.A.N.). Abdominal Imaging Division, Department of Radiology (A.A.N., A. Parakh, A. Pourvaziri, A.K., D.V.S.), and Cancer Center (R.B.C., D.P.R.), Massachusetts General Hospital, 55 Fruit St, Boston, MA 02114; and Facultad de Medicina y Hospital Universitario "Dr. Jose E. Gonzalez," Universidad Autonoma de Nuevo Leon, Monterrey, Mexico (A.A.N.). Abdominal Imaging Division, Department of Radiology (A.A.N., A. Parakh, A. Pourvaziri, A.K., D.V.S.), and Cancer Center (R.B.C., D.P.R.), Massachusetts General Hospital, 55 Fruit St, Boston, MA 02114; and Facultad de Medicina y Hospital Universitario "Dr. Jose E. Gonzalez," Universidad Autonoma de Nuevo Leon, Monterrey, Mexico (A.A.N.).</t>
  </si>
  <si>
    <t>Ankara Sereflikochisar State Hospital, General Surgery, Ankara, Turkey. Ankara Numune Training And Research Hospital, General Surgery, Ankara, Turkey. Ankara Numune Training And Research Hospital, General Surgery, Ankara, Turkey. Ankara Numune Training And Research Hospital, Genetics, Ankara, Turkey. Ankara University Faculty Of Medicine, Pathology, Ankara, Turkey.</t>
  </si>
  <si>
    <t>Department of Cytology and Gynecological Pathology, Postgraduate Institute of Medical Education and Research, Chandigarh, India. Department of Cytology and Gynecological Pathology, Postgraduate Institute of Medical Education and Research, Chandigarh, India. Department of Cytology and Gynecological Pathology, Postgraduate Institute of Medical Education and Research, Chandigarh, India. Department of Cytology and Gynecological Pathology, Postgraduate Institute of Medical Education and Research, Chandigarh, India. Department of Histopathology, Postgraduate Institute of Medical Education and Research, Chandigarh, India. Department of Otorhinolaryngology, Postgraduate Institute of Medical Education and Research, Chandigarh, India. Department of Cytology and Gynecological Pathology, Postgraduate Institute of Medical Education and Research, Chandigarh, India.</t>
  </si>
  <si>
    <t>Department of Pathology, Duzce University, Duzce, Turkey. Department of Pathology, Duzce University, Duzce, Turkey. Department of Pathology, Duzce University, Duzce, Turkey. Department of Biostatistics and Medical Informatics, Duzce University, Duzce, Turkey. Department of Urology, Duzce University, Duzce, Turkey. Department of Pathology, Duzce University, Duzce, Turkey. Department of Pathology, Duzce University, Duzce, Turkey.</t>
  </si>
  <si>
    <t>Neurological Department, Klinik Landstrasse, Messerli Institute, Vienna, Austria.</t>
  </si>
  <si>
    <t>https://www.ncbi.nlm.nih.gov/pubmed/34111531/</t>
  </si>
  <si>
    <t>https://www.ncbi.nlm.nih.gov/pubmed/33846524/</t>
  </si>
  <si>
    <t>https://www.ncbi.nlm.nih.gov/pubmed/33847154/</t>
  </si>
  <si>
    <t>https://www.ncbi.nlm.nih.gov/pubmed/33850302/</t>
  </si>
  <si>
    <t>https://www.ncbi.nlm.nih.gov/pubmed/33851646/</t>
  </si>
  <si>
    <t>https://www.ncbi.nlm.nih.gov/pubmed/33851658/</t>
  </si>
  <si>
    <t>https://www.ncbi.nlm.nih.gov/pubmed/33852249/</t>
  </si>
  <si>
    <t>https://www.ncbi.nlm.nih.gov/pubmed/33852431/</t>
  </si>
  <si>
    <t>https://www.ncbi.nlm.nih.gov/pubmed/33852952/</t>
  </si>
  <si>
    <t>https://www.ncbi.nlm.nih.gov/pubmed/33855281/</t>
  </si>
  <si>
    <t>https://www.ncbi.nlm.nih.gov/pubmed/33860759/</t>
  </si>
  <si>
    <t>https://www.ncbi.nlm.nih.gov/pubmed/33860836/</t>
  </si>
  <si>
    <t>https://www.ncbi.nlm.nih.gov/pubmed/33861486/</t>
  </si>
  <si>
    <t>https://www.ncbi.nlm.nih.gov/pubmed/33863883/</t>
  </si>
  <si>
    <t>https://www.ncbi.nlm.nih.gov/pubmed/33863915/</t>
  </si>
  <si>
    <t>https://www.ncbi.nlm.nih.gov/pubmed/33864051/</t>
  </si>
  <si>
    <t>https://www.ncbi.nlm.nih.gov/pubmed/33865243/</t>
  </si>
  <si>
    <t>https://www.ncbi.nlm.nih.gov/pubmed/33866453/</t>
  </si>
  <si>
    <t>https://www.ncbi.nlm.nih.gov/pubmed/33866515/</t>
  </si>
  <si>
    <t>https://www.ncbi.nlm.nih.gov/pubmed/33868987/</t>
  </si>
  <si>
    <t>https://www.ncbi.nlm.nih.gov/pubmed/33869616/</t>
  </si>
  <si>
    <t>https://www.ncbi.nlm.nih.gov/pubmed/33872400/</t>
  </si>
  <si>
    <t>https://www.ncbi.nlm.nih.gov/pubmed/33872472/</t>
  </si>
  <si>
    <t>https://www.ncbi.nlm.nih.gov/pubmed/33872566/</t>
  </si>
  <si>
    <t>https://www.ncbi.nlm.nih.gov/pubmed/33872981/</t>
  </si>
  <si>
    <t>https://www.ncbi.nlm.nih.gov/pubmed/33875611/</t>
  </si>
  <si>
    <t>https://www.ncbi.nlm.nih.gov/pubmed/33876843/</t>
  </si>
  <si>
    <t>https://www.ncbi.nlm.nih.gov/pubmed/33877098/</t>
  </si>
  <si>
    <t>https://www.ncbi.nlm.nih.gov/pubmed/33877100/</t>
  </si>
  <si>
    <t>https://www.ncbi.nlm.nih.gov/pubmed/33846570/</t>
  </si>
  <si>
    <t>https://www.ncbi.nlm.nih.gov/pubmed/33846488/</t>
  </si>
  <si>
    <t>https://www.ncbi.nlm.nih.gov/pubmed/33925278/</t>
  </si>
  <si>
    <t>https://www.ncbi.nlm.nih.gov/pubmed/33844889/</t>
  </si>
  <si>
    <t>https://www.ncbi.nlm.nih.gov/pubmed/33821796/</t>
  </si>
  <si>
    <t>https://www.ncbi.nlm.nih.gov/pubmed/33823338/</t>
  </si>
  <si>
    <t>https://www.ncbi.nlm.nih.gov/pubmed/33824136/</t>
  </si>
  <si>
    <t>https://www.ncbi.nlm.nih.gov/pubmed/33824801/</t>
  </si>
  <si>
    <t>https://www.ncbi.nlm.nih.gov/pubmed/33825902/</t>
  </si>
  <si>
    <t>https://www.ncbi.nlm.nih.gov/pubmed/33826614/</t>
  </si>
  <si>
    <t>https://www.ncbi.nlm.nih.gov/pubmed/33826746/</t>
  </si>
  <si>
    <t>https://www.ncbi.nlm.nih.gov/pubmed/33827048/</t>
  </si>
  <si>
    <t>https://www.ncbi.nlm.nih.gov/pubmed/33827575/</t>
  </si>
  <si>
    <t>https://www.ncbi.nlm.nih.gov/pubmed/33827932/</t>
  </si>
  <si>
    <t>https://www.ncbi.nlm.nih.gov/pubmed/33829259/</t>
  </si>
  <si>
    <t>https://www.ncbi.nlm.nih.gov/pubmed/33832365/</t>
  </si>
  <si>
    <t>https://www.ncbi.nlm.nih.gov/pubmed/33833885/</t>
  </si>
  <si>
    <t>https://www.ncbi.nlm.nih.gov/pubmed/33835015/</t>
  </si>
  <si>
    <t>https://www.ncbi.nlm.nih.gov/pubmed/33836264/</t>
  </si>
  <si>
    <t>https://www.ncbi.nlm.nih.gov/pubmed/33836681/</t>
  </si>
  <si>
    <t>https://www.ncbi.nlm.nih.gov/pubmed/33837564/</t>
  </si>
  <si>
    <t>https://www.ncbi.nlm.nih.gov/pubmed/33838468/</t>
  </si>
  <si>
    <t>https://www.ncbi.nlm.nih.gov/pubmed/33839364/</t>
  </si>
  <si>
    <t>https://www.ncbi.nlm.nih.gov/pubmed/33840166/</t>
  </si>
  <si>
    <t>https://www.ncbi.nlm.nih.gov/pubmed/33841154/</t>
  </si>
  <si>
    <t>https://www.ncbi.nlm.nih.gov/pubmed/33842311/</t>
  </si>
  <si>
    <t>https://www.ncbi.nlm.nih.gov/pubmed/33842313/</t>
  </si>
  <si>
    <t>https://www.ncbi.nlm.nih.gov/pubmed/33842329/</t>
  </si>
  <si>
    <t>https://www.ncbi.nlm.nih.gov/pubmed/33842454/</t>
  </si>
  <si>
    <t>https://www.ncbi.nlm.nih.gov/pubmed/33842538/</t>
  </si>
  <si>
    <t>https://www.ncbi.nlm.nih.gov/pubmed/33843797/</t>
  </si>
  <si>
    <t>https://www.ncbi.nlm.nih.gov/pubmed/33877399/</t>
  </si>
  <si>
    <t>https://www.ncbi.nlm.nih.gov/pubmed/33878340/</t>
  </si>
  <si>
    <t>https://www.ncbi.nlm.nih.gov/pubmed/33879219/</t>
  </si>
  <si>
    <t>https://www.ncbi.nlm.nih.gov/pubmed/33879554/</t>
  </si>
  <si>
    <t>https://www.ncbi.nlm.nih.gov/pubmed/33911076/</t>
  </si>
  <si>
    <t>https://www.ncbi.nlm.nih.gov/pubmed/33911189/</t>
  </si>
  <si>
    <t>https://www.ncbi.nlm.nih.gov/pubmed/33911808/</t>
  </si>
  <si>
    <t>https://www.ncbi.nlm.nih.gov/pubmed/33912138/</t>
  </si>
  <si>
    <t>https://www.ncbi.nlm.nih.gov/pubmed/33912339/</t>
  </si>
  <si>
    <t>https://www.ncbi.nlm.nih.gov/pubmed/33914242/</t>
  </si>
  <si>
    <t>https://www.ncbi.nlm.nih.gov/pubmed/33914475/</t>
  </si>
  <si>
    <t>https://www.ncbi.nlm.nih.gov/pubmed/33915745/</t>
  </si>
  <si>
    <t>https://www.ncbi.nlm.nih.gov/pubmed/33915880/</t>
  </si>
  <si>
    <t>https://www.ncbi.nlm.nih.gov/pubmed/33915956/</t>
  </si>
  <si>
    <t>https://www.ncbi.nlm.nih.gov/pubmed/33916289/</t>
  </si>
  <si>
    <t>https://www.ncbi.nlm.nih.gov/pubmed/33917026/</t>
  </si>
  <si>
    <t>https://www.ncbi.nlm.nih.gov/pubmed/33917086/</t>
  </si>
  <si>
    <t>https://www.ncbi.nlm.nih.gov/pubmed/33917428/</t>
  </si>
  <si>
    <t>https://www.ncbi.nlm.nih.gov/pubmed/33918883/</t>
  </si>
  <si>
    <t>https://www.ncbi.nlm.nih.gov/pubmed/33919741/</t>
  </si>
  <si>
    <t>https://www.ncbi.nlm.nih.gov/pubmed/33919924/</t>
  </si>
  <si>
    <t>https://www.ncbi.nlm.nih.gov/pubmed/33920470/</t>
  </si>
  <si>
    <t>https://www.ncbi.nlm.nih.gov/pubmed/33920531/</t>
  </si>
  <si>
    <t>https://www.ncbi.nlm.nih.gov/pubmed/33920967/</t>
  </si>
  <si>
    <t>https://www.ncbi.nlm.nih.gov/pubmed/33921237/</t>
  </si>
  <si>
    <t>https://www.ncbi.nlm.nih.gov/pubmed/33921947/</t>
  </si>
  <si>
    <t>https://www.ncbi.nlm.nih.gov/pubmed/33922013/</t>
  </si>
  <si>
    <t>https://www.ncbi.nlm.nih.gov/pubmed/34109986/</t>
  </si>
  <si>
    <t>https://www.ncbi.nlm.nih.gov/pubmed/33922518/</t>
  </si>
  <si>
    <t>https://www.ncbi.nlm.nih.gov/pubmed/33922635/</t>
  </si>
  <si>
    <t>https://www.ncbi.nlm.nih.gov/pubmed/33923728/</t>
  </si>
  <si>
    <t>https://www.ncbi.nlm.nih.gov/pubmed/33910927/</t>
  </si>
  <si>
    <t>https://www.ncbi.nlm.nih.gov/pubmed/33909629/</t>
  </si>
  <si>
    <t>https://www.ncbi.nlm.nih.gov/pubmed/33908053/</t>
  </si>
  <si>
    <t>https://www.ncbi.nlm.nih.gov/pubmed/33894068/</t>
  </si>
  <si>
    <t>https://www.ncbi.nlm.nih.gov/pubmed/33879712/</t>
  </si>
  <si>
    <t>https://www.ncbi.nlm.nih.gov/pubmed/33880947/</t>
  </si>
  <si>
    <t>https://www.ncbi.nlm.nih.gov/pubmed/33884105/</t>
  </si>
  <si>
    <t>https://www.ncbi.nlm.nih.gov/pubmed/33887303/</t>
  </si>
  <si>
    <t>https://www.ncbi.nlm.nih.gov/pubmed/33888518/</t>
  </si>
  <si>
    <t>https://www.ncbi.nlm.nih.gov/pubmed/33888599/</t>
  </si>
  <si>
    <t>https://www.ncbi.nlm.nih.gov/pubmed/33889302/</t>
  </si>
  <si>
    <t>https://www.ncbi.nlm.nih.gov/pubmed/33889528/</t>
  </si>
  <si>
    <t>https://www.ncbi.nlm.nih.gov/pubmed/33889532/</t>
  </si>
  <si>
    <t>https://www.ncbi.nlm.nih.gov/pubmed/33889611/</t>
  </si>
  <si>
    <t>https://www.ncbi.nlm.nih.gov/pubmed/33890869/</t>
  </si>
  <si>
    <t>https://www.ncbi.nlm.nih.gov/pubmed/33893941/</t>
  </si>
  <si>
    <t>https://www.ncbi.nlm.nih.gov/pubmed/33895683/</t>
  </si>
  <si>
    <t>https://www.ncbi.nlm.nih.gov/pubmed/33907234/</t>
  </si>
  <si>
    <t>https://www.ncbi.nlm.nih.gov/pubmed/33896272/</t>
  </si>
  <si>
    <t>https://www.ncbi.nlm.nih.gov/pubmed/33896692/</t>
  </si>
  <si>
    <t>https://www.ncbi.nlm.nih.gov/pubmed/33898318/</t>
  </si>
  <si>
    <t>https://www.ncbi.nlm.nih.gov/pubmed/33899064/</t>
  </si>
  <si>
    <t>https://www.ncbi.nlm.nih.gov/pubmed/33899445/</t>
  </si>
  <si>
    <t>https://www.ncbi.nlm.nih.gov/pubmed/33901345/</t>
  </si>
  <si>
    <t>https://www.ncbi.nlm.nih.gov/pubmed/33901419/</t>
  </si>
  <si>
    <t>https://www.ncbi.nlm.nih.gov/pubmed/33903121/</t>
  </si>
  <si>
    <t>https://www.ncbi.nlm.nih.gov/pubmed/33904364/</t>
  </si>
  <si>
    <t>https://www.ncbi.nlm.nih.gov/pubmed/33904516/</t>
  </si>
  <si>
    <t>https://www.ncbi.nlm.nih.gov/pubmed/33904518/</t>
  </si>
  <si>
    <t>https://www.ncbi.nlm.nih.gov/pubmed/33904519/</t>
  </si>
  <si>
    <t>https://www.ncbi.nlm.nih.gov/pubmed/33821390/</t>
  </si>
  <si>
    <t>https://www.ncbi.nlm.nih.gov/pubmed/33820865/</t>
  </si>
  <si>
    <t>https://www.ncbi.nlm.nih.gov/pubmed/33820494/</t>
  </si>
  <si>
    <t>https://www.ncbi.nlm.nih.gov/pubmed/33776436/</t>
  </si>
  <si>
    <t>https://www.ncbi.nlm.nih.gov/pubmed/33749549/</t>
  </si>
  <si>
    <t>https://www.ncbi.nlm.nih.gov/pubmed/33749950/</t>
  </si>
  <si>
    <t>https://www.ncbi.nlm.nih.gov/pubmed/33750116/</t>
  </si>
  <si>
    <t>https://www.ncbi.nlm.nih.gov/pubmed/33750776/</t>
  </si>
  <si>
    <t>https://www.ncbi.nlm.nih.gov/pubmed/33758144/</t>
  </si>
  <si>
    <t>https://www.ncbi.nlm.nih.gov/pubmed/33759074/</t>
  </si>
  <si>
    <t>https://www.ncbi.nlm.nih.gov/pubmed/33759768/</t>
  </si>
  <si>
    <t>https://www.ncbi.nlm.nih.gov/pubmed/33759769/</t>
  </si>
  <si>
    <t>https://www.ncbi.nlm.nih.gov/pubmed/33759771/</t>
  </si>
  <si>
    <t>https://www.ncbi.nlm.nih.gov/pubmed/33759774/</t>
  </si>
  <si>
    <t>https://www.ncbi.nlm.nih.gov/pubmed/33761111/</t>
  </si>
  <si>
    <t>https://www.ncbi.nlm.nih.gov/pubmed/33761808/</t>
  </si>
  <si>
    <t>https://www.ncbi.nlm.nih.gov/pubmed/33761899/</t>
  </si>
  <si>
    <t>https://www.ncbi.nlm.nih.gov/pubmed/33763376/</t>
  </si>
  <si>
    <t>https://www.ncbi.nlm.nih.gov/pubmed/33764743/</t>
  </si>
  <si>
    <t>https://www.ncbi.nlm.nih.gov/pubmed/33765322/</t>
  </si>
  <si>
    <t>https://www.ncbi.nlm.nih.gov/pubmed/33765713/</t>
  </si>
  <si>
    <t>https://www.ncbi.nlm.nih.gov/pubmed/33766481/</t>
  </si>
  <si>
    <t>https://www.ncbi.nlm.nih.gov/pubmed/33766731/</t>
  </si>
  <si>
    <t>https://www.ncbi.nlm.nih.gov/pubmed/33766816/</t>
  </si>
  <si>
    <t>https://www.ncbi.nlm.nih.gov/pubmed/33769497/</t>
  </si>
  <si>
    <t>https://www.ncbi.nlm.nih.gov/pubmed/33770057/</t>
  </si>
  <si>
    <t>https://www.ncbi.nlm.nih.gov/pubmed/33771664/</t>
  </si>
  <si>
    <t>https://www.ncbi.nlm.nih.gov/pubmed/33772212/</t>
  </si>
  <si>
    <t>https://www.ncbi.nlm.nih.gov/pubmed/33772213/</t>
  </si>
  <si>
    <t>https://www.ncbi.nlm.nih.gov/pubmed/33773808/</t>
  </si>
  <si>
    <t>https://www.ncbi.nlm.nih.gov/pubmed/33773991/</t>
  </si>
  <si>
    <t>https://www.ncbi.nlm.nih.gov/pubmed/33748479/</t>
  </si>
  <si>
    <t>https://www.ncbi.nlm.nih.gov/pubmed/33748026/</t>
  </si>
  <si>
    <t>https://www.ncbi.nlm.nih.gov/pubmed/33747359/</t>
  </si>
  <si>
    <t>https://www.ncbi.nlm.nih.gov/pubmed/33738258/</t>
  </si>
  <si>
    <t>https://www.ncbi.nlm.nih.gov/pubmed/33732653/</t>
  </si>
  <si>
    <t>https://www.ncbi.nlm.nih.gov/pubmed/33733342/</t>
  </si>
  <si>
    <t>https://www.ncbi.nlm.nih.gov/pubmed/33733458/</t>
  </si>
  <si>
    <t>https://www.ncbi.nlm.nih.gov/pubmed/33734300/</t>
  </si>
  <si>
    <t>https://www.ncbi.nlm.nih.gov/pubmed/33734401/</t>
  </si>
  <si>
    <t>https://www.ncbi.nlm.nih.gov/pubmed/33734441/</t>
  </si>
  <si>
    <t>https://www.ncbi.nlm.nih.gov/pubmed/33735811/</t>
  </si>
  <si>
    <t>https://www.ncbi.nlm.nih.gov/pubmed/33735913/</t>
  </si>
  <si>
    <t>https://www.ncbi.nlm.nih.gov/pubmed/33737000/</t>
  </si>
  <si>
    <t>https://www.ncbi.nlm.nih.gov/pubmed/33737510/</t>
  </si>
  <si>
    <t>https://www.ncbi.nlm.nih.gov/pubmed/33737597/</t>
  </si>
  <si>
    <t>https://www.ncbi.nlm.nih.gov/pubmed/33738249/</t>
  </si>
  <si>
    <t>https://www.ncbi.nlm.nih.gov/pubmed/33738444/</t>
  </si>
  <si>
    <t>https://www.ncbi.nlm.nih.gov/pubmed/33747198/</t>
  </si>
  <si>
    <t>https://www.ncbi.nlm.nih.gov/pubmed/33738957/</t>
  </si>
  <si>
    <t>https://www.ncbi.nlm.nih.gov/pubmed/33739477/</t>
  </si>
  <si>
    <t>https://www.ncbi.nlm.nih.gov/pubmed/33739782/</t>
  </si>
  <si>
    <t>https://www.ncbi.nlm.nih.gov/pubmed/33741812/</t>
  </si>
  <si>
    <t>https://www.ncbi.nlm.nih.gov/pubmed/33741929/</t>
  </si>
  <si>
    <t>https://www.ncbi.nlm.nih.gov/pubmed/33742360/</t>
  </si>
  <si>
    <t>https://www.ncbi.nlm.nih.gov/pubmed/33743547/</t>
  </si>
  <si>
    <t>https://www.ncbi.nlm.nih.gov/pubmed/33744168/</t>
  </si>
  <si>
    <t>https://www.ncbi.nlm.nih.gov/pubmed/33745909/</t>
  </si>
  <si>
    <t>https://www.ncbi.nlm.nih.gov/pubmed/33746582/</t>
  </si>
  <si>
    <t>https://www.ncbi.nlm.nih.gov/pubmed/33746966/</t>
  </si>
  <si>
    <t>https://www.ncbi.nlm.nih.gov/pubmed/33747149/</t>
  </si>
  <si>
    <t>https://www.ncbi.nlm.nih.gov/pubmed/33774706/</t>
  </si>
  <si>
    <t>https://www.ncbi.nlm.nih.gov/pubmed/33777142/</t>
  </si>
  <si>
    <t>https://www.ncbi.nlm.nih.gov/pubmed/33818860/</t>
  </si>
  <si>
    <t>https://www.ncbi.nlm.nih.gov/pubmed/33777217/</t>
  </si>
  <si>
    <t>https://www.ncbi.nlm.nih.gov/pubmed/33798535/</t>
  </si>
  <si>
    <t>https://www.ncbi.nlm.nih.gov/pubmed/33799709/</t>
  </si>
  <si>
    <t>https://www.ncbi.nlm.nih.gov/pubmed/33801689/</t>
  </si>
  <si>
    <t>https://www.ncbi.nlm.nih.gov/pubmed/33801781/</t>
  </si>
  <si>
    <t>https://www.ncbi.nlm.nih.gov/pubmed/33802790/</t>
  </si>
  <si>
    <t>https://www.ncbi.nlm.nih.gov/pubmed/33803747/</t>
  </si>
  <si>
    <t>https://www.ncbi.nlm.nih.gov/pubmed/33803877/</t>
  </si>
  <si>
    <t>https://www.ncbi.nlm.nih.gov/pubmed/33804655/</t>
  </si>
  <si>
    <t>https://www.ncbi.nlm.nih.gov/pubmed/33804800/</t>
  </si>
  <si>
    <t>https://www.ncbi.nlm.nih.gov/pubmed/33804910/</t>
  </si>
  <si>
    <t>https://www.ncbi.nlm.nih.gov/pubmed/33806450/</t>
  </si>
  <si>
    <t>https://www.ncbi.nlm.nih.gov/pubmed/33807330/</t>
  </si>
  <si>
    <t>https://www.ncbi.nlm.nih.gov/pubmed/33807778/</t>
  </si>
  <si>
    <t>https://www.ncbi.nlm.nih.gov/pubmed/33807876/</t>
  </si>
  <si>
    <t>https://www.ncbi.nlm.nih.gov/pubmed/33808483/</t>
  </si>
  <si>
    <t>https://www.ncbi.nlm.nih.gov/pubmed/33808549/</t>
  </si>
  <si>
    <t>https://www.ncbi.nlm.nih.gov/pubmed/33808771/</t>
  </si>
  <si>
    <t>https://www.ncbi.nlm.nih.gov/pubmed/33808846/</t>
  </si>
  <si>
    <t>https://www.ncbi.nlm.nih.gov/pubmed/33810045/</t>
  </si>
  <si>
    <t>https://www.ncbi.nlm.nih.gov/pubmed/33810240/</t>
  </si>
  <si>
    <t>https://www.ncbi.nlm.nih.gov/pubmed/33810799/</t>
  </si>
  <si>
    <t>https://www.ncbi.nlm.nih.gov/pubmed/33811006/</t>
  </si>
  <si>
    <t>https://www.ncbi.nlm.nih.gov/pubmed/33811161/</t>
  </si>
  <si>
    <t>https://www.ncbi.nlm.nih.gov/pubmed/33812322/</t>
  </si>
  <si>
    <t>https://www.ncbi.nlm.nih.gov/pubmed/33812673/</t>
  </si>
  <si>
    <t>https://www.ncbi.nlm.nih.gov/pubmed/33813380/</t>
  </si>
  <si>
    <t>https://www.ncbi.nlm.nih.gov/pubmed/33816227/</t>
  </si>
  <si>
    <t>https://www.ncbi.nlm.nih.gov/pubmed/33798262/</t>
  </si>
  <si>
    <t>https://www.ncbi.nlm.nih.gov/pubmed/33796913/</t>
  </si>
  <si>
    <t>https://www.ncbi.nlm.nih.gov/pubmed/33795873/</t>
  </si>
  <si>
    <t>https://www.ncbi.nlm.nih.gov/pubmed/33786064/</t>
  </si>
  <si>
    <t>https://www.ncbi.nlm.nih.gov/pubmed/33777735/</t>
  </si>
  <si>
    <t>https://www.ncbi.nlm.nih.gov/pubmed/33777766/</t>
  </si>
  <si>
    <t>https://www.ncbi.nlm.nih.gov/pubmed/33777783/</t>
  </si>
  <si>
    <t>https://www.ncbi.nlm.nih.gov/pubmed/33779326/</t>
  </si>
  <si>
    <t>https://www.ncbi.nlm.nih.gov/pubmed/33779771/</t>
  </si>
  <si>
    <t>https://www.ncbi.nlm.nih.gov/pubmed/33780286/</t>
  </si>
  <si>
    <t>https://www.ncbi.nlm.nih.gov/pubmed/33781501/</t>
  </si>
  <si>
    <t>https://www.ncbi.nlm.nih.gov/pubmed/33781756/</t>
  </si>
  <si>
    <t>https://www.ncbi.nlm.nih.gov/pubmed/33782564/</t>
  </si>
  <si>
    <t>https://www.ncbi.nlm.nih.gov/pubmed/33783022/</t>
  </si>
  <si>
    <t>https://www.ncbi.nlm.nih.gov/pubmed/33784337/</t>
  </si>
  <si>
    <t>https://www.ncbi.nlm.nih.gov/pubmed/33785445/</t>
  </si>
  <si>
    <t>https://www.ncbi.nlm.nih.gov/pubmed/33786920/</t>
  </si>
  <si>
    <t>https://www.ncbi.nlm.nih.gov/pubmed/33795686/</t>
  </si>
  <si>
    <t>https://www.ncbi.nlm.nih.gov/pubmed/33787635/</t>
  </si>
  <si>
    <t>https://www.ncbi.nlm.nih.gov/pubmed/33788150/</t>
  </si>
  <si>
    <t>https://www.ncbi.nlm.nih.gov/pubmed/33788170/</t>
  </si>
  <si>
    <t>https://www.ncbi.nlm.nih.gov/pubmed/33788730/</t>
  </si>
  <si>
    <t>https://www.ncbi.nlm.nih.gov/pubmed/33789203/</t>
  </si>
  <si>
    <t>https://www.ncbi.nlm.nih.gov/pubmed/33789920/</t>
  </si>
  <si>
    <t>https://www.ncbi.nlm.nih.gov/pubmed/33790328/</t>
  </si>
  <si>
    <t>https://www.ncbi.nlm.nih.gov/pubmed/33791912/</t>
  </si>
  <si>
    <t>https://www.ncbi.nlm.nih.gov/pubmed/33793658/</t>
  </si>
  <si>
    <t>https://www.ncbi.nlm.nih.gov/pubmed/33794192/</t>
  </si>
  <si>
    <t>https://www.ncbi.nlm.nih.gov/pubmed/33794385/</t>
  </si>
  <si>
    <t>https://www.ncbi.nlm.nih.gov/pubmed/33794577/</t>
  </si>
  <si>
    <t>https://www.ncbi.nlm.nih.gov/pubmed/33924486/</t>
  </si>
  <si>
    <t>https://www.ncbi.nlm.nih.gov/pubmed/33922182/</t>
  </si>
  <si>
    <t>https://www.ncbi.nlm.nih.gov/pubmed/33925387/</t>
  </si>
  <si>
    <t>https://www.ncbi.nlm.nih.gov/pubmed/34056541/</t>
  </si>
  <si>
    <t>https://www.ncbi.nlm.nih.gov/pubmed/34058070/</t>
  </si>
  <si>
    <t>https://www.ncbi.nlm.nih.gov/pubmed/34058699/</t>
  </si>
  <si>
    <t>https://www.ncbi.nlm.nih.gov/pubmed/34059136/</t>
  </si>
  <si>
    <t>https://www.ncbi.nlm.nih.gov/pubmed/34059243/</t>
  </si>
  <si>
    <t>https://www.ncbi.nlm.nih.gov/pubmed/34059679/</t>
  </si>
  <si>
    <t>https://www.ncbi.nlm.nih.gov/pubmed/34060687/</t>
  </si>
  <si>
    <t>https://www.ncbi.nlm.nih.gov/pubmed/34061965/</t>
  </si>
  <si>
    <t>https://www.ncbi.nlm.nih.gov/pubmed/34062862/</t>
  </si>
  <si>
    <t>https://www.ncbi.nlm.nih.gov/pubmed/34063141/</t>
  </si>
  <si>
    <t>https://www.ncbi.nlm.nih.gov/pubmed/34063325/</t>
  </si>
  <si>
    <t>https://www.ncbi.nlm.nih.gov/pubmed/34063443/</t>
  </si>
  <si>
    <t>https://www.ncbi.nlm.nih.gov/pubmed/34063682/</t>
  </si>
  <si>
    <t>https://www.ncbi.nlm.nih.gov/pubmed/34064013/</t>
  </si>
  <si>
    <t>https://www.ncbi.nlm.nih.gov/pubmed/34064422/</t>
  </si>
  <si>
    <t>https://www.ncbi.nlm.nih.gov/pubmed/34064757/</t>
  </si>
  <si>
    <t>https://www.ncbi.nlm.nih.gov/pubmed/34065877/</t>
  </si>
  <si>
    <t>https://www.ncbi.nlm.nih.gov/pubmed/34065995/</t>
  </si>
  <si>
    <t>https://www.ncbi.nlm.nih.gov/pubmed/34066022/</t>
  </si>
  <si>
    <t>https://www.ncbi.nlm.nih.gov/pubmed/34066966/</t>
  </si>
  <si>
    <t>https://www.ncbi.nlm.nih.gov/pubmed/34068774/</t>
  </si>
  <si>
    <t>https://www.ncbi.nlm.nih.gov/pubmed/34068792/</t>
  </si>
  <si>
    <t>https://www.ncbi.nlm.nih.gov/pubmed/34069240/</t>
  </si>
  <si>
    <t>https://www.ncbi.nlm.nih.gov/pubmed/34069882/</t>
  </si>
  <si>
    <t>https://www.ncbi.nlm.nih.gov/pubmed/34069887/</t>
  </si>
  <si>
    <t>https://www.ncbi.nlm.nih.gov/pubmed/34069952/</t>
  </si>
  <si>
    <t>https://www.ncbi.nlm.nih.gov/pubmed/34069992/</t>
  </si>
  <si>
    <t>https://www.ncbi.nlm.nih.gov/pubmed/34070093/</t>
  </si>
  <si>
    <t>https://www.ncbi.nlm.nih.gov/pubmed/34057693/</t>
  </si>
  <si>
    <t>https://www.ncbi.nlm.nih.gov/pubmed/34055593/</t>
  </si>
  <si>
    <t>https://www.ncbi.nlm.nih.gov/pubmed/34070605/</t>
  </si>
  <si>
    <t>https://www.ncbi.nlm.nih.gov/pubmed/34055378/</t>
  </si>
  <si>
    <t>https://www.ncbi.nlm.nih.gov/pubmed/34023063/</t>
  </si>
  <si>
    <t>https://www.ncbi.nlm.nih.gov/pubmed/33926328/</t>
  </si>
  <si>
    <t>https://www.ncbi.nlm.nih.gov/pubmed/34023700/</t>
  </si>
  <si>
    <t>https://www.ncbi.nlm.nih.gov/pubmed/34023984/</t>
  </si>
  <si>
    <t>https://www.ncbi.nlm.nih.gov/pubmed/34024817/</t>
  </si>
  <si>
    <t>https://www.ncbi.nlm.nih.gov/pubmed/34025662/</t>
  </si>
  <si>
    <t>https://www.ncbi.nlm.nih.gov/pubmed/34026368/</t>
  </si>
  <si>
    <t>https://www.ncbi.nlm.nih.gov/pubmed/34026601/</t>
  </si>
  <si>
    <t>https://www.ncbi.nlm.nih.gov/pubmed/34030111/</t>
  </si>
  <si>
    <t>https://www.ncbi.nlm.nih.gov/pubmed/34031544/</t>
  </si>
  <si>
    <t>https://www.ncbi.nlm.nih.gov/pubmed/34033285/</t>
  </si>
  <si>
    <t>https://www.ncbi.nlm.nih.gov/pubmed/34033968/</t>
  </si>
  <si>
    <t>https://www.ncbi.nlm.nih.gov/pubmed/34034807/</t>
  </si>
  <si>
    <t>https://www.ncbi.nlm.nih.gov/pubmed/34035083/</t>
  </si>
  <si>
    <t>https://www.ncbi.nlm.nih.gov/pubmed/34035810/</t>
  </si>
  <si>
    <t>https://www.ncbi.nlm.nih.gov/pubmed/34036489/</t>
  </si>
  <si>
    <t>https://www.ncbi.nlm.nih.gov/pubmed/34040017/</t>
  </si>
  <si>
    <t>https://www.ncbi.nlm.nih.gov/pubmed/34042312/</t>
  </si>
  <si>
    <t>https://www.ncbi.nlm.nih.gov/pubmed/34044811/</t>
  </si>
  <si>
    <t>https://www.ncbi.nlm.nih.gov/pubmed/34047219/</t>
  </si>
  <si>
    <t>https://www.ncbi.nlm.nih.gov/pubmed/34048859/</t>
  </si>
  <si>
    <t>https://www.ncbi.nlm.nih.gov/pubmed/34049769/</t>
  </si>
  <si>
    <t>https://www.ncbi.nlm.nih.gov/pubmed/34050359/</t>
  </si>
  <si>
    <t>https://www.ncbi.nlm.nih.gov/pubmed/34051131/</t>
  </si>
  <si>
    <t>https://www.ncbi.nlm.nih.gov/pubmed/34051732/</t>
  </si>
  <si>
    <t>https://www.ncbi.nlm.nih.gov/pubmed/34053784/</t>
  </si>
  <si>
    <t>https://www.ncbi.nlm.nih.gov/pubmed/34054058/</t>
  </si>
  <si>
    <t>https://www.ncbi.nlm.nih.gov/pubmed/34070224/</t>
  </si>
  <si>
    <t>https://www.ncbi.nlm.nih.gov/pubmed/34071193/</t>
  </si>
  <si>
    <t>https://www.ncbi.nlm.nih.gov/pubmed/34022185/</t>
  </si>
  <si>
    <t>https://www.ncbi.nlm.nih.gov/pubmed/34090666/</t>
  </si>
  <si>
    <t>https://www.ncbi.nlm.nih.gov/pubmed/34092233/</t>
  </si>
  <si>
    <t>https://www.ncbi.nlm.nih.gov/pubmed/34092558/</t>
  </si>
  <si>
    <t>https://www.ncbi.nlm.nih.gov/pubmed/34092570/</t>
  </si>
  <si>
    <t>https://www.ncbi.nlm.nih.gov/pubmed/34094913/</t>
  </si>
  <si>
    <t>https://www.ncbi.nlm.nih.gov/pubmed/34094962/</t>
  </si>
  <si>
    <t>https://www.ncbi.nlm.nih.gov/pubmed/34095214/</t>
  </si>
  <si>
    <t>https://www.ncbi.nlm.nih.gov/pubmed/34096042/</t>
  </si>
  <si>
    <t>https://www.ncbi.nlm.nih.gov/pubmed/34097129/</t>
  </si>
  <si>
    <t>https://www.ncbi.nlm.nih.gov/pubmed/34098219/</t>
  </si>
  <si>
    <t>https://www.ncbi.nlm.nih.gov/pubmed/34098908/</t>
  </si>
  <si>
    <t>https://www.ncbi.nlm.nih.gov/pubmed/34099355/</t>
  </si>
  <si>
    <t>https://www.ncbi.nlm.nih.gov/pubmed/34099492/</t>
  </si>
  <si>
    <t>https://www.ncbi.nlm.nih.gov/pubmed/34099522/</t>
  </si>
  <si>
    <t>https://www.ncbi.nlm.nih.gov/pubmed/34102999/</t>
  </si>
  <si>
    <t>https://www.ncbi.nlm.nih.gov/pubmed/34103264/</t>
  </si>
  <si>
    <t>https://www.ncbi.nlm.nih.gov/pubmed/34103468/</t>
  </si>
  <si>
    <t>https://www.ncbi.nlm.nih.gov/pubmed/34103493/</t>
  </si>
  <si>
    <t>https://www.ncbi.nlm.nih.gov/pubmed/34103896/</t>
  </si>
  <si>
    <t>https://www.ncbi.nlm.nih.gov/pubmed/34104084/</t>
  </si>
  <si>
    <t>https://www.ncbi.nlm.nih.gov/pubmed/34107412/</t>
  </si>
  <si>
    <t>https://www.ncbi.nlm.nih.gov/pubmed/34108031/</t>
  </si>
  <si>
    <t>https://www.ncbi.nlm.nih.gov/pubmed/34108180/</t>
  </si>
  <si>
    <t>https://www.ncbi.nlm.nih.gov/pubmed/34108213/</t>
  </si>
  <si>
    <t>https://www.ncbi.nlm.nih.gov/pubmed/34109122/</t>
  </si>
  <si>
    <t>https://www.ncbi.nlm.nih.gov/pubmed/34109130/</t>
  </si>
  <si>
    <t>https://www.ncbi.nlm.nih.gov/pubmed/34109735/</t>
  </si>
  <si>
    <t>https://www.ncbi.nlm.nih.gov/pubmed/34109763/</t>
  </si>
  <si>
    <t>https://www.ncbi.nlm.nih.gov/pubmed/34091420/</t>
  </si>
  <si>
    <t>https://www.ncbi.nlm.nih.gov/pubmed/34088874/</t>
  </si>
  <si>
    <t>https://www.ncbi.nlm.nih.gov/pubmed/34071228/</t>
  </si>
  <si>
    <t>https://www.ncbi.nlm.nih.gov/pubmed/34088725/</t>
  </si>
  <si>
    <t>https://www.ncbi.nlm.nih.gov/pubmed/34071371/</t>
  </si>
  <si>
    <t>https://www.ncbi.nlm.nih.gov/pubmed/34072194/</t>
  </si>
  <si>
    <t>https://www.ncbi.nlm.nih.gov/pubmed/34073365/</t>
  </si>
  <si>
    <t>https://www.ncbi.nlm.nih.gov/pubmed/34073463/</t>
  </si>
  <si>
    <t>https://www.ncbi.nlm.nih.gov/pubmed/34075762/</t>
  </si>
  <si>
    <t>https://www.ncbi.nlm.nih.gov/pubmed/34075771/</t>
  </si>
  <si>
    <t>https://www.ncbi.nlm.nih.gov/pubmed/34076961/</t>
  </si>
  <si>
    <t>https://www.ncbi.nlm.nih.gov/pubmed/34077019/</t>
  </si>
  <si>
    <t>https://www.ncbi.nlm.nih.gov/pubmed/34077235/</t>
  </si>
  <si>
    <t>https://www.ncbi.nlm.nih.gov/pubmed/34079290/</t>
  </si>
  <si>
    <t>https://www.ncbi.nlm.nih.gov/pubmed/34079371/</t>
  </si>
  <si>
    <t>https://www.ncbi.nlm.nih.gov/pubmed/34079392/</t>
  </si>
  <si>
    <t>https://www.ncbi.nlm.nih.gov/pubmed/34080276/</t>
  </si>
  <si>
    <t>https://www.ncbi.nlm.nih.gov/pubmed/34080754/</t>
  </si>
  <si>
    <t>https://www.ncbi.nlm.nih.gov/pubmed/34081080/</t>
  </si>
  <si>
    <t>https://www.ncbi.nlm.nih.gov/pubmed/34081634/</t>
  </si>
  <si>
    <t>https://www.ncbi.nlm.nih.gov/pubmed/34081760/</t>
  </si>
  <si>
    <t>https://www.ncbi.nlm.nih.gov/pubmed/34081762/</t>
  </si>
  <si>
    <t>https://www.ncbi.nlm.nih.gov/pubmed/34081930/</t>
  </si>
  <si>
    <t>https://www.ncbi.nlm.nih.gov/pubmed/34083237/</t>
  </si>
  <si>
    <t>https://www.ncbi.nlm.nih.gov/pubmed/34083331/</t>
  </si>
  <si>
    <t>https://www.ncbi.nlm.nih.gov/pubmed/34083501/</t>
  </si>
  <si>
    <t>https://www.ncbi.nlm.nih.gov/pubmed/34084449/</t>
  </si>
  <si>
    <t>https://www.ncbi.nlm.nih.gov/pubmed/34084579/</t>
  </si>
  <si>
    <t>https://www.ncbi.nlm.nih.gov/pubmed/34085700/</t>
  </si>
  <si>
    <t>https://www.ncbi.nlm.nih.gov/pubmed/34087401/</t>
  </si>
  <si>
    <t>https://www.ncbi.nlm.nih.gov/pubmed/34087780/</t>
  </si>
  <si>
    <t>https://www.ncbi.nlm.nih.gov/pubmed/34022681/</t>
  </si>
  <si>
    <t>https://www.ncbi.nlm.nih.gov/pubmed/34023106/</t>
  </si>
  <si>
    <t>https://www.ncbi.nlm.nih.gov/pubmed/34021685/</t>
  </si>
  <si>
    <t>https://www.ncbi.nlm.nih.gov/pubmed/33962575/</t>
  </si>
  <si>
    <t>https://www.ncbi.nlm.nih.gov/pubmed/33955525/</t>
  </si>
  <si>
    <t>https://www.ncbi.nlm.nih.gov/pubmed/33956173/</t>
  </si>
  <si>
    <t>https://www.ncbi.nlm.nih.gov/pubmed/33956842/</t>
  </si>
  <si>
    <t>https://www.ncbi.nlm.nih.gov/pubmed/33957627/</t>
  </si>
  <si>
    <t>https://www.ncbi.nlm.nih.gov/pubmed/33958721/</t>
  </si>
  <si>
    <t>https://www.ncbi.nlm.nih.gov/pubmed/33958797/</t>
  </si>
  <si>
    <t>https://www.ncbi.nlm.nih.gov/pubmed/33959477/</t>
  </si>
  <si>
    <t>https://www.ncbi.nlm.nih.gov/pubmed/33959500/</t>
  </si>
  <si>
    <t>https://www.ncbi.nlm.nih.gov/pubmed/33960038/</t>
  </si>
  <si>
    <t>https://www.ncbi.nlm.nih.gov/pubmed/33960703/</t>
  </si>
  <si>
    <t>https://www.ncbi.nlm.nih.gov/pubmed/33961488/</t>
  </si>
  <si>
    <t>https://www.ncbi.nlm.nih.gov/pubmed/33961700/</t>
  </si>
  <si>
    <t>https://www.ncbi.nlm.nih.gov/pubmed/33961795/</t>
  </si>
  <si>
    <t>https://www.ncbi.nlm.nih.gov/pubmed/33965974/</t>
  </si>
  <si>
    <t>https://www.ncbi.nlm.nih.gov/pubmed/33976644/</t>
  </si>
  <si>
    <t>https://www.ncbi.nlm.nih.gov/pubmed/33966562/</t>
  </si>
  <si>
    <t>https://www.ncbi.nlm.nih.gov/pubmed/33967092/</t>
  </si>
  <si>
    <t>https://www.ncbi.nlm.nih.gov/pubmed/33967157/</t>
  </si>
  <si>
    <t>https://www.ncbi.nlm.nih.gov/pubmed/33967180/</t>
  </si>
  <si>
    <t>https://www.ncbi.nlm.nih.gov/pubmed/33968437/</t>
  </si>
  <si>
    <t>https://www.ncbi.nlm.nih.gov/pubmed/33968718/</t>
  </si>
  <si>
    <t>https://www.ncbi.nlm.nih.gov/pubmed/33969605/</t>
  </si>
  <si>
    <t>https://www.ncbi.nlm.nih.gov/pubmed/33970400/</t>
  </si>
  <si>
    <t>https://www.ncbi.nlm.nih.gov/pubmed/33970440/</t>
  </si>
  <si>
    <t>https://www.ncbi.nlm.nih.gov/pubmed/33972390/</t>
  </si>
  <si>
    <t>https://www.ncbi.nlm.nih.gov/pubmed/33974815/</t>
  </si>
  <si>
    <t>https://www.ncbi.nlm.nih.gov/pubmed/33975980/</t>
  </si>
  <si>
    <t>https://www.ncbi.nlm.nih.gov/pubmed/34020934/</t>
  </si>
  <si>
    <t>https://www.ncbi.nlm.nih.gov/pubmed/33955407/</t>
  </si>
  <si>
    <t>https://www.ncbi.nlm.nih.gov/pubmed/33954019/</t>
  </si>
  <si>
    <t>https://www.ncbi.nlm.nih.gov/pubmed/33953993/</t>
  </si>
  <si>
    <t>https://www.ncbi.nlm.nih.gov/pubmed/33953400/</t>
  </si>
  <si>
    <t>https://www.ncbi.nlm.nih.gov/pubmed/33928034/</t>
  </si>
  <si>
    <t>https://www.ncbi.nlm.nih.gov/pubmed/33928205/</t>
  </si>
  <si>
    <t>https://www.ncbi.nlm.nih.gov/pubmed/33929516/</t>
  </si>
  <si>
    <t>https://www.ncbi.nlm.nih.gov/pubmed/33929777/</t>
  </si>
  <si>
    <t>https://www.ncbi.nlm.nih.gov/pubmed/33930656/</t>
  </si>
  <si>
    <t>https://www.ncbi.nlm.nih.gov/pubmed/33932027/</t>
  </si>
  <si>
    <t>https://www.ncbi.nlm.nih.gov/pubmed/33932130/</t>
  </si>
  <si>
    <t>https://www.ncbi.nlm.nih.gov/pubmed/33934428/</t>
  </si>
  <si>
    <t>https://www.ncbi.nlm.nih.gov/pubmed/33934494/</t>
  </si>
  <si>
    <t>https://www.ncbi.nlm.nih.gov/pubmed/33935037/</t>
  </si>
  <si>
    <t>https://www.ncbi.nlm.nih.gov/pubmed/33936664/</t>
  </si>
  <si>
    <t>https://www.ncbi.nlm.nih.gov/pubmed/33939500/</t>
  </si>
  <si>
    <t>https://www.ncbi.nlm.nih.gov/pubmed/33941236/</t>
  </si>
  <si>
    <t>https://www.ncbi.nlm.nih.gov/pubmed/33941568/</t>
  </si>
  <si>
    <t>https://www.ncbi.nlm.nih.gov/pubmed/33942853/</t>
  </si>
  <si>
    <t>https://www.ncbi.nlm.nih.gov/pubmed/33945506/</t>
  </si>
  <si>
    <t>https://www.ncbi.nlm.nih.gov/pubmed/33945921/</t>
  </si>
  <si>
    <t>https://www.ncbi.nlm.nih.gov/pubmed/33946519/</t>
  </si>
  <si>
    <t>https://www.ncbi.nlm.nih.gov/pubmed/33947525/</t>
  </si>
  <si>
    <t>https://www.ncbi.nlm.nih.gov/pubmed/33947696/</t>
  </si>
  <si>
    <t>https://www.ncbi.nlm.nih.gov/pubmed/33947829/</t>
  </si>
  <si>
    <t>https://www.ncbi.nlm.nih.gov/pubmed/33947959/</t>
  </si>
  <si>
    <t>https://www.ncbi.nlm.nih.gov/pubmed/33948379/</t>
  </si>
  <si>
    <t>https://www.ncbi.nlm.nih.gov/pubmed/33948387/</t>
  </si>
  <si>
    <t>https://www.ncbi.nlm.nih.gov/pubmed/33952391/</t>
  </si>
  <si>
    <t>https://www.ncbi.nlm.nih.gov/pubmed/33952592/</t>
  </si>
  <si>
    <t>https://www.ncbi.nlm.nih.gov/pubmed/33953176/</t>
  </si>
  <si>
    <t>https://www.ncbi.nlm.nih.gov/pubmed/33976643/</t>
  </si>
  <si>
    <t>https://www.ncbi.nlm.nih.gov/pubmed/33976045/</t>
  </si>
  <si>
    <t>https://www.ncbi.nlm.nih.gov/pubmed/33978681/</t>
  </si>
  <si>
    <t>https://www.ncbi.nlm.nih.gov/pubmed/34009754/</t>
  </si>
  <si>
    <t>https://www.ncbi.nlm.nih.gov/pubmed/33996543/</t>
  </si>
  <si>
    <t>https://www.ncbi.nlm.nih.gov/pubmed/33997043/</t>
  </si>
  <si>
    <t>https://www.ncbi.nlm.nih.gov/pubmed/33999621/</t>
  </si>
  <si>
    <t>https://www.ncbi.nlm.nih.gov/pubmed/34000187/</t>
  </si>
  <si>
    <t>https://www.ncbi.nlm.nih.gov/pubmed/34000281/</t>
  </si>
  <si>
    <t>https://www.ncbi.nlm.nih.gov/pubmed/34000304/</t>
  </si>
  <si>
    <t>https://www.ncbi.nlm.nih.gov/pubmed/34002878/</t>
  </si>
  <si>
    <t>https://www.ncbi.nlm.nih.gov/pubmed/34004505/</t>
  </si>
  <si>
    <t>https://www.ncbi.nlm.nih.gov/pubmed/34007838/</t>
  </si>
  <si>
    <t>https://www.ncbi.nlm.nih.gov/pubmed/34008902/</t>
  </si>
  <si>
    <t>https://www.ncbi.nlm.nih.gov/pubmed/34009099/</t>
  </si>
  <si>
    <t>https://www.ncbi.nlm.nih.gov/pubmed/34009369/</t>
  </si>
  <si>
    <t>https://www.ncbi.nlm.nih.gov/pubmed/34009481/</t>
  </si>
  <si>
    <t>https://www.ncbi.nlm.nih.gov/pubmed/34010041/</t>
  </si>
  <si>
    <t>https://www.ncbi.nlm.nih.gov/pubmed/33995528/</t>
  </si>
  <si>
    <t>https://www.ncbi.nlm.nih.gov/pubmed/34011980/</t>
  </si>
  <si>
    <t>https://www.ncbi.nlm.nih.gov/pubmed/34012587/</t>
  </si>
  <si>
    <t>https://www.ncbi.nlm.nih.gov/pubmed/34012610/</t>
  </si>
  <si>
    <t>https://www.ncbi.nlm.nih.gov/pubmed/34013383/</t>
  </si>
  <si>
    <t>https://www.ncbi.nlm.nih.gov/pubmed/34015548/</t>
  </si>
  <si>
    <t>https://www.ncbi.nlm.nih.gov/pubmed/34015890/</t>
  </si>
  <si>
    <t>https://www.ncbi.nlm.nih.gov/pubmed/34017080/</t>
  </si>
  <si>
    <t>https://www.ncbi.nlm.nih.gov/pubmed/34018641/</t>
  </si>
  <si>
    <t>https://www.ncbi.nlm.nih.gov/pubmed/34018988/</t>
  </si>
  <si>
    <t>https://www.ncbi.nlm.nih.gov/pubmed/34019865/</t>
  </si>
  <si>
    <t>https://www.ncbi.nlm.nih.gov/pubmed/34020529/</t>
  </si>
  <si>
    <t>https://www.ncbi.nlm.nih.gov/pubmed/34020835/</t>
  </si>
  <si>
    <t>https://www.ncbi.nlm.nih.gov/pubmed/34020909/</t>
  </si>
  <si>
    <t>https://www.ncbi.nlm.nih.gov/pubmed/33995657/</t>
  </si>
  <si>
    <t>https://www.ncbi.nlm.nih.gov/pubmed/33995981/</t>
  </si>
  <si>
    <t>https://www.ncbi.nlm.nih.gov/pubmed/33994743/</t>
  </si>
  <si>
    <t>https://www.ncbi.nlm.nih.gov/pubmed/33987088/</t>
  </si>
  <si>
    <t>https://www.ncbi.nlm.nih.gov/pubmed/33979178/</t>
  </si>
  <si>
    <t>https://www.ncbi.nlm.nih.gov/pubmed/33979337/</t>
  </si>
  <si>
    <t>https://www.ncbi.nlm.nih.gov/pubmed/33979462/</t>
  </si>
  <si>
    <t>https://www.ncbi.nlm.nih.gov/pubmed/33979489/</t>
  </si>
  <si>
    <t>https://www.ncbi.nlm.nih.gov/pubmed/33980169/</t>
  </si>
  <si>
    <t>https://www.ncbi.nlm.nih.gov/pubmed/33982211/</t>
  </si>
  <si>
    <t>https://www.ncbi.nlm.nih.gov/pubmed/33982545/</t>
  </si>
  <si>
    <t>https://www.ncbi.nlm.nih.gov/pubmed/33982883/</t>
  </si>
  <si>
    <t>https://www.ncbi.nlm.nih.gov/pubmed/33983102/</t>
  </si>
  <si>
    <t>https://www.ncbi.nlm.nih.gov/pubmed/33983833/</t>
  </si>
  <si>
    <t>https://www.ncbi.nlm.nih.gov/pubmed/33984673/</t>
  </si>
  <si>
    <t>https://www.ncbi.nlm.nih.gov/pubmed/33985831/</t>
  </si>
  <si>
    <t>https://www.ncbi.nlm.nih.gov/pubmed/33986726/</t>
  </si>
  <si>
    <t>https://www.ncbi.nlm.nih.gov/pubmed/33985833/</t>
  </si>
  <si>
    <t>https://www.ncbi.nlm.nih.gov/pubmed/33989520/</t>
  </si>
  <si>
    <t>https://www.ncbi.nlm.nih.gov/pubmed/33990995/</t>
  </si>
  <si>
    <t>https://www.ncbi.nlm.nih.gov/pubmed/33993415/</t>
  </si>
  <si>
    <t>https://www.ncbi.nlm.nih.gov/pubmed/33992782/</t>
  </si>
  <si>
    <t>https://www.ncbi.nlm.nih.gov/pubmed/33991404/</t>
  </si>
  <si>
    <t>https://www.ncbi.nlm.nih.gov/pubmed/33732456/</t>
  </si>
  <si>
    <t>https://www.ncbi.nlm.nih.gov/pubmed/33990498/</t>
  </si>
  <si>
    <t>https://www.ncbi.nlm.nih.gov/pubmed/33990346/</t>
  </si>
  <si>
    <t>https://www.ncbi.nlm.nih.gov/pubmed/33989908/</t>
  </si>
  <si>
    <t>https://www.ncbi.nlm.nih.gov/pubmed/33738242/</t>
  </si>
  <si>
    <t>https://www.ncbi.nlm.nih.gov/pubmed/33843879/</t>
  </si>
  <si>
    <t>https://www.ncbi.nlm.nih.gov/pubmed/33763431/</t>
  </si>
  <si>
    <t>https://www.ncbi.nlm.nih.gov/pubmed/33759171/</t>
  </si>
  <si>
    <t>https://www.ncbi.nlm.nih.gov/pubmed/33747896/</t>
  </si>
  <si>
    <t>https://www.ncbi.nlm.nih.gov/pubmed/33753637/</t>
  </si>
  <si>
    <t>https://www.ncbi.nlm.nih.gov/pubmed/33778733/</t>
  </si>
  <si>
    <t>https://www.ncbi.nlm.nih.gov/pubmed/33778379/</t>
  </si>
  <si>
    <t>https://www.ncbi.nlm.nih.gov/pubmed/33776257/</t>
  </si>
  <si>
    <t>https://www.ncbi.nlm.nih.gov/pubmed/33878842/</t>
  </si>
  <si>
    <t>https://www.ncbi.nlm.nih.gov/pubmed/33844777/</t>
  </si>
  <si>
    <t>['Age Factors', 'Aged', 'Antineoplastic Agents/*therapeutic use', 'Combined Modality Therapy', 'Female', 'Humans', 'Imidazoles/therapeutic use', 'Male', 'Middle Aged', 'Oximes/therapeutic use', 'Phenylurea Compounds/therapeutic use', 'Prognosis', 'Protein Kinase Inhibitors/*therapeutic use', 'Pyridones/therapeutic use', 'Pyrimidinones/therapeutic use', 'Quinolines/therapeutic use', 'Retrospective Studies', 'Thyroid Carcinoma, Anaplastic/*drug therapy/pathology/radiotherapy/surgery', 'Thyroid Neoplasms/*drug therapy/pathology/radiotherapy/surgery', 'Treatment Outcome']</t>
  </si>
  <si>
    <t>['Animals', 'Carcinogenesis/pathology', 'Cell Self Renewal/physiology', 'Craniopharyngioma/chemically induced/genetics/*pathology', 'Ependymoglial Cells/*physiology', 'Eye Proteins/metabolism', 'Female', 'Homeodomain Proteins/metabolism', 'Median Eminence/cytology/*physiology', 'Mice', 'Neoplasms, Experimental/chemically induced/genetics/*pathology', 'Proto-Oncogene Proteins B-raf/genetics', 'RNA-Seq', 'Receptor, IGF Type 1/metabolism', '*Regeneration', 'Signal Transduction', 'Single-Cell Analysis', 'Transcription Factors/metabolism']</t>
  </si>
  <si>
    <t>['Aged', 'Benzimidazoles/*administration &amp; dosage', 'COVID-19', 'Carbamates/*administration &amp; dosage', 'Drug Combinations', 'Female', 'Humans', 'Melanoma/*drug therapy', 'Skin Neoplasms/*drug therapy', 'Sulfonamides/*administration &amp; dosage', 'Time Factors', 'Treatment Outcome']</t>
  </si>
  <si>
    <t>['Humans', 'Immunotherapy', 'Italy', '*Melanoma/pathology/therapy', 'Neoadjuvant Therapy', 'Neoplasm Staging', '*Skin Neoplasms/pathology']</t>
  </si>
  <si>
    <t>['Adult', 'Aged', 'Alleles', '*Biomarkers, Tumor', 'Colorectal Neoplasms/diagnosis/*genetics/immunology/mortality', 'Computational Biology/methods', 'Female', 'Genetic Association Studies', 'Genotype', 'High-Throughput Nucleotide Sequencing', 'Humans', 'Male', 'Middle Aged', '*Mutation', 'Neoplasm Grading', 'Neoplasm Staging', 'Prognosis', 'Proto-Oncogene Proteins/genetics', 'Survival Analysis', 'Tumor Microenvironment/genetics/immunology', 'Tumor Suppressor Proteins/genetics']</t>
  </si>
  <si>
    <t>['*Adenoma/genetics', '*Craniopharyngioma', 'Humans', '*Pituitary Gland, Posterior', '*Pituitary Neoplasms/genetics', 'World Health Organization']</t>
  </si>
  <si>
    <t>['Aging/*genetics', 'Cell Line', 'Cell Proliferation/genetics', 'Cell Transformation, Neoplastic/*genetics/pathology', 'Cellular Senescence/*genetics', 'Cyclin-Dependent Kinase Inhibitor p16/biosynthesis', 'Gene Expression Regulation, Neoplastic/*genetics', 'Humans', 'Neoplasms/genetics/pathology', 'Phosphorylation', 'Proto-Oncogene Proteins B-raf/metabolism', 'RNA, Long Noncoding/*genetics', 'Ribosomal Protein S6 Kinases, 90-kDa/metabolism', 'Y-Box-Binding Protein 1/metabolism']</t>
  </si>
  <si>
    <t>['Carcinogenesis', 'DNA Copy Number Variations', 'DNA, Neoplasm/*metabolism', 'Exosomes/*metabolism', 'Humans', 'Mutation', 'Neuroblastoma/*blood/*genetics']</t>
  </si>
  <si>
    <t>['Antineoplastic Agents/*chemistry/*pharmacology', 'Apoptosis/drug effects', 'Apoptosis Regulatory Proteins/genetics/metabolism', 'BH3 Interacting Domain Death Agonist Protein/*chemistry/*pharmacology', '*Biomimetics', 'Cell Death/drug effects', 'Cell Line, Tumor', 'Colorectal Neoplasms', 'Dose-Response Relationship, Drug', 'Gene Expression Regulation, Neoplastic/drug effects', 'Humans', '*Molecular Mimicry', 'Proto-Oncogene Proteins B-raf/genetics', 'Proto-Oncogene Proteins p21(ras)/genetics']</t>
  </si>
  <si>
    <t>['Aged', 'Aged, 80 and over', '*Biomarkers, Tumor', 'DNA Copy Number Variations', '*Disease Susceptibility', 'Female', 'Humans', 'Italy', 'Male', 'Melanoma/diagnosis/*etiology/mortality', 'Middle Aged', 'Mutation', 'Neoplasm Grading', 'Neoplasm Staging', 'Polymorphism, Single Nucleotide', 'Prognosis', 'Skin Neoplasms/diagnosis/*etiology/mortality']</t>
  </si>
  <si>
    <t>['Antineoplastic Agents/chemical synthesis/chemistry/*pharmacology', 'Cell Line, Tumor', 'Drug Resistance, Neoplasm/*drug effects', 'Humans', '*Melanoma/drug therapy/genetics/metabolism/pathology', '*Mutation', '*Proto-Oncogene Proteins B-raf/antagonists &amp; inhibitors/genetics/metabolism']</t>
  </si>
  <si>
    <t>['Adult', 'Feasibility Studies', 'Female', 'Hashimoto Disease/diagnosis', 'Humans', 'Immunohistochemistry/methods/*statistics &amp; numerical data', 'Male', 'Middle Aged', 'Mutant Proteins/*analysis', 'Mutation', 'Paraffin Embedding', 'Polymerase Chain Reaction', 'Predictive Value of Tests', 'Preoperative Period', 'Proto-Oncogene Proteins B-raf/*analysis', 'Sensitivity and Specificity', 'Staining and Labeling', 'Thyroid Cancer, Papillary/*diagnosis', 'Thyroid Gland/metabolism', 'Thyroid Neoplasms/*diagnosis', 'Thyroid Nodule/diagnosis']</t>
  </si>
  <si>
    <t>['Adolescent', 'Adult', '*Chernobyl Nuclear Accident', 'Child', 'Child, Preschool', 'DNA Copy Number Variations', 'Epigenome', 'Female', 'Gene Expression Profiling', 'Genes, ras', 'Genetic Variation', 'Humans', 'Infant', 'Iodine Radioisotopes', 'Loss of Heterozygosity', 'Male', 'Middle Aged', '*Mutation', 'Neoplasms, Radiation-Induced/*genetics', 'Proto-Oncogene Proteins B-raf/genetics', 'RNA-Seq', 'Radiation Dosage', 'Thyroid Cancer, Papillary/*etiology/*genetics', 'Thyroid Gland/physiology/radiation effects', 'Thyroid Neoplasms/*etiology/*genetics', 'Translocation, Genetic', 'Ukraine', 'Whole Genome Sequencing', 'Young Adult']</t>
  </si>
  <si>
    <t>['*Extracellular Signal-Regulated MAP Kinases/metabolism', '*Mitogen-Activated Protein Kinase Kinases/metabolism', 'Signal Transduction', '*Spectrum Analysis']</t>
  </si>
  <si>
    <t>['Animals', '*Carcinoma, Papillary/genetics', 'Humans', 'Lymphatic Metastasis', 'Mice', 'Mutation', 'Oncogenes', 'Proto-Oncogene Proteins B-raf/genetics', 'Thyroid Cancer, Papillary/genetics', '*Thyroid Neoplasms/genetics']</t>
  </si>
  <si>
    <t>['Animals', 'Antineoplastic Agents/pharmacology', 'Apoptosis/drug effects', 'Carcinogenesis/drug effects', 'Cell Cycle/drug effects', 'Cell Death/drug effects', 'Cell Proliferation/drug effects', 'Cell Survival/drug effects', 'Colonic Neoplasms/drug therapy/genetics', 'Diterpenes/*pharmacology/toxicity', '*Drug Delivery Systems', 'Epoxy Compounds/pharmacology/toxicity', 'Female', 'HT29 Cells', 'Humans', 'Inhibitory Concentration 50', 'Kidney/drug effects/pathology', 'Liver/drug effects/pathology', 'Mice', 'Mice, Inbred BALB C', 'Mice, Nude', 'Mutation/*genetics', 'Nanomedicine', 'Nanoparticles/*chemistry', 'Phenanthrenes/*pharmacology/toxicity', 'Proto-Oncogene Proteins B-raf/*genetics', 'Receptor, ErbB-2/*metabolism', 'Signal Transduction/drug effects']</t>
  </si>
  <si>
    <t>['Animals', 'Cell Differentiation/*drug effects', 'Cell Line, Tumor', 'Cell Proliferation/drug effects', 'Epigenesis, Genetic/drug effects', 'Epigenomics/*methods', 'Female', 'Histone Demethylases/metabolism', 'Humans', 'Jumonji Domain-Containing Histone Demethylases/metabolism', 'MAP Kinase Signaling System/drug effects', 'Melanocytes/metabolism', 'Melanoma/genetics/*metabolism', 'Mice', 'Mice, Nude', 'Mutation', '*Oncogene Addiction/genetics', 'Protein Kinase Inhibitors/pharmacology', 'Proto-Oncogene Proteins B-raf/genetics', 'Signal Transduction/drug effects', 'Xenograft Model Antitumor Assays']</t>
  </si>
  <si>
    <t>['Biomarkers, Tumor/*blood/metabolism', 'Cell Line, Tumor', 'Circulating Tumor DNA/*blood', 'Cohort Studies', 'Extracellular Vesicles/genetics/*metabolism', 'Humans', 'Mutation', 'Neoplasms/blood/*diagnosis/genetics', 'RNA, Messenger/analysis/genetics/metabolism']</t>
  </si>
  <si>
    <t>['Animals', 'Biopsy', 'Diagnosis, Differential', '*Erdheim-Chester Disease/diagnosis', 'Headache', 'Humans', 'Male', 'Mice', 'Vemurafenib']</t>
  </si>
  <si>
    <t>['COVID-19/epidemiology/prevention &amp; control/virology', 'Colorectal Neoplasms/diagnosis/genetics', 'DNA Mutational Analysis/*methods', 'ErbB Receptors/genetics', 'GTP Phosphohydrolases/*genetics', 'High-Throughput Nucleotide Sequencing/*methods', 'Humans', 'Lung Neoplasms/diagnosis/genetics', 'Membrane Proteins/*genetics', '*Mutation', 'Pandemics', 'Proto-Oncogene Proteins B-raf/*genetics', 'Proto-Oncogene Proteins p21(ras)/*genetics', 'Reproducibility of Results', 'SARS-CoV-2/isolation &amp; purification/physiology', 'Sensitivity and Specificity']</t>
  </si>
  <si>
    <t>['Activating Transcription Factor 4', 'Cell Line, Tumor', 'Cell Proliferation', 'Cyclin-Dependent Kinase 2/metabolism', 'DNA Damage/*drug effects', 'DNA Replication', 'Humans', 'Melanoma/*drug therapy/*genetics', 'Mutagenesis', 'Protein Kinase Inhibitors/*pharmacology', 'Signal Transduction/*drug effects', 'Transcriptome', 'Up-Regulation']</t>
  </si>
  <si>
    <t>['Animals', 'Antineoplastic Agents/pharmacology/therapeutic use', 'Humans', 'Molecular Targeted Therapy', 'Signal Transduction', 'Thyroid Neoplasms/drug therapy/*genetics/*surgery', 'Tumor Microenvironment/immunology']</t>
  </si>
  <si>
    <t>['Antineoplastic Agents/chemical synthesis/*chemistry/*pharmacology', 'Apoptosis/drug effects', 'Cell Survival/drug effects', 'Drug Screening Assays, Antitumor', 'Erlotinib Hydrochloride/pharmacology', 'G2 Phase Cell Cycle Checkpoints/drug effects', 'HCT116 Cells', 'Hep G2 Cells', 'Humans', 'Imidazoles/chemical synthesis/*chemistry/*pharmacology', 'In Vitro Techniques', 'MCF-7 Cells', 'Molecular Docking Simulation', 'Proto-Oncogene Proteins B-raf/antagonists &amp; inhibitors', 'Structure-Activity Relationship', 'Thiones/chemical synthesis/chemistry/pharmacology', 'Vascular Endothelial Growth Factor Receptor-2/antagonists &amp; inhibitors/chemistry']</t>
  </si>
  <si>
    <t>['Antineoplastic Agents/*therapeutic use', '*Carcinoma, Non-Small-Cell Lung/drug therapy/genetics/metabolism/pathology', '*Drug Delivery Systems', 'Humans', '*Lung Neoplasms/drug therapy/genetics/metabolism/pathology', 'Mutation', 'Neoplasm Proteins/genetics/metabolism', 'Receptor Protein-Tyrosine Kinases/genetics/metabolism']</t>
  </si>
  <si>
    <t>['Animals', 'Antineoplastic Agents, Phytogenic/chemistry/*isolation &amp; purification/*pharmacology', 'Apoptosis/drug effects/genetics', 'Asteraceae/*chemistry', 'Cell Cycle Checkpoints/drug effects/genetics', 'Cell Line, Tumor', 'Cell Proliferation/drug effects', 'Disease Models, Animal', 'Humans', 'Immunohistochemistry', 'Lactones/chemistry/*isolation &amp; purification/*pharmacology', 'Lung Neoplasms/drug therapy/secondary', 'Melanoma/pathology', 'Mice', 'Mitochondria/drug effects/metabolism', 'Molecular Structure', 'Oxidative Stress/drug effects', 'Plant Extracts/chemistry/*isolation &amp; purification/*pharmacology', 'Proto-Oncogene Proteins B-raf/genetics', 'Reactive Oxygen Species/metabolism', 'Sesquiterpenes/chemistry/*isolation &amp; purification/*pharmacology', 'Tumor Microenvironment/drug effects', 'Xenograft Model Antitumor Assays']</t>
  </si>
  <si>
    <t>['*Antineoplastic Agents/pharmacology/therapeutic use', 'Cell Line, Tumor', 'Cell Proliferation/drug effects', 'Doxorubicin/administration &amp; dosage', 'Drug Resistance, Neoplasm/*drug effects', 'Humans', 'Melanoma/*drug therapy', '*Methiothepin/pharmacology/therapeutic use', 'Patched-1 Receptor/metabolism', 'Pyridones/administration &amp; dosage', 'Pyrimidinones/administration &amp; dosage', 'Skin Neoplasms/*drug therapy', 'Vemurafenib/administration &amp; dosage']</t>
  </si>
  <si>
    <t>['*Anti-Glomerular Basement Membrane Disease', 'Autoantibodies', '*Glomerulonephritis', 'Humans', 'Immune Checkpoint Inhibitors', 'Male', '*Melanoma/drug therapy', 'Middle Aged', 'Mitogen-Activated Protein Kinases', 'Neoplasm Recurrence, Local']</t>
  </si>
  <si>
    <t>['Antineoplastic Combined Chemotherapy Protocols/adverse effects/*therapeutic use', 'Azetidines/adverse effects/therapeutic use', 'Benzimidazoles/adverse effects/therapeutic use', 'Carbamates/adverse effects/therapeutic use', 'Drug Combinations', 'Humans', 'Imidazoles/adverse effects/therapeutic use', 'Melanoma/*drug therapy/pathology', 'Mitogen-Activated Protein Kinase Kinases/*antagonists &amp; inhibitors', 'Mutation', 'Oximes/adverse effects/therapeutic use', 'Piperidines/adverse effects/therapeutic use', 'Proto-Oncogene Proteins B-raf/*antagonists &amp; inhibitors/genetics', 'Pyridones/adverse effects/therapeutic use', 'Pyrimidinones/adverse effects/therapeutic use', 'Sulfonamides/adverse effects/therapeutic use', 'Vemurafenib/adverse effects/therapeutic use']</t>
  </si>
  <si>
    <t>['Adult', 'Aged', 'Aged, 80 and over', 'Biomarkers, Tumor/blood/*genetics', 'Case-Control Studies', 'Cell-Free Nucleic Acids/blood/*genetics', 'Colorectal Neoplasms/blood/*genetics/pathology', 'Female', 'Genetic Predisposition to Disease', 'Humans', 'Male', 'Middle Aged', '*Mutation', 'Neoplasm Staging', 'Phenotype', 'Proto-Oncogene Proteins B-raf/*genetics', 'RNA, Long Noncoding/blood/*genetics']</t>
  </si>
  <si>
    <t>['Animals', 'Cell Cycle Proteins/genetics/metabolism', 'Cells, Cultured', 'Child', 'Child, Preschool', 'Corticotrophs/cytology/metabolism', 'Ectodermal Dysplasia/genetics', 'Facies', 'Failure to Thrive/genetics', '*Gain of Function Mutation', 'HEK293 Cells', 'Heart Defects, Congenital/genetics', 'Humans', 'Hypopituitarism/*genetics', 'Hypothalamus/*metabolism', 'Infant', 'MAP Kinase Signaling System/genetics', 'Melanotrophs/cytology/metabolism', 'Mice, Knockout', 'Mice, Transgenic', 'Pituitary Gland/*metabolism', 'Proto-Oncogene Proteins B-raf/*genetics/metabolism', 'Whole Exome Sequencing/methods']</t>
  </si>
  <si>
    <t>['Biomarkers, Tumor/*genetics', 'Brain Neoplasms/*diagnosis/genetics/pathology/surgery', 'Craniotomy', 'Female', 'Glioblastoma/*diagnosis/genetics/pathology/surgery', 'Humans', 'Isocitrate Dehydrogenase/genetics', 'Magnetic Resonance Imaging', 'Middle Aged', 'Mutation', 'Neurofibromatosis 1/complications/*diagnosis/genetics', 'Parietal Lobe/diagnostic imaging/pathology/surgery', 'Promoter Regions, Genetic/genetics', 'Proto-Oncogene Proteins B-raf/genetics', 'Telomerase/genetics', 'Temporal Lobe/diagnostic imaging/pathology/surgery', 'Transcriptome/genetics']</t>
  </si>
  <si>
    <t>['Antineoplastic Agents/pharmacology', 'Cell Line, Tumor', 'Cell Movement/drug effects', 'Cell Proliferation/drug effects', 'Cell Survival/drug effects', 'Drug Synergism', 'Epithelial-Mesenchymal Transition/drug effects', 'Humans', 'Melanoma/genetics/metabolism/*pathology', 'Metformin/*pharmacology', 'Mutation', 'Paclitaxel/*pharmacology', 'Proto-Oncogene Proteins B-raf/genetics', 'Pyridones/*pharmacology', 'Pyrimidinones/*pharmacology', 'Signal Transduction/drug effects', 'Skin Neoplasms/genetics/metabolism/*pathology']</t>
  </si>
  <si>
    <t>['Biomarkers', 'Biomarkers, Pharmacological', 'Circulating Tumor DNA/genetics', 'Humans', 'Melanoma/*genetics/*pathology/*therapy', 'MicroRNAs/genetics', 'Neoplasm Staging/methods', 'Prognosis', 'Proto-Oncogene Proteins B-raf/genetics', 'Skin Neoplasms/pathology', 'Survival Rate']</t>
  </si>
  <si>
    <t>['Aged', 'Biopsy', 'Drug Therapy/methods', 'Epigenesis, Genetic/genetics', 'Female', 'GTP Phosphohydrolases/antagonists &amp; inhibitors', 'Genotype', 'Humans', 'Immunotherapy/methods', 'Incidence', 'Male', 'Melanoma/*diagnosis/epidemiology/*genetics/therapy', 'Membrane Proteins/antagonists &amp; inhibitors', 'Mohs Surgery/methods', 'Molecular Targeted Therapy/methods', 'Mutation/genetics', 'Neoplasm Staging/*methods', 'Proto-Oncogene Proteins B-raf/antagonists &amp; inhibitors', 'Skin Neoplasms/ethnology/*genetics/mortality/*pathology', 'United States/epidemiology', 'Young Adult']</t>
  </si>
  <si>
    <t>['Algorithms', 'Animals', 'Carcinogenesis/*genetics/pathology', 'Cell Line, Tumor', 'Computer Simulation', 'DNA Mutational Analysis', 'Datasets as Topic', 'Gene Knockdown Techniques', 'Glycogen/metabolism', 'Humans', 'Kaplan-Meier Estimate', 'Macroautophagy/*genetics', 'Membrane Proteins/*genetics/metabolism', 'Mice', 'Microtubule-Associated Proteins/metabolism', '*Models, Genetic', 'Muscle Proteins/*genetics/metabolism', 'Mutation', 'Neoplasms/*genetics/mortality/pathology', 'Pentose Phosphate Pathway/genetics', 'Protein Interaction Domains and Motifs/genetics', 'Proteome/genetics', 'RNA-Seq', 'Tissue Array Analysis', 'Warburg Effect, Oncologic', 'Xenograft Model Antitumor Assays']</t>
  </si>
  <si>
    <t>['*Drug Resistance, Neoplasm', 'Humans', 'Melanoma/drug therapy/genetics/*pathology', 'Mutation', 'Protein Kinase Inhibitors/*pharmacology', 'Proto-Oncogene Proteins B-raf/genetics', 'Tumor Suppressor Proteins/*deficiency']</t>
  </si>
  <si>
    <t>['*Carcinoma/genetics', '*Carcinoma, Papillary/genetics', 'Humans', 'Mutation', 'Prognosis', 'Proto-Oncogene Proteins B-raf/genetics', 'Risk Assessment', 'Thyroid Cancer, Papillary/genetics', '*Thyroid Neoplasms/genetics']</t>
  </si>
  <si>
    <t>['Biomarkers, Tumor/genetics', '*Brain Neoplasms/diagnosis/genetics', '*Circulating Tumor DNA/genetics', '*Glioma/diagnosis/genetics', 'Humans', 'Liquid Biopsy']</t>
  </si>
  <si>
    <t>['*Astrocytoma', '*Brain Neoplasms/genetics/therapy', 'Child', '*Glioma/genetics/therapy', 'Humans', 'Infant', 'Protein-Tyrosine Kinases', 'Proto-Oncogene Proteins']</t>
  </si>
  <si>
    <t>['Cetuximab', '*Colorectal Neoplasms/drug therapy/genetics', 'ErbB Receptors/genetics', 'Humans', 'Mutation', 'Prognosis', 'Proto-Oncogene Proteins B-raf/genetics', 'Proto-Oncogene Proteins p21(ras)/genetics']</t>
  </si>
  <si>
    <t>['Cell Line, Tumor', 'Drug Resistance, Neoplasm/genetics', 'Humans', '*Melanoma/drug therapy/genetics', 'Mutation', 'Protein Kinase Inhibitors/pharmacology', 'Proteomics', 'Proto-Oncogene Proteins B-raf/genetics', '*Skin Neoplasms/drug therapy/genetics']</t>
  </si>
  <si>
    <t>['*Erdheim-Chester Disease/diagnosis/genetics', 'Fibrosis', 'Humans', 'Male', 'Middle Aged', 'Mutation', 'Spleen']</t>
  </si>
  <si>
    <t>['*Abnormalities, Multiple', 'Child', '*Ectodermal Dysplasia/genetics', 'Facies', 'Failure to Thrive', '*Heart Defects, Congenital/genetics', 'Humans', 'Mutation', 'Proto-Oncogene Proteins B-raf/genetics']</t>
  </si>
  <si>
    <t>['Animals', 'Enhancer of Zeste Homolog 2 Protein/genetics', 'Epigenesis, Genetic', 'Humans', 'Mice', '*Multiple Myeloma/drug therapy/genetics', 'Polycomb Repressive Complex 2/genetics', 'Proteasome Inhibitors']</t>
  </si>
  <si>
    <t>['Adaptor Proteins, Signal Transducing/*genetics/*metabolism', 'Animals', 'Autophagy/physiology', 'Beclin-1/metabolism', 'Cell Line, Tumor', 'Cell Movement', 'Cell Proliferation', 'Disease Models, Animal', 'Female', 'Focal Adhesion Kinase 1/metabolism', 'Gene Expression Regulation, Neoplastic', 'Humans', 'Male', 'Melanoma/*genetics/*metabolism/pathology', 'Mice', 'PTEN Phosphohydrolase/genetics/metabolism', 'Phenotype', 'Proto-Oncogene Proteins B-raf/genetics/metabolism', 'Signal Transduction', 'Transcriptome']</t>
  </si>
  <si>
    <t>['Antineoplastic Combined Chemotherapy Protocols/therapeutic use', 'Colon, Sigmoid', '*Colorectal Neoplasms/surgery', 'Fluorouracil/therapeutic use', 'Hepatectomy', 'Humans', 'Leucovorin/therapeutic use', '*Liver Neoplasms/drug therapy/surgery', 'Male', 'Middle Aged', 'Neoplasm Recurrence, Local', 'Renal Dialysis']</t>
  </si>
  <si>
    <t>['Humans', 'Mutation', 'Proto-Oncogene Proteins B-raf/genetics', '*Thyroid Carcinoma, Anaplastic/diagnosis/drug therapy/genetics', '*Thyroid Neoplasms/diagnosis/drug therapy/genetics']</t>
  </si>
  <si>
    <t>['Adenocarcinoma of Lung/blood/*genetics', 'Biomarkers, Tumor/genetics', 'China', 'Circulating Tumor DNA/blood/*genetics', 'DNA Mutational Analysis', 'Female', 'High-Throughput Nucleotide Sequencing', 'Humans', 'Lung Neoplasms/blood/*genetics', 'Male', 'Middle Aged', 'Mutation/*genetics']</t>
  </si>
  <si>
    <t>['Biomarkers, Tumor/genetics', 'DNA Mutational Analysis', 'Humans', 'Immunohistochemistry', '*Melanoma/diagnosis/genetics', 'Mutation', '*Proto-Oncogene Proteins B-raf/genetics']</t>
  </si>
  <si>
    <t>['Adult', 'Aged', 'Aged, 80 and over', 'Antineoplastic Combined Chemotherapy Protocols/administration &amp; dosage/adverse effects/*therapeutic use', 'Bone Marrow/pathology', 'Drug Resistance, Neoplasm', 'Female', 'Humans', 'Kaplan-Meier Estimate', 'Leukemia, Hairy Cell/*drug therapy', 'Male', 'Middle Aged', 'Neoplasm, Residual', 'Neutropenia/chemically induced', 'Progression-Free Survival', 'Recurrence', 'Remission Induction', 'Rituximab/*administration &amp; dosage/adverse effects', 'Thrombocytopenia/chemically induced', 'Vemurafenib/*administration &amp; dosage/adverse effects']</t>
  </si>
  <si>
    <t>['Antineoplastic Combined Chemotherapy Protocols', 'Female', 'Humans', 'Imidazoles', 'Middle Aged', 'Mutation', 'Oximes', 'Proto-Oncogene Proteins B-raf/genetics', 'Pyridones/adverse effects', 'Pyrimidinones', '*Renal Insufficiency', '*Rhabdomyolysis/chemically induced', '*Skin Neoplasms/drug therapy', 'Vision Disorders/chemically induced']</t>
  </si>
  <si>
    <t>['cancer-related signaling pathway', 'genomic sequencing', 'liver resection', 'metastatic colorectal cancer', 'somatic gene alteration']</t>
  </si>
  <si>
    <t>['immunotherapy', 'ipilimumab', 'melanoma', 'nivolumab', 'sarcoid-like reaction', 'sarcoidosis']</t>
  </si>
  <si>
    <t>['Giant congenital melanocytic nevus', 'NRAS gene', 'malignant melanoma']</t>
  </si>
  <si>
    <t>['Gastric cancer', 'Microsatellite instability', 'Mismatch repair deficiency']</t>
  </si>
  <si>
    <t>['Biological Sciences', 'Cell Biology', 'Molecular Biology', 'Physiology']</t>
  </si>
  <si>
    <t>['BRAF V600E mutation', 'Papillary thyroid cancer', 'Tribbles homolog 2', 'Vemurafenib', 'Wnt/beta-catenin']</t>
  </si>
  <si>
    <t>['BRAF', 'Fusion', 'MEK', 'Melanoma', 'Trametinib']</t>
  </si>
  <si>
    <t>['BMPs', 'BRAF', 'Differentation', 'Melanoma', 'NRAS', 'Stem cells']</t>
  </si>
  <si>
    <t>['Immune checkpoint inhibitors', 'Melanoma', 'Metastatic melanoma', 'Small molecules', 'Targeted therapy', 'Vaccines']</t>
  </si>
  <si>
    <t>['BRAF inhibitor', 'BRAF inhibitor-based combination', 'BRAFV600E/K-positive', 'China', 'advanced melanoma']</t>
  </si>
  <si>
    <t>['Brain metastases', 'COVID-19', 'Case report', 'Intracranial infection', 'Local therapy', 'Melanoma']</t>
  </si>
  <si>
    <t>['Colorectal cancer', 'Lynch syndrome', 'mismatch repair']</t>
  </si>
  <si>
    <t>['Oncomine Dx Target Test Multi-CDx system', 'archived cytological specimens', 'fusion gene', 'lung cancer', 'next-generation sequencing']</t>
  </si>
  <si>
    <t>['BRAF mutation functional class', 'BRAF mutation subtype', 'BRAF-Mutated lung cancer', 'BRAF-Targeted therapy', 'NSCLC immunotherapy']</t>
  </si>
  <si>
    <t>['melanoma', 'oncolytic virotherapy']</t>
  </si>
  <si>
    <t>['ERK5', 'MAP2K7', 'epithelial-mesenchymal transition', 'metastasis', 'patient-derived xenograft', 'targeted inhibitor', 'triple negative breast neoplasms']</t>
  </si>
  <si>
    <t>['BRAF', 'V600E', 'metastatic colorectal cancer', 'molecular profile', 'non-V600', 'rare mutation']</t>
  </si>
  <si>
    <t>['ROSE', 'lung cancer', 'molecular assay', 'predictive tests', 'rapid on-site evaluation during conventional bronchoscopy']</t>
  </si>
  <si>
    <t>['ERK', 'NKX2-1', 'cancer biology', 'developmental biology', 'human', 'lineage switching', 'lung adenocarcinoma', 'mouse', 'targeted therapy']</t>
  </si>
  <si>
    <t>['Colorectal cancer', 'KRAS', 'Lung metastasis', 'Pattern of growth', 'Prognosis']</t>
  </si>
  <si>
    <t>['immunotherapy', 'intracranial', 'ipilimumab', 'melanoma', 'metastases', 'metastatic melanoma', 'nivolumab', 'pembrolizumab', 'stereotactic radiosurgery']</t>
  </si>
  <si>
    <t>['EGFR amplification', 'anti-EGFR monoclonal antibodies', 'metastatic colorectal cancer', 'molecular subgroups', 'prognosis']</t>
  </si>
  <si>
    <t>['BRAF mutation', 'MSLT-2', 'active surveillance', 'adjuvant therapy', 'anti-PD-1', 'immunotherapy', 'melanoma', 'staging', 'treatment']</t>
  </si>
  <si>
    <t>['RNA sequencing', 'mutation', 'papillary thyroid carcinoma', 'pediatric thyroid cancer', 'whole-genome sequencing']</t>
  </si>
  <si>
    <t>['*Adjuvant', '*Anti-CTLA-4', '*Anti-PD-1', '*BRAF inhibitor', '*Immunotherapy', '*MEK inhibitor', '*Melanoma', '*Neoadjuvant', '*Staging', '*Targeted therapy']</t>
  </si>
  <si>
    <t>['bone neoplasms', 'neoplasms', 'oncogenes']</t>
  </si>
  <si>
    <t>['Astrocytoma', 'BRAF', 'CDKN2A', 'Copy number variation', 'Glioblastoma', 'IDH1/2', 'NF1', 'PTEN']</t>
  </si>
  <si>
    <t>['BRAF', 'Biomarkers', 'DPD deficiency', 'EGFR', 'HER2', 'KRAS', 'Lynch syndrome', 'NRAS', 'NTRK inhibitor', 'UGT1A1', 'colorectal cancers', 'microsatellite instability', 'mismatch repair']</t>
  </si>
  <si>
    <t>['BRAF mutation', 'management', 'metastatic colorectal cancer', 'pathophysiology', 'prognostic markers']</t>
  </si>
  <si>
    <t>['Colorectal cancer (CRC)', 'Genotype', 'Pathological classification', 'Prognosis', 'Staging']</t>
  </si>
  <si>
    <t>['FOXD1', 'dedifferentiation', 'melanoma', 'resistance', 'targeted therapy']</t>
  </si>
  <si>
    <t>['*Anlotinib', '*Anti-Angiogenesis', '*Camrelizumab', '*PD-1 inhibitor', '*Pulmonary pleomorphic carcinoma', '*Tumour-Infiltrating lymphocytes']</t>
  </si>
  <si>
    <t>['Comparative molecular profiling', 'Invasive mucinous adenocarcinoma', 'KRAS', 'Lung', 'Molecular diagnostics', 'NSCLC']</t>
  </si>
  <si>
    <t>['RNA sequencing', 'cancer drug resistance', 'melanoma', 'microfluidic device', 'targeted therapy', 'whole exome sequencing']</t>
  </si>
  <si>
    <t>['ERK', 'VERU-111', 'akt', 'melanoma', 'skp2', 'vemurafenib-resistance']</t>
  </si>
  <si>
    <t>['HRM test', 'PIK3CA', 'cetuximab', 'colorectal cancer', 'mutation spectrum', 'nomogram', 'the predictive value']</t>
  </si>
  <si>
    <t>['BRAF V600E', 'BRAF mutation', 'BRAF non-V600E', 'colorectal cancer', 'microsatellite instability (MSI)']</t>
  </si>
  <si>
    <t>['BRAFV600E', 'TERT', 'anlotinib', 'differentiated thyroid carcinoma', 'therapy']</t>
  </si>
  <si>
    <t>['BRAF-mutant', 'absent in melanoma 2', 'caspase-1', 'colorectal cancer', 'patient-derived organoids']</t>
  </si>
  <si>
    <t>['TCGA', 'TCPA', 'clear cell renal cell carcinoma', 'immunotherapy', 'proteomics']</t>
  </si>
  <si>
    <t>['Adenoma', 'Carcinoma', 'Hyperplasia', 'Pituitary gland', 'Pituitary neoplasms']</t>
  </si>
  <si>
    <t>['circulating tumor DNA', 'non-small cell lung cancer', 'overall survival', 'progression-free survival']</t>
  </si>
  <si>
    <t>['Immunotherapy', 'Melanoma', 'Patient decision aid', 'Randomized controlled trial', 'Shared decision-making']</t>
  </si>
  <si>
    <t>['Acral melanoma', 'Malignant melanoma', 'Mechanical stress', 'Methylation', 'Phosphatase and tensin homolog']</t>
  </si>
  <si>
    <t>['BRAF V600E', 'FNAB-C', 'FNAB-Tg', 'lymph node metastasis', 'papillary thyroid carcinoma']</t>
  </si>
  <si>
    <t>['NIFTP', 'follicular variant', 'papillary thyroid carcinoma', 'thyroidectomy']</t>
  </si>
  <si>
    <t>['circulating tumor DNA', 'clinical diagnosis', 'mutation', 'thyroid cancer']</t>
  </si>
  <si>
    <t>['X-ray computed', 'lung neoplasm/metastases', 'machine learning', 'melanoma', 'proto-oncogene proteins B-raf', 'tomography']</t>
  </si>
  <si>
    <t>['ALK', 'exo-DNA', 'exosomes', 'genotypability', 'neuroblastoma', 'tumor mutation load']</t>
  </si>
  <si>
    <t>['BRAF', 'PI3K/AKT-pathway', 'PIM', 'RAS/RAF/MEK/ERK-pathway', 'c-MYC', 'mTOR', 'multiple myeloma', 'p53', 'signaling pathways']</t>
  </si>
  <si>
    <t>['BCL-2', 'BCL-XL', 'BH3 mimetics', 'MCL-1', 'colorectal cancer', 'consensus molecular subtype (CMS)']</t>
  </si>
  <si>
    <t>['ARID1A', 'BRAF', 'KIT', 'NRAS', 'PREX2', 'TERT promoter', 'TP53', 'acral melanoma', 'copy number variations']</t>
  </si>
  <si>
    <t>['BRAF class I/II/III mutants', 'melanoma', 'pan-class BRAF inhibitor', 'type-II kinase inhibitor', 'vemurafenib-resistant']</t>
  </si>
  <si>
    <t>['acidification', 'drug resistance', 'hypoxia', 'immune escape', 'invasiveness', 'melanoma', 'tumor microenvironment']</t>
  </si>
  <si>
    <t>['histopathology', 'immunohistochemical profile', 'molecular pathology', 'ovarian cancer tissue biomarkers', 'ovarian carcinoma']</t>
  </si>
  <si>
    <t>['colorectal cancer', 'early recurrence', 'genetic alteration', 'late recurrence', 'prognostic factor']</t>
  </si>
  <si>
    <t>['anti-PD1', 'cell-free DNA', 'circulating tumor DNA', 'criteria', 'digital PCR', 'follow-up', 'immunotherapy', 'melanoma', 'metastatic melanoma', 'monitoring']</t>
  </si>
  <si>
    <t>['anti-EGFR monoclonal antibodies', 'metastatic colorectal cancer', 'rechallenge']</t>
  </si>
  <si>
    <t>['immunotherapy', 'intralesional therapy', 'melanoma', 'neoadjuvant', 'targeted therapy']</t>
  </si>
  <si>
    <t>['HER2 mutations', 'MET amplification', 'MET skipping mutation', 'NTRK fusions', 'RET mutations', 'exon 20 insertions', 'gene alterations', 'lung cancer', 'targeted therapy']</t>
  </si>
  <si>
    <t>['NRAS mutation', 'advanced melanoma', 'dabrafenib', 'phase 2 clinical trial', 'skin toxicity', 'trametinib']</t>
  </si>
  <si>
    <t>['[18F]-FDG PET/CT', 'biopsy', 'erythema nodosum', 'immune checkpoint inhibitor', 'metastatic melanoma', 'sarcoid-like reaction']</t>
  </si>
  <si>
    <t>['BRAF inhibitors', 'MEK inhibitors', 'PD1', 'PDL1', 'immunotherapy', 'melanoma']</t>
  </si>
  <si>
    <t>['BRAF', 'RAS mutation', 'RET/PTC rearrangements', 'intratumoral heterogeneity', 'thyroid tumor']</t>
  </si>
  <si>
    <t>['BRAF', 'PTC-specific mortality', 'RAS', 'TERT', 'papillary thyroid carcinoma', 'patient outcome', 'prognosis', 'recurrent/persistent disease', 'structural disease', 'thyroid cancer']</t>
  </si>
  <si>
    <t>['NTRK', 'clinicopathological feature', 'follow-up', 'fusion gene', 'outcome', 'papillary thyroid carcinoma', 'poorly differentiated thyroid carcinoma', 'prognosis']</t>
  </si>
  <si>
    <t>['clearance', 'melanoma', 'toxicity', 'vemurafenib']</t>
  </si>
  <si>
    <t>["Hashimoto's thyroiditis", 'child', 'papillary thyroid carcinoma', 'thyroid nodule', 'ultrasonography']</t>
  </si>
  <si>
    <t>['bone marrow', 'cancer drugs', 'colon', 'combination therapies', 'spheroid', 'toxicity']</t>
  </si>
  <si>
    <t>['BRAFV600E', 'NIFTP', 'cancer', 'neoplasm', 'papillae']</t>
  </si>
  <si>
    <t>['Bladder cancer', 'Degenerative atypia', 'Grade', 'Ki67', 'Papillary urothelial carcinoma']</t>
  </si>
  <si>
    <t>['LP-184', 'PTGR1', 'acylfulvene', 'alkylating agent', 'non-small cell lung cancer']</t>
  </si>
  <si>
    <t>['MET', 'MET exon 14 skipping mutations', 'MET-tyrosine kinase inhibitors (TKIs)', 'non-small cell lung cancer (NSCLC)']</t>
  </si>
  <si>
    <t>['BRAF', 'Case report', 'molecular re-assessment', 'non-small cell lung cancer (NSCLC)', 'oligo-progression']</t>
  </si>
  <si>
    <t>['Colorectal cancer', 'Diagnosis', 'Elderly patients', 'Expression', 'Gene mutation', 'Mismatch repair protein']</t>
  </si>
  <si>
    <t>['BRAF', 'TGF beta', 'iodide uptake', 'thyroid']</t>
  </si>
  <si>
    <t>['CT-Guided biopsy', 'Histopathology', 'Immune checkpoint inhibitor', 'Melanoma', 'Skin cancer']</t>
  </si>
  <si>
    <t>['CDK9', 'KRAS', 'isogenic cell panel', 'phenotypic high-throughput screen', 'synthetic lethality']</t>
  </si>
  <si>
    <t>['BRAF kinases', 'Next-generation sequencing', 'Precision medicine', 'RAF kinases', 'Sorafenib']</t>
  </si>
  <si>
    <t>['germline mutation', 'likely pathogenic/pathogenic variant', 'lung cancers', 'oncogenic gene', 'variants of uncertain significance']</t>
  </si>
  <si>
    <t>['lymphatic metastasis', 'papillary thyroid carcinoma', 'the Raf murine sarcoma viral oncogene homolog B gene mutation']</t>
  </si>
  <si>
    <t>['EZH1', 'PAX8-GLIS3', 'RAS', 'THSR', 'DNA copy-number alterations', 'autonomously functioning thyroid nodule', 'biopsy', 'fine-needle aspiration', 'follicular adenoma thyroid cancer', 'follicular oncocytic', 'papillary', 'thyroid neoplasms']</t>
  </si>
  <si>
    <t>['Malignant melanoma', 'brain tumours', 'intracranial metastases']</t>
  </si>
  <si>
    <t>['DNA repair', 'Germline variants', 'Next-generation sequencing', 'Papillary thyroid cancer']</t>
  </si>
  <si>
    <t>['DNA', 'colorectal cancer', 'diagnostic techniques and procedures', 'molecular', 'oncogenes', 'pathology']</t>
  </si>
  <si>
    <t>['GKAP1', 'NTRK2', 'TRKB; fusion gene', 'larotrectinib', 'pLGG', 'pediatric brain tumor', 'precision medicine']</t>
  </si>
  <si>
    <t>['BRAF mutation', 'HER2', 'colon cancer', 'triptolide']</t>
  </si>
  <si>
    <t>['Chalcone', 'anticancer hybrids', 'cancer', 'mechanism of action', 'molecular target', 'structure-activity relationship.']</t>
  </si>
  <si>
    <t>['cancer', 'molecular profile', 'radioiodine resistance', 'thyroid', 'whole exome sequencing']</t>
  </si>
  <si>
    <t>['BRAF-V600E', 'Hypoparathyroidism', 'Indeterminate cytology', 'Surgery', 'Thyroid nodules']</t>
  </si>
  <si>
    <t>['Immunotherapy', 'Interferon', 'Interleukin-2', 'Melanoma', 'Targeted therapy']</t>
  </si>
  <si>
    <t>['BRAF inhibitor', 'Immune checkpoint inhibitor', 'Immunotherapy', 'MEK inhibitor', 'Melanoma', 'Resistance']</t>
  </si>
  <si>
    <t>['BRAF', 'Immunotherapy', 'MAPK', 'Melanoma']</t>
  </si>
  <si>
    <t>['Adjuvant', 'Dabrafenib', 'Interferon', 'Ipilimumab', 'Melanoma', 'Nivolumab', 'Pembrolizumab', 'Trametinib']</t>
  </si>
  <si>
    <t>['Anaplastic thyroid carcinoma', 'Anaplastic transformation', 'BRAF', 'Papillary thyroid carcinoma', 'TERT']</t>
  </si>
  <si>
    <t>['EV-RNA', 'Liquid biopsy', 'cfDNA', 'dPCR']</t>
  </si>
  <si>
    <t>['endocrine tumor', 'epidemiology', 'gynecologic oncology', 'malignant struma ovarii', 'thyroid cancer']</t>
  </si>
  <si>
    <t>['BRAF', 'Malignant melanoma', 'head and neck', 'immunotherapy', 'sentinel lymph node biopsy', 'target therapy']</t>
  </si>
  <si>
    <t>['ASAH1', 'Cancer therapeutics', 'Ceramide', 'Melanoma', 'Peroxisome', 'ROS']</t>
  </si>
  <si>
    <t>['differentiated thyroid cancer', 'efficacy', 'phase II', 'radioiodine refractory', 'tyrosine kinase inhibitor']</t>
  </si>
  <si>
    <t>['BRAF', 'PD-1', 'adjuvant', 'immunotherapy', 'melanoma', 'targeted therapy']</t>
  </si>
  <si>
    <t>['BRCA2', 'Homologous recombination pathway', 'Low-grade serous ovarian carcinoma', 'PARP inhibitor', 'Serous borderline tumor']</t>
  </si>
  <si>
    <t>['*BRAF', '*COVID-19', '*CRC', '*Delivery chain interruptions', '*EGFR', '*KRAS', '*Lung cancer', '*NRAS', '*Personalized diagnostics']</t>
  </si>
  <si>
    <t>['DNA repair', 'Follicular thyroid adenoma', 'Molecular biomarkers', 'Molecular pathway analysis', 'Papillary thyroid cancer', 'Personalized medicine', 'RNA sequencing', 'Radiation iodine therapy resistance', 'Systems biology', 'Thyroid cancer']</t>
  </si>
  <si>
    <t>['BRAFV600E', 'Cytokines', 'Thyroid neoplasms', 'Vemurafenib']</t>
  </si>
  <si>
    <t>['hepatocellular carcinoma', 'molecular profiling', 'skin lesions', 'treatment adverse events', 'tyrosine kinase inhibitors']</t>
  </si>
  <si>
    <t>['MAC', 'NMAC', 'colorectal cancer', 'genetic alteration', 'prognostic factor']</t>
  </si>
  <si>
    <t>['CDKN2A', 'NRAS', 'binimetinib', 'melanoma', 'ribociclib']</t>
  </si>
  <si>
    <t>['Agminated Spitz naevi', 'GOPC', 'Gene fusion', 'Mosaicism', 'ROS1', 'Spitz naevus']</t>
  </si>
  <si>
    <t>['DNA repair-deficiency disorder', 'ERCC2', 'XPD', 'pilocytic astrocytoma']</t>
  </si>
  <si>
    <t>['BRAF', 'Colorectal cancer', 'anti-EGFR', 'antiangiogenic', 'prognosis', 'survival']</t>
  </si>
  <si>
    <t>['CTLA-4', 'Immune checkpoint inhibition', 'LDH', 'Melanoma', 'PD-1', 'Progression', 'Response', 'Survival', 'Targeted therapy']</t>
  </si>
  <si>
    <t>['Clonal hematopoiesis', 'Droplet digital PCR', 'Metastatic colorectal cancer', 'Next-generation sequencing', 'Plasma cell-free DNA']</t>
  </si>
  <si>
    <t>['BRAF mutation', 'RAS mutation', 'colorectal cancer', 'metastatic disease', 'targeted therapies']</t>
  </si>
  <si>
    <t>['cell-free DNA', 'cerebrospinal fluid', 'focal epilepsy', 'liquid biopsy', 'somatic mutations']</t>
  </si>
  <si>
    <t>['graft-versus-host disease', 'hematopoietic cell transplantation', 'immune state', 'multiple primary carcinomas', 'p53']</t>
  </si>
  <si>
    <t>['Lutetium-177', 'cellulose nanocrystal', 'drug delivery system', 'metastatic melanoma', 'theranostic nanosystem', 'vemurafenib']</t>
  </si>
  <si>
    <t>['bladder', 'carcinoma in situ', 'urology', 'urothelial carcinoma']</t>
  </si>
  <si>
    <t>['Colorectal liver metastases', 'Percutaneous ablation', 'Somatic gene mutations']</t>
  </si>
  <si>
    <t>['BRAF', 'UV-induced carcinogenesis', 'haploinsufficiency', 'melanoma', 'protein phosphatase 6']</t>
  </si>
  <si>
    <t>['Bowel', 'Catalytic subunit', 'Molecular lesions', 'PI3K kinase', 'Targeted therapies']</t>
  </si>
  <si>
    <t>['cutaneous melanoma', 'granzymes', 'overall survival', 'risk score']</t>
  </si>
  <si>
    <t>['DNA repair proteins', 'cutaneous melanoma', 'driver mutations', 'tertiary lymphoid structures', 'tumor mutational burden']</t>
  </si>
  <si>
    <t>['BEACON clinical trial', 'BRAF V600E mutation', 'BRAF inhibitor', 'EGFR inhibitor', 'MEK inhibitor', 'binimetinib', 'colon cancer', 'encorafenib']</t>
  </si>
  <si>
    <t>['BRAFV600E', 'Ki-67', 'Molecular genetic markers', 'Papillary thyroid cancer', 'Thyroid cancer']</t>
  </si>
  <si>
    <t>['Body composition', 'Colorectal cancer', 'Outcomes', 'Sarcopenia', 'Skeletal muscle', 'Survival']</t>
  </si>
  <si>
    <t>['BRAF inhibitor', 'melanoma', 'resistance', 'tumorigenesis', 'ubiquitin-specific peptidase 22', 'yes-associated protein']</t>
  </si>
  <si>
    <t>['Melanoma', 'T cells', 'differentiation', 'drug resistance', 'immunology']</t>
  </si>
  <si>
    <t>['brain tumor', 'brain tumor metastasis', 'cfDNA (cell free DNA)', 'extracellular vesicles', 'glioma', 'liquid biopsy', 'melanoma']</t>
  </si>
  <si>
    <t>['BRAF mutation', 'immunotherapy', 'melanoma', 'targeted therapy']</t>
  </si>
  <si>
    <t>['cancer', 'diagnostics', 'hematopathology', 'point mutation specific antibodies', 'precision medicine', 'single nucleotide polymorphisms']</t>
  </si>
  <si>
    <t>['BRAF mutant melanoma', 'actin cytoskeleton', 'cell motility', 'cofilin', 'metastasis', 'plasma membrane Ca2+ ATPase 4b']</t>
  </si>
  <si>
    <t>['cabozantinib', 'differentiated thyroid cancer', 'lenvatinib', 'medullary thyroid cancer', 'pralsetinib', 'selpercatinib', 'sorafenib', 'targeted therapy', 'tyrosine kinase inhibitors', 'vandetanib']</t>
  </si>
  <si>
    <t>['Annexin V', 'VEGFR-2', 'apoptosis', 'cell cycle analysis', 'cytotoxicity', 'imidazole', 'synthesis']</t>
  </si>
  <si>
    <t>['*BRAF mutation', '*MEK inhibitors', '*NRAS mutation', '*melanoma spheroid model', '*targeted radionuclide therapy']</t>
  </si>
  <si>
    <t>['BRAF inhibitors', 'Immune checkpoint inhibitors', 'MEK inhibitors', 'melanoma', 'systemic therapy']</t>
  </si>
  <si>
    <t>['cancer management', 'clinical cancer research', 'melanoma', 'metastasis', 'prognosis', 'survival']</t>
  </si>
  <si>
    <t>['BRAF', 'melanoma', 'microRNA', 'qCLASH', 'targetome']</t>
  </si>
  <si>
    <t>['cfDNA', 'hereditary and familial pancreatic cancer', 'liquid biopsy', 'potentially druggable genes', 'somatic mutation profiling']</t>
  </si>
  <si>
    <t>['TKIs', 'biomarkers', 'melanoma', 'molecularly targeted therapies', 'resistance']</t>
  </si>
  <si>
    <t>['HER2', 'KRAS', 'MET', 'NTRK', 'PIK3CA', 'RET', 'non-small cell lung cancer', 'targeted therapy']</t>
  </si>
  <si>
    <t>['ERK', 'KinCon reporter', 'MAPK pathway', 'RAF', 'RAS', 'RAS-RAF-ERK pathway', 'allosteric inhibitor', 'biosensor', 'cancer mutations', 'kinase inhibitor', 'personalized therapy', 'protein-fragment complementation assay', 'structure dynamics', 'structure simulations']</t>
  </si>
  <si>
    <t>['apoptosis', 'chemo-resistance', 'colorectal', 'mucin']</t>
  </si>
  <si>
    <t>['BRAF', 'MAFG', 'MAPK pathway', 'MYBL2', 'melanocytes', 'melanoma', 'miR-29', 'p53']</t>
  </si>
  <si>
    <t>['adverse event', 'immunotherapy', 'melanoma', 'oral', 'target']</t>
  </si>
  <si>
    <t>['BRAFV600E metastatic melanoma', 'DETD-35', 'deoxyelephantopin', 'mitochondria dysfunction', 'oxidative stress']</t>
  </si>
  <si>
    <t>['Ptch1', 'Ptch1 drug efflux inhibitor', 'chemotherapy resistance', 'melanoma', 'methiothepin', 'trametinib', 'vemurafenib']</t>
  </si>
  <si>
    <t>['Atypical anti-GBM', 'BRAF inhibitors', 'Immune checkpoint inhibitors', 'MEK inhibitors']</t>
  </si>
  <si>
    <t>['BRAF', 'Cladribine', 'Hairy cell leukemia', 'Purin analogs', 'Vemurafenib']</t>
  </si>
  <si>
    <t>['*BRAF mutation', '*Hysterectomy', '*Mediation', '*Over-diagnosis', '*Thyroid cancer']</t>
  </si>
  <si>
    <t>['BRAF inhibitor', 'Combinaison', 'Combination', 'Inhibiteur BRAF', 'Inhibiteur MEK', 'MEK inhibitor', 'Melanoma', 'Melanome', 'Toxicity', 'Toxicite']</t>
  </si>
  <si>
    <t>['BRAF mutation', 'UCA1', 'colorectal cancer']</t>
  </si>
  <si>
    <t>['BRAF', 'ERBB2 amplification', 'KRAS', 'TP53', 'cfDNA', 'colorectal cancer']</t>
  </si>
  <si>
    <t>['KRAS', 'Mucinous adenocarcinoma', 'NRG1', 'PD-L1', 'nCounter']</t>
  </si>
  <si>
    <t>['adjuvant chemotherapy', 'biomarkers', 'colon cancer', 'cost-effectiveness', 'personalized medicine', 'stage II']</t>
  </si>
  <si>
    <t>['autophagy', 'colorectal cancer', 'gene', 'immune', 'lncRNA', 'prognosis']</t>
  </si>
  <si>
    <t>['BCL 2', 'CIITA', 'CIITA-CREBBP', 'CREBBP', 'TBL1XR1-TP63', 'follicular lymphoma']</t>
  </si>
  <si>
    <t>['comprehensive genomic profiling', 'non-small cell lung cancer', 'real-world evidence', 'survival', 'targeted therapy']</t>
  </si>
  <si>
    <t>['BRAF inhibitors', 'adverse drug reactions', 'palmoplantar keratoderma', 'tyrosine kinase inhibitors']</t>
  </si>
  <si>
    <t>['BRAF p.V600E', 'Imaging', 'KIAA1549-BRAF fusion', 'MAPK', 'MRI', 'Pediatric low-grade glioma (PLGG)', 'Pediatric low-grade neuroepithelial tumors (PLGNTs)', 'Radiology']</t>
  </si>
  <si>
    <t>['Diffuse midline glioma', 'Histone mutation', 'Molecular genetics', 'Next-generation sequencing', 'Pediatric glioma', 'Targeted therapy']</t>
  </si>
  <si>
    <t>['columnar cell variant', 'genomics']</t>
  </si>
  <si>
    <t>['Circulating tumor DNA', 'Colorectal cancer', 'Liquid biopsy', 'ctDNA']</t>
  </si>
  <si>
    <t>['Diagnosis', 'MiR-205-5p', 'TSHR mRNA', 'Thyroid carcinoma', 'Thyroid nodule']</t>
  </si>
  <si>
    <t>['Lung cancer', 'Survivorship', 'Targeted therapy']</t>
  </si>
  <si>
    <t>['Metformin', 'combined treatment', 'melanoma cell', 'paclitaxel', 'trametinib']</t>
  </si>
  <si>
    <t>['Brain', 'Cerebrospinal fluid', 'Checkpoint inhibitors', 'Immune checkpoint blockade', 'Leptomeningeal disease', 'Leptomeningeal metastasis', 'Leptomeninges', 'Melanoma', 'Targeted therapy']</t>
  </si>
  <si>
    <t>['cytological techniques', 'molecular', 'pathology', 'thyroid neoplasms']</t>
  </si>
  <si>
    <t>['BRAF V600E', 'Clinicopathological characteristics', 'Epilepsy-associated brain tumor', 'Meta-analysis']</t>
  </si>
  <si>
    <t>['BRAF', 'CYP27A1', 'MITF', 'cancer metabolism', 'melanoma', 'mitochondrial complex I', 'natural products', 'oncology', 'oxidative phosphorylation', 'prodrug']</t>
  </si>
  <si>
    <t>['1H-pyrazolo[2,3-b]pyridine', 'Kinase inhibition', 'Liver failure', 'MKK4', 'NAFLD', 'Scaffold hopping']</t>
  </si>
  <si>
    <t>['Brain metastases', 'Melanoma', 'Radiotherapy', 'Star effect', 'Stereotactic radiosurgery', 'Systemic therapy']</t>
  </si>
  <si>
    <t>['ERK inhibitor', 'MEK inhibitor', 'drug resistance', 'metastasis', 'mouse tumor model', 'oncogenic RAS', 'pancreatic ductal adenocarcinoma', 'undifferentiated pleomorphic sarcoma']</t>
  </si>
  <si>
    <t>['BRAF', 'IMC', 'LC-MS/MS', 'WM115', 'WM266-4', 'biomarker', 'cancer', 'melanoma', 'metastasis', 'proteomics']</t>
  </si>
  <si>
    <t>['adjuvant therapy', 'biomarkers', 'melanoma', 'stage III']</t>
  </si>
  <si>
    <t>['ALK-TKI', 'EML4-ALK', 'Liquid Biopsy', 'NGS', 'NSCLC']</t>
  </si>
  <si>
    <t>['Cardiac metastasis', 'Colon cancer', 'Next generation sequencing']</t>
  </si>
  <si>
    <t>['Heterogeneity', 'Management', 'Melanoma', 'Staging', 'Treatment']</t>
  </si>
  <si>
    <t>['Ameloblastoma', 'Cell Immortalization', 'RNA-Seq', 'Transcriptome']</t>
  </si>
  <si>
    <t>['Tall cells', 'papillary thyroid carcinoma', 'prognosis', 'recurrence-free survival']</t>
  </si>
  <si>
    <t>['PD-L1', 'genomics', 'immunotherapy', 'microenvironment', 'thyroid cancer']</t>
  </si>
  <si>
    <t>['BRAF', 'NRAS', 'drug resistance', 'melanoma', 'phenotype switching']</t>
  </si>
  <si>
    <t>['BRAF', 'KRAS', 'NRAS', 'Rosai-Dorfman', 'biomarker', 'genetic', 'skin', 'skin cancer']</t>
  </si>
  <si>
    <t>['BRAF mutation', 'melanoma', 'miRNAs', 'therapy resistance']</t>
  </si>
  <si>
    <t>['BRAF', 'KRAS', 'colorectal cancer', 'targeted therapy']</t>
  </si>
  <si>
    <t>['BRAF', 'MEK', 'chart review', 'cobimetinib', 'dabrafenib', 'melanoma', 'trametinib', 'vemurafenib']</t>
  </si>
  <si>
    <t>['AKT', 'DESC1', 'HT-29 cells', 'PI-PLC', 'PLCB1', 'cancer', 'lethal toxin', 'resistance']</t>
  </si>
  <si>
    <t>['clinical trials', 'gene alterations', 'lung cancer', 'mutations', 'non-small cell lung cancer', 'pharmaceutical agents', 'progression-free survival', 'response rate', 'side effects', 'targeted therapy']</t>
  </si>
  <si>
    <t>['advanced melanoma', 'complete response', 'discontinuation', 'disease progression', 'second-line immunotherapy', 'targeted therapy']</t>
  </si>
  <si>
    <t>['BRAF', 'PD-1', 'adjuvant treatment', 'checkpoint blocker', 'melanoma', 'targeted therapy']</t>
  </si>
  <si>
    <t>['DNA methylation', 'RASSF1A', 'melanoma', 'resistance', 'targeted therapy', 'tumour suppressor']</t>
  </si>
  <si>
    <t>['BRAF inhibitors', 'BRAF mutation', 'melanoma', 'resistance', 'secondary cancer', 'senescence', 'senotherapeutics']</t>
  </si>
  <si>
    <t>['BRAF inhibitor', 'BRAF mutation', 'MAPK pathway', 'advanced melanoma', 'metastatic melanoma', 'reflex testing', 'stage II', 'targeted therapy']</t>
  </si>
  <si>
    <t>['DHCR24 inhibitor', 'FASN inhibitor', 'melanoma', 'resistance', 'vemurafenib']</t>
  </si>
  <si>
    <t>['ablation', 'colorectal cancer', 'liver metastases', 'lung metastases', 'oligometastasis', 'stereotactic body radiation therapy']</t>
  </si>
  <si>
    <t>['BRAF', 'HCC', 'KEAP1', 'MMP9', 'NRF2', 'somatic mutation', 'transcriptional activity']</t>
  </si>
  <si>
    <t>['classification', 'computer tomography', 'differentiated thyroid cancer', 'magnetic resonance imaging', 'prediction', 'radiomics', 'ultrasound']</t>
  </si>
  <si>
    <t>['BRAF inhibitors', 'CDKN2A', 'MEK inhibitors', 'genetic counseling', 'melanoma', 'melanoma susceptibility', 'targeted therapy']</t>
  </si>
  <si>
    <t>['Bos indicus', 'Brahman cattle', 'GWAS', 'biological pathways', 'fertility', 'gene ontology', 'hypothalamus', 'meta-analysis', 'ovary', 'pituitary', 'puberty']</t>
  </si>
  <si>
    <t>['BRAFV600E mutation', 'PTC', 'TERT promoter mutation', 'telomere']</t>
  </si>
  <si>
    <t>['INI1', 'INI1-deficient carcinoma', 'INI1-deficient neoplasia', 'INI1-deficient thyroid carcinoma', 'Rhabdoid', 'SMARCB1']</t>
  </si>
  <si>
    <t>['Chinese', 'bladder urothelial carcinoma', 'deep sequencing', 'genomic alteration', 'tumor mutation burden']</t>
  </si>
  <si>
    <t>['BRAF V600E', 'EU-TIRADS', 'histological aggressiveness', 'overtreatment', 'papillary thyroid carcinoma']</t>
  </si>
  <si>
    <t>['CNS tumors', 'genomic classification', 'molecular testing', 'neuro-oncology practice patterns']</t>
  </si>
  <si>
    <t>['Hairy cell leukemia', 'Leucemie a tricholeucocytes', 'Moxetuomab pasudotox', 'Traitement', 'Treatment', 'Vemurafebnib']</t>
  </si>
  <si>
    <t>['BRAF', 'EGFR', 'KRAS', 'canine intestinal adenocarcinoma', 'mutation']</t>
  </si>
  <si>
    <t>['Chemodynamic therapy', 'Hypoxic solid tumor', 'Photothermal therapy', 'Starvation therapy', 'Tumor microenvironment']</t>
  </si>
  <si>
    <t>['BRAF/MEK inhibitor', 'Gastrointestinal side effect', 'Lung cancer', 'Rechallenge', 'Small intestinal perforation']</t>
  </si>
  <si>
    <t>['Biomarker', 'Colorectal Neoplasm', 'DNA methyltransferase 3A', 'Microsatellite Instability', 'tumor']</t>
  </si>
  <si>
    <t>['BRAF/MEK inhibition', 'CDK4/6 inhibition', 'immune checkpoint blockade', 'immunotherapy', 'melanoma', 'targeted therapeutic drugs']</t>
  </si>
  <si>
    <t>['Gene expression', 'Immune microenvironment', 'Left-side colon cancer', 'Mutation', 'Prognosis', 'Right-side colon cancer']</t>
  </si>
  <si>
    <t>['adenocarcinoma with mucous composition', 'colorectal cancer', 'hypermutated tumor', 'mucinous adenocarcinoma', 'next-generation sequencing']</t>
  </si>
  <si>
    <t>['BRAF V600E', 'Immunotherapy', 'MSI-H', 'MSS', 'Metastatic colorectal cancer']</t>
  </si>
  <si>
    <t>['BRAF mutation', 'Papillary thyroid carcinoma', 'persistent disease', 'risk classification']</t>
  </si>
  <si>
    <t>['Anti-PD-1 Monoclonal Antibody', 'Intrahepatic Cholangiocarcinoma', 'Trametinib']</t>
  </si>
  <si>
    <t>['Colorectal cancer', 'MLH1', 'Methylation', 'Microsatellite instability', 'POLE']</t>
  </si>
  <si>
    <t>['ARID1A', 'PD-L1', 'colorectal cancer', 'microsatellite instability']</t>
  </si>
  <si>
    <t>['BRAF mutations', 'NRG1 deletions', 'Prognosis', 'RMM']</t>
  </si>
  <si>
    <t>['BRAF V600E mutation', 'appendix', 'mitogen-activated protein kinase pathway', 'sessile serrated lesion']</t>
  </si>
  <si>
    <t>['BRAF inhibitors', 'Drug toxicity', 'MEK inhibitors', 'anticancer drugs', 'conventional chemotherapy', 'immunotherapy', 'ocular adverse effects', 'retinal toxicity', 'targeted agents']</t>
  </si>
  <si>
    <t>['Cell-Free DNA', 'Liquid biopsy', 'MET']</t>
  </si>
  <si>
    <t>['biological-biomedical networks', 'colorectal cancer', 'personalized medicine', 'pipeline workflow']</t>
  </si>
  <si>
    <t>['BRAF', 'Syringocystadenoma papilliferum', 'mosaic', 'phacomatosis pigmentokeratotica']</t>
  </si>
  <si>
    <t>['*Advanced melanoma', '*Ipilimumab', '*Overall survival', '*Quality of life', '*Real-world', '*Subsequent therapy']</t>
  </si>
  <si>
    <t>['Immunohistochemistry', 'Immunotherapy', 'Non-small cell lung cancer', 'Oncogenic drivers', 'PD-1', 'PD-L1']</t>
  </si>
  <si>
    <t>['BRAF V600', 'chart review', 'dabrafenib', 'melanoma', 'real-world', 'trametinib']</t>
  </si>
  <si>
    <t>['FOXD3', 'MITF', 'MSX1', 'PAX3', 'SOX10', 'cellular plasticity', 'melanoma', 'neural crest', 'phenotype switch']</t>
  </si>
  <si>
    <t>['Cyclin D1', 'Ganglioglioma', 'MAP-kinase pathway', 'Pleomorphic xanthoastrocytoma']</t>
  </si>
  <si>
    <t>['Melanoma', 'diagnosis', 'osteocartilaginous', 'pathology', 'treatment']</t>
  </si>
  <si>
    <t>['CD40', 'Immune checkpoint blockade', 'Immunogenic cell death', 'Melanoma', 'RAS/RAF/PI3K']</t>
  </si>
  <si>
    <t>['MET', 'genetic testing', 'non small cell lung cancer', 'oncogenic drivers', 'targeted therapies']</t>
  </si>
  <si>
    <t>['BRAF', 'MNTI', 'clinicopathological features', 'mutation', 'recurrence']</t>
  </si>
  <si>
    <t>['colorectal cancer', 'dMMR', 'genetic mutation', 'mSEPT9', 'prognosis']</t>
  </si>
  <si>
    <t>['Antiangiogenetic tyrosine kinase inhibitor', 'BRAF inhibitor', 'Colorectal cancer', 'Epidermal growth factor receptor tyrosine kinase inhibitor', 'MEK inhibitor', 'Modified fluoropyrimidine', 'Oral therapy']</t>
  </si>
  <si>
    <t>['Cutaneous melanoma', 'MEKi/CDK4/6i dual therapy', 'NRAS mutation', 'New combination therapies', 'Resistance mechanisms']</t>
  </si>
  <si>
    <t>['Anti-EGFR mAb', 'Circulating tumor DNA', 'Liquid biopsy', 'Metastatic colorectal cancer', 'Rechallenge']</t>
  </si>
  <si>
    <t>['BRAF', 'Colorectal liver metastases', 'Hepatectomy', 'Prognosis', 'Surgery']</t>
  </si>
  <si>
    <t>['Driver genes', 'Female genital tract', 'Malignant melanoma', 'Mutation', 'Targeted therapy']</t>
  </si>
  <si>
    <t>['Colorectal cancer', 'Combination chemotherapy', 'Doublet chemotherapy', 'Sequential chemotherapy', 'Single-agent chemotherapy']</t>
  </si>
  <si>
    <t>['BRAF', 'anti-inflammatory', 'anticancer', 'kinase inhibitors', 'multitarget agents']</t>
  </si>
  <si>
    <t>['Cluster analysis', 'Genetic mutations', 'Papillary thyroid carcinomas', 'Ultrasonography.', 'Whole-exome sequencing']</t>
  </si>
  <si>
    <t>['Circulating tumor DNA', 'Early detection disease progression', 'Liquid Biopsy', 'NSCLC', 'Protein tumor markers', 'Therapy response monitoring']</t>
  </si>
  <si>
    <t>['Bacteroides fragilis', 'Colorectal cancers', 'Enteropathogenic Escherichia coli', 'Fusobacterium nucleatum', 'Streptococcus bovis/gallolyticus', 'qPCR']</t>
  </si>
  <si>
    <t>['BRAF/MEK inhibition', 'cobimetinib', 'melanoma', 'skin toxicity', 'therapy outcome', 'vemurafenib']</t>
  </si>
  <si>
    <t>['cetuximab', 'chemotherapy', 'fruquintinib', 'metastatic colorectal cancer', 'resistance']</t>
  </si>
  <si>
    <t>['BRAF inhibitor', 'Langerhans cell histiocytosis', 'cutaneous adverse event', 'melanoma', 'neutrophilic panniculitis', 'pediatric', 'photosensitivity', 'rash', 'skin toxicity', 'squamous cell carcinoma', 'vemurafenib']</t>
  </si>
  <si>
    <t>['cancer genetics', 'melanoma', 'mutations', 'targeted therapy']</t>
  </si>
  <si>
    <t>['BRAF(V600E-K) mutant Melanoma', 'BRAF/MEK inhibitors Combination', 'Encorafenib plus binimetinib', 'Health-related quality of life', 'Hospitalisation rate']</t>
  </si>
  <si>
    <t>['Abemaciclib', 'CDK4', 'CDK4/6', 'CDK6', 'Palbociclib', 'Ribociclib', 'melanoma']</t>
  </si>
  <si>
    <t>['TERT promotor mutation', 'conjunctiva', 'melanoma', 'molecular medicine', 'prognosis']</t>
  </si>
  <si>
    <t>['BRAF inhibitors', 'BRAFV600E', 'cell signaling', 'thyroid cancer cell']</t>
  </si>
  <si>
    <t>['colon cancer', 'ferroptosis-related genes', 'prognosis']</t>
  </si>
  <si>
    <t>['immunometabolism', 'immunotherapy', 'melanoma', 'metabolic reprogramming', 'soluble factors', 'targeted therapy', 'tumor microenvironment']</t>
  </si>
  <si>
    <t>['1p/19q Codeletion', 'DNA Methylation Profiling', 'EGFR Amplification', 'Isocitrate Dehydrogenase', 'TERT Promoter Mutation']</t>
  </si>
  <si>
    <t>['11p Amplification/HRAS Mutation', 'Clinical Behavior', 'Kinase Fusions', 'Morphology', 'Spitz Melanocytic Proliferations']</t>
  </si>
  <si>
    <t>['BRAF mutations', 'TERT promoter', 'follicular neoplasms', 'follicular variant of papillary thyroid carcinoma', 'liquid-based cytology', 'papillary thyroid carcinoma']</t>
  </si>
  <si>
    <t>['clonality', 'intrapulmonary metastasis', 'multiple primary lung cancer', 'mutational profiling', 'targeted sequencing']</t>
  </si>
  <si>
    <t>['USP8', 'melanoma', 'receptor tyrosine kinase', 'therapy resistance']</t>
  </si>
  <si>
    <t>['DCA', 'cobimetinib', 'everolimus', 'melanoma', 'metabolism', 'vemurafenib']</t>
  </si>
  <si>
    <t>['Circular RNAs', 'cutaneous melanoma', 'immunotherapy', 'long non-coding RNAs', 'targeted therapy']</t>
  </si>
  <si>
    <t>['BRAF', 'diagnosis', 'melanoma', 'multidisciplinary care', 'patient journey']</t>
  </si>
  <si>
    <t>['Anakinra', 'BRAF Inhibitors', 'BRAF-V600E mutation', 'Cladribine', 'ECD', 'Erdheim-Chester disease', 'Histiocytic neoplasms', 'IFN1-a', 'Infliximab', 'MEK Inhibitors', 'MEKAR', 'Ophthamic Adverse Effects', 'RAS', 'Sirolimus', 'Trametinib', 'Vemurafenib', 'mTOR inhibitors']</t>
  </si>
  <si>
    <t>['cancer genetics', 'clinical trials', 'oncology']</t>
  </si>
  <si>
    <t>['BRAF-MEK', 'brain', 'immune checkpoint blockade', 'intracranial', 'ipilimumab', 'metastatic melanoma', 'nivolumab', 'steroids', 'symptomatic', 'targeted therapy']</t>
  </si>
  <si>
    <t>['Braf mutation', 'Cancer', 'Development', 'Oligoclonal', 'Oncogenic activation', 'Thyroid']</t>
  </si>
  <si>
    <t>['Coptis chinensis (Huanglian)', 'NSCLC', 'Oxyepiberberine', 'biological experimental', 'cell proliferation', 'network pharmacology']</t>
  </si>
  <si>
    <t>['19q', '1p', 'Astrocytoma', 'Diffuse midline glioma', 'Glioblastoma', 'Glioma', 'IDH', 'Oligodendroglioma', 'TERT']</t>
  </si>
  <si>
    <t>['Epithelioid', 'Melanocytoma', 'Molecular pathology', 'PRKAR1A mutation', 'PRKCA fusion', 'Pigmented epithelioid melanocytoma']</t>
  </si>
  <si>
    <t>['BRAF', 'PD-L1', 'bladder cancer', 'canine', 'immunotherapy', 'transitional cell carcinoma', 'urothelial carcinoma']</t>
  </si>
  <si>
    <t>['Colorectal cancer', 'KRAS Exon2', 'KRAS non-Exon2', 'NRAS']</t>
  </si>
  <si>
    <t>['1433', 'BRaf', 'EMT', 'MDM2', 'drug sensitive']</t>
  </si>
  <si>
    <t>['BRAF-inhibitors', 'Cetuximab', 'Encorafenib', 'Protein kinase inhibitors', 'Proto-oncogene proteins Braf']</t>
  </si>
  <si>
    <t>['Diabetic nephropathy', 'MAPK pathway', 'Macrophages', 'Transcriptome sequencing']</t>
  </si>
  <si>
    <t>['BRAF', 'Colorectal cancer', 'DNA mismatch repair', 'Immunotherapy', 'Microsatellite instability', 'Prognosis', 'Resident memory T cells', 'Tissue resident memory cells']</t>
  </si>
  <si>
    <t>['colorectal cancer', 'genomic alteration', 'metastasis', 'molecular subtype', 'mutational signature', 'prognosis']</t>
  </si>
  <si>
    <t>['ERK', 'GLP-1', 'GLP1R', 'GPCR', 'NCS-Rapgef2', 'neuropeptides']</t>
  </si>
  <si>
    <t>['lung adenocarcinoma', 'next-generation sequencing', 'survival', 'targeted therapy']</t>
  </si>
  <si>
    <t>['blood biomarkers', 'carbohydrate antigen 19-9', 'carcinoembryonic antigen', 'colorectal cancer', 'tumour-specific circulating cell-free DNA']</t>
  </si>
  <si>
    <t>['Cardiac tumor', 'ERBB2 gene', 'HER2 gene', 'Melanoma', 'Trastuzumab']</t>
  </si>
  <si>
    <t>['Biliary tract cancer', 'braf', 'clinical trials', 'epidermal growth factor', 'gallbladder', 'gallbladder cancer', 'her', 'immunotherapy', 'outcome', 'tyrosine kinase inhibitors']</t>
  </si>
  <si>
    <t>['BRAF gene', 'cardio-facio-cutaneous syndrome', 'mutation']</t>
  </si>
  <si>
    <t>['Epigenetic therapy', 'Histone modulation', 'Mouse model', 'Multiple myeloma']</t>
  </si>
  <si>
    <t>['BRAF', 'CTNNB1', 'TERT', 'craniopharyngiomas', 'methylation']</t>
  </si>
  <si>
    <t>['Peritoneal metastasis (PM)', 'colorectal cancer (CRC)', 'genomics', 'pseudomyxoma peritonei (PMP)', 'transcriptomics']</t>
  </si>
  <si>
    <t>['biomarker', 'expression', 'melanoma', 'miRNA', 'polymorphism']</t>
  </si>
  <si>
    <t>['WNT5A signaling', 'amoeboid', 'melanoma invasion', 'rho GTPase']</t>
  </si>
  <si>
    <t>['Biomarkers', 'CD8-Positive T-Lymphocytes', 'Dendritic Cells', 'Immunotherapy', 'Melanoma', 'Tumor']</t>
  </si>
  <si>
    <t>['abdominal pain', 'cancer', 'molecular biology']</t>
  </si>
  <si>
    <t>['BRAF', 'dermoscopy', 'melanoma', 'sentinel lymph node']</t>
  </si>
  <si>
    <t>['ALK', 'EGFR', 'KRAS', 'Qujing', 'ROS1', 'mutation profile', 'non-small-cell lung cancer']</t>
  </si>
  <si>
    <t>['BRAF mutation', 'papillary craniopharyngioma', 'vemurafenib']</t>
  </si>
  <si>
    <t>['BRAF p.V600E', 'IDH1', 'IDH2', 'Colitis-associated cancer', 'Colorectal cancer']</t>
  </si>
  <si>
    <t>['EGFR', 'HER2', 'Kinase inhibitor', 'NSCLC', 'non-small cell lung cancer']</t>
  </si>
  <si>
    <t>['How I treat melanoma', 'adjuvant treatment', 'locoregional melanoma', 'melanoma']</t>
  </si>
  <si>
    <t>['BRAF', 'Hairy cell leukaemia', 'MRD', 'interferon', 'lymphoproliferative disease']</t>
  </si>
  <si>
    <t>['CYP3A4', 'OATP', 'dabrafenib', 'drug interaction', 'pharmacokinetics', 'transporters']</t>
  </si>
  <si>
    <t>['BRAF V600E-mutated colorectal cancer', 'ENO2', 'FOSL1', 'glycolysis', 'metabolic genes']</t>
  </si>
  <si>
    <t>['Colorectal cancer', 'cfDNA', 'mutant ctDNA', 'predictive biomarker', 'regorafenib', 'tumor response']</t>
  </si>
  <si>
    <t>['Langerhans cell histiocytosis', 'Pathology', 'Therapeutics']</t>
  </si>
  <si>
    <t>['BRAF mutation', 'chondrosarcomatous differentiation', 'melanoma']</t>
  </si>
  <si>
    <t>['B-cell lymphoma', 'composite lymphoma', 'genetic lineage analysis', 'histiocytic/dendritic cell tumors', 'transdifferentiation']</t>
  </si>
  <si>
    <t>['BRAF', 'NRAS', 'colorectal cancer', 'concomitant mutation']</t>
  </si>
  <si>
    <t>['cancer effect', 'glioma', 'haloalkanes', 'molecular signatures', 'mutations']</t>
  </si>
  <si>
    <t>['Apoptosis', 'Cell Biology', 'Melanoma', 'Metabolism', 'Molecular biology']</t>
  </si>
  <si>
    <t>['BRAF', 'Crizotinib', 'ROS1', 'Resistance']</t>
  </si>
  <si>
    <t>['ALK', 'BRAF', 'EGFR', 'ERBB2', 'KRAS', 'MET', 'RET', 'co-mutation', 'next generation sequencing', 'predictive biomarker']</t>
  </si>
  <si>
    <t>['Colorectal cancer', 'genetic mutation', 'metachronous metastasis', 'prognostic factor', 'synchronous metastasis']</t>
  </si>
  <si>
    <t>['BRCA1/2', 'Endometriosis', 'methylation profile', 'next-generation sequencing', 'ovarian endometrioid carcinoma']</t>
  </si>
  <si>
    <t>['carcinoma', 'cytological techniques', 'lung', 'lung neoplasms', 'molecular biology']</t>
  </si>
  <si>
    <t>['BRAF V600E', 'Consilium smartphone app', 'Electronically captured patient-reported outcomes', 'Metastatic triple-negative breast cancer', 'Vemurafenib', 'ePROs']</t>
  </si>
  <si>
    <t>['YAP1', 'drug resistance', 'ribosomal blot sequencing', 'skin melanoma', 'ultrasound-mediated microbubble destruction']</t>
  </si>
  <si>
    <t>['Biomarker', 'Mass Spectrometry', 'Signature', 'Sphingomyelin', 'Triacylglycerol']</t>
  </si>
  <si>
    <t>['BRAF/MEK inhibitor-resistant advanced melanoma', 'intensity-modulated radiotherapy', 'nivolumab plus ipilimumab combination therapy', 'radio-immunotherapy', 'tumor-infiltrating lymphocytes']</t>
  </si>
  <si>
    <t>['Braf mutation', 'Crizotinib', 'Resistance']</t>
  </si>
  <si>
    <t>['cancer biology', 'drug discovery', 'kinase', 'structural biology']</t>
  </si>
  <si>
    <t>['MEK retinopathy', 'dabrafenib and trametinib', 'drug-induced uveitis', 'encorafenib and binimetinib', 'metastatic melanoma', 'multifocal choroiditis', 'uveitis']</t>
  </si>
  <si>
    <t>['indeterminate cytology', 'molecular diagnostics', 'personalized healthcare', 'thyroid cancer', 'thyroid nodule', 'variant detection']</t>
  </si>
  <si>
    <t>['Immunotherapy', 'Rechallenge', 'Targeted therapy', 'Therapy change', 'Treatment beyond progression']</t>
  </si>
  <si>
    <t>[', genomic landscape', 'Ground glass opacities (GGOs)', 'WES', 'epidermal growth factor receptor (EGFR)', 'lung adenocarcinoma (LUAD)']</t>
  </si>
  <si>
    <t>['Melanoma', 'metastatic melanoma', 'pulmonary metastasectomy']</t>
  </si>
  <si>
    <t>['BRAF mutation', 'CTNNB1 mutation', 'Cutaneous melanoma', 'Deep penetrating nevus', 'NRAS mutation']</t>
  </si>
  <si>
    <t>['Conjunctival melanoma', 'Eye disease', 'Immunotherapy', 'Ocular oncology', 'Oncogenetics', 'Targeted therapy']</t>
  </si>
  <si>
    <t>['High-throughput nucleotide sequencing', 'Molecular', 'Pathology', 'Precision medicine', 'Targetable gene alteration']</t>
  </si>
  <si>
    <t>['BRAF/MEK inhibitor-resistant melanoma', 'dabrafenib plus trametinib therapy', 'encorafenib plus binimetinib therapy', 'erythropoietin-producing hepatocellular receptor A2', 'phospho-EphA2']</t>
  </si>
  <si>
    <t>['BRAF', 'immunohistochemistry', 'melanoma', 'molecular methods']</t>
  </si>
  <si>
    <t>['NTRK', 'colorectal cancer', 'gene fusions', 'immunohistochemistry', 'microsatellite instability']</t>
  </si>
  <si>
    <t>['BRAF mutations', 'medullary thyroid cancer', 'papillary thyroid cancer']</t>
  </si>
  <si>
    <t>['Biologie moleculaire', 'Cancers bronchiques', 'Clinical trials', 'Essais cliniques', 'Lung cancer', 'Molecular biology', 'Stade IV', 'Stage IV', 'Targeted treatments', 'Traitement cibles']</t>
  </si>
  <si>
    <t>['Immune checkpoint inhibitors', 'Metastatic melanoma', 'Older patients', 'Outcome', 'Safety', 'Targeted therapy']</t>
  </si>
  <si>
    <t>['*membrane targeting', '*radioactive iodine refractory thyroid cancer', '*redifferentiation', '*signaling pathways', '*sodium iodide symporter']</t>
  </si>
  <si>
    <t>['BRAF p.V600E mutation', 'chronic lymphocytic leukemia', 'histiocytosis', 'lung Cancer', 'melanoma', 'poly-neoplastic Syndrome']</t>
  </si>
  <si>
    <t>['Colorectal cancer', 'Genetic factors', 'Molecular oncology', 'Therapeutic considerations']</t>
  </si>
  <si>
    <t>['BRAF mutation', 'PD-1 inhibitor', 'anti-angiogenesis', 'colon cancer', 'microsatellite stability']</t>
  </si>
  <si>
    <t>['NTRK', 'Reed nevus NTRK2', 'Spitz nevus', 'TFG', 'TRKB']</t>
  </si>
  <si>
    <t>['Adult patient with glioma', 'BRAF V600E', 'BRAF non-V600E', 'IDH1/2']</t>
  </si>
  <si>
    <t>['BMP4', 'Colorectal cancer', 'KRAS mutation', 'PHLDA1', 'Therapeutic targets']</t>
  </si>
  <si>
    <t>['BRAF inhibitors', 'BRAF/MEK inhibitors', 'FAERS', 'Marketscan', 'cardiotoxicity', 'cardiovascular adverse events', 'pharmacoepidemiology']</t>
  </si>
  <si>
    <t>['BRAF inhibitor', 'Immune checkpoint inhibitors', 'MEK inhibitor', 'autoimmune disease', 'eye', 'ocular inflammation', 'uveitis']</t>
  </si>
  <si>
    <t>['cardiotoxicity', 'heart failure', 'incidence', 'survival', 'tyrosine']</t>
  </si>
  <si>
    <t>['BRAF mutations', 'increased survival', 'melanoma', 'variant allele frequency']</t>
  </si>
  <si>
    <t>['ALK', 'Epidermal growth factor receptor', 'Molecular pathology', 'Non-small cell lung cancer', 'ROS1']</t>
  </si>
  <si>
    <t>['ACTH', 'Cushing disease', 'corticotroph tumor', 'corticotropin', 'cortisol', 'molecular biology', 'pituitary tumor']</t>
  </si>
  <si>
    <t>['BRAF', 'Bronchiolar adenoma', 'Ciliated muconodular papillary tumor', 'EGFR', 'Lungs']</t>
  </si>
  <si>
    <t>['alanine cycle', 'cancer', 'cancer metabolism', 'isotope tracing', 'melanoma', 'metabolite exchange', 'metabolomics', 'zebrafish']</t>
  </si>
  <si>
    <t>['Brain metastases', 'GPA', 'Melanoma', 'Prognostic factors', 'Radiosurgery', 'SRS']</t>
  </si>
  <si>
    <t>['Cancer', 'ERK', 'MAPK', 'MEK', 'RAF']</t>
  </si>
  <si>
    <t>['BRAFV600E', 'Langerhans cell histiocytosis', 'liver fibrosis', 'sclerosing cholangitis']</t>
  </si>
  <si>
    <t>['BRAF V600E', 'H3F3A K27M', 'glioblastoma', 'high-grade glioma', 'histone 3', 'midline glioma', 'oncology', 'pediatric']</t>
  </si>
  <si>
    <t>['ERK inhibitor', 'MAPK', 'NGS', 'PDO']</t>
  </si>
  <si>
    <t>['BRAFV600E', 'DRP1', 'colorectal cancer', 'metabolic reprogramming', 'mitochondrial dynamics']</t>
  </si>
  <si>
    <t>['BRAF', 'MAPK', 'adults', 'lung', 'pulmonary Langerhans cell histiocytosis']</t>
  </si>
  <si>
    <t>['PI3K-AKT pathway', 'cell cycle pathway', 'midline glioma', 'next-generation sequencing', 'prognostic genetic markers']</t>
  </si>
  <si>
    <t>['Lymph node', 'Papillary thyroid cancer', 'involvement']</t>
  </si>
  <si>
    <t>['BRAF V600E', 'Bethesda system', 'RAS', 'fine needle aspiration', 'indeterminate cytology', 'molecular testing', 'thyroid']</t>
  </si>
  <si>
    <t>['BRAF', 'KRAS', 'PIK3CA', 'mutation', 'prostate cancer']</t>
  </si>
  <si>
    <t>target_id</t>
  </si>
  <si>
    <t>disease_area</t>
  </si>
  <si>
    <t>disease_name</t>
  </si>
  <si>
    <t>overall_score</t>
  </si>
  <si>
    <t>genetic_association</t>
  </si>
  <si>
    <t>known_drug</t>
  </si>
  <si>
    <t>litterature_mining</t>
  </si>
  <si>
    <t>animal_model</t>
  </si>
  <si>
    <t>affected_pathway</t>
  </si>
  <si>
    <t>rna_expression</t>
  </si>
  <si>
    <t>somatic_mutation</t>
  </si>
  <si>
    <t>P15056</t>
  </si>
  <si>
    <t>integumentary system disease</t>
  </si>
  <si>
    <t>genetic, familial or congenital disease</t>
  </si>
  <si>
    <t>nervous system disease</t>
  </si>
  <si>
    <t>cell proliferation disorder</t>
  </si>
  <si>
    <t>cardiovascular disease</t>
  </si>
  <si>
    <t>integumentary system disease,cell proliferation disorder</t>
  </si>
  <si>
    <t>immune system disease</t>
  </si>
  <si>
    <t>cardiovascular disease,respiratory or thoracic disease</t>
  </si>
  <si>
    <t>integumentary system disease,genetic, familial or congenital disease</t>
  </si>
  <si>
    <t>respiratory or thoracic disease</t>
  </si>
  <si>
    <t>urinary system disease</t>
  </si>
  <si>
    <t>cell proliferation disorder,respiratory or thoracic disease</t>
  </si>
  <si>
    <t>cardiovascular disease,musculoskeletal or connective tissue disease,respiratory or thoracic disease</t>
  </si>
  <si>
    <t>cardiovascular disease,genetic, familial or congenital disease,musculoskeletal or connective tissue disease,respiratory or thoracic disease</t>
  </si>
  <si>
    <t>endocrine system disease</t>
  </si>
  <si>
    <t>endocrine system disease,cell proliferation disorder</t>
  </si>
  <si>
    <t>nervous system disease,cell proliferation disorder</t>
  </si>
  <si>
    <t>nervous system disease,integumentary system disease,cardiovascular disease,psychiatric disorder,genetic, familial or congenital disease,musculoskeletal or connective tissue disease,respiratory or thoracic disease</t>
  </si>
  <si>
    <t>endocrine system disease,integumentary system disease,cell proliferation disorder</t>
  </si>
  <si>
    <t>cell proliferation disorder,gastrointestinal disease</t>
  </si>
  <si>
    <t>cell proliferation disorder,hematologic disease</t>
  </si>
  <si>
    <t>musculoskeletal or connective tissue disease</t>
  </si>
  <si>
    <t>genetic, familial or congenital disease,cell proliferation disorder,hematologic disease</t>
  </si>
  <si>
    <t>immune system disease,genetic, familial or congenital disease,cell proliferation disorder,hematologic disease</t>
  </si>
  <si>
    <t>nervous system disease,disease of visual system,integumentary system disease,cardiovascular disease,genetic, familial or congenital disease,musculoskeletal or connective tissue disease,cell proliferation disorder,respiratory or thoracic disease</t>
  </si>
  <si>
    <t>immune system disease,musculoskeletal or connective tissue disease,cell proliferation disorder,hematologic disease</t>
  </si>
  <si>
    <t>reproductive system or breast disease,integumentary system disease,cell proliferation disorder,respiratory or thoracic disease</t>
  </si>
  <si>
    <t>reproductive system or breast disease,urinary system disease</t>
  </si>
  <si>
    <t>cell proliferation disorder,urinary system disease</t>
  </si>
  <si>
    <t>nervous system disease,disease of visual system,endocrine system disease,reproductive system or breast disease,integumentary system disease,cardiovascular disease,psychiatric disorder,immune system disease,genetic, familial or congenital disease,musculoskeletal or connective tissue disease,respiratory or thoracic disease,urinary system disease,hematologic disease</t>
  </si>
  <si>
    <t>reproductive system or breast disease,cell proliferation disorder,urinary system disease</t>
  </si>
  <si>
    <t>immune system disease,genetic, familial or congenital disease,musculoskeletal or connective tissue disease,cell proliferation disorder,hematologic disease</t>
  </si>
  <si>
    <t>endocrine system disease,reproductive system or breast disease,cell proliferation disorder,urinary system disease</t>
  </si>
  <si>
    <t>genetic, familial or congenital disease,cell proliferation disorder,gastrointestinal disease</t>
  </si>
  <si>
    <t>gastrointestinal disease</t>
  </si>
  <si>
    <t>cardiovascular disease,cell proliferation disorder</t>
  </si>
  <si>
    <t>integumentary system disease,cell proliferation disorder,respiratory or thoracic disease</t>
  </si>
  <si>
    <t>endocrine system disease,gastrointestinal disease</t>
  </si>
  <si>
    <t>endocrine system disease,cell proliferation disorder,gastrointestinal disease</t>
  </si>
  <si>
    <t>cardiovascular disease,genetic, familial or congenital disease,respiratory or thoracic disease</t>
  </si>
  <si>
    <t>endocrine system disease,cardiovascular disease,cell proliferation disorder,urinary system disease</t>
  </si>
  <si>
    <t>endocrine system disease,pancreas disease,cell proliferation disorder,gastrointestinal disease</t>
  </si>
  <si>
    <t>cell proliferation disorder,respiratory or thoracic disease,gastrointestinal disease</t>
  </si>
  <si>
    <t>nervous system disease,disease of visual system</t>
  </si>
  <si>
    <t>nervous system disease,disease of visual system,endocrine system disease,integumentary system disease,cell proliferation disorder</t>
  </si>
  <si>
    <t>immune system disease,hematologic disease</t>
  </si>
  <si>
    <t>musculoskeletal or connective tissue disease,cell proliferation disorder,gastrointestinal disease</t>
  </si>
  <si>
    <t>infectious disease</t>
  </si>
  <si>
    <t>immune system disease,cell proliferation disorder,hematologic disease</t>
  </si>
  <si>
    <t>nervous system disease,endocrine system disease,musculoskeletal or connective tissue disease,cell proliferation disorder</t>
  </si>
  <si>
    <t>genetic, familial or congenital disease,cell proliferation disorder,urinary system disease</t>
  </si>
  <si>
    <t>phenotype</t>
  </si>
  <si>
    <t>nervous system disease,genetic, familial or congenital disease,musculoskeletal or connective tissue disease,cell proliferation disorder</t>
  </si>
  <si>
    <t>nervous system disease,cardiovascular disease,genetic, familial or congenital disease,cell proliferation disorder</t>
  </si>
  <si>
    <t>nervous system disease,disease of visual system,integumentary system disease,cardiovascular disease,psychiatric disorder,genetic, familial or congenital disease,cell proliferation disorder,respiratory or thoracic disease</t>
  </si>
  <si>
    <t>nervous system disease,disease of visual system,genetic, familial or congenital disease,musculoskeletal or connective tissue disease</t>
  </si>
  <si>
    <t>nervous system disease,genetic, familial or congenital disease</t>
  </si>
  <si>
    <t>nervous system disease,endocrine system disease,psychiatric disorder,genetic, familial or congenital disease,respiratory or thoracic disease</t>
  </si>
  <si>
    <t>measurement</t>
  </si>
  <si>
    <t>musculoskeletal or connective tissue disease,cell proliferation disorder</t>
  </si>
  <si>
    <t>pancreas disease,nutritional or metabolic disease</t>
  </si>
  <si>
    <t>genetic, familial or congenital disease,nutritional or metabolic disease</t>
  </si>
  <si>
    <t>endocrine system disease,cell proliferation disorder,respiratory or thoracic disease</t>
  </si>
  <si>
    <t>integumentary system disease,cell proliferation disorder,gastrointestinal disease</t>
  </si>
  <si>
    <t>disease of visual system,endocrine system disease,integumentary system disease,genetic, familial or congenital disease,cell proliferation disorder</t>
  </si>
  <si>
    <t>nervous system disease,disease of visual system,endocrine system disease,integumentary system disease,genetic, familial or congenital disease,cell proliferation disorder</t>
  </si>
  <si>
    <t>integumentary system disease,cell proliferation disorder,respiratory or thoracic disease,gastrointestinal disease</t>
  </si>
  <si>
    <t>nervous system disease,cell proliferation disorder,urinary system disease</t>
  </si>
  <si>
    <t>endocrine system disease,genetic, familial or congenital disease,cell proliferation disorder,hematologic disease</t>
  </si>
  <si>
    <t>immune system disease,genetic, familial or congenital disease,infectious disease,cell proliferation disorder,hematologic disease</t>
  </si>
  <si>
    <t>nervous system disease,endocrine system disease,integumentary system disease,immune system disease,genetic, familial or congenital disease,pancreas disease,respiratory or thoracic disease,hematologic disease,nutritional or metabolic disease</t>
  </si>
  <si>
    <t>nervous system disease,cardiovascular disease,cell proliferation disorder</t>
  </si>
  <si>
    <t>endocrine system disease,immune system disease,genetic, familial or congenital disease,cell proliferation disorder,hematologic disease</t>
  </si>
  <si>
    <t>disease of visual system,cell proliferation disorder</t>
  </si>
  <si>
    <t>nervous system disease,disease of visual system,integumentary system disease,genetic, familial or congenital disease,cell proliferation disorder</t>
  </si>
  <si>
    <t>reproductive system or breast disease,integumentary system disease,cell proliferation disorder,urinary system disease</t>
  </si>
  <si>
    <t>nervous system disease,endocrine system disease,cell proliferation disorder</t>
  </si>
  <si>
    <t>infectious disease,musculoskeletal or connective tissue disease,cell proliferation disorder</t>
  </si>
  <si>
    <t>endocrine system disease,immune system disease,cell proliferation disorder,respiratory or thoracic disease,hematologic disease</t>
  </si>
  <si>
    <t>integumentary system disease,cardiovascular disease,infectious disease,cell proliferation disorder</t>
  </si>
  <si>
    <t>endocrine system disease,immune system disease</t>
  </si>
  <si>
    <t>immune system disease,genetic, familial or congenital disease,cell proliferation disorder,hematologic disease,gastrointestinal disease</t>
  </si>
  <si>
    <t>pancreas disease</t>
  </si>
  <si>
    <t>endocrine system disease,integumentary system disease,cell proliferation disorder,gastrointestinal disease</t>
  </si>
  <si>
    <t>endocrine system disease,integumentary system disease,immune system disease,cell proliferation disorder,respiratory or thoracic disease,hematologic disease</t>
  </si>
  <si>
    <t>immune system disease,genetic, familial or congenital disease,cell proliferation disorder,respiratory or thoracic disease,hematologic disease</t>
  </si>
  <si>
    <t>nervous system disease,disease of visual system,integumentary system disease,cell proliferation disorder</t>
  </si>
  <si>
    <t>reproductive system or breast disease,integumentary system disease,immune system disease,genetic, familial or congenital disease,cell proliferation disorder,respiratory or thoracic disease,hematologic disease</t>
  </si>
  <si>
    <t>endocrine system disease,cell proliferation disorder,urinary system disease</t>
  </si>
  <si>
    <t>nervous system disease,psychiatric disorder</t>
  </si>
  <si>
    <t>nervous system disease,psychiatric disorder,genetic, familial or congenital disease</t>
  </si>
  <si>
    <t>disease of visual system,integumentary system disease,genetic, familial or congenital disease,musculoskeletal or connective tissue disease</t>
  </si>
  <si>
    <t>nervous system disease,disease of visual system,psychiatric disorder,genetic, familial or congenital disease</t>
  </si>
  <si>
    <t>nervous system disease,cardiovascular disease,genetic, familial or congenital disease</t>
  </si>
  <si>
    <t>genetic, familial or congenital disease,urinary system disease</t>
  </si>
  <si>
    <t>nervous system disease,disease of visual system,psychiatric disorder,genetic, familial or congenital disease,musculoskeletal or connective tissue disease,respiratory or thoracic disease</t>
  </si>
  <si>
    <t>nervous system disease,genetic, familial or congenital disease,musculoskeletal or connective tissue disease</t>
  </si>
  <si>
    <t>nervous system disease,pregnancy or perinatal disease,genetic, familial or congenital disease</t>
  </si>
  <si>
    <t>genetic, familial or congenital disease,urinary system disease,nutritional or metabolic disease,gastrointestinal disease</t>
  </si>
  <si>
    <t>immune system disease,genetic, familial or congenital disease</t>
  </si>
  <si>
    <t>genetic, familial or congenital disease,musculoskeletal or connective tissue disease</t>
  </si>
  <si>
    <t>nervous system disease,psychiatric disorder,genetic, familial or congenital disease,nutritional or metabolic disease</t>
  </si>
  <si>
    <t>nervous system disease,phenotype,psychiatric disorder,genetic, familial or congenital disease</t>
  </si>
  <si>
    <t>endocrine system disease,genetic, familial or congenital disease,cell proliferation disorder</t>
  </si>
  <si>
    <t>endocrine system disease,cardiovascular disease,genetic, familial or congenital disease,cell proliferation disorder,urinary system disease</t>
  </si>
  <si>
    <t>nervous system disease,integumentary system disease,psychiatric disorder,genetic, familial or congenital disease</t>
  </si>
  <si>
    <t>endocrine system disease,genetic, familial or congenital disease</t>
  </si>
  <si>
    <t>nervous system disease,genetic, familial or congenital disease,urinary system disease</t>
  </si>
  <si>
    <t>nervous system disease,disease of visual system,genetic, familial or congenital disease</t>
  </si>
  <si>
    <t>hematologic disease</t>
  </si>
  <si>
    <t>nervous system disease,genetic, familial or congenital disease,nutritional or metabolic disease</t>
  </si>
  <si>
    <t>nutritional or metabolic disease</t>
  </si>
  <si>
    <t>nervous system disease,disease of visual system,genetic, familial or congenital disease,musculoskeletal or connective tissue disease,nutritional or metabolic disease</t>
  </si>
  <si>
    <t>phenotype,genetic, familial or congenital disease,hematologic disease,nutritional or metabolic disease</t>
  </si>
  <si>
    <t>reproductive system or breast disease,genetic, familial or congenital disease,urinary system disease</t>
  </si>
  <si>
    <t>nervous system disease,psychiatric disorder,genetic, familial or congenital disease,musculoskeletal or connective tissue disease</t>
  </si>
  <si>
    <t>disease of visual system,genetic, familial or congenital disease</t>
  </si>
  <si>
    <t>nervous system disease,endocrine system disease,psychiatric disorder,genetic, familial or congenital disease,musculoskeletal or connective tissue disease,nutritional or metabolic disease</t>
  </si>
  <si>
    <t>nervous system disease,cardiovascular disease,psychiatric disorder,genetic, familial or congenital disease</t>
  </si>
  <si>
    <t>nervous system disease,cardiovascular disease,genetic, familial or congenital disease,musculoskeletal or connective tissue disease,respiratory or thoracic disease</t>
  </si>
  <si>
    <t>nervous system disease,genetic, familial or congenital disease,musculoskeletal or connective tissue disease,nutritional or metabolic disease</t>
  </si>
  <si>
    <t>nervous system disease,musculoskeletal or connective tissue disease,cell proliferation disorder</t>
  </si>
  <si>
    <t>nervous system disease,cardiovascular disease,genetic, familial or congenital disease,respiratory or thoracic disease</t>
  </si>
  <si>
    <t>integumentary system disease,genetic, familial or congenital disease,urinary system disease</t>
  </si>
  <si>
    <t>endocrine system disease,cardiovascular disease,gastrointestinal disease</t>
  </si>
  <si>
    <t>nervous system disease,cardiovascular disease,psychiatric disorder,genetic, familial or congenital disease,nutritional or metabolic disease</t>
  </si>
  <si>
    <t>nervous system disease,cardiovascular disease,genetic, familial or congenital disease,musculoskeletal or connective tissue disease,respiratory or thoracic disease,nutritional or metabolic disease</t>
  </si>
  <si>
    <t>cardiovascular disease,genetic, familial or congenital disease,musculoskeletal or connective tissue disease,hematologic disease</t>
  </si>
  <si>
    <t>nervous system disease,endocrine system disease,reproductive system or breast disease,cardiovascular disease,psychiatric disorder,genetic, familial or congenital disease,urinary system disease</t>
  </si>
  <si>
    <t>nervous system disease,disease of visual system,psychiatric disorder,genetic, familial or congenital disease,urinary system disease</t>
  </si>
  <si>
    <t>nervous system disease,disease of visual system,psychiatric disorder,genetic, familial or congenital disease,musculoskeletal or connective tissue disease</t>
  </si>
  <si>
    <t>pregnancy or perinatal disease,respiratory or thoracic disease</t>
  </si>
  <si>
    <t>nervous system disease,disease of visual system,endocrine system disease,integumentary system disease,cardiovascular disease,genetic, familial or congenital disease,cell proliferation disorder,respiratory or thoracic disease</t>
  </si>
  <si>
    <t>immune system disease,genetic, familial or congenital disease,urinary system disease,hematologic disease,nutritional or metabolic disease,gastrointestinal disease</t>
  </si>
  <si>
    <t>endocrine system disease,genetic, familial or congenital disease,cell proliferation disorder,urinary system disease</t>
  </si>
  <si>
    <t>cardiovascular disease,genetic, familial or congenital disease,respiratory or thoracic disease,gastrointestinal disease</t>
  </si>
  <si>
    <t>immune system disease,genetic, familial or congenital disease,musculoskeletal or connective tissue disease,hematologic disease</t>
  </si>
  <si>
    <t>nervous system disease,disease of visual system,endocrine system disease,cardiovascular disease,genetic, familial or congenital disease,cell proliferation disorder,urinary system disease</t>
  </si>
  <si>
    <t>nervous system disease,disease of visual system,integumentary system disease,psychiatric disorder,genetic, familial or congenital disease,nutritional or metabolic disease</t>
  </si>
  <si>
    <t>nervous system disease,integumentary system disease,genetic, familial or congenital disease,nutritional or metabolic disease</t>
  </si>
  <si>
    <t>endocrine system disease,genetic, familial or congenital disease,musculoskeletal or connective tissue disease,cell proliferation disorder,nutritional or metabolic disease</t>
  </si>
  <si>
    <t>nervous system disease,disease of visual system,psychiatric disorder,genetic, familial or congenital disease,musculoskeletal or connective tissue disease,urinary system disease</t>
  </si>
  <si>
    <t>biological process</t>
  </si>
  <si>
    <t>psychiatric disorder</t>
  </si>
  <si>
    <t>integumentary system disease,musculoskeletal or connective tissue disease</t>
  </si>
  <si>
    <t>immune system disease,genetic, familial or congenital disease,musculoskeletal or connective tissue disease,urinary system disease,hematologic disease</t>
  </si>
  <si>
    <t>immune system disease,musculoskeletal or connective tissue disease</t>
  </si>
  <si>
    <t>skin disease</t>
  </si>
  <si>
    <t>genetic disorder</t>
  </si>
  <si>
    <t>neoplasm</t>
  </si>
  <si>
    <t>skin neoplasm</t>
  </si>
  <si>
    <t>congenital abnormality</t>
  </si>
  <si>
    <t>cancer</t>
  </si>
  <si>
    <t>heart disease</t>
  </si>
  <si>
    <t>genetic skin disease</t>
  </si>
  <si>
    <t>carcinoma</t>
  </si>
  <si>
    <t>lung disease</t>
  </si>
  <si>
    <t>head and neck neoplasia</t>
  </si>
  <si>
    <t>kidney disease</t>
  </si>
  <si>
    <t>lung neoplasm</t>
  </si>
  <si>
    <t>lung cancer</t>
  </si>
  <si>
    <t>lung carcinoma</t>
  </si>
  <si>
    <t>benign neoplasm</t>
  </si>
  <si>
    <t>cardiomyopathy</t>
  </si>
  <si>
    <t>hypertrophic cardiomyopathy</t>
  </si>
  <si>
    <t>Rare familial disorder with hypertrophic cardiomyopathy</t>
  </si>
  <si>
    <t>rasopathy</t>
  </si>
  <si>
    <t>Noonan syndrome and Noonan-related syndrome</t>
  </si>
  <si>
    <t>thyroid disease</t>
  </si>
  <si>
    <t>non-small cell lung carcinoma</t>
  </si>
  <si>
    <t>adenocarcinoma</t>
  </si>
  <si>
    <t>endocrine neoplasm</t>
  </si>
  <si>
    <t>neuroendocrine neoplasm</t>
  </si>
  <si>
    <t>Central Nervous System Neoplasm</t>
  </si>
  <si>
    <t>brain neoplasm</t>
  </si>
  <si>
    <t>Cardiofaciocutaneous syndrome</t>
  </si>
  <si>
    <t>thyroid neoplasm</t>
  </si>
  <si>
    <t>skin carcinoma</t>
  </si>
  <si>
    <t>melanocytic neoplasm</t>
  </si>
  <si>
    <t>melanoma</t>
  </si>
  <si>
    <t>hearing loss</t>
  </si>
  <si>
    <t>lentigo</t>
  </si>
  <si>
    <t>lung adenocarcinoma</t>
  </si>
  <si>
    <t>intestinal neoplasm</t>
  </si>
  <si>
    <t>colorectal neoplasm</t>
  </si>
  <si>
    <t>thyroid cancer</t>
  </si>
  <si>
    <t>intestinal cancer</t>
  </si>
  <si>
    <t>colorectal cancer</t>
  </si>
  <si>
    <t>hematopoietic and lymphoid system neoplasm</t>
  </si>
  <si>
    <t>hematopoietic and lymphoid cell neoplasm</t>
  </si>
  <si>
    <t>lymphoid neoplasm</t>
  </si>
  <si>
    <t>myeloid neoplasm</t>
  </si>
  <si>
    <t>Digestive System Carcinoma</t>
  </si>
  <si>
    <t>neuroendocrine carcinoma</t>
  </si>
  <si>
    <t>melanocytic skin neoplasm</t>
  </si>
  <si>
    <t>cutaneous melanoma</t>
  </si>
  <si>
    <t>colorectal carcinoma</t>
  </si>
  <si>
    <t>skeletal system disease</t>
  </si>
  <si>
    <t>colonic neoplasm</t>
  </si>
  <si>
    <t>thyroid carcinoma</t>
  </si>
  <si>
    <t>neuroepithelial neoplasm</t>
  </si>
  <si>
    <t>glioma</t>
  </si>
  <si>
    <t>lymphoma</t>
  </si>
  <si>
    <t>B-cell neoplasm</t>
  </si>
  <si>
    <t>neoplasm of mature B-cells</t>
  </si>
  <si>
    <t>astrocytoma</t>
  </si>
  <si>
    <t>central nervous system cancer</t>
  </si>
  <si>
    <t>malignant glioma</t>
  </si>
  <si>
    <t>LEOPARD syndrome</t>
  </si>
  <si>
    <t>glioblastoma multiforme</t>
  </si>
  <si>
    <t>leukemia</t>
  </si>
  <si>
    <t>breast neoplasm</t>
  </si>
  <si>
    <t>Inherited cancer-predisposing syndrome</t>
  </si>
  <si>
    <t>colorectal adenocarcinoma</t>
  </si>
  <si>
    <t>infertility</t>
  </si>
  <si>
    <t>plasma cell neoplasm</t>
  </si>
  <si>
    <t>multiple myeloma</t>
  </si>
  <si>
    <t>kidney neoplasm</t>
  </si>
  <si>
    <t>Noonan syndrome</t>
  </si>
  <si>
    <t>female reproductive system neoplasm</t>
  </si>
  <si>
    <t>kidney cancer</t>
  </si>
  <si>
    <t>renal carcinoma</t>
  </si>
  <si>
    <t>renal cell carcinoma</t>
  </si>
  <si>
    <t>thyroid gland adenocarcinoma</t>
  </si>
  <si>
    <t>non-Hodgkins lymphoma</t>
  </si>
  <si>
    <t>B-cell non-Hodgkins lymphoma</t>
  </si>
  <si>
    <t>lymphoid leukemia</t>
  </si>
  <si>
    <t>acute lymphoblastic leukemia</t>
  </si>
  <si>
    <t>chronic lymphocytic leukemia</t>
  </si>
  <si>
    <t>bladder tumor</t>
  </si>
  <si>
    <t>urinary bladder cancer</t>
  </si>
  <si>
    <t>renal cell adenocarcinoma</t>
  </si>
  <si>
    <t>prostate neoplasm</t>
  </si>
  <si>
    <t>prostate cancer</t>
  </si>
  <si>
    <t>prostate carcinoma</t>
  </si>
  <si>
    <t>non-melanoma skin carcinoma</t>
  </si>
  <si>
    <t>squamous cell carcinoma</t>
  </si>
  <si>
    <t>embryonal neoplasm</t>
  </si>
  <si>
    <t>ovarian neoplasm</t>
  </si>
  <si>
    <t>head and neck malignant neoplasia</t>
  </si>
  <si>
    <t>ovarian cancer</t>
  </si>
  <si>
    <t>breast cancer</t>
  </si>
  <si>
    <t>head and neck squamous cell carcinoma</t>
  </si>
  <si>
    <t>Gastrointestinal stromal tumor</t>
  </si>
  <si>
    <t>papillary carcinoma</t>
  </si>
  <si>
    <t>prostate adenocarcinoma</t>
  </si>
  <si>
    <t>differentiated thyroid carcinoma</t>
  </si>
  <si>
    <t>papillary thyroid carcinoma</t>
  </si>
  <si>
    <t>stomach neoplasm</t>
  </si>
  <si>
    <t>adrenal gland neoplasm</t>
  </si>
  <si>
    <t>hepatobiliary disease</t>
  </si>
  <si>
    <t>gastric cancer</t>
  </si>
  <si>
    <t>uterine neoplasm</t>
  </si>
  <si>
    <t>vascular neoplasm</t>
  </si>
  <si>
    <t>brain cancer</t>
  </si>
  <si>
    <t>Transitional Cell Carcinoma</t>
  </si>
  <si>
    <t>urothelial carcinoma</t>
  </si>
  <si>
    <t>ovarian carcinoma</t>
  </si>
  <si>
    <t>bladder carcinoma</t>
  </si>
  <si>
    <t>breast carcinoma</t>
  </si>
  <si>
    <t>follicular thyroid carcinoma</t>
  </si>
  <si>
    <t>squamous cell lung carcinoma</t>
  </si>
  <si>
    <t>adenoma</t>
  </si>
  <si>
    <t>Hepatobiliary Neoplasm</t>
  </si>
  <si>
    <t>liver disease</t>
  </si>
  <si>
    <t>liver neoplasm</t>
  </si>
  <si>
    <t>liver cancer</t>
  </si>
  <si>
    <t>carcinoma of liver and intrahepatic biliary tract</t>
  </si>
  <si>
    <t>endometrial neoplasm</t>
  </si>
  <si>
    <t>epidermal appendage tumor</t>
  </si>
  <si>
    <t>serous neoplasm</t>
  </si>
  <si>
    <t>ovarian serous tumor</t>
  </si>
  <si>
    <t>gastric carcinoma</t>
  </si>
  <si>
    <t>gastric adenocarcinoma</t>
  </si>
  <si>
    <t>Microcephaly - facio-cardio-skeletal syndrome, Hadziselimovic type</t>
  </si>
  <si>
    <t>sarcoma</t>
  </si>
  <si>
    <t>adrenal cortex neoplasm</t>
  </si>
  <si>
    <t>hemangioma</t>
  </si>
  <si>
    <t>papillary renal cell carcinoma</t>
  </si>
  <si>
    <t>low grade glioma</t>
  </si>
  <si>
    <t>diffuse large B-cell lymphoma</t>
  </si>
  <si>
    <t>adrenal carcinoma</t>
  </si>
  <si>
    <t>adrenal cortex carcinoma</t>
  </si>
  <si>
    <t>malignant colon neoplasm</t>
  </si>
  <si>
    <t>pancreatic neoplasm</t>
  </si>
  <si>
    <t>Malignant Pancreatic Neoplasm</t>
  </si>
  <si>
    <t>pancreatic carcinoma</t>
  </si>
  <si>
    <t>Soft Tissue Neoplasm</t>
  </si>
  <si>
    <t>soft tissue sarcoma</t>
  </si>
  <si>
    <t>clear cell adenocarcinoma</t>
  </si>
  <si>
    <t>acute myeloid leukemia</t>
  </si>
  <si>
    <t>endometrioid carcinoma</t>
  </si>
  <si>
    <t>hepatocellular carcinoma</t>
  </si>
  <si>
    <t>mesenchymal cell neoplasm</t>
  </si>
  <si>
    <t>serous adenocarcinoma</t>
  </si>
  <si>
    <t>Syringocystadenoma Papilliferum</t>
  </si>
  <si>
    <t>ovarian serous adenocarcinoma</t>
  </si>
  <si>
    <t>bladder transitional cell carcinoma</t>
  </si>
  <si>
    <t>breast adenocarcinoma</t>
  </si>
  <si>
    <t>chronic myelogenous leukemia</t>
  </si>
  <si>
    <t>esophageal cancer</t>
  </si>
  <si>
    <t>uterine cancer</t>
  </si>
  <si>
    <t>autosomal dominant disease</t>
  </si>
  <si>
    <t>retinopathy</t>
  </si>
  <si>
    <t>endometrium neoplasm</t>
  </si>
  <si>
    <t>endometrial cancer</t>
  </si>
  <si>
    <t>neurodegenerative disease</t>
  </si>
  <si>
    <t>rectal neoplasm</t>
  </si>
  <si>
    <t>Costello syndrome</t>
  </si>
  <si>
    <t>hairy cell leukemia</t>
  </si>
  <si>
    <t>rectum cancer</t>
  </si>
  <si>
    <t>biliary tract cancer</t>
  </si>
  <si>
    <t>acute leukemia of ambiguous lineage</t>
  </si>
  <si>
    <t>Ocular Melanoma</t>
  </si>
  <si>
    <t>non-Langerhans cell histiocytosis</t>
  </si>
  <si>
    <t>bile duct carcinoma</t>
  </si>
  <si>
    <t>Uveal Melanoma</t>
  </si>
  <si>
    <t>interstitial lung disease</t>
  </si>
  <si>
    <t>odontogenic neoplasm</t>
  </si>
  <si>
    <t>ameloblastoma</t>
  </si>
  <si>
    <t>colon carcinoma</t>
  </si>
  <si>
    <t>Genetic cardiac anomaly</t>
  </si>
  <si>
    <t>Non-Cutaneous Melanoma</t>
  </si>
  <si>
    <t>Histiocytic and Dendritic Cell Neoplasm</t>
  </si>
  <si>
    <t>Langerhans Cell Histiocytosis</t>
  </si>
  <si>
    <t>oral cavity carcinoma</t>
  </si>
  <si>
    <t>colon adenocarcinoma</t>
  </si>
  <si>
    <t>thrombotic disease</t>
  </si>
  <si>
    <t>salivary gland carcinoma</t>
  </si>
  <si>
    <t>anaplastic cancer</t>
  </si>
  <si>
    <t>low grade astrocytic tumor</t>
  </si>
  <si>
    <t>secondary neoplasm</t>
  </si>
  <si>
    <t>metastatic neoplasm</t>
  </si>
  <si>
    <t>metastatic melanoma</t>
  </si>
  <si>
    <t>polyp</t>
  </si>
  <si>
    <t>rectal carcinoma</t>
  </si>
  <si>
    <t>metastatic colorectal cancer</t>
  </si>
  <si>
    <t>undifferentiated carcinoma</t>
  </si>
  <si>
    <t>Thyroid Gland Undifferentiated (Anaplastic) Carcinoma</t>
  </si>
  <si>
    <t>low-grade astrocytoma</t>
  </si>
  <si>
    <t>pleomorphic xanthoastrocytoma</t>
  </si>
  <si>
    <t>Metanephric Adenoma</t>
  </si>
  <si>
    <t>esophageal carcinoma</t>
  </si>
  <si>
    <t>Juvenile Xanthogranuloma</t>
  </si>
  <si>
    <t>mixed neuronal-glial tumor</t>
  </si>
  <si>
    <t>dysembryoplastic neuroepithelial tumor</t>
  </si>
  <si>
    <t>endometrial carcinoma</t>
  </si>
  <si>
    <t>ganglioglioma</t>
  </si>
  <si>
    <t>nevus</t>
  </si>
  <si>
    <t>melanocytic nevus</t>
  </si>
  <si>
    <t>small intestine carcinoma</t>
  </si>
  <si>
    <t>dysplastic nevus</t>
  </si>
  <si>
    <t>Papillary Craniopharyngioma</t>
  </si>
  <si>
    <t>nodular melanoma</t>
  </si>
  <si>
    <t>Follicular Variant Thyroid Gland Papillary Carcinoma</t>
  </si>
  <si>
    <t>polyp of large intestine</t>
  </si>
  <si>
    <t>brain glioblastoma</t>
  </si>
  <si>
    <t>germ cell tumor</t>
  </si>
  <si>
    <t>cutaneous squamous cell carcinoma</t>
  </si>
  <si>
    <t>digestive system neuroendocrine neoplasm</t>
  </si>
  <si>
    <t>Nephroblastoma</t>
  </si>
  <si>
    <t>meningeal neoplasm</t>
  </si>
  <si>
    <t>testicular neoplasm</t>
  </si>
  <si>
    <t>Meningioma</t>
  </si>
  <si>
    <t>Testicular Germ Cell Tumor</t>
  </si>
  <si>
    <t>pancreatic adenocarcinoma</t>
  </si>
  <si>
    <t>invasive carcinoma</t>
  </si>
  <si>
    <t>cystic neoplasm</t>
  </si>
  <si>
    <t>cystadenocarcinoma</t>
  </si>
  <si>
    <t>Invasive Breast Carcinoma</t>
  </si>
  <si>
    <t>colorectal adenoma</t>
  </si>
  <si>
    <t>rheumatic disease</t>
  </si>
  <si>
    <t>endometrium adenocarcinoma</t>
  </si>
  <si>
    <t>ovarian serous cystadenocarcinoma</t>
  </si>
  <si>
    <t>hypothyroidism</t>
  </si>
  <si>
    <t>hypertrophy</t>
  </si>
  <si>
    <t>Global developmental delay</t>
  </si>
  <si>
    <t>Colorectal Sessile Serrated Adenoma/Polyp</t>
  </si>
  <si>
    <t>tumor of duodenum</t>
  </si>
  <si>
    <t>Borderline Ovarian Serous Tumor</t>
  </si>
  <si>
    <t>polyp of rectum</t>
  </si>
  <si>
    <t>Pulmonic stenosis</t>
  </si>
  <si>
    <t>colon adenoma</t>
  </si>
  <si>
    <t>grade III glioma</t>
  </si>
  <si>
    <t>rhabdomyosarcoma</t>
  </si>
  <si>
    <t>Brain Stem Glioma</t>
  </si>
  <si>
    <t>Breast Carcinoma by Gene Expression Profile</t>
  </si>
  <si>
    <t>Cerebral arteriovenous malformation</t>
  </si>
  <si>
    <t>PHACE syndrome</t>
  </si>
  <si>
    <t>Microcornea-myopic chorioretinal atrophy-telecanthus syndrome</t>
  </si>
  <si>
    <t>Genetic syndrome with a Dandy-Walker malformation as major feature</t>
  </si>
  <si>
    <t>Brain-lung-thyroid syndrome</t>
  </si>
  <si>
    <t>Ventricular septal defect</t>
  </si>
  <si>
    <t>rectum adenoma</t>
  </si>
  <si>
    <t>Thick vermilion border</t>
  </si>
  <si>
    <t>Severe global developmental delay</t>
  </si>
  <si>
    <t>Wide intermamillary distance</t>
  </si>
  <si>
    <t>Tethered cord</t>
  </si>
  <si>
    <t>Ventriculomegaly</t>
  </si>
  <si>
    <t>Abnormal facial shape</t>
  </si>
  <si>
    <t>Downslanted palpebral fissures</t>
  </si>
  <si>
    <t>Webbed neck</t>
  </si>
  <si>
    <t>Low-set, posteriorly rotated ears</t>
  </si>
  <si>
    <t>High forehead</t>
  </si>
  <si>
    <t>Epicanthus</t>
  </si>
  <si>
    <t>intradermal nevus</t>
  </si>
  <si>
    <t>Rectal Hyperplastic Polyp</t>
  </si>
  <si>
    <t>birth measurement</t>
  </si>
  <si>
    <t>gestational age</t>
  </si>
  <si>
    <t>left ventricular hypertrophy</t>
  </si>
  <si>
    <t>adenoid cystic carcinoma</t>
  </si>
  <si>
    <t>clear cell renal carcinoma</t>
  </si>
  <si>
    <t>liposarcoma</t>
  </si>
  <si>
    <t>testicular carcinoma</t>
  </si>
  <si>
    <t>oligodendroglial tumor</t>
  </si>
  <si>
    <t>oligodendroglioma</t>
  </si>
  <si>
    <t>cervical cancer</t>
  </si>
  <si>
    <t>cervical carcinoma</t>
  </si>
  <si>
    <t>oligoastrocytoma</t>
  </si>
  <si>
    <t>Endometrial Endometrioid Adenocarcinoma</t>
  </si>
  <si>
    <t>capillary hemangioma</t>
  </si>
  <si>
    <t>small intestinal adenocarcinoma</t>
  </si>
  <si>
    <t>small cell carcinoma</t>
  </si>
  <si>
    <t>large cell lung carcinoma</t>
  </si>
  <si>
    <t>mesothelioma</t>
  </si>
  <si>
    <t>cecum adenocarcinoma</t>
  </si>
  <si>
    <t>villous adenoma</t>
  </si>
  <si>
    <t>Ovarian Endometrioid Adenocarcinoma</t>
  </si>
  <si>
    <t>angiosarcoma</t>
  </si>
  <si>
    <t>mucosal melanoma</t>
  </si>
  <si>
    <t>Testicular Non-Seminomatous Germ Cell Tumor</t>
  </si>
  <si>
    <t>carcinosarcoma</t>
  </si>
  <si>
    <t>myeloid sarcoma</t>
  </si>
  <si>
    <t>diabetes mellitus</t>
  </si>
  <si>
    <t>hypersensitivity reaction disease</t>
  </si>
  <si>
    <t>type II hypersensitivity reaction disease</t>
  </si>
  <si>
    <t>mucinous neoplasm</t>
  </si>
  <si>
    <t>anal neoplasm</t>
  </si>
  <si>
    <t>mucinous carcinoma</t>
  </si>
  <si>
    <t>anal carcinoma</t>
  </si>
  <si>
    <t>sebaceous gland neoplasm</t>
  </si>
  <si>
    <t>gallbladder neoplasm</t>
  </si>
  <si>
    <t>skin appendage carcinoma</t>
  </si>
  <si>
    <t>breast ductal adenocarcinoma</t>
  </si>
  <si>
    <t>carcinoid tumor</t>
  </si>
  <si>
    <t>sebaceous adenocarcinoma</t>
  </si>
  <si>
    <t>T-cell acute lymphoblastic leukemia</t>
  </si>
  <si>
    <t>prolymphocytic leukemia</t>
  </si>
  <si>
    <t>malignant rhabdoid tumour</t>
  </si>
  <si>
    <t>neoplastic syndrome</t>
  </si>
  <si>
    <t>epilepsy</t>
  </si>
  <si>
    <t>Inborn errors of metabolism</t>
  </si>
  <si>
    <t>gliosarcoma</t>
  </si>
  <si>
    <t>small cell lung carcinoma</t>
  </si>
  <si>
    <t>osteosarcoma</t>
  </si>
  <si>
    <t>medullary thyroid gland carcinoma</t>
  </si>
  <si>
    <t>carcinoma of pharynx</t>
  </si>
  <si>
    <t>bile duct adenocarcinoma</t>
  </si>
  <si>
    <t>myelodysplastic syndrome</t>
  </si>
  <si>
    <t>neuroblastoma</t>
  </si>
  <si>
    <t>oral squamous cell carcinoma</t>
  </si>
  <si>
    <t>nasal cavity and paranasal sinus carcinoma</t>
  </si>
  <si>
    <t>Uterine Carcinosarcoma</t>
  </si>
  <si>
    <t>anaplastic astrocytoma</t>
  </si>
  <si>
    <t>anaplastic oligodendroglioma</t>
  </si>
  <si>
    <t>anaplastic oligoastrocytoma</t>
  </si>
  <si>
    <t>Familial melanoma</t>
  </si>
  <si>
    <t>Conjunctival Melanoma</t>
  </si>
  <si>
    <t>esophageal squamous cell carcinoma</t>
  </si>
  <si>
    <t>tumour of cranial and spinal nerves</t>
  </si>
  <si>
    <t>primary brain neoplasm</t>
  </si>
  <si>
    <t>signet ring cell carcinoma</t>
  </si>
  <si>
    <t>esophageal adenocarcinoma</t>
  </si>
  <si>
    <t>malignant peripheral nerve sheath tumor</t>
  </si>
  <si>
    <t>polyp of colon</t>
  </si>
  <si>
    <t>pancreatic ductal adenocarcinoma</t>
  </si>
  <si>
    <t>Myelodysplastic/Myeloproliferative Neoplasm</t>
  </si>
  <si>
    <t>Hyperplastic Polyp</t>
  </si>
  <si>
    <t>teratoma</t>
  </si>
  <si>
    <t>cervical adenocarcinoma</t>
  </si>
  <si>
    <t>ovarian teratoma</t>
  </si>
  <si>
    <t>amelanotic melanoma</t>
  </si>
  <si>
    <t>Duodenal Adenocarcinoma</t>
  </si>
  <si>
    <t>chronic myelomonocytic leukemia</t>
  </si>
  <si>
    <t>Ampulla of Vater Carcinoma</t>
  </si>
  <si>
    <t>brain astrocytoma</t>
  </si>
  <si>
    <t>Colorectal Serrated Adenocarcinoma</t>
  </si>
  <si>
    <t>pancreatic neuroendocrine tumor</t>
  </si>
  <si>
    <t>Benign Thyroid Gland Neoplasm</t>
  </si>
  <si>
    <t>sinus histiocytosis with massive lymphadenopathy</t>
  </si>
  <si>
    <t>gallbladder carcinoma</t>
  </si>
  <si>
    <t>ependymoma</t>
  </si>
  <si>
    <t>nasopharyngeal squamous cell carcinoma</t>
  </si>
  <si>
    <t>Cerebral cortical dysplasia</t>
  </si>
  <si>
    <t>acinar cell carcinoma</t>
  </si>
  <si>
    <t>rectal adenocarcinoma</t>
  </si>
  <si>
    <t>malignant pleural mesothelioma</t>
  </si>
  <si>
    <t>Intestinal Type Adenocarcinoma</t>
  </si>
  <si>
    <t>skin squamous cell carcinoma</t>
  </si>
  <si>
    <t>basal cell carcinoma</t>
  </si>
  <si>
    <t>tubulovillous adenoma</t>
  </si>
  <si>
    <t>ovarian clear cell cancer</t>
  </si>
  <si>
    <t>Bile Duct Adenoma</t>
  </si>
  <si>
    <t>Anal Squamous Cell Carcinoma</t>
  </si>
  <si>
    <t>Adenoid Cystic Breast Carcinoma</t>
  </si>
  <si>
    <t>Appendix Goblet Cell Carcinoid</t>
  </si>
  <si>
    <t>salivary gland adenoid cystic carcinoma</t>
  </si>
  <si>
    <t>Adamantinomatous Craniopharyngioma</t>
  </si>
  <si>
    <t>seminoma</t>
  </si>
  <si>
    <t>undifferentiated pleomorphic sarcoma</t>
  </si>
  <si>
    <t>Gallbladder Adenocarcinoma</t>
  </si>
  <si>
    <t>Salivary Gland Carcinoma ex Pleomorphic Adenoma</t>
  </si>
  <si>
    <t>B-Cell Prolymphocytic Leukemia</t>
  </si>
  <si>
    <t>ovarian mucinous neoplasm</t>
  </si>
  <si>
    <t>non-small cell squamous lung carcinoma</t>
  </si>
  <si>
    <t>Micropapillary Serous Carcinoma</t>
  </si>
  <si>
    <t>Ameloblastic Carcinoma</t>
  </si>
  <si>
    <t>Sarcomatoid Carcinoma</t>
  </si>
  <si>
    <t>mucinous ovarian cancer</t>
  </si>
  <si>
    <t>Adenosquamous Carcinoma</t>
  </si>
  <si>
    <t>atypical teratoid rhabdoid tumor</t>
  </si>
  <si>
    <t>blastoma</t>
  </si>
  <si>
    <t>thyroid lymphoma</t>
  </si>
  <si>
    <t>Pancreatic Acinar Cell Carcinoma</t>
  </si>
  <si>
    <t>Ileal Neuroendocrine Tumor G1</t>
  </si>
  <si>
    <t>pulmonary blastoma</t>
  </si>
  <si>
    <t>ovarian mucinous adenocarcinoma</t>
  </si>
  <si>
    <t>Burkitts lymphoma</t>
  </si>
  <si>
    <t>bronchoalveolar adenocarcinoma</t>
  </si>
  <si>
    <t>B-cell acute lymphoblastic leukemia</t>
  </si>
  <si>
    <t>Merkel cell skin cancer</t>
  </si>
  <si>
    <t>blue nevus</t>
  </si>
  <si>
    <t>Extramammary Paget Disease</t>
  </si>
  <si>
    <t>Colon Sessile Serrated Adenoma/Polyp</t>
  </si>
  <si>
    <t>embryonal rhabdomyosarcoma</t>
  </si>
  <si>
    <t>H syndrome</t>
  </si>
  <si>
    <t>colorectal tubulovillous adenoma</t>
  </si>
  <si>
    <t>kidney Wilms tumor</t>
  </si>
  <si>
    <t>hemangioblastoma</t>
  </si>
  <si>
    <t>female breast carcinoma</t>
  </si>
  <si>
    <t>central nervous system primitive neuroectodermal neoplasm</t>
  </si>
  <si>
    <t>Transitional Meningioma</t>
  </si>
  <si>
    <t>Thyroid Gland Oncocytic Follicular Carcinoma</t>
  </si>
  <si>
    <t>Thyroid Gland Diffuse Large B-Cell Lymphoma</t>
  </si>
  <si>
    <t>Retinal Neoplasm</t>
  </si>
  <si>
    <t>Rectal Villous Adenoma</t>
  </si>
  <si>
    <t>Rectal Traditional Serrated Adenoma</t>
  </si>
  <si>
    <t>Pleural Epithelioid Mesothelioma</t>
  </si>
  <si>
    <t>Ovarian Endometrioid Adenocarcinoma with Squamous Differentiation</t>
  </si>
  <si>
    <t>Mixed Lobular and Ductal Breast Carcinoma</t>
  </si>
  <si>
    <t>Mixed Cell Uveal Melanoma</t>
  </si>
  <si>
    <t>Lung Signet Ring Cell Carcinoma</t>
  </si>
  <si>
    <t>HER2 Positive Breast Carcinoma</t>
  </si>
  <si>
    <t>Granulocytic Sarcoma</t>
  </si>
  <si>
    <t>Fibrous Meningioma</t>
  </si>
  <si>
    <t>Epithelioid Cell Uveal Melanoma</t>
  </si>
  <si>
    <t>Endometrial Clear Cell Adenocarcinoma</t>
  </si>
  <si>
    <t>Desmoplastic Ameloblastoma</t>
  </si>
  <si>
    <t>Conjunctival Nevus</t>
  </si>
  <si>
    <t>cervical squamous cell carcinoma</t>
  </si>
  <si>
    <t>Borderline Ovarian Surface Epithelial-Stromal Tumor</t>
  </si>
  <si>
    <t>Borderline Ovarian Mucinous Tumor</t>
  </si>
  <si>
    <t>Atypical Meningioma</t>
  </si>
  <si>
    <t>Appendix Adenocarcinoma</t>
  </si>
  <si>
    <t>Adrenal Gland Neuroblastoma</t>
  </si>
  <si>
    <t>ovarian clear cell adenocarcinoma</t>
  </si>
  <si>
    <t>metaplastic breast carcinoma</t>
  </si>
  <si>
    <t>lobular breast carcinoma</t>
  </si>
  <si>
    <t>follicular dendritic cell sarcoma</t>
  </si>
  <si>
    <t>testicular seminoma</t>
  </si>
  <si>
    <t>amelanotic skin melanoma</t>
  </si>
  <si>
    <t>well-differentiated liposarcoma</t>
  </si>
  <si>
    <t>leiomyosarcoma</t>
  </si>
  <si>
    <t>gastric intestinal type adenocarcinoma</t>
  </si>
  <si>
    <t>diffuse gastric adenocarcinoma</t>
  </si>
  <si>
    <t>adenosquamous lung carcinoma</t>
  </si>
  <si>
    <t>T-cell and NK-cell neoplasm</t>
  </si>
  <si>
    <t>vital capacity</t>
  </si>
  <si>
    <t>extragonadal nonseminomatous germ cell tumor</t>
  </si>
  <si>
    <t>fibromatosis</t>
  </si>
  <si>
    <t>Desmoid-type fibromatosis</t>
  </si>
  <si>
    <t>Hepatoblastoma</t>
  </si>
  <si>
    <t>T-cell non-Hodgkin lymphoma</t>
  </si>
  <si>
    <t>mature T-cell and NK-cell non-Hodgkin lymphoma</t>
  </si>
  <si>
    <t>spindle cell tumor</t>
  </si>
  <si>
    <t>thymus neoplasm</t>
  </si>
  <si>
    <t>Thymic Carcinoma</t>
  </si>
  <si>
    <t>type II diabetes mellitus</t>
  </si>
  <si>
    <t>villous adenoma of colon</t>
  </si>
  <si>
    <t>endodermal sinus tumor</t>
  </si>
  <si>
    <t>forced expiratory volume</t>
  </si>
  <si>
    <t>Paraganglioma</t>
  </si>
  <si>
    <t>renal pelvis/ureter urothelial carcinoma</t>
  </si>
  <si>
    <t>Mantle cell lymphoma</t>
  </si>
  <si>
    <t>adrenal gland pheochromocytoma</t>
  </si>
  <si>
    <t>malignant renal pelvis neoplasm</t>
  </si>
  <si>
    <t>viral disease</t>
  </si>
  <si>
    <t>Kaposi's sarcoma</t>
  </si>
  <si>
    <t>autoimmune thyroid disease</t>
  </si>
  <si>
    <t>Hashimoto's thyroiditis</t>
  </si>
  <si>
    <t>hyperplasia</t>
  </si>
  <si>
    <t>joint disease</t>
  </si>
  <si>
    <t>malignant spindle cell neoplasm</t>
  </si>
  <si>
    <t>pituitary tumor</t>
  </si>
  <si>
    <t>Spindle Cell Melanoma</t>
  </si>
  <si>
    <t>clear cell sarcoma</t>
  </si>
  <si>
    <t>Nasal Cavity Polyp</t>
  </si>
  <si>
    <t>spindle cell sarcoma</t>
  </si>
  <si>
    <t>Pituitary Gland Adenoma</t>
  </si>
  <si>
    <t>marginal zone B-cell lymphoma</t>
  </si>
  <si>
    <t>interdigitating dendritic cell sarcoma</t>
  </si>
  <si>
    <t>Rhabdoid Meningioma</t>
  </si>
  <si>
    <t>Langerhans cell sarcoma</t>
  </si>
  <si>
    <t>synovial sarcoma</t>
  </si>
  <si>
    <t>hamartoma</t>
  </si>
  <si>
    <t>chronic pancreatitis</t>
  </si>
  <si>
    <t>keratoacanthoma</t>
  </si>
  <si>
    <t>embryonal carcinoma</t>
  </si>
  <si>
    <t>Anal Melanoma</t>
  </si>
  <si>
    <t>spinal cord neoplasm</t>
  </si>
  <si>
    <t>in situ carcinoma</t>
  </si>
  <si>
    <t>angioimmunoblastic T-cell lymphoma</t>
  </si>
  <si>
    <t>breast ductal carcinoma in situ</t>
  </si>
  <si>
    <t>Atypical Endometrial Hyperplasia</t>
  </si>
  <si>
    <t>Gallbladder Adenoma</t>
  </si>
  <si>
    <t>Ovarian Carcinosarcoma</t>
  </si>
  <si>
    <t>dedifferentiated liposarcoma</t>
  </si>
  <si>
    <t>unspecified peripheral T-cell lymphoma</t>
  </si>
  <si>
    <t>Linear nevus sebaceus syndrome</t>
  </si>
  <si>
    <t>breast phyllodes tumor</t>
  </si>
  <si>
    <t>choroid plexus carcinoma</t>
  </si>
  <si>
    <t>Unclassified Renal Cell Carcinoma</t>
  </si>
  <si>
    <t>Thyroid Gland Squamous Cell Carcinoma</t>
  </si>
  <si>
    <t>Thymic Undifferentiated Carcinoma</t>
  </si>
  <si>
    <t>Thymic Squamous Cell Carcinoma</t>
  </si>
  <si>
    <t>Testicular Yolk Sac Tumor</t>
  </si>
  <si>
    <t>Testicular Teratoma</t>
  </si>
  <si>
    <t>Testicular Embryonal Carcinoma</t>
  </si>
  <si>
    <t>Tenosynovial Giant Cell Tumor</t>
  </si>
  <si>
    <t>T-Cell Prolymphocytic Leukemia</t>
  </si>
  <si>
    <t>Spinal Cord Astrocytoma</t>
  </si>
  <si>
    <t>Small Intestinal Diffuse Large B-Cell Lymphoma</t>
  </si>
  <si>
    <t>Salivary Gland Large Cell Carcinoma</t>
  </si>
  <si>
    <t>Primary Pulmonary Diffuse Large B-Cell Lymphoma</t>
  </si>
  <si>
    <t>Pleural Biphasic Mesothelioma</t>
  </si>
  <si>
    <t>Ocular Sebaceous Carcinoma</t>
  </si>
  <si>
    <t>Jejunal Neuroendocrine Tumor G1</t>
  </si>
  <si>
    <t>Endometrial Mucinous Adenocarcinoma</t>
  </si>
  <si>
    <t>Cortisol-Producing Adrenal Cortex Adenoma</t>
  </si>
  <si>
    <t>Choroid Plexus Papilloma</t>
  </si>
  <si>
    <t>Cecum Villous Adenoma</t>
  </si>
  <si>
    <t>Breast Diffuse Large B-Cell Lymphoma</t>
  </si>
  <si>
    <t>Bladder Small Cell Neuroendocrine Carcinoma</t>
  </si>
  <si>
    <t>Bladder Adenocarcinoma</t>
  </si>
  <si>
    <t>Anaplastic (Malignant) Meningioma</t>
  </si>
  <si>
    <t>non-functioning pituitary adenoma</t>
  </si>
  <si>
    <t>transitional cell carcinoma of kidney</t>
  </si>
  <si>
    <t>breast tumor luminal</t>
  </si>
  <si>
    <t>dermatitis</t>
  </si>
  <si>
    <t>urticaria</t>
  </si>
  <si>
    <t>grip strength measurement</t>
  </si>
  <si>
    <t>cognitive disorder</t>
  </si>
  <si>
    <t>myopathy</t>
  </si>
  <si>
    <t>Autosomal dominant non-syndromic intellectual disability</t>
  </si>
  <si>
    <t>Visual impairment</t>
  </si>
  <si>
    <t>Brittle cornea syndrome</t>
  </si>
  <si>
    <t>Congenital microcephaly</t>
  </si>
  <si>
    <t>Central hypotonia</t>
  </si>
  <si>
    <t>Severe muscular hypotonia</t>
  </si>
  <si>
    <t>Calcaneovalgus deformity</t>
  </si>
  <si>
    <t>Dextrocardia</t>
  </si>
  <si>
    <t>Bell-shaped thorax</t>
  </si>
  <si>
    <t>Small for gestational age</t>
  </si>
  <si>
    <t>Joint hypermobility</t>
  </si>
  <si>
    <t>Neonatal hypotonia</t>
  </si>
  <si>
    <t>Fragile skin</t>
  </si>
  <si>
    <t>Bruising susceptibility</t>
  </si>
  <si>
    <t>Delayed speech and language development</t>
  </si>
  <si>
    <t>Stereotypy</t>
  </si>
  <si>
    <t>cerebellar ataxia</t>
  </si>
  <si>
    <t>hypertension</t>
  </si>
  <si>
    <t>Autosomal recessive non-syndromic intellectual disability</t>
  </si>
  <si>
    <t>monosomy</t>
  </si>
  <si>
    <t>secondary malignant neoplasm</t>
  </si>
  <si>
    <t>metastatic malignant neoplasm</t>
  </si>
  <si>
    <t>Joubert syndrome</t>
  </si>
  <si>
    <t>cerebral small vessel disease</t>
  </si>
  <si>
    <t>X-linked non-syndromic intellectual disability</t>
  </si>
  <si>
    <t>Bartter syndrome</t>
  </si>
  <si>
    <t>Cornelia de Lange syndrome</t>
  </si>
  <si>
    <t>Congenital myopathy</t>
  </si>
  <si>
    <t>mental retardation</t>
  </si>
  <si>
    <t>Early infantile epileptic encephalopathy</t>
  </si>
  <si>
    <t>immunodeficiency disease</t>
  </si>
  <si>
    <t>Glycogen storage disease due to glucose-6-phosphatase deficiency</t>
  </si>
  <si>
    <t>Intellectual disability - hypotonia - spasticity - sleep disorder</t>
  </si>
  <si>
    <t>Trigonocephaly - bifid nose - acral anomalies</t>
  </si>
  <si>
    <t>Autosomal dominant microcephaly</t>
  </si>
  <si>
    <t>Severe combined immunodeficiency due to CORO1A deficiency</t>
  </si>
  <si>
    <t>Cleidocranial dysplasia</t>
  </si>
  <si>
    <t>intellectual disability, autosomal dominant 52</t>
  </si>
  <si>
    <t>spastic tetraplegia-thin corpus callosum-progressive postnatal microcephaly syndrome</t>
  </si>
  <si>
    <t>mental retardation, autosomal dominant 52</t>
  </si>
  <si>
    <t>attention deficit hyperactivity disorder</t>
  </si>
  <si>
    <t>schizophrenia</t>
  </si>
  <si>
    <t>Multiple endocrine neoplasia type 2</t>
  </si>
  <si>
    <t>Hereditary pheochromocytoma-paraganglioma</t>
  </si>
  <si>
    <t>facial dysmorphism-developmental delay-behavioral abnormalities syndrome due to WAC point mutation</t>
  </si>
  <si>
    <t>FRAXE intellectual disability</t>
  </si>
  <si>
    <t>cardiac arrhythmia</t>
  </si>
  <si>
    <t>Pierpont syndrome</t>
  </si>
  <si>
    <t>Hereditary cerebral cavernous malformation</t>
  </si>
  <si>
    <t>dilated cardiomyopathy</t>
  </si>
  <si>
    <t>Erdheim-Chester disease</t>
  </si>
  <si>
    <t>X-linked intellectual disability due to GRIA3 anomalies</t>
  </si>
  <si>
    <t>congenital heart disease</t>
  </si>
  <si>
    <t>Growth delay due to insulin-like growth factor type 1 deficiency</t>
  </si>
  <si>
    <t>Infantile Bartter syndrome with sensorineural deafness</t>
  </si>
  <si>
    <t>Autosomal recessive primary microcephaly</t>
  </si>
  <si>
    <t>X-linked intellectual disability, Wilson type</t>
  </si>
  <si>
    <t>Autism spectrum disorder due to AUTS2 deficiency</t>
  </si>
  <si>
    <t>Poorly Differentiated Thyroid Gland Carcinoma</t>
  </si>
  <si>
    <t>Familial long QT syndrome</t>
  </si>
  <si>
    <t>anemia (disease)</t>
  </si>
  <si>
    <t>developmental and epileptic encephalopathy</t>
  </si>
  <si>
    <t>Pontocerebellar hypoplasia type 3</t>
  </si>
  <si>
    <t>Potocki-Shaffer syndrome</t>
  </si>
  <si>
    <t>Native American myopathy</t>
  </si>
  <si>
    <t>neurodevelopmental disorder with or without autistic features and/or structural brain abnormalities</t>
  </si>
  <si>
    <t>Coenzyme Q10 deficiency</t>
  </si>
  <si>
    <t>obesity</t>
  </si>
  <si>
    <t>Craniosynostosis</t>
  </si>
  <si>
    <t>Microcephaly - seizures - developmental delay</t>
  </si>
  <si>
    <t>Autosomal recessive spastic paraplegia type 49</t>
  </si>
  <si>
    <t>Hypotonia-speech impairment-severe cognitive delay syndrome</t>
  </si>
  <si>
    <t>Distal monosomy 3p</t>
  </si>
  <si>
    <t>Neurological conditions associated with aminoacylase 1 deficiency</t>
  </si>
  <si>
    <t>Aminoacylase 1 deficiency</t>
  </si>
  <si>
    <t>Leigh syndrome</t>
  </si>
  <si>
    <t>Methylmalonic acidemia with homocystinuria</t>
  </si>
  <si>
    <t>fallopian tube cancer</t>
  </si>
  <si>
    <t>Autosomal dominant polycystic kidney disease</t>
  </si>
  <si>
    <t>Dysostosis, Stanescu type</t>
  </si>
  <si>
    <t>Recombinant 8 syndrome</t>
  </si>
  <si>
    <t>Pseudoaminopterin syndrome</t>
  </si>
  <si>
    <t>Short stature-optic atrophy-Pelger-Huët anomaly syndrome</t>
  </si>
  <si>
    <t>Corpus callosum agenesis - neuronopathy</t>
  </si>
  <si>
    <t>Severe intellectual disability-progressive spastic diplegia syndrome</t>
  </si>
  <si>
    <t>Intellectual disability-facial dysmorphism syndrome due to SETD5 haploinsufficiency</t>
  </si>
  <si>
    <t>10p11.21p12.31 microdeletion syndrome</t>
  </si>
  <si>
    <t>Smith-Magenis syndrome</t>
  </si>
  <si>
    <t>Hereditary cerebral hemorrhage with amyloidosis</t>
  </si>
  <si>
    <t>cholangiocarcinoma</t>
  </si>
  <si>
    <t>Familial cerebral saccular aneurysm</t>
  </si>
  <si>
    <t>Catecholaminergic polymorphic ventricular tachycardia</t>
  </si>
  <si>
    <t>Emery-Dreifuss muscular dystrophy</t>
  </si>
  <si>
    <t>Carnitine palmitoyltransferase II deficiency</t>
  </si>
  <si>
    <t>acute promyelocytic leukemia</t>
  </si>
  <si>
    <t>nasopharyngeal neoplasm</t>
  </si>
  <si>
    <t>Craniopharyngioma</t>
  </si>
  <si>
    <t>oropharyngeal carcinoma</t>
  </si>
  <si>
    <t>anaplastic large cell lymphoma</t>
  </si>
  <si>
    <t>Ewing sarcoma/peripheral primitive neuroectodermal tumor</t>
  </si>
  <si>
    <t>tongue neoplasm</t>
  </si>
  <si>
    <t>macular degeneration</t>
  </si>
  <si>
    <t>Carney-Stratakis syndrome</t>
  </si>
  <si>
    <t>ichthyosis (disease)</t>
  </si>
  <si>
    <t>uterine sarcoma</t>
  </si>
  <si>
    <t>Congenital lactic acidosis, Saguenay-Lac-Saint-Jean type</t>
  </si>
  <si>
    <t>Osteogenesis imperfecta</t>
  </si>
  <si>
    <t>Autosomal recessive spondylometaphyseal dysplasia, Mégarbané type</t>
  </si>
  <si>
    <t>Methylmalonic acidemia with homocystinuria, type cblJ</t>
  </si>
  <si>
    <t>Sinoatrial node dysfunction and deafness</t>
  </si>
  <si>
    <t>3-methylglutaconic aciduria</t>
  </si>
  <si>
    <t>Ichthyosis - intellectual disability - dwarfism - renal impairment</t>
  </si>
  <si>
    <t>polycystic kidney disease 6 with or without polycystic liver disease</t>
  </si>
  <si>
    <t>nasal cavity and paranasal sinus squamous cell carcinoma</t>
  </si>
  <si>
    <t>mixed phenotype acute leukemia</t>
  </si>
  <si>
    <t>pleomorphic rhabdomyosarcoma</t>
  </si>
  <si>
    <t>primary peritoneal carcinoma (disease)</t>
  </si>
  <si>
    <t>urethra cancer</t>
  </si>
  <si>
    <t>gastroesophageal junction adenocarcinoma</t>
  </si>
  <si>
    <t>peritoneum cancer</t>
  </si>
  <si>
    <t>salivary gland squamous cell carcinoma</t>
  </si>
  <si>
    <t>Hepatopulmonary Syndrome</t>
  </si>
  <si>
    <t>verrucous carcinoma</t>
  </si>
  <si>
    <t>male breast carcinoma</t>
  </si>
  <si>
    <t>laryngeal squamous cell carcinoma</t>
  </si>
  <si>
    <t>orthostatic hypotension</t>
  </si>
  <si>
    <t>upper aerodigestive tract neoplasm</t>
  </si>
  <si>
    <t>Keloid</t>
  </si>
  <si>
    <t>hypopharyngeal carcinoma</t>
  </si>
  <si>
    <t>portal hypertension</t>
  </si>
  <si>
    <t>metastatic prostate cancer</t>
  </si>
  <si>
    <t>amyloidosis</t>
  </si>
  <si>
    <t>cerebral amyloid angiopathy</t>
  </si>
  <si>
    <t>osteonecrosis</t>
  </si>
  <si>
    <t>Encephalopathy - hypertrophic cardiomyopathy - renal tubular disease</t>
  </si>
  <si>
    <t>Spinal muscular atrophy with respiratory distress type 1</t>
  </si>
  <si>
    <t>language delay and attention deficit-hyperactivity disorder/cognitive impairment with or without cardiac arrhythmia</t>
  </si>
  <si>
    <t>gnb5-related intellectual disability-cardiac arrhythmia syndrome</t>
  </si>
  <si>
    <t>thrombophilia</t>
  </si>
  <si>
    <t>Propionic acidemia</t>
  </si>
  <si>
    <t>Lethal neonatal spasticity-epileptic encephalopathy syndrome</t>
  </si>
  <si>
    <t>Desminopathy</t>
  </si>
  <si>
    <t>Hereditary thrombophilia due to congenital protein S deficiency</t>
  </si>
  <si>
    <t>Moyamoya disease - short stature - facial dysmorphism - hypergonadotropic hypogonadism</t>
  </si>
  <si>
    <t>Hereditary cerebral hemorrhage with amyloidosis, Icelandic type</t>
  </si>
  <si>
    <t>neutropenia</t>
  </si>
  <si>
    <t>Lipoyl transferase 1 deficiency</t>
  </si>
  <si>
    <t>Joubert syndrome with renal defect</t>
  </si>
  <si>
    <t>Joubert syndrome with ocular defect</t>
  </si>
  <si>
    <t>newborn respiratory distress syndrome</t>
  </si>
  <si>
    <t>Familial atrial fibrillation</t>
  </si>
  <si>
    <t>Very long chain acyl-CoA dehydrogenase deficiency</t>
  </si>
  <si>
    <t>Familial porencephaly</t>
  </si>
  <si>
    <t>Porencephaly</t>
  </si>
  <si>
    <t>Multiple endocrine neoplasia type 2A</t>
  </si>
  <si>
    <t>Carney complex</t>
  </si>
  <si>
    <t>Glycogen storage disease due to glucose-6-phosphatase deficiency type b</t>
  </si>
  <si>
    <t>Glycogen storage disease due to glucose-6-phosphatase deficiency type a</t>
  </si>
  <si>
    <t>Bartter disease type 4a</t>
  </si>
  <si>
    <t>Multiple endocrine neoplasia type 2B</t>
  </si>
  <si>
    <t>Autosomal dominant medullary cystic kidney disease with or without hyperuricemia</t>
  </si>
  <si>
    <t>Microcephaly-cerebellar hypoplasia-cardiac conduction defect syndrome</t>
  </si>
  <si>
    <t>Paroxysmal extreme pain disorder</t>
  </si>
  <si>
    <t>long QT syndrome 16</t>
  </si>
  <si>
    <t>Congenital intrauterine infection-like syndrome</t>
  </si>
  <si>
    <t>Timothy syndrome</t>
  </si>
  <si>
    <t>polycythemia vera</t>
  </si>
  <si>
    <t>Autosomal dominant Emery-Dreifuss muscular dystrophy</t>
  </si>
  <si>
    <t>Interauricular communication</t>
  </si>
  <si>
    <t>chronic atrial and intestinal dysrhythmia</t>
  </si>
  <si>
    <t>Succinyl-CoA:3-ketoacid CoA transferase deficiency</t>
  </si>
  <si>
    <t>Hyperammonemic encephalopathy due to carbonic anhydrase VA deficiency</t>
  </si>
  <si>
    <t>Carnitine palmitoyl transferase II deficiency, neonatal form</t>
  </si>
  <si>
    <t>body height</t>
  </si>
  <si>
    <t>Congenital brain dysgenesis due to glutamine synthetase deficiency</t>
  </si>
  <si>
    <t>Autosomal dominant progressive external ophthalmoplegia</t>
  </si>
  <si>
    <t>Primary familial polycythemia</t>
  </si>
  <si>
    <t>primary familial polycythemia due to EPO receptor mutation</t>
  </si>
  <si>
    <t>Von Hippel-Lindau disease</t>
  </si>
  <si>
    <t>Menkes disease</t>
  </si>
  <si>
    <t>Brain calcification, Rajab type</t>
  </si>
  <si>
    <t>Holocarboxylase synthetase deficiency</t>
  </si>
  <si>
    <t>Biotinidase deficiency</t>
  </si>
  <si>
    <t>Neonatal severe primary hyperparathyroidism</t>
  </si>
  <si>
    <t>Joubert syndrome with oculorenal defect</t>
  </si>
  <si>
    <t>Histiocytosis</t>
  </si>
  <si>
    <t>thyroid nodule</t>
  </si>
  <si>
    <t>chromophobe renal cell carcinoma</t>
  </si>
  <si>
    <t>lymph node metastatic carcinoma</t>
  </si>
  <si>
    <t>therapy related acute myeloid leukemia and myelodysplastic syndrome</t>
  </si>
  <si>
    <t>metastasis</t>
  </si>
  <si>
    <t>pulmonary arterial hypertension</t>
  </si>
  <si>
    <t>hair shape measurement</t>
  </si>
  <si>
    <t>familial colorectal cancer</t>
  </si>
  <si>
    <t>hereditary nonpolyposis colon cancer</t>
  </si>
  <si>
    <t>Lynch syndrome</t>
  </si>
  <si>
    <t>non-small cell lung adenocarcinoma</t>
  </si>
  <si>
    <t>substance dependence</t>
  </si>
  <si>
    <t>drug dependence</t>
  </si>
  <si>
    <t>nicotine dependence</t>
  </si>
  <si>
    <t>neurofibroma</t>
  </si>
  <si>
    <t>exanthem</t>
  </si>
  <si>
    <t>human papilloma virus infection</t>
  </si>
  <si>
    <t>panniculitis</t>
  </si>
  <si>
    <t>lobular capilliary hemangioma</t>
  </si>
  <si>
    <t>Lissencephaly with cerebellar hypoplasia</t>
  </si>
  <si>
    <t>endometriosis</t>
  </si>
  <si>
    <t>dysplasia</t>
  </si>
  <si>
    <t>systemic lupus erythematosus</t>
  </si>
  <si>
    <t>intrahepatic cholangiocarcinoma</t>
  </si>
  <si>
    <t>immunophenotype</t>
  </si>
  <si>
    <t>arthritis</t>
  </si>
  <si>
    <t>rheumatoid arthritis</t>
  </si>
  <si>
    <t>Refractory drug response</t>
  </si>
  <si>
    <t>desmoplastic infantile astrocytoma</t>
  </si>
  <si>
    <t>Gene_name</t>
  </si>
  <si>
    <t>Synonyms</t>
  </si>
  <si>
    <t>Target_id</t>
  </si>
  <si>
    <t>Protein_class</t>
  </si>
  <si>
    <t>Protein_class_desc</t>
  </si>
  <si>
    <t>Species</t>
  </si>
  <si>
    <t>Number_isoforms</t>
  </si>
  <si>
    <t>Tractable</t>
  </si>
  <si>
    <t>Tractability_probability</t>
  </si>
  <si>
    <t>In Training data set ?</t>
  </si>
  <si>
    <t>DISEASE</t>
  </si>
  <si>
    <t>disease_id</t>
  </si>
  <si>
    <t>PATHWAYS</t>
  </si>
  <si>
    <t>Reactome</t>
  </si>
  <si>
    <t>KEGG</t>
  </si>
  <si>
    <t>BRAF</t>
  </si>
  <si>
    <t>Homo sapiens (Human).</t>
  </si>
  <si>
    <t>2.7.11.1,BRAF,BRAF1,Proto-oncogene B-Raf,RAFB1,Serine/threonine-protein kinase B-raf,p94,v-Raf murine sarcoma viral oncogene homolog B1</t>
  </si>
  <si>
    <t>TKL protein kinase RAF family</t>
  </si>
  <si>
    <t>enzyme -&gt; kinase -&gt; protein kinase -&gt; tkl -&gt; raf</t>
  </si>
  <si>
    <t>True</t>
  </si>
  <si>
    <t>Yes</t>
  </si>
  <si>
    <t>CARDIOFACIOCUTANEOUS SYNDROME 1</t>
  </si>
  <si>
    <t>https://omim.org/entry/115150</t>
  </si>
  <si>
    <t>OMIM:115150</t>
  </si>
  <si>
    <t>NOONAN SYNDROME 1</t>
  </si>
  <si>
    <t>https://omim.org/entry/163950</t>
  </si>
  <si>
    <t>OMIM:163950</t>
  </si>
  <si>
    <t>LUNG CANCER</t>
  </si>
  <si>
    <t>https://omim.org/entry/211980</t>
  </si>
  <si>
    <t>OMIM:211980</t>
  </si>
  <si>
    <t>NOONAN SYNDROME 7</t>
  </si>
  <si>
    <t>https://omim.org/entry/613706</t>
  </si>
  <si>
    <t>OMIM:613706</t>
  </si>
  <si>
    <t>LEOPARD SYNDROME 3</t>
  </si>
  <si>
    <t>https://omim.org/entry/613707</t>
  </si>
  <si>
    <t>OMIM:613707</t>
  </si>
  <si>
    <t>ARMS-mediated activation</t>
  </si>
  <si>
    <t>Cytokine Signaling in Immune system</t>
  </si>
  <si>
    <t>Disease</t>
  </si>
  <si>
    <t>Diseases of signal transduction by growth factor receptors and second messengers</t>
  </si>
  <si>
    <t>FLT3 Signaling</t>
  </si>
  <si>
    <t>Frs2-mediated activation</t>
  </si>
  <si>
    <t>Immune System</t>
  </si>
  <si>
    <t>MAP2K and MAPK activation</t>
  </si>
  <si>
    <t>MAPK family signaling cascades</t>
  </si>
  <si>
    <t>MAPK1/MAPK3 signaling</t>
  </si>
  <si>
    <t>Negative feedback regulation of MAPK pathway</t>
  </si>
  <si>
    <t>Negative regulation of FGFR1 signaling</t>
  </si>
  <si>
    <t>Negative regulation of FGFR2 signaling</t>
  </si>
  <si>
    <t>Negative regulation of FGFR3 signaling</t>
  </si>
  <si>
    <t>Negative regulation of FGFR4 signaling</t>
  </si>
  <si>
    <t>Negative regulation of MAPK pathway</t>
  </si>
  <si>
    <t>Oncogenic MAPK signaling</t>
  </si>
  <si>
    <t>Paradoxical activation of RAF signaling by kinase inactive BRAF</t>
  </si>
  <si>
    <t>Prolonged ERK activation events</t>
  </si>
  <si>
    <t>RAF activation</t>
  </si>
  <si>
    <t>RAF/MAP kinase cascade</t>
  </si>
  <si>
    <t>Signal Transduction</t>
  </si>
  <si>
    <t>Signaling by BRAF and RAF fusions</t>
  </si>
  <si>
    <t>Signaling by FGFR</t>
  </si>
  <si>
    <t>Signaling by FGFR1</t>
  </si>
  <si>
    <t>Signaling by FGFR2</t>
  </si>
  <si>
    <t>Signaling by FGFR3</t>
  </si>
  <si>
    <t>Signaling by FGFR4</t>
  </si>
  <si>
    <t>Signaling by MRAS-complex mutants</t>
  </si>
  <si>
    <t>Signaling by NTRK1 (TRKA)</t>
  </si>
  <si>
    <t>Signaling by NTRKs</t>
  </si>
  <si>
    <t>Signaling by RAF1 mutants</t>
  </si>
  <si>
    <t>Signaling by RAS mutants</t>
  </si>
  <si>
    <t>Signaling by Receptor Tyrosine Kinases</t>
  </si>
  <si>
    <t>Signaling by high-kinase activity BRAF mutants</t>
  </si>
  <si>
    <t>Signaling by moderate kinase activity BRAF mutants</t>
  </si>
  <si>
    <t>Signaling downstream of RAS mutants</t>
  </si>
  <si>
    <t>Signalling to ERKs</t>
  </si>
  <si>
    <t>Signalling to p38 via RIT and RIN</t>
  </si>
  <si>
    <t>Spry regulation of FGF signaling</t>
  </si>
  <si>
    <t>DISEASE REGULATION</t>
  </si>
  <si>
    <t>GWAS</t>
  </si>
  <si>
    <t>disease</t>
  </si>
  <si>
    <t>t_stat</t>
  </si>
  <si>
    <t>std_dev_t</t>
  </si>
  <si>
    <t>n</t>
  </si>
  <si>
    <t>direction</t>
  </si>
  <si>
    <t>organism</t>
  </si>
  <si>
    <t>author</t>
  </si>
  <si>
    <t>year</t>
  </si>
  <si>
    <t>p_value</t>
  </si>
  <si>
    <t>pubmed_id</t>
  </si>
  <si>
    <t>Erythromyeloblastoid leukemia</t>
  </si>
  <si>
    <t>UP</t>
  </si>
  <si>
    <t>choriocarcinoma</t>
  </si>
  <si>
    <t>hepatitis c</t>
  </si>
  <si>
    <t>chronic myeloid leukemia</t>
  </si>
  <si>
    <t>ovarian tumor</t>
  </si>
  <si>
    <t>RJ2.2.5 Burkitts lymphoma cell line</t>
  </si>
  <si>
    <t>duchenne muscular dystrophy</t>
  </si>
  <si>
    <t>ovarian tumor, endometrioid</t>
  </si>
  <si>
    <t>carcinoma in situ</t>
  </si>
  <si>
    <t>ovarian tumor, serous</t>
  </si>
  <si>
    <t>cololrectal tumor</t>
  </si>
  <si>
    <t>B-cell lymphoma</t>
  </si>
  <si>
    <t>breast cancer, inflammatory</t>
  </si>
  <si>
    <t>Ischemia</t>
  </si>
  <si>
    <t>myocardial infarction</t>
  </si>
  <si>
    <t>carcinoma in situ, bladder tumor</t>
  </si>
  <si>
    <t>meningitis infected</t>
  </si>
  <si>
    <t>(empty)</t>
  </si>
  <si>
    <t>atrial fibrillation</t>
  </si>
  <si>
    <t>plasma-cell leukemia</t>
  </si>
  <si>
    <t>presymptomatic DMD</t>
  </si>
  <si>
    <t>juvenile dermatomyositis</t>
  </si>
  <si>
    <t>T cell acute lymphoblastic leukemia</t>
  </si>
  <si>
    <t>malaria, experimentally infected</t>
  </si>
  <si>
    <t>ganglioneuroblastoma</t>
  </si>
  <si>
    <t>DOWN</t>
  </si>
  <si>
    <t>squamous cell carcinoma cell line, 8h after infection with fasX-mutant Streptococcus pyogenes</t>
  </si>
  <si>
    <t>pneumonia; empyema</t>
  </si>
  <si>
    <t>pneumonia; influenza</t>
  </si>
  <si>
    <t>hereditary leiomyomatosis and renal cell cancer</t>
  </si>
  <si>
    <t>breast tumor, luminal</t>
  </si>
  <si>
    <t>uterine fibroid</t>
  </si>
  <si>
    <t>progeria syndrome</t>
  </si>
  <si>
    <t>breast tumor</t>
  </si>
  <si>
    <t>neuroblastoma-poorly differentiated</t>
  </si>
  <si>
    <t>locally advanced breast carcinoma</t>
  </si>
  <si>
    <t>bipolar disorder</t>
  </si>
  <si>
    <t>brain tumor</t>
  </si>
  <si>
    <t>Lung adenocarcinoma, gemcitabine treated, gemcitabine resistant</t>
  </si>
  <si>
    <t>breast tumor, normal like</t>
  </si>
  <si>
    <t>Breast adenocarcinoma</t>
  </si>
  <si>
    <t>precursor T lymphoblastic leukemia</t>
  </si>
  <si>
    <t>6-month creatinine clearance change response to tenofovir treatment in HIV infection (treatment arm interaction)</t>
  </si>
  <si>
    <t>H. sapiens</t>
  </si>
  <si>
    <t>Wanga V</t>
  </si>
  <si>
    <t>2015</t>
  </si>
  <si>
    <t>https://www.ncbi.nlm.nih.gov/pubmed/26148204</t>
  </si>
  <si>
    <t>26148204</t>
  </si>
  <si>
    <t>Lung function (FVC)</t>
  </si>
  <si>
    <t>Kichaev G</t>
  </si>
  <si>
    <t>2019</t>
  </si>
  <si>
    <t>https://www.ncbi.nlm.nih.gov/pubmed/30595370</t>
  </si>
  <si>
    <t>30595370</t>
  </si>
  <si>
    <t>Mild influenza (H1N1) infection</t>
  </si>
  <si>
    <t>Garcia-Etxebarria K</t>
  </si>
  <si>
    <t>https://www.ncbi.nlm.nih.gov/pubmed/26379185</t>
  </si>
  <si>
    <t>26379185</t>
  </si>
  <si>
    <t>Response to Vitamin E supplementation</t>
  </si>
  <si>
    <t>Major JM</t>
  </si>
  <si>
    <t>2012</t>
  </si>
  <si>
    <t>https://www.ncbi.nlm.nih.gov/pubmed/22437554</t>
  </si>
  <si>
    <t>22437554</t>
  </si>
  <si>
    <t>Type 2 diabetes</t>
  </si>
  <si>
    <t>Zhao W</t>
  </si>
  <si>
    <t>2017</t>
  </si>
  <si>
    <t>https://www.ncbi.nlm.nih.gov/pubmed/28869590</t>
  </si>
  <si>
    <t>28869590</t>
  </si>
  <si>
    <t>Selectivity</t>
  </si>
  <si>
    <t>ORGANS</t>
  </si>
  <si>
    <t>organ_name</t>
  </si>
  <si>
    <t>Total_value</t>
  </si>
  <si>
    <t>n_tissues</t>
  </si>
  <si>
    <t>avg_value</t>
  </si>
  <si>
    <t>Pancreas</t>
  </si>
  <si>
    <t>Lung</t>
  </si>
  <si>
    <t>Bone marrow &amp; lymphoid tissues</t>
  </si>
  <si>
    <t>Kidney &amp; urinary bladder</t>
  </si>
  <si>
    <t>Endocrine tissues</t>
  </si>
  <si>
    <t>Gastrointestinal tract</t>
  </si>
  <si>
    <t>Male tissues</t>
  </si>
  <si>
    <t>Female tissues</t>
  </si>
  <si>
    <t>Proximal digestive tract</t>
  </si>
  <si>
    <t>Liver &amp; gallbladder</t>
  </si>
  <si>
    <t>Brain</t>
  </si>
  <si>
    <t>Skin</t>
  </si>
  <si>
    <t>Muscle tissues</t>
  </si>
  <si>
    <t>Adipose &amp; soft tissue</t>
  </si>
  <si>
    <t>ADIPOSE &amp; SOFT TISSUE</t>
  </si>
  <si>
    <t>tissue name</t>
  </si>
  <si>
    <t>Cell type</t>
  </si>
  <si>
    <t>Value</t>
  </si>
  <si>
    <t>Adipose tissue</t>
  </si>
  <si>
    <t>Adipocytes</t>
  </si>
  <si>
    <t>Soft tissue 1</t>
  </si>
  <si>
    <t>Fibroblasts</t>
  </si>
  <si>
    <t>Peripheral nerve</t>
  </si>
  <si>
    <t>Soft tissue 2</t>
  </si>
  <si>
    <t>BONE MARROW &amp; LYMPHOID TISSUES</t>
  </si>
  <si>
    <t>Appendix</t>
  </si>
  <si>
    <t>Glandular cells</t>
  </si>
  <si>
    <t>Lymphoid tissue</t>
  </si>
  <si>
    <t>Bone marrow</t>
  </si>
  <si>
    <t>Hematopoietic cells</t>
  </si>
  <si>
    <t>Lymph node</t>
  </si>
  <si>
    <t>Germinal center cells</t>
  </si>
  <si>
    <t>Non-germinal center cells</t>
  </si>
  <si>
    <t>Spleen</t>
  </si>
  <si>
    <t>Cells in red pulp</t>
  </si>
  <si>
    <t>Cells in white pulp</t>
  </si>
  <si>
    <t>Tonsil</t>
  </si>
  <si>
    <t>Squamous epithelial cells</t>
  </si>
  <si>
    <t>BRAIN</t>
  </si>
  <si>
    <t>Caudate</t>
  </si>
  <si>
    <t>Glial cells</t>
  </si>
  <si>
    <t>Cerebellum</t>
  </si>
  <si>
    <t>Cells in granular layer</t>
  </si>
  <si>
    <t>Cells in molecular layer</t>
  </si>
  <si>
    <t>Purkinje cells</t>
  </si>
  <si>
    <t>Cerebral cortex</t>
  </si>
  <si>
    <t>Endothelial cells</t>
  </si>
  <si>
    <t>Neuronal cells</t>
  </si>
  <si>
    <t>Neuropil</t>
  </si>
  <si>
    <t>Hippocampus</t>
  </si>
  <si>
    <t>ENDOCRINE TISSUES</t>
  </si>
  <si>
    <t>Adrenal gland</t>
  </si>
  <si>
    <t>Parathyroid gland</t>
  </si>
  <si>
    <t>Thyroid gland</t>
  </si>
  <si>
    <t>FEMALE TISSUES</t>
  </si>
  <si>
    <t>Breast</t>
  </si>
  <si>
    <t>Myoepithelial cells</t>
  </si>
  <si>
    <t>Cervix, uterine</t>
  </si>
  <si>
    <t>Endometrium 1</t>
  </si>
  <si>
    <t>Cells in endometrial stroma</t>
  </si>
  <si>
    <t>Endometrium 2</t>
  </si>
  <si>
    <t>Fallopian tube</t>
  </si>
  <si>
    <t>Ovary</t>
  </si>
  <si>
    <t>Ovarian stroma cells</t>
  </si>
  <si>
    <t>Placenta</t>
  </si>
  <si>
    <t>Decidual cells</t>
  </si>
  <si>
    <t>Trophoblastic cells</t>
  </si>
  <si>
    <t>Vagina</t>
  </si>
  <si>
    <t>GASTROINTESTINAL TRACT</t>
  </si>
  <si>
    <t>Colon</t>
  </si>
  <si>
    <t>Peripheral nerve/ganglion</t>
  </si>
  <si>
    <t>Duodenum</t>
  </si>
  <si>
    <t>Rectum</t>
  </si>
  <si>
    <t>Small intestine</t>
  </si>
  <si>
    <t>Stomach 1</t>
  </si>
  <si>
    <t>Stomach 2</t>
  </si>
  <si>
    <t>KIDNEY &amp; URINARY BLADDER</t>
  </si>
  <si>
    <t>Kidney</t>
  </si>
  <si>
    <t>Cells in glomeruli</t>
  </si>
  <si>
    <t>Cells in tubules</t>
  </si>
  <si>
    <t>Urinary bladder</t>
  </si>
  <si>
    <t>Urothelial cells</t>
  </si>
  <si>
    <t>LIVER &amp; GALLBLADDER</t>
  </si>
  <si>
    <t>Gallbladder</t>
  </si>
  <si>
    <t>Liver</t>
  </si>
  <si>
    <t>Cholangiocytes</t>
  </si>
  <si>
    <t>Hepatocytes</t>
  </si>
  <si>
    <t>LUNG</t>
  </si>
  <si>
    <t>Bronchus</t>
  </si>
  <si>
    <t>Respiratory epithelial cells</t>
  </si>
  <si>
    <t>Alveolar cells</t>
  </si>
  <si>
    <t>Macrophages</t>
  </si>
  <si>
    <t>Nasopharynx</t>
  </si>
  <si>
    <t>MALE TISSUES</t>
  </si>
  <si>
    <t>Epididymis</t>
  </si>
  <si>
    <t>Prostate</t>
  </si>
  <si>
    <t>Seminal vesicle</t>
  </si>
  <si>
    <t>Testis</t>
  </si>
  <si>
    <t>Cells in seminiferous ducts</t>
  </si>
  <si>
    <t>Leydig cells</t>
  </si>
  <si>
    <t>MUSCLE TISSUES</t>
  </si>
  <si>
    <t>Heart muscle</t>
  </si>
  <si>
    <t>Cardiomyocytes</t>
  </si>
  <si>
    <t>Skeletal muscle</t>
  </si>
  <si>
    <t>Myocytes</t>
  </si>
  <si>
    <t>Smooth muscle</t>
  </si>
  <si>
    <t>Smooth muscle cells</t>
  </si>
  <si>
    <t>PANCREAS</t>
  </si>
  <si>
    <t>Exocrine glandular cells</t>
  </si>
  <si>
    <t>Pancreatic endocrine cells</t>
  </si>
  <si>
    <t>PROXIMAL DIGESTIVE TRACT</t>
  </si>
  <si>
    <t>Esophagus</t>
  </si>
  <si>
    <t>Oral mucosa</t>
  </si>
  <si>
    <t>Salivary gland</t>
  </si>
  <si>
    <t>SKIN</t>
  </si>
  <si>
    <t>Skin 1</t>
  </si>
  <si>
    <t>Keratinocytes</t>
  </si>
  <si>
    <t>Langerhans</t>
  </si>
  <si>
    <t>Melanocytes</t>
  </si>
  <si>
    <t>Skin 2</t>
  </si>
  <si>
    <t>Epidermal cells</t>
  </si>
  <si>
    <t>abnormal cerebral cortex pyramidal cell morphology</t>
  </si>
  <si>
    <t>abnormal somatosensory cortex morphology</t>
  </si>
  <si>
    <t>abnormal stratification in cerebral cortex</t>
  </si>
  <si>
    <t>abnormal telencephalon development</t>
  </si>
  <si>
    <t>abnormal visual cortex morphology</t>
  </si>
  <si>
    <t>decreased body weight</t>
  </si>
  <si>
    <t>decreased embryo size</t>
  </si>
  <si>
    <t>decreased spleen weight</t>
  </si>
  <si>
    <t>decreased thymus weight</t>
  </si>
  <si>
    <t>embryonic lethality during organogenesis, incomplete penetrance</t>
  </si>
  <si>
    <t>increased apoptosis</t>
  </si>
  <si>
    <t>premature death</t>
  </si>
  <si>
    <t>thin cerebral cortex</t>
  </si>
  <si>
    <t>Braf&lt;tm1(ARAF)Urr&gt;/Braf&lt;tm1(ARAF)Urr&gt;</t>
  </si>
  <si>
    <t>HOMOZYGOTE</t>
  </si>
  <si>
    <t xml:space="preserve">Targeted, </t>
  </si>
  <si>
    <t>Braf&lt;tm1(ARAF)Urr&gt;</t>
  </si>
  <si>
    <t>increased carcinoma incidence</t>
  </si>
  <si>
    <t>increased intestinal adenoma incidence</t>
  </si>
  <si>
    <t>Braf&lt;tm1.1Brd&gt;/Braf&lt;+&gt;,Cdkn2a&lt;tm1.1Brn&gt;/Cdkn2a&lt;tm1.1Brn&gt;,Tg(Vil1-cre)997Gum/0</t>
  </si>
  <si>
    <t>abnormal crypts of Lieberkuhn morphology</t>
  </si>
  <si>
    <t>abnormal intestinal epithelium morphology</t>
  </si>
  <si>
    <t>abnormal intestinal mucosa morphology</t>
  </si>
  <si>
    <t>abnormal large intestine crypts of Lieberkuhn morphology</t>
  </si>
  <si>
    <t>abnormal large intestine morphology</t>
  </si>
  <si>
    <t>abnormal small intestinal villus morphology</t>
  </si>
  <si>
    <t>abnormal small intestine morphology</t>
  </si>
  <si>
    <t>branched small intestinal villi</t>
  </si>
  <si>
    <t>increased gastrointestinal tumor incidence</t>
  </si>
  <si>
    <t>increased large intestine length</t>
  </si>
  <si>
    <t>increased small intestine length</t>
  </si>
  <si>
    <t>intestine polyps</t>
  </si>
  <si>
    <t>Braf&lt;tm1.1Brd&gt;/Braf&lt;+&gt;,Tg(Vil1-cre)997Gum/0</t>
  </si>
  <si>
    <t>altered tumor pathology</t>
  </si>
  <si>
    <t>increased metastatic potential</t>
  </si>
  <si>
    <t>Braf&lt;tm1.1Brd&gt;/Braf&lt;+&gt;,Tg(Vil1-cre)997Gum/0,Trp53&lt;tm2Tyj&gt;/Trp53&lt;tm2Tyj&gt;</t>
  </si>
  <si>
    <t>NOT DECLARED</t>
  </si>
  <si>
    <t>Targeted, Humanized sequence</t>
  </si>
  <si>
    <t>Braf&lt;tm1.1Brd&gt;</t>
  </si>
  <si>
    <t>abnormal placenta labyrinth morphology</t>
  </si>
  <si>
    <t>abnormal placenta morphology</t>
  </si>
  <si>
    <t>abnormal placental labyrinth vasculature morphology</t>
  </si>
  <si>
    <t>abnormal spongiotrophoblast layer morphology</t>
  </si>
  <si>
    <t>abnormal trophoblast layer morphology</t>
  </si>
  <si>
    <t>embryonic growth retardation</t>
  </si>
  <si>
    <t>embryonic lethality during organogenesis, complete penetrance</t>
  </si>
  <si>
    <t>increased neuron apoptosis</t>
  </si>
  <si>
    <t>Braf&lt;tm1.1Sva&gt;/Braf&lt;tm1.1Sva&gt;</t>
  </si>
  <si>
    <t>lethality at weaning, complete penetrance</t>
  </si>
  <si>
    <t>postnatal growth retardation</t>
  </si>
  <si>
    <t>Braf&lt;tm1Sva&gt;/Braf&lt;tm1.1Sva&gt;,Meox2&lt;tm1(cre)Sor&gt;/Meox2&lt;+&gt;</t>
  </si>
  <si>
    <t>abnormal axon extension</t>
  </si>
  <si>
    <t>abnormal dorsal root ganglion morphology</t>
  </si>
  <si>
    <t>abnormal innervation</t>
  </si>
  <si>
    <t>Braf&lt;tm1Sva&gt;/Braf&lt;tm1.1Sva&gt;,Raf1&lt;tm1Bacc&gt;/Raf1&lt;tm2Bacc&gt;,Tg(Nes-cre)1Kln/0</t>
  </si>
  <si>
    <t>abnormal adenohypophysis morphology</t>
  </si>
  <si>
    <t>abnormal body temperature homeostasis</t>
  </si>
  <si>
    <t>abnormal growth hormone level</t>
  </si>
  <si>
    <t>hyperactivity</t>
  </si>
  <si>
    <t>hypoglycemia</t>
  </si>
  <si>
    <t>lethality at weaning, incomplete penetrance</t>
  </si>
  <si>
    <t>small adenohypophysis</t>
  </si>
  <si>
    <t>Braf&lt;tm1Sva&gt;/Braf&lt;tm1.1Sva&gt;,Tg(Nes-cre)1Kln/0</t>
  </si>
  <si>
    <t>Targeted, Null/knockout</t>
  </si>
  <si>
    <t>Braf&lt;tm1.1Sva&gt;</t>
  </si>
  <si>
    <t>Braf&lt;tm1.1Wds&gt;/Braf&lt;tm1.1Wds&gt;</t>
  </si>
  <si>
    <t>Braf&lt;tm1Wds&gt;/Braf&lt;tm1.1Wds&gt;,Raf1&lt;tm1Bacc&gt;/Raf1&lt;tm2Bacc&gt;,Tg(Nes-cre)1Kln/0</t>
  </si>
  <si>
    <t>Braf&lt;tm1Wds&gt;/Braf&lt;tm1.1Wds&gt;,Tg(Nes-cre)1Kln/0</t>
  </si>
  <si>
    <t>Braf&lt;tm1.1Wds&gt;</t>
  </si>
  <si>
    <t>abnormal astrocyte morphology</t>
  </si>
  <si>
    <t>abnormal basicranium morphology</t>
  </si>
  <si>
    <t>abnormal cell morphology</t>
  </si>
  <si>
    <t>abnormal dermal melanocyte morphology</t>
  </si>
  <si>
    <t>abnormal frontal bone morphology</t>
  </si>
  <si>
    <t>abnormal immune system physiology</t>
  </si>
  <si>
    <t>abnormal kidney morphology</t>
  </si>
  <si>
    <t>abnormal mating frequency</t>
  </si>
  <si>
    <t>abnormal neurocranium morphology</t>
  </si>
  <si>
    <t>abnormal pancreatic acinar cell morphology</t>
  </si>
  <si>
    <t>abnormal parietal bone morphology</t>
  </si>
  <si>
    <t>abnormal skin sebaceous gland morphology</t>
  </si>
  <si>
    <t>abnormal thymus morphology</t>
  </si>
  <si>
    <t>cataract</t>
  </si>
  <si>
    <t>convulsive seizures</t>
  </si>
  <si>
    <t>decreased body size</t>
  </si>
  <si>
    <t>decreased creatinine clearance</t>
  </si>
  <si>
    <t>decreased thymocyte number</t>
  </si>
  <si>
    <t>decreased white adipose tissue amount</t>
  </si>
  <si>
    <t>enlarged heart</t>
  </si>
  <si>
    <t>heart hyperplasia</t>
  </si>
  <si>
    <t>increased cardiac muscle contractility</t>
  </si>
  <si>
    <t>increased circulating noradrenaline level</t>
  </si>
  <si>
    <t>increased gland tumor incidence</t>
  </si>
  <si>
    <t>increased lung adenoma incidence</t>
  </si>
  <si>
    <t>increased pheochromocytoma incidence</t>
  </si>
  <si>
    <t>increased splenocyte apoptosis</t>
  </si>
  <si>
    <t>increased thymocyte apoptosis</t>
  </si>
  <si>
    <t>oliguria</t>
  </si>
  <si>
    <t>postnatal lethality, incomplete penetrance</t>
  </si>
  <si>
    <t>round head</t>
  </si>
  <si>
    <t>shortened head</t>
  </si>
  <si>
    <t>tachypnea</t>
  </si>
  <si>
    <t>thymus atrophy</t>
  </si>
  <si>
    <t>Braf&lt;tm1Bbd&gt;/Braf&lt;+&gt;</t>
  </si>
  <si>
    <t>HETEROZYGOTE</t>
  </si>
  <si>
    <t>Targeted, Conditional ready|Hypomorph</t>
  </si>
  <si>
    <t>Braf&lt;tm1Bbd&gt;</t>
  </si>
  <si>
    <t>increased cell proliferation</t>
  </si>
  <si>
    <t>increased lung tumor incidence</t>
  </si>
  <si>
    <t>Braf&lt;tm1Cpri&gt;/Braf&lt;+&gt;</t>
  </si>
  <si>
    <t>decreased activity of thyroid gland</t>
  </si>
  <si>
    <t>increased circulating thyroid-stimulating hormone level</t>
  </si>
  <si>
    <t>increased circulating thyroxine level</t>
  </si>
  <si>
    <t>increased thyroid carcinoma incidence</t>
  </si>
  <si>
    <t>increased thyroid tumor incidence</t>
  </si>
  <si>
    <t>Braf&lt;tm1Cpri&gt;/Braf&lt;tm1Cpri&gt;,Tg(TPO-cre)1Shk/0</t>
  </si>
  <si>
    <t>hyperpigmentation</t>
  </si>
  <si>
    <t>increased melanoma incidence</t>
  </si>
  <si>
    <t>increased skin tumor incidence</t>
  </si>
  <si>
    <t>spontaneous skin ulceration</t>
  </si>
  <si>
    <t>Braf&lt;tm1Cpri&gt;/Braf&lt;tm1Cpri&gt;,Tg(Tyr-cre/ERT2)1Lru/0</t>
  </si>
  <si>
    <t>increased fibroblast proliferation</t>
  </si>
  <si>
    <t>Braf&lt;tm1Cpri&gt;/Braf&lt;tm1Cpri&gt;</t>
  </si>
  <si>
    <t>abnormal nervous system electrophysiology</t>
  </si>
  <si>
    <t>abnormal neuron physiology</t>
  </si>
  <si>
    <t>enhanced behavioral response to xenobiotic</t>
  </si>
  <si>
    <t>excessive scratching</t>
  </si>
  <si>
    <t>skin lesions</t>
  </si>
  <si>
    <t>Braf&lt;tm1Cpri&gt;/Braf&lt;+&gt;,Scn10a&lt;tm2(cre)Jnw&gt;/Scn10a&lt;+&gt;</t>
  </si>
  <si>
    <t>embryonic lethality between implantation and somite formation, complete penetrance</t>
  </si>
  <si>
    <t>Braf&lt;tm1Cpri&gt;/Braf&lt;+&gt;,Tg(CMV-cre)1Cgn/0</t>
  </si>
  <si>
    <t>abnormal liver morphology</t>
  </si>
  <si>
    <t>decreased bone marrow cell number</t>
  </si>
  <si>
    <t>decreased erythrocyte cell number</t>
  </si>
  <si>
    <t>decreased leukocyte cell number</t>
  </si>
  <si>
    <t>enlarged spleen</t>
  </si>
  <si>
    <t>extramedullary hematopoiesis</t>
  </si>
  <si>
    <t>increased leukemia incidence</t>
  </si>
  <si>
    <t>Braf&lt;tm1Cpri&gt;/Braf&lt;+&gt;,Tg(Mx1-cre)1Cgn/0</t>
  </si>
  <si>
    <t>increased incidence of tumors by chemical induction</t>
  </si>
  <si>
    <t>Braf&lt;tm1Cpri&gt;/Braf&lt;tm1Cpri&gt;,Cdkn2a&lt;tm1Rdp&gt;/Cdkn2a&lt;tm1Rdp&gt;,Tg(Tyr-cre/ERT2)1Lru/0</t>
  </si>
  <si>
    <t>Braf&lt;tm1Cpri&gt;/Braf&lt;tm1Cpri&gt;,Gnas&lt;tm3Lsw&gt;/Gnas&lt;tm3Lsw&gt;,Tg(TPO-cre)1Shk/0</t>
  </si>
  <si>
    <t>abnormal thyroid follicle morphology</t>
  </si>
  <si>
    <t>small thyroid gland</t>
  </si>
  <si>
    <t>Braf&lt;tm1Cpri&gt;/Braf&lt;tm1Cpri&gt;,Tshr&lt;tm1Rmar&gt;/Tshr&lt;tm1Rmar&gt;,Tg(TPO-cre)1Shk/0</t>
  </si>
  <si>
    <t>Targeted, No functional change|Conditional ready</t>
  </si>
  <si>
    <t>Braf&lt;tm1Cpri&gt;</t>
  </si>
  <si>
    <t>decreased birth weight</t>
  </si>
  <si>
    <t>Braf&lt;tm1Mmcm&gt;/?,Tg(TPO-cre)1Shk/0</t>
  </si>
  <si>
    <t>increased lung adenocarcinoma incidence</t>
  </si>
  <si>
    <t>lung epithelium hyperplasia</t>
  </si>
  <si>
    <t>no abnormal phenotype detected</t>
  </si>
  <si>
    <t>Braf&lt;tm1Mmcm&gt;/Braf&lt;+&gt;</t>
  </si>
  <si>
    <t>abnormal chemokine level</t>
  </si>
  <si>
    <t>abnormal cytokine level</t>
  </si>
  <si>
    <t>anemia</t>
  </si>
  <si>
    <t>enlarged liver</t>
  </si>
  <si>
    <t>enlarged lymph nodes</t>
  </si>
  <si>
    <t>granulomatous inflammation</t>
  </si>
  <si>
    <t>increased dendritic cell number</t>
  </si>
  <si>
    <t>increased inflammatory response</t>
  </si>
  <si>
    <t>Braf&lt;tm1Mmcm&gt;/Braf&lt;tm1Mmcm&gt;,Tg(Itgax-cre)1-1Reiz/0</t>
  </si>
  <si>
    <t>abnormal melanocyte morphology</t>
  </si>
  <si>
    <t>Braf&lt;tm1Mmcm&gt;/Braf&lt;tm1Mmcm&gt;,Tg(Tyr-cre/ERT2)13Bos/0</t>
  </si>
  <si>
    <t>Braf&lt;tm1Mmcm&gt;/Braf&lt;+&gt;,Cdkn2a&lt;tm4Rdp&gt;/Cdkn2a&lt;tm4Rdp&gt;</t>
  </si>
  <si>
    <t>Braf&lt;tm1Mmcm&gt;/Braf&lt;+&gt;,Ezh2&lt;tm1.1Nesh&gt;/Ezh2&lt;+&gt;,Tg(Tyr-cre/ERT2)13Bos/0</t>
  </si>
  <si>
    <t>Braf&lt;tm1Mmcm&gt;/Braf&lt;+&gt;,Polr2a&lt;tm1(cre/ERT2)Bbd&gt;/Polr2a&lt;+&gt;</t>
  </si>
  <si>
    <t>increased cutaneous melanoma incidence</t>
  </si>
  <si>
    <t>Braf&lt;tm1Mmcm&gt;/Braf&lt;+&gt;,Pten&lt;tm1Mro&gt;/Pten&lt;tm1Mro&gt;,Tg(Tyr-cre/ERT2)1Lru/0</t>
  </si>
  <si>
    <t>Braf&lt;tm1Mmcm&gt;/Braf&lt;+&gt;,Pten&lt;tm1Rdp&gt;/Pten&lt;tm1Rdp&gt;,Tg(Tyr-cre/ERT2)13Bos/0</t>
  </si>
  <si>
    <t>Braf&lt;tm1Mmcm&gt;/Braf&lt;+&gt;,Pten&lt;tm2.1Ppp&gt;/Pten&lt;+&gt;,Tg(Tyr-cre/ERT2)13Bos/0</t>
  </si>
  <si>
    <t>Braf&lt;tm1Mmcm&gt;/Braf&lt;+&gt;,Pten&lt;tm2.1Ppp&gt;/Pten&lt;tm2.1Ppp&gt;,Tg(Tyr-cre/ERT2)13Bos/0</t>
  </si>
  <si>
    <t>respiratory failure</t>
  </si>
  <si>
    <t>Braf&lt;tm1Mmcm&gt;/Braf&lt;+&gt;,Tg(TPO-cre/ERT2)1139Tyj/0</t>
  </si>
  <si>
    <t>increased thyroid-stimulating hormone level</t>
  </si>
  <si>
    <t>Braf&lt;tm1Mmcm&gt;/Braf&lt;+&gt;,Tg(TPO-cre/ERT2)1139Tyj/0,Trp53&lt;tm1Brn&gt;/Trp53&lt;tm1Brn&gt;</t>
  </si>
  <si>
    <t>abnormal thyroid gland morphology</t>
  </si>
  <si>
    <t>decreased circulating thyroxine level</t>
  </si>
  <si>
    <t>enlarged thyroid gland</t>
  </si>
  <si>
    <t>Braf&lt;tm1Mmcm&gt;/Braf&lt;+&gt;,Tg(Tg-cre/ERT2)#Mmcm/0</t>
  </si>
  <si>
    <t>Braf&lt;tm1Mmcm&gt;/Braf&lt;+&gt;,Tg(Tyr-cre/ERT2)13Bos/0</t>
  </si>
  <si>
    <t>abnormal lung morphology</t>
  </si>
  <si>
    <t>Braf&lt;tm1Mmcm&gt;/Braf&lt;+&gt;,Trp53&lt;tm1Brn&gt;/Trp53&lt;tm1Brn&gt;</t>
  </si>
  <si>
    <t>Braf&lt;tm1Mmcm&gt;/Braf&lt;+&gt;,Trp53&lt;tm1Brn&gt;/Trp53&lt;tm3.1Tyj&gt;,Tg(TPO-cre/ERT2)1139Tyj/0</t>
  </si>
  <si>
    <t>Braf&lt;tm1Mmcm&gt;/Braf&lt;+&gt;,Trp53&lt;tm3.1Tyj&gt;/Trp53&lt;+&gt;,Tg(TPO-cre/ERT2)1139Tyj/0</t>
  </si>
  <si>
    <t>liver inflammation</t>
  </si>
  <si>
    <t>lung inflammation</t>
  </si>
  <si>
    <t>Braf&lt;tm1Mmcm&gt;/Braf&lt;tm1Mmcm&gt;,Cd207&lt;tm2.1(cre)Bjec&gt;/Cd207&lt;+&gt;</t>
  </si>
  <si>
    <t>increased prostate gland adenocarcinoma incidence</t>
  </si>
  <si>
    <t>increased prostate gland tumor incidence</t>
  </si>
  <si>
    <t>increased prostate intraepithelial neoplasia incidence</t>
  </si>
  <si>
    <t>Braf&lt;tm1Mmcm&gt;/Braf&lt;tm1Mmcm&gt;,Nkx3-1&lt;tm4(cre/ERT2)Mms&gt;/Nkx3-1&lt;+&gt;,Pten&lt;tm1Hwu&gt;/Pten&lt;+&gt;</t>
  </si>
  <si>
    <t>Braf&lt;tm1Mmcm&gt;</t>
  </si>
  <si>
    <t>increased tumor incidence</t>
  </si>
  <si>
    <t>Braf&lt;tm1Rima&gt;/Braf&lt;+&gt;,Kras&lt;tm4Tyj&gt;/Kras&lt;+&gt;,Tg(Tyr-cre/ERT2)1Lru/0</t>
  </si>
  <si>
    <t>Braf&lt;tm1Rima&gt;/Braf&lt;+&gt;,Tg(GFP/KRAS2/ALPP)1Brn/0,Tg(Tyr-cre/ERT2)1Lru/0</t>
  </si>
  <si>
    <t>Targeted, Conditional ready|No functional change</t>
  </si>
  <si>
    <t>Braf&lt;tm1Rima&gt;</t>
  </si>
  <si>
    <t>Braf&lt;tm1Sva&gt;/Braf&lt;tm1Sva&gt;,Raf1&lt;tm2Bacc&gt;/Raf1&lt;tm2Bacc&gt;</t>
  </si>
  <si>
    <t>abnormal associative learning</t>
  </si>
  <si>
    <t>abnormal spatial learning</t>
  </si>
  <si>
    <t>reduced long term potentiation</t>
  </si>
  <si>
    <t>Braf&lt;tm1Sva&gt;/Braf&lt;tm1Sva&gt;,Tg(Camk2a-cre)1557Sva/0</t>
  </si>
  <si>
    <t>Braf&lt;tm1Sva&gt;/Braf&lt;tm1Sva&gt;,Tg(Tek-cre/ERT2)1Arnd/0</t>
  </si>
  <si>
    <t>Braf&lt;tm1Sva&gt;/Braf&lt;+&gt;,Raf1&lt;tm2Bacc&gt;/Raf1&lt;tm2Bacc&gt;,Tg(Nes-cre)1Kln/0</t>
  </si>
  <si>
    <t>increased lung non-small cell carcinoma incidence</t>
  </si>
  <si>
    <t>Braf&lt;tm1Sva&gt;/Braf&lt;tm1Sva&gt;,Kras&lt;tm1Bbd&gt;/Kras&lt;+&gt;</t>
  </si>
  <si>
    <t>decreased cell proliferation</t>
  </si>
  <si>
    <t>Braf&lt;tm1Sva&gt;/Braf&lt;tm1Sva&gt;,Kras&lt;tm1Bbd&gt;/Kras&lt;+&gt;,Polr2a&lt;tm1(cre/ERT2)Bbd&gt;/Polr2a&lt;tm1(cre/ERT2)Bbd&gt;</t>
  </si>
  <si>
    <t>Braf&lt;tm1Sva&gt;/Braf&lt;tm1Sva&gt;,Kras&lt;tm1Bbd&gt;/Kras&lt;+&gt;,Polr2a&lt;tm1(cre/ERT2)Bbd&gt;/Polr2a&lt;tm1(cre/ERT2)Bbd&gt;,Raf1&lt;tm2Bacc&gt;/Raf1&lt;tm2Bacc&gt;</t>
  </si>
  <si>
    <t>Braf&lt;tm1Sva&gt;/Braf&lt;tm1Sva&gt;,Polr2a&lt;tm1(cre/ERT2)Bbd&gt;/Polr2a&lt;tm1(cre/ERT2)Bbd&gt;,Raf1&lt;tm2Bacc&gt;/Raf1&lt;tm2Bacc&gt;</t>
  </si>
  <si>
    <t>abnormal sensory neuron innervation pattern</t>
  </si>
  <si>
    <t>Braf&lt;tm1Sva&gt;/Braf&lt;tm1Sva&gt;,Raf1&lt;tm2Bacc&gt;/Raf1&lt;+&gt;,Tg(Nes-cre)1Kln/0</t>
  </si>
  <si>
    <t>Braf&lt;tm1Sva&gt;</t>
  </si>
  <si>
    <t>postnatal lethality, complete penetrance</t>
  </si>
  <si>
    <t>Braf&lt;tm1Tumg&gt;/Braf&lt;tm1Tumg&gt;,Tg(CAG-cre)2Osb/0</t>
  </si>
  <si>
    <t>abnormal atrioventricular cushion morphology</t>
  </si>
  <si>
    <t>abnormal coronary artery morphology</t>
  </si>
  <si>
    <t>abnormal epicardium morphology</t>
  </si>
  <si>
    <t>abnormal heart development</t>
  </si>
  <si>
    <t>abnormal heart morphology</t>
  </si>
  <si>
    <t>abnormal locomotor behavior</t>
  </si>
  <si>
    <t>abnormal lymph organ development</t>
  </si>
  <si>
    <t>abnormal myocardial fiber morphology</t>
  </si>
  <si>
    <t>abnormal myocardial trabeculae morphology</t>
  </si>
  <si>
    <t>abnormal pulmonary valve cusp morphology</t>
  </si>
  <si>
    <t>atrial septal defect</t>
  </si>
  <si>
    <t>cyanosis</t>
  </si>
  <si>
    <t>decreased cranium length</t>
  </si>
  <si>
    <t>decreased food intake</t>
  </si>
  <si>
    <t>decreased liver weight</t>
  </si>
  <si>
    <t>decreased vertical activity</t>
  </si>
  <si>
    <t>edema</t>
  </si>
  <si>
    <t>enlarged mitral valve</t>
  </si>
  <si>
    <t>enlarged pulmonary valve</t>
  </si>
  <si>
    <t>enlarged tricuspid valve</t>
  </si>
  <si>
    <t>female infertility</t>
  </si>
  <si>
    <t>hemorrhage</t>
  </si>
  <si>
    <t>hepatic necrosis</t>
  </si>
  <si>
    <t>impaired contextual conditioning behavior</t>
  </si>
  <si>
    <t>increased heart weight</t>
  </si>
  <si>
    <t>kyphosis</t>
  </si>
  <si>
    <t>lethality throughout fetal growth and development, incomplete penetrance</t>
  </si>
  <si>
    <t>long nails</t>
  </si>
  <si>
    <t>mandible hypoplasia</t>
  </si>
  <si>
    <t>nail dystrophy</t>
  </si>
  <si>
    <t>neonatal lethality, complete penetrance</t>
  </si>
  <si>
    <t>ostium secundum atrial septal defect</t>
  </si>
  <si>
    <t>ovary cysts</t>
  </si>
  <si>
    <t>patent cardiac foramen ovale</t>
  </si>
  <si>
    <t>polydactyly</t>
  </si>
  <si>
    <t>pulmonary alveolar hemorrhage</t>
  </si>
  <si>
    <t>pulmonary valve stenosis</t>
  </si>
  <si>
    <t>ruffled hair</t>
  </si>
  <si>
    <t>slow postnatal weight gain</t>
  </si>
  <si>
    <t>small liver</t>
  </si>
  <si>
    <t>sparse hair</t>
  </si>
  <si>
    <t>thick mitral valve cusps</t>
  </si>
  <si>
    <t>thick pulmonary valve</t>
  </si>
  <si>
    <t>thick pulmonary valve cusps</t>
  </si>
  <si>
    <t>thick tricuspid valve</t>
  </si>
  <si>
    <t>thin myocardium compact layer</t>
  </si>
  <si>
    <t>ventricular septal defect</t>
  </si>
  <si>
    <t>Braf&lt;tm1Tumg&gt;/Braf&lt;+&gt;,Tg(CAG-cre)2Osb/0</t>
  </si>
  <si>
    <t>Targeted, Conditional ready</t>
  </si>
  <si>
    <t>Braf&lt;tm1Tumg&gt;</t>
  </si>
  <si>
    <t>Braf&lt;tm1Tuv&gt;/Braf&lt;tm1Tuv&gt;,Gt(ROSA)26Sor&lt;tm1(sb13)Tuv&gt;/Gt(ROSA)26Sor&lt;+&gt;,Tg(Tyr-cre/ERT2)13Bos/0,TgTn(sb-T2/Onc)#Dla/0</t>
  </si>
  <si>
    <t>Braf&lt;tm1Tuv&gt;</t>
  </si>
  <si>
    <t>Braf&lt;tm1Wds&gt;/Braf&lt;tm1Wds&gt;,Raf1&lt;tm2Bacc&gt;/Raf1&lt;tm2Bacc&gt;</t>
  </si>
  <si>
    <t>Braf&lt;tm1Wds&gt;/Braf&lt;+&gt;,Raf1&lt;tm2Bacc&gt;/Raf1&lt;tm2Bacc&gt;,Tg(Nes-cre)1Kln/0</t>
  </si>
  <si>
    <t>Braf&lt;tm1Wds&gt;/Braf&lt;tm1Wds&gt;,Raf1&lt;tm2Bacc&gt;/Raf1&lt;+&gt;,Tg(Nes-cre)1Kln/0</t>
  </si>
  <si>
    <t>abnormal conotruncus morphology</t>
  </si>
  <si>
    <t>double outlet right ventricle</t>
  </si>
  <si>
    <t>lethality throughout fetal growth and development, complete penetrance</t>
  </si>
  <si>
    <t>persistent truncus arteriosis</t>
  </si>
  <si>
    <t>short maxilla</t>
  </si>
  <si>
    <t>small thymus</t>
  </si>
  <si>
    <t>Braf&lt;tm1Wds&gt;/Braf&lt;tm1Wds&gt;,Raf1&lt;tm2Bacc&gt;/Raf1&lt;tm2Bacc&gt;,H2az2&lt;Tg(Wnt1-cre)11Rth&gt;/0</t>
  </si>
  <si>
    <t>Braf&lt;tm1Wds&gt;</t>
  </si>
  <si>
    <t>abnormal aorta morphology</t>
  </si>
  <si>
    <t>abnormal apoptosis</t>
  </si>
  <si>
    <t>abnormal blood vessel morphology</t>
  </si>
  <si>
    <t>abnormal cardinal vein morphology</t>
  </si>
  <si>
    <t>abnormal head morphology</t>
  </si>
  <si>
    <t>abnormal neuron morphology</t>
  </si>
  <si>
    <t>abnormal vascular endothelial cell morphology</t>
  </si>
  <si>
    <t>abnormal vitelline vasculature morphology</t>
  </si>
  <si>
    <t>decreased embryo weight</t>
  </si>
  <si>
    <t>decreased heart rate</t>
  </si>
  <si>
    <t>hematoma</t>
  </si>
  <si>
    <t>hemopericardium</t>
  </si>
  <si>
    <t>increased vascular endothelial cell number</t>
  </si>
  <si>
    <t>intraventricular hemorrhage</t>
  </si>
  <si>
    <t>poor circulation</t>
  </si>
  <si>
    <t>Braf&lt;tm1Zim&gt;/Braf&lt;tm1Zim&gt;</t>
  </si>
  <si>
    <t>Braf&lt;tm1Zim&gt;</t>
  </si>
  <si>
    <t>abnormal long term object recognition memory</t>
  </si>
  <si>
    <t>Braf&lt;tm2.1Eyc&gt;/Braf&lt;tm2.1Eyc&gt;</t>
  </si>
  <si>
    <t>Targeted, Modified isoform(s)</t>
  </si>
  <si>
    <t>Braf&lt;tm2.1Eyc&gt;</t>
  </si>
  <si>
    <t>abnormal Purkinje cell dendrite morphology</t>
  </si>
  <si>
    <t>abnormal Purkinje cell morphology</t>
  </si>
  <si>
    <t>abnormal cerebellar molecular layer</t>
  </si>
  <si>
    <t>abnormal cerebellum morphology</t>
  </si>
  <si>
    <t>abnormal cerebellum vermis lobule I morphology</t>
  </si>
  <si>
    <t>abnormal cerebellum vermis lobule II morphology</t>
  </si>
  <si>
    <t>abnormal cerebellum vermis lobule III morphology</t>
  </si>
  <si>
    <t>abnormal cerebellum vermis lobule V morphology</t>
  </si>
  <si>
    <t>abnormal cerebellum vermis lobule VII morphology</t>
  </si>
  <si>
    <t>abnormal cerebellum vermis lobule X morphology</t>
  </si>
  <si>
    <t>abnormal cerebellum vermis lobule morphology</t>
  </si>
  <si>
    <t>abnormal hippocampus granule cell layer</t>
  </si>
  <si>
    <t>cerebellum hypoplasia</t>
  </si>
  <si>
    <t>decreased Purkinje cell number</t>
  </si>
  <si>
    <t>decreased brain weight</t>
  </si>
  <si>
    <t>impaired balance</t>
  </si>
  <si>
    <t>impaired coordination</t>
  </si>
  <si>
    <t>impaired neuron differentiation</t>
  </si>
  <si>
    <t>increased aggression</t>
  </si>
  <si>
    <t>increased neuronal precursor proliferation</t>
  </si>
  <si>
    <t>Braf&lt;tm2.1Urr&gt;/Braf&lt;tm2.1Urr&gt;,Tg(Nes-cre)1Kln/0</t>
  </si>
  <si>
    <t>Braf&lt;tm2.1Urr&gt;/Braf&lt;tm2.1Urr&gt;</t>
  </si>
  <si>
    <t>Braf&lt;tm2.1Urr&gt;</t>
  </si>
  <si>
    <t>small placenta</t>
  </si>
  <si>
    <t>Braf&lt;tm2.2Urr&gt;/Braf&lt;tm2.2Urr&gt;</t>
  </si>
  <si>
    <t>Braf&lt;tm2.2Urr&gt;</t>
  </si>
  <si>
    <t>Braf&lt;tm2Cpri&gt;/Braf&lt;+&gt;,Kras&lt;tm4Tyj&gt;/Kras&lt;+&gt;</t>
  </si>
  <si>
    <t>abnormal eye morphology</t>
  </si>
  <si>
    <t>abnormal facial morphology</t>
  </si>
  <si>
    <t>abnormal myometrium morphology</t>
  </si>
  <si>
    <t>cardiac hypertrophy</t>
  </si>
  <si>
    <t>decreased body height</t>
  </si>
  <si>
    <t>enlarged myocardial fiber</t>
  </si>
  <si>
    <t>increased skin papilloma incidence</t>
  </si>
  <si>
    <t>increased spleen weight</t>
  </si>
  <si>
    <t>increased susceptibility to ischemic brain injury</t>
  </si>
  <si>
    <t>long incisors</t>
  </si>
  <si>
    <t>lymphoid hyperplasia</t>
  </si>
  <si>
    <t>thick interventricular septum</t>
  </si>
  <si>
    <t>thick ventricular wall</t>
  </si>
  <si>
    <t>uterus prolapse</t>
  </si>
  <si>
    <t>Braf&lt;tm2Cpri&gt;/Braf&lt;+&gt;,Tg(CMV-cre)1Cgn/0</t>
  </si>
  <si>
    <t>Braf&lt;tm2Cpri&gt;</t>
  </si>
  <si>
    <t>abnormal neuronal precursor proliferation</t>
  </si>
  <si>
    <t>Braf&lt;tm2Urr&gt;/Braf&lt;tm2Urr&gt;,Tg(Nes-cre)1Kln/0</t>
  </si>
  <si>
    <t>Braf&lt;tm2Urr&gt;/Braf&lt;tm2Urr&gt;</t>
  </si>
  <si>
    <t>Braf&lt;tm2Urr&gt;</t>
  </si>
  <si>
    <t>VARIANTS</t>
  </si>
  <si>
    <t>start</t>
  </si>
  <si>
    <t>stop</t>
  </si>
  <si>
    <t>previous_seq</t>
  </si>
  <si>
    <t>modification_type</t>
  </si>
  <si>
    <t>new_seq</t>
  </si>
  <si>
    <t>in_domains</t>
  </si>
  <si>
    <t>comments</t>
  </si>
  <si>
    <t>T</t>
  </si>
  <si>
    <t>replace</t>
  </si>
  <si>
    <t>M</t>
  </si>
  <si>
    <t>C1_1</t>
  </si>
  <si>
    <t xml:space="preserve">(in NS7; dbSNP:rs387906660) </t>
  </si>
  <si>
    <t>P</t>
  </si>
  <si>
    <t xml:space="preserve">(in CFC1 and LPRD3; dbSNP:rs387906661) </t>
  </si>
  <si>
    <t>R</t>
  </si>
  <si>
    <t xml:space="preserve">(in CFC1; dbSNP:rs397507465) </t>
  </si>
  <si>
    <t>L</t>
  </si>
  <si>
    <t>F</t>
  </si>
  <si>
    <t xml:space="preserve">(in CFC1; dbSNP:rs397507466) </t>
  </si>
  <si>
    <t>A</t>
  </si>
  <si>
    <t xml:space="preserve">(in CFC1; dbSNP:rs180177034) </t>
  </si>
  <si>
    <t>Q</t>
  </si>
  <si>
    <t xml:space="preserve">(in CFC1; dbSNP:rs180177035) </t>
  </si>
  <si>
    <t>K</t>
  </si>
  <si>
    <t xml:space="preserve">(in CFC1; dbSNP:rs397507470) </t>
  </si>
  <si>
    <t>E</t>
  </si>
  <si>
    <t xml:space="preserve">(in CFC1) </t>
  </si>
  <si>
    <t>S</t>
  </si>
  <si>
    <t xml:space="preserve">(in dbSNP:rs34776339) </t>
  </si>
  <si>
    <t>I</t>
  </si>
  <si>
    <t>Protein kinase,Pkinase_Tyr</t>
  </si>
  <si>
    <t xml:space="preserve">(in CRC; dbSNP:rs180177032) </t>
  </si>
  <si>
    <t xml:space="preserve">(in CRC; dbSNP:rs180177033) </t>
  </si>
  <si>
    <t>G</t>
  </si>
  <si>
    <t xml:space="preserve">(in CRC; dbSNP:rs121913348) </t>
  </si>
  <si>
    <t>V</t>
  </si>
  <si>
    <t xml:space="preserve">(in a colorectal cancer cell line; elevated kinase activity; efficiently induces cell transformation; dbSNP:rs121913348) </t>
  </si>
  <si>
    <t xml:space="preserve">(in melanoma; dbSNP:rs121913351) </t>
  </si>
  <si>
    <t xml:space="preserve">(in LNCR; dbSNP:rs121913351) </t>
  </si>
  <si>
    <t xml:space="preserve">(in CFC1; dbSNP:rs869025606) </t>
  </si>
  <si>
    <t xml:space="preserve">(in CFC1; dbSNP:rs397507473) </t>
  </si>
  <si>
    <t xml:space="preserve">(in NHL; also in a lung adenocarcinoma sample; somatic mutation; elevated kinase activity; efficiently induces cell transformation; dbSNP:rs121913355) </t>
  </si>
  <si>
    <t xml:space="preserve">(in CFC1 and colon cancer; dbSNP:rs121913355) </t>
  </si>
  <si>
    <t xml:space="preserve">(in NHL; dbSNP:rs121913357) </t>
  </si>
  <si>
    <t xml:space="preserve">(in a colorectal adenocarcinoma sample; somatic mutation; dbSNP:rs121913355) </t>
  </si>
  <si>
    <t xml:space="preserve">(in CFC1; dbSNP:rs180177036) </t>
  </si>
  <si>
    <t xml:space="preserve">(in CFC1; dbSNP:rs180177037) </t>
  </si>
  <si>
    <t>N</t>
  </si>
  <si>
    <t xml:space="preserve">(in CFC1; dbSNP:rs397507476) </t>
  </si>
  <si>
    <t xml:space="preserve">(in CFC1; dbSNP:rs180177039) </t>
  </si>
  <si>
    <t xml:space="preserve">(in CFC1; dbSNP:rs180177038) </t>
  </si>
  <si>
    <t xml:space="preserve">(in CFC1; dbSNP:rs869025340) </t>
  </si>
  <si>
    <t>W</t>
  </si>
  <si>
    <t>C</t>
  </si>
  <si>
    <t xml:space="preserve">(in NS7; dbSNP:rs606231228) </t>
  </si>
  <si>
    <t>D</t>
  </si>
  <si>
    <t xml:space="preserve">(in CFC1; dbSNP:rs180177040) </t>
  </si>
  <si>
    <t xml:space="preserve">(in a colorectal adenocarcinoma sample; somatic mutation; dbSNP:rs121913370) </t>
  </si>
  <si>
    <t xml:space="preserve">(in ovarian cancer; dbSNP:rs121913340) </t>
  </si>
  <si>
    <t xml:space="preserve">(in NHL; dbSNP:rs121913338) </t>
  </si>
  <si>
    <t xml:space="preserve">(in CFC1; also found in colon cancer; dbSNP:rs121913341) </t>
  </si>
  <si>
    <t xml:space="preserve">(in a colorectal adenocarcinoma sample; somatic mutation; dbSNP:rs121913361) </t>
  </si>
  <si>
    <t xml:space="preserve">(in CFC1; dbSNP:rs397507483) </t>
  </si>
  <si>
    <t xml:space="preserve">(in LNCR; also found in an ovarian serous carcinoma sample; somatic mutation; dbSNP:rs121913366) </t>
  </si>
  <si>
    <t xml:space="preserve">(in NS7; also in a lung adenocarcinoma sample; somatic mutation; elevated kinase activity; efficiently induces cell transformation; dbSNP:rs121913369) </t>
  </si>
  <si>
    <t xml:space="preserve">(in CFC1; dbSNP:rs121913375) </t>
  </si>
  <si>
    <t xml:space="preserve">(in a melanoma cell line; requires 2 nucleotide substitutions; dbSNP:rs121913377) </t>
  </si>
  <si>
    <t xml:space="preserve">(in CRC; also found in sarcoma, metastatic melanoma, ovarian serous carcinoma, pilocytic astrocytoma; somatic mutation; most common mutation; constitutive and elevated kinase activity; efficiently induces cell transformation; suppression of mutation in melanoma causes growth arrest and promotes apoptosis; loss of regulation by PMRT5; dbSNP:rs113488022) </t>
  </si>
  <si>
    <t xml:space="preserve">(in CRC; dbSNP:rs121913364) </t>
  </si>
  <si>
    <t xml:space="preserve">(in CFC1; dbSNP:rs121913364) </t>
  </si>
  <si>
    <t xml:space="preserve">(in CFC1; dbSNP:rs180177042) </t>
  </si>
  <si>
    <t xml:space="preserve">(in CFC1; dbSNP:rs397507486) </t>
  </si>
  <si>
    <t>MUTANTS</t>
  </si>
  <si>
    <t xml:space="preserve"> Reduces interaction with KSR1 and MAP2K1 andthus phosphorylation of MAP2K1. (ECO:0000269|PubMed:29433126)</t>
  </si>
  <si>
    <t xml:space="preserve"> Reduces kinase activity with MAP2K1. (ECO:0000269|PubMed:21441910)</t>
  </si>
  <si>
    <t>H</t>
  </si>
  <si>
    <t xml:space="preserve"> Loss of MAP2K1-mediated-BRAF-KSR1dimerization. (ECO:0000269|PubMed:29433126)</t>
  </si>
  <si>
    <t xml:space="preserve"> Blocks EGF-induced ubiquitination and ERKactivation. (ECO:0000269|PubMed:23907581)</t>
  </si>
  <si>
    <t xml:space="preserve"> No effect on MAP2K1-mediated-BRAF-KSR1dimerization, however loss of BRAF-mediated phosphorylationof MAP2K1. (ECO:0000269|PubMed:29433126)</t>
  </si>
  <si>
    <t xml:space="preserve"> Increased kinase activity and stability inresponse to EGF treatment. (ECO:0000269|PubMed:21917714)</t>
  </si>
  <si>
    <t>DOMAINS</t>
  </si>
  <si>
    <t>Domain_name</t>
  </si>
  <si>
    <t>length</t>
  </si>
  <si>
    <t>source</t>
  </si>
  <si>
    <t>RBD</t>
  </si>
  <si>
    <t>Protein kinase</t>
  </si>
  <si>
    <t>Pkinase_Tyr</t>
  </si>
  <si>
    <t>Uniprot</t>
  </si>
  <si>
    <t>Pfam-A</t>
  </si>
  <si>
    <t>DOMAINS - DrugEbillity</t>
  </si>
  <si>
    <t>pdb_list</t>
  </si>
  <si>
    <t>domain_fold</t>
  </si>
  <si>
    <t>domain_superfamily</t>
  </si>
  <si>
    <t>tractable</t>
  </si>
  <si>
    <t>druggable</t>
  </si>
  <si>
    <t>1UWH,1UWJ,2FB8,3C4C,3D4Q,3IDP,3II5,3OG7,3PPJ,3PPK,3PRF,3PRI,3PSB,3PSD,3Q4C,3Q96,3SKC,3TV4,3TV6</t>
  </si>
  <si>
    <t>2L05,3NY5</t>
  </si>
  <si>
    <t>Protein kinase-like (PK-like)</t>
  </si>
  <si>
    <t>beta-Grasp (ubiquitin-like)</t>
  </si>
  <si>
    <t>Ubiquitin-like</t>
  </si>
  <si>
    <t>PDB BLAST</t>
  </si>
  <si>
    <t>PDB_code</t>
  </si>
  <si>
    <t>Chain</t>
  </si>
  <si>
    <t>similarity</t>
  </si>
  <si>
    <t>gene</t>
  </si>
  <si>
    <t>species</t>
  </si>
  <si>
    <t>SITES_tractable</t>
  </si>
  <si>
    <t>SITES_druggable</t>
  </si>
  <si>
    <t>6XFP</t>
  </si>
  <si>
    <t>6V34</t>
  </si>
  <si>
    <t>3OMV</t>
  </si>
  <si>
    <t>7JHP</t>
  </si>
  <si>
    <t>6XI7</t>
  </si>
  <si>
    <t>6PTS</t>
  </si>
  <si>
    <t>6XGU</t>
  </si>
  <si>
    <t>B</t>
  </si>
  <si>
    <t>H7C560</t>
  </si>
  <si>
    <t>A0A2R8Y8E0</t>
  </si>
  <si>
    <t>RAF1</t>
  </si>
  <si>
    <t>HUMAN</t>
  </si>
  <si>
    <t>PDB</t>
  </si>
  <si>
    <t>PDB: Ligand</t>
  </si>
  <si>
    <t>ChEMBL - DruggEbillity</t>
  </si>
  <si>
    <t>Technique</t>
  </si>
  <si>
    <t>Resolution</t>
  </si>
  <si>
    <t>n_residues</t>
  </si>
  <si>
    <t>% of full protein</t>
  </si>
  <si>
    <t>start_stop</t>
  </si>
  <si>
    <t>type_of_binder</t>
  </si>
  <si>
    <t>binding_type</t>
  </si>
  <si>
    <t>operator</t>
  </si>
  <si>
    <t>value</t>
  </si>
  <si>
    <t>units</t>
  </si>
  <si>
    <t>Ligand_name</t>
  </si>
  <si>
    <t>publication_year</t>
  </si>
  <si>
    <t>PDBbind_link</t>
  </si>
  <si>
    <t>1UWH</t>
  </si>
  <si>
    <t>1UWJ</t>
  </si>
  <si>
    <t>2FB8</t>
  </si>
  <si>
    <t>2L05</t>
  </si>
  <si>
    <t>3C4C</t>
  </si>
  <si>
    <t>3D4Q</t>
  </si>
  <si>
    <t>3IDP</t>
  </si>
  <si>
    <t>3II5</t>
  </si>
  <si>
    <t>3NY5</t>
  </si>
  <si>
    <t>3OG7</t>
  </si>
  <si>
    <t>3PPJ</t>
  </si>
  <si>
    <t>3PPK</t>
  </si>
  <si>
    <t>3PRF</t>
  </si>
  <si>
    <t>3PRI</t>
  </si>
  <si>
    <t>3PSB</t>
  </si>
  <si>
    <t>3PSD</t>
  </si>
  <si>
    <t>3Q4C</t>
  </si>
  <si>
    <t>3Q96</t>
  </si>
  <si>
    <t>3SKC</t>
  </si>
  <si>
    <t>3TV4</t>
  </si>
  <si>
    <t>3TV6</t>
  </si>
  <si>
    <t>4CQE</t>
  </si>
  <si>
    <t>4DBN</t>
  </si>
  <si>
    <t>4E26</t>
  </si>
  <si>
    <t>4E4X</t>
  </si>
  <si>
    <t>4EHE</t>
  </si>
  <si>
    <t>4EHG</t>
  </si>
  <si>
    <t>4FC0</t>
  </si>
  <si>
    <t>4FK3</t>
  </si>
  <si>
    <t>4G9C</t>
  </si>
  <si>
    <t>4G9R</t>
  </si>
  <si>
    <t>4H58</t>
  </si>
  <si>
    <t>4JVG</t>
  </si>
  <si>
    <t>4KSP</t>
  </si>
  <si>
    <t>4KSQ</t>
  </si>
  <si>
    <t>4MBJ</t>
  </si>
  <si>
    <t>4MNE</t>
  </si>
  <si>
    <t>4MNF</t>
  </si>
  <si>
    <t>4PP7</t>
  </si>
  <si>
    <t>4R5Y</t>
  </si>
  <si>
    <t>4RZV</t>
  </si>
  <si>
    <t>4RZW</t>
  </si>
  <si>
    <t>4WO5</t>
  </si>
  <si>
    <t>4XV1</t>
  </si>
  <si>
    <t>4XV2</t>
  </si>
  <si>
    <t>4XV3</t>
  </si>
  <si>
    <t>4XV9</t>
  </si>
  <si>
    <t>4YHT</t>
  </si>
  <si>
    <t>5C9C</t>
  </si>
  <si>
    <t>5CSW</t>
  </si>
  <si>
    <t>5CSX</t>
  </si>
  <si>
    <t>5CT7</t>
  </si>
  <si>
    <t>5FD2</t>
  </si>
  <si>
    <t>5HI2</t>
  </si>
  <si>
    <t>5HID</t>
  </si>
  <si>
    <t>5HIE</t>
  </si>
  <si>
    <t>5ITA</t>
  </si>
  <si>
    <t>5J17</t>
  </si>
  <si>
    <t>5J18</t>
  </si>
  <si>
    <t>5J2R</t>
  </si>
  <si>
    <t>5JRQ</t>
  </si>
  <si>
    <t>5JSM</t>
  </si>
  <si>
    <t>5JT2</t>
  </si>
  <si>
    <t>5VAL</t>
  </si>
  <si>
    <t>5VAM</t>
  </si>
  <si>
    <t>5VR3</t>
  </si>
  <si>
    <t>5VYK</t>
  </si>
  <si>
    <t>6B8U</t>
  </si>
  <si>
    <t>6CAD</t>
  </si>
  <si>
    <t>6N0P</t>
  </si>
  <si>
    <t>6N0Q</t>
  </si>
  <si>
    <t>6NSQ</t>
  </si>
  <si>
    <t>6NYB</t>
  </si>
  <si>
    <t>6P3D</t>
  </si>
  <si>
    <t>6P7G</t>
  </si>
  <si>
    <t>6PP9</t>
  </si>
  <si>
    <t>6Q0J</t>
  </si>
  <si>
    <t>6Q0K</t>
  </si>
  <si>
    <t>6Q0T</t>
  </si>
  <si>
    <t>6U2G</t>
  </si>
  <si>
    <t>6U2H</t>
  </si>
  <si>
    <t>6UAN</t>
  </si>
  <si>
    <t>6UUO</t>
  </si>
  <si>
    <t>6V2U</t>
  </si>
  <si>
    <t>6V2V</t>
  </si>
  <si>
    <t>6V2W</t>
  </si>
  <si>
    <t>6V2X</t>
  </si>
  <si>
    <t>6V2Y</t>
  </si>
  <si>
    <t>6V2Z</t>
  </si>
  <si>
    <t>6V30</t>
  </si>
  <si>
    <t>6V31</t>
  </si>
  <si>
    <t>6V32</t>
  </si>
  <si>
    <t>6XAG</t>
  </si>
  <si>
    <t>X-ray</t>
  </si>
  <si>
    <t>NMR</t>
  </si>
  <si>
    <t>EM</t>
  </si>
  <si>
    <t>2.95 A</t>
  </si>
  <si>
    <t>3.50 A</t>
  </si>
  <si>
    <t>2.90 A</t>
  </si>
  <si>
    <t>-</t>
  </si>
  <si>
    <t>2.57 A</t>
  </si>
  <si>
    <t>2.80 A</t>
  </si>
  <si>
    <t>2.70 A</t>
  </si>
  <si>
    <t>2.79 A</t>
  </si>
  <si>
    <t>1.99 A</t>
  </si>
  <si>
    <t>2.45 A</t>
  </si>
  <si>
    <t>3.70 A</t>
  </si>
  <si>
    <t>3.00 A</t>
  </si>
  <si>
    <t>3.40 A</t>
  </si>
  <si>
    <t>3.60 A</t>
  </si>
  <si>
    <t>3.20 A</t>
  </si>
  <si>
    <t>3.10 A</t>
  </si>
  <si>
    <t>3.30 A</t>
  </si>
  <si>
    <t>2.30 A</t>
  </si>
  <si>
    <t>3.15 A</t>
  </si>
  <si>
    <t>2.55 A</t>
  </si>
  <si>
    <t>2.65 A</t>
  </si>
  <si>
    <t>3.09 A</t>
  </si>
  <si>
    <t>2.93 A</t>
  </si>
  <si>
    <t>2.85 A</t>
  </si>
  <si>
    <t>2.99 A</t>
  </si>
  <si>
    <t>3.49 A</t>
  </si>
  <si>
    <t>2.83 A</t>
  </si>
  <si>
    <t>2.47 A</t>
  </si>
  <si>
    <t>2.50 A</t>
  </si>
  <si>
    <t>2.00 A</t>
  </si>
  <si>
    <t>3.05 A</t>
  </si>
  <si>
    <t>2.66 A</t>
  </si>
  <si>
    <t>2.51 A</t>
  </si>
  <si>
    <t>3.17 A</t>
  </si>
  <si>
    <t>2.89 A</t>
  </si>
  <si>
    <t>1.95 A</t>
  </si>
  <si>
    <t>2.29 A</t>
  </si>
  <si>
    <t>2.19 A</t>
  </si>
  <si>
    <t>2.26 A</t>
  </si>
  <si>
    <t>2.10 A</t>
  </si>
  <si>
    <t>1.75 A</t>
  </si>
  <si>
    <t>2.68 A</t>
  </si>
  <si>
    <t>2.37 A</t>
  </si>
  <si>
    <t>2.04 A</t>
  </si>
  <si>
    <t>4.10 A</t>
  </si>
  <si>
    <t>2.11 A</t>
  </si>
  <si>
    <t>2.59 A</t>
  </si>
  <si>
    <t>4.90 A</t>
  </si>
  <si>
    <t>6.80 A</t>
  </si>
  <si>
    <t>5.70 A</t>
  </si>
  <si>
    <t>3.90 A</t>
  </si>
  <si>
    <t>3.29 A</t>
  </si>
  <si>
    <t>3.78 A</t>
  </si>
  <si>
    <t>3.12 A</t>
  </si>
  <si>
    <t>3.45 A</t>
  </si>
  <si>
    <t>3.16 A</t>
  </si>
  <si>
    <t>3.19 A</t>
  </si>
  <si>
    <t>A,B</t>
  </si>
  <si>
    <t>A,B,C,D</t>
  </si>
  <si>
    <t>A,B,C</t>
  </si>
  <si>
    <t>B,A,C,D</t>
  </si>
  <si>
    <t>B,C,F,G</t>
  </si>
  <si>
    <t>A,C</t>
  </si>
  <si>
    <t>B,A</t>
  </si>
  <si>
    <t>C,D</t>
  </si>
  <si>
    <t>B,C</t>
  </si>
  <si>
    <t>inf</t>
  </si>
  <si>
    <t>447-722</t>
  </si>
  <si>
    <t>445-723</t>
  </si>
  <si>
    <t>149-232</t>
  </si>
  <si>
    <t>444-721</t>
  </si>
  <si>
    <t>433-726</t>
  </si>
  <si>
    <t>434-727</t>
  </si>
  <si>
    <t>432-726</t>
  </si>
  <si>
    <t>153-237</t>
  </si>
  <si>
    <t>1175-1446</t>
  </si>
  <si>
    <t>446-727</t>
  </si>
  <si>
    <t>11-286</t>
  </si>
  <si>
    <t>445-726</t>
  </si>
  <si>
    <t>443-722</t>
  </si>
  <si>
    <t>448-722</t>
  </si>
  <si>
    <t>444-723</t>
  </si>
  <si>
    <t>432-723</t>
  </si>
  <si>
    <t>432-736</t>
  </si>
  <si>
    <t>443-723</t>
  </si>
  <si>
    <t>444-705</t>
  </si>
  <si>
    <t>442-705</t>
  </si>
  <si>
    <t>449-720</t>
  </si>
  <si>
    <t>442-721</t>
  </si>
  <si>
    <t>448-723</t>
  </si>
  <si>
    <t>151-232</t>
  </si>
  <si>
    <t>38-116</t>
  </si>
  <si>
    <t>27-172 | 36-110</t>
  </si>
  <si>
    <t>449-721</t>
  </si>
  <si>
    <t>1-766</t>
  </si>
  <si>
    <t>448-721</t>
  </si>
  <si>
    <t>447-735</t>
  </si>
  <si>
    <t>Protein - Ligand</t>
  </si>
  <si>
    <t>Protein - Protein</t>
  </si>
  <si>
    <t>IC50</t>
  </si>
  <si>
    <t>Kd</t>
  </si>
  <si>
    <t xml:space="preserve"> =</t>
  </si>
  <si>
    <t xml:space="preserve"> &lt;</t>
  </si>
  <si>
    <t xml:space="preserve"> ~</t>
  </si>
  <si>
    <t>nM</t>
  </si>
  <si>
    <t>uM</t>
  </si>
  <si>
    <t>(BAX) ligand is Sorafenib</t>
  </si>
  <si>
    <t>(215) ligand is compound SB-590885</t>
  </si>
  <si>
    <t>(324)</t>
  </si>
  <si>
    <t>(SM5) compound 18</t>
  </si>
  <si>
    <t>(L1E) B-Raf V600E kinase domain in complex with compound 1</t>
  </si>
  <si>
    <t>(831) B-Raf wild-type enzyme with compound 10n</t>
  </si>
  <si>
    <t>(032) compound PLX4032</t>
  </si>
  <si>
    <t>(FOI) Fragment: Kinase domain, UNP residues 432-726;</t>
  </si>
  <si>
    <t>(FNI) Fragment: Kinase domain, UNP residues 432-726;</t>
  </si>
  <si>
    <t>(FP3) Fragment: Kinase domain, UNP residues 432-726;</t>
  </si>
  <si>
    <t>(SM6) Fragment: UNP residues 432-726;</t>
  </si>
  <si>
    <t>(SM7) Fragment: UNP residues 432-726;</t>
  </si>
  <si>
    <t>(RSW) Ru containing</t>
  </si>
  <si>
    <t>(0NF) ligand is compound 24; Flash Plate Assay</t>
  </si>
  <si>
    <t>(BR2) ligand is compound 64</t>
  </si>
  <si>
    <t>(TV4) compound 5, crystal is wildtype, affinity assay is for B-Raf V600E mutant</t>
  </si>
  <si>
    <t>(B0R) compound 17, crystal is wildtype, affinity assay is for B-Raf V600E mutant</t>
  </si>
  <si>
    <t>(CQE) ligand is compound 20</t>
  </si>
  <si>
    <t>(0JA) compound 6d; IC50=6.0-8.3nM</t>
  </si>
  <si>
    <t>(734)</t>
  </si>
  <si>
    <t>(T1Q) X-ray(B-Raf(WT)), IC50=7 nM (B-Raf(V600E))</t>
  </si>
  <si>
    <t>(RI8) X-ray (B-Raf), IC50 (B-Raf_V600E); IC50 (method radioactivity come from supporting information)</t>
  </si>
  <si>
    <t>(RI9) IC50 (method radioactivity come from supporting information)</t>
  </si>
  <si>
    <t>(0T2) ligand is compound 5</t>
  </si>
  <si>
    <t>(0WP) IC50(B-RafV(600E)), X-ray(B-Raf)</t>
  </si>
  <si>
    <t>(10Z) ligand is compound 48</t>
  </si>
  <si>
    <t>(1SU) ligand is compound 8B</t>
  </si>
  <si>
    <t>(1SW) ligand is compound 5B</t>
  </si>
  <si>
    <t>(DFS) ligand is compound 4</t>
  </si>
  <si>
    <t>(308-mer) exact value in support information is not available</t>
  </si>
  <si>
    <t>(2VX) ligand is compound 18; crystal is compound 18 in complex with wt B-Raf; IC50 is V600E mutant B-Raf</t>
  </si>
  <si>
    <t>(3K3) ligand is BGB-283</t>
  </si>
  <si>
    <t>(904) PLX7904;</t>
  </si>
  <si>
    <t>(P06) ligand is dabrafenib;</t>
  </si>
  <si>
    <t>(P02) ligand is PLX7922;</t>
  </si>
  <si>
    <t>(1OO) ligand is PLX5568;</t>
  </si>
  <si>
    <t>(4EF) [Different protein in assay: Bra-f in bioassay has v600e mutation] compound 11</t>
  </si>
  <si>
    <t>(P06) ligand is dabrafenib</t>
  </si>
  <si>
    <t>(54J) ligand is BI 882370</t>
  </si>
  <si>
    <t>(55J) ligand is compound 1, RAF265</t>
  </si>
  <si>
    <t>(5XJ) ligand is compound 6a</t>
  </si>
  <si>
    <t>(6FS) ligand is Rigosertib; MST assay</t>
  </si>
  <si>
    <t>(6N9) ligand is VEM-6-VEM</t>
  </si>
  <si>
    <t>(6NB) ligand is VEM-3-VEM</t>
  </si>
  <si>
    <t>(6NC) ligand is VEM-BISAMIDE-2</t>
  </si>
  <si>
    <t>(8EN) ligand is compound 2</t>
  </si>
  <si>
    <t>druggability_score</t>
  </si>
  <si>
    <t>pocket_score</t>
  </si>
  <si>
    <t>pocket_number</t>
  </si>
  <si>
    <t>volume</t>
  </si>
  <si>
    <t>area</t>
  </si>
  <si>
    <t>fraction_apolar</t>
  </si>
  <si>
    <t>domains</t>
  </si>
  <si>
    <t>p2</t>
  </si>
  <si>
    <t>p1</t>
  </si>
  <si>
    <t>p6</t>
  </si>
  <si>
    <t>p73</t>
  </si>
  <si>
    <t>p66</t>
  </si>
  <si>
    <t>p18</t>
  </si>
  <si>
    <t>p11</t>
  </si>
  <si>
    <t>p3</t>
  </si>
  <si>
    <t>p5</t>
  </si>
  <si>
    <t>p80</t>
  </si>
  <si>
    <t>p78</t>
  </si>
  <si>
    <t>p76</t>
  </si>
  <si>
    <t>p74</t>
  </si>
  <si>
    <t>p82</t>
  </si>
  <si>
    <t>p81</t>
  </si>
  <si>
    <t>p83</t>
  </si>
  <si>
    <t>p52</t>
  </si>
  <si>
    <t>p54</t>
  </si>
  <si>
    <t>p35</t>
  </si>
  <si>
    <t>p59</t>
  </si>
  <si>
    <t>p58</t>
  </si>
  <si>
    <t>p50</t>
  </si>
  <si>
    <t>p49</t>
  </si>
  <si>
    <t>p53</t>
  </si>
  <si>
    <t>p57</t>
  </si>
  <si>
    <t>p61</t>
  </si>
  <si>
    <t>p60</t>
  </si>
  <si>
    <t>p63</t>
  </si>
  <si>
    <t>p65</t>
  </si>
  <si>
    <t>p62</t>
  </si>
  <si>
    <t>Protein kinase (12.0%),Pkinase_Tyr (12.0%)</t>
  </si>
  <si>
    <t>Protein kinase (15.0%),Pkinase_Tyr (15.0%)</t>
  </si>
  <si>
    <t>Protein kinase (13.0%),Pkinase_Tyr (13.0%)</t>
  </si>
  <si>
    <t>Protein kinase (8.0%),Pkinase_Tyr (9.0%)</t>
  </si>
  <si>
    <t>Protein kinase (10.0%),Pkinase_Tyr (10.0%)</t>
  </si>
  <si>
    <t>Protein kinase (7.0%),Pkinase_Tyr (7.0%)</t>
  </si>
  <si>
    <t>Protein kinase (11.0%),Pkinase_Tyr (11.0%)</t>
  </si>
  <si>
    <t>RBD (17.0%),RBD (17.0%)</t>
  </si>
  <si>
    <t>Protein kinase (16.0%),Pkinase_Tyr (16.0%)</t>
  </si>
  <si>
    <t>Protein kinase (13.0%),Pkinase_Tyr (14.0%)</t>
  </si>
  <si>
    <t>Protein kinase (10.0%),Pkinase_Tyr (11.0%)</t>
  </si>
  <si>
    <t>Protein kinase (9.0%),Pkinase_Tyr (9.0%)</t>
  </si>
  <si>
    <t>Protein kinase (14.0%),Pkinase_Tyr (14.0%)</t>
  </si>
  <si>
    <t>Protein kinase (15.0%),Pkinase_Tyr (16.0%)</t>
  </si>
  <si>
    <t>Protein kinase (5.0%),Pkinase_Tyr (5.0%)</t>
  </si>
  <si>
    <t>Protein kinase (4.0%),Pkinase_Tyr (4.0%)</t>
  </si>
  <si>
    <t>Protein kinase (2.0%),Pkinase_Tyr (2.0%)</t>
  </si>
  <si>
    <t>Protein kinase (8.0%),Pkinase_Tyr (8.0%)</t>
  </si>
  <si>
    <t>Protein kinase (17.0%),Pkinase_Tyr (17.0%)</t>
  </si>
  <si>
    <t>Protein kinase (17.0%),Pkinase_Tyr (18.0%)</t>
  </si>
  <si>
    <t>Protein kinase (6.0%),Pkinase_Tyr (6.0%)</t>
  </si>
  <si>
    <t>Protein kinase (18.0%),Pkinase_Tyr (18.0%)</t>
  </si>
  <si>
    <t>Protein kinase (22.0%),Pkinase_Tyr (23.0%)</t>
  </si>
  <si>
    <t>RBD (22.0%),RBD (23.0%)</t>
  </si>
  <si>
    <t>Protein kinase (1.0%),C1_1 (21.0%),Pkinase_Tyr (0.0%)</t>
  </si>
  <si>
    <t>Protein kinase (22.0%),Pkinase_Tyr (22.0%)</t>
  </si>
  <si>
    <t>Protein kinase (38.0%),Pkinase_Tyr (39.0%)</t>
  </si>
  <si>
    <t>Protein kinase (34.0%),Pkinase_Tyr (34.0%)</t>
  </si>
  <si>
    <t>Protein kinase (19.0%),Pkinase_Tyr (19.0%)</t>
  </si>
  <si>
    <t>Protein kinase (36.0%),Pkinase_Tyr (36.0%)</t>
  </si>
  <si>
    <t>Protein kinase (28.0%),Pkinase_Tyr (27.0%)</t>
  </si>
  <si>
    <t>Protein kinase (3.0%),Pkinase_Tyr (3.0%)</t>
  </si>
  <si>
    <t>DRUGGABLE POCKETS</t>
  </si>
  <si>
    <t>ALTERNATE DRUGGABLE POCKETS (PDB from blast)</t>
  </si>
  <si>
    <t>lig_id</t>
  </si>
  <si>
    <t>standard_type</t>
  </si>
  <si>
    <t>value_num</t>
  </si>
  <si>
    <t>pX</t>
  </si>
  <si>
    <t>number of other targets</t>
  </si>
  <si>
    <t>best_target_name</t>
  </si>
  <si>
    <t>activity_comment</t>
  </si>
  <si>
    <t>bioactivity_type</t>
  </si>
  <si>
    <t>assay_species</t>
  </si>
  <si>
    <t>assay_description</t>
  </si>
  <si>
    <t>confidence_score</t>
  </si>
  <si>
    <t>assay_id</t>
  </si>
  <si>
    <t>SMILES</t>
  </si>
  <si>
    <t>HBA</t>
  </si>
  <si>
    <t>HBD</t>
  </si>
  <si>
    <t>LogD</t>
  </si>
  <si>
    <t>LogP</t>
  </si>
  <si>
    <t>MW</t>
  </si>
  <si>
    <t>TPSA</t>
  </si>
  <si>
    <t>aLogP</t>
  </si>
  <si>
    <t>apKa</t>
  </si>
  <si>
    <t>bpKa</t>
  </si>
  <si>
    <t>nAr</t>
  </si>
  <si>
    <t>pass_ro3</t>
  </si>
  <si>
    <t>ro5_violations</t>
  </si>
  <si>
    <t>rotB</t>
  </si>
  <si>
    <t>CNS_MPO</t>
  </si>
  <si>
    <t>mol_name</t>
  </si>
  <si>
    <t>molecular_species</t>
  </si>
  <si>
    <t>indication_class</t>
  </si>
  <si>
    <t>class_def</t>
  </si>
  <si>
    <t>max_phase</t>
  </si>
  <si>
    <t>oral</t>
  </si>
  <si>
    <t>assay_ref</t>
  </si>
  <si>
    <t>ref_bio</t>
  </si>
  <si>
    <t>CHEMBL477989</t>
  </si>
  <si>
    <t>CHEMBL525191</t>
  </si>
  <si>
    <t>CHEMBL1794072</t>
  </si>
  <si>
    <t>CHEMBL478190</t>
  </si>
  <si>
    <t>CHEMBL514210</t>
  </si>
  <si>
    <t>CHEMBL477565</t>
  </si>
  <si>
    <t>CHEMBL1964266</t>
  </si>
  <si>
    <t>CHEMBL372543</t>
  </si>
  <si>
    <t>CHEMBL515322</t>
  </si>
  <si>
    <t>CHEMBL515491</t>
  </si>
  <si>
    <t>CHEMBL1794071</t>
  </si>
  <si>
    <t>CHEMBL200172</t>
  </si>
  <si>
    <t>CHEMBL373011</t>
  </si>
  <si>
    <t>CHEMBL1964267</t>
  </si>
  <si>
    <t>CHEMBL477149</t>
  </si>
  <si>
    <t>CHEMBL515796</t>
  </si>
  <si>
    <t>CHEMBL371952</t>
  </si>
  <si>
    <t>CHEMBL386051</t>
  </si>
  <si>
    <t>CHEMBL200889</t>
  </si>
  <si>
    <t>CHEMBL478823</t>
  </si>
  <si>
    <t>CHEMBL200783</t>
  </si>
  <si>
    <t>CHEMBL200320</t>
  </si>
  <si>
    <t>CHEMBL200258</t>
  </si>
  <si>
    <t>CHEMBL200412</t>
  </si>
  <si>
    <t>CHEMBL477774</t>
  </si>
  <si>
    <t>CHEMBL476732</t>
  </si>
  <si>
    <t>CHEMBL304624</t>
  </si>
  <si>
    <t>CHEMBL381447</t>
  </si>
  <si>
    <t>CHEMBL200637</t>
  </si>
  <si>
    <t>CHEMBL370353</t>
  </si>
  <si>
    <t>CHEMBL477987</t>
  </si>
  <si>
    <t>CHEMBL200164</t>
  </si>
  <si>
    <t>CHEMBL200863</t>
  </si>
  <si>
    <t>CHEMBL427196</t>
  </si>
  <si>
    <t>CHEMBL426476</t>
  </si>
  <si>
    <t>CHEMBL200942</t>
  </si>
  <si>
    <t>CHEMBL2029988</t>
  </si>
  <si>
    <t>CHEMBL2148120</t>
  </si>
  <si>
    <t>CHEMBL200118</t>
  </si>
  <si>
    <t>CHEMBL200431</t>
  </si>
  <si>
    <t>CHEMBL3415553</t>
  </si>
  <si>
    <t>CHEMBL200226</t>
  </si>
  <si>
    <t>CHEMBL381421</t>
  </si>
  <si>
    <t>CHEMBL1230020</t>
  </si>
  <si>
    <t>CHEMBL3415554</t>
  </si>
  <si>
    <t>CHEMBL574738</t>
  </si>
  <si>
    <t>CHEMBL435744</t>
  </si>
  <si>
    <t>CHEMBL475251</t>
  </si>
  <si>
    <t>CHEMBL1336</t>
  </si>
  <si>
    <t>CHEMBL572881</t>
  </si>
  <si>
    <t>CHEMBL68215</t>
  </si>
  <si>
    <t>CHEMBL558752</t>
  </si>
  <si>
    <t>CHEMBL3415555</t>
  </si>
  <si>
    <t>CHEMBL477772</t>
  </si>
  <si>
    <t>CHEMBL1642669</t>
  </si>
  <si>
    <t>CHEMBL1421</t>
  </si>
  <si>
    <t>CHEMBL10</t>
  </si>
  <si>
    <t>CHEMBL255863</t>
  </si>
  <si>
    <t>CHEMBL278041</t>
  </si>
  <si>
    <t>CHEMBL3415556</t>
  </si>
  <si>
    <t>CHEMBL1834039</t>
  </si>
  <si>
    <t>CHEMBL1939426</t>
  </si>
  <si>
    <t>CHEMBL1241674</t>
  </si>
  <si>
    <t>CHEMBL1197798</t>
  </si>
  <si>
    <t>Ki</t>
  </si>
  <si>
    <t>Serine/threonine-protein kinase B-raf</t>
  </si>
  <si>
    <t>Macrophage colony stimulating factor receptor</t>
  </si>
  <si>
    <t>Platelet-derived growth factor receptor beta</t>
  </si>
  <si>
    <t>Dual specificity mitogen-activated protein kinase kinase 5</t>
  </si>
  <si>
    <t>Tyrosine-protein kinase receptor Tie-1</t>
  </si>
  <si>
    <t>Serine/threonine-protein kinase 16</t>
  </si>
  <si>
    <t>Epithelial discoidin domain-containing receptor 1</t>
  </si>
  <si>
    <t>Ephrin type-B receptor 6</t>
  </si>
  <si>
    <t>MAP kinase p38 alpha</t>
  </si>
  <si>
    <t>Bone morphogenetic protein receptor type-1B</t>
  </si>
  <si>
    <t>Serine/threonine-protein kinase RAF</t>
  </si>
  <si>
    <t>254306</t>
  </si>
  <si>
    <t>Binding</t>
  </si>
  <si>
    <t>Homo sapiens</t>
  </si>
  <si>
    <t>Binding affinity to human N-His6-tagged B-Raf expressed in Sf9 cells</t>
  </si>
  <si>
    <t>Binding affinity at bRaf kinase in fluorescent ligand displacement assay</t>
  </si>
  <si>
    <t>Binding affinity to B-Raf by fluorescene ligand binding assay</t>
  </si>
  <si>
    <t>Inhibition of human cloned wild type BRAF by ELISA-based MEK phosphorylation assay</t>
  </si>
  <si>
    <t>Inhibition of N-terminus His-6 tagged human B-Raf expressed in baculovirus infected insect Sf9 cells</t>
  </si>
  <si>
    <t>Inhibition of BRAF</t>
  </si>
  <si>
    <t>Inhibition of B-Raf</t>
  </si>
  <si>
    <t>Binding constant for BRAF(V600E) kinase domain</t>
  </si>
  <si>
    <t>Binding constant for BRAF kinase domain</t>
  </si>
  <si>
    <t>Inhibition of BRAF V600E mutant (unknown origin)</t>
  </si>
  <si>
    <t>Inhibition of wild type BRAF in human HEK293 cells after 1 hr by competition binding assay</t>
  </si>
  <si>
    <t>Kinase Screen Assay: KINOMEscan (Ambit Biosciences, San Diego, Calif.), a high-throughput method for screening small molecular agents against a large panel of human kinases, was utilized for compound 2. The technology is a competition binding assay that profiled the selectivity of compound 2 against 350 kinases, each fused to a proprietary tag. The quantity of each kinase bound to an immobilized, active site-directed ligand was measured in the presence and absence of compound 2.</t>
  </si>
  <si>
    <t>Binding affinity to wild type B-Raf (unknown origin)</t>
  </si>
  <si>
    <t>Binding affinity to B-Raf V600E mutant (unknown origin)</t>
  </si>
  <si>
    <t>Binding affinity to BRAF</t>
  </si>
  <si>
    <t>Inhibition of BRAF by high-throughput assay</t>
  </si>
  <si>
    <t>CHEMBL1924976</t>
  </si>
  <si>
    <t>CHEMBL869914</t>
  </si>
  <si>
    <t>CHEMBL984678</t>
  </si>
  <si>
    <t>CHEMBL1035690</t>
  </si>
  <si>
    <t>CHEMBL1948272</t>
  </si>
  <si>
    <t>CHEMBL2039767</t>
  </si>
  <si>
    <t>CHEMBL2173452</t>
  </si>
  <si>
    <t>CHEMBL1908644</t>
  </si>
  <si>
    <t>CHEMBL1908643</t>
  </si>
  <si>
    <t>CHEMBL3385343</t>
  </si>
  <si>
    <t>CHEMBL2033402</t>
  </si>
  <si>
    <t>CHEMBL3707481</t>
  </si>
  <si>
    <t>CHEMBL3418691</t>
  </si>
  <si>
    <t>CHEMBL3418690</t>
  </si>
  <si>
    <t>CHEMBL1051282</t>
  </si>
  <si>
    <t>CHEMBL1051281</t>
  </si>
  <si>
    <t>CHEMBL1244739</t>
  </si>
  <si>
    <t>CHEMBL1250022</t>
  </si>
  <si>
    <t>CHEMBL1942635</t>
  </si>
  <si>
    <t>CHEMBL1839594</t>
  </si>
  <si>
    <t>CN(C)CCOc1ccc(cc1)c2nc(c3ccncc3)c([nH]2)c4ccc5\C(=N\O)\CCc5c4</t>
  </si>
  <si>
    <t>OCCn1cc(c2ccc3\C(=N\O)\CCc3c2)c(n1)c4ccncc4</t>
  </si>
  <si>
    <t>Cl.CN(C)CCOc1ccc(cc1)c2oc(c3ccncc3)c(c2)c4ccc5C(=NO)CCc5c4</t>
  </si>
  <si>
    <t>CC(COc1nccc(n1)c2nc(c3ccc4\C(=N\O)\CCc4c3)c([nH]2)c5ccncc5)N(C)C</t>
  </si>
  <si>
    <t>CN(C)CCNC(=O)c1oc(c2ccncc2)c(c1)c3ccc4\C(=N\O)\CCc4c3</t>
  </si>
  <si>
    <t>CN(C)CCOc1cc(c2ccc3\C(=N\O)\CCc3c2)c([nH]1)c4ccncc4</t>
  </si>
  <si>
    <t>CN(C)CCOc1ccc(cc1)c2oc(c3ccc4\C(=N\O)\CCc4c3)c(c2)c5ccncc5</t>
  </si>
  <si>
    <t>O\N=C/1\CCc2cc(ccc12)c3[nH]c(nc3c4ccncc4)c5ccccc5</t>
  </si>
  <si>
    <t>CN(C)Cc1cccc(NC(=O)c2nc(c3ccc4\C(=N\O)\CCc4c3)c([nH]2)c5ccncc5)c1</t>
  </si>
  <si>
    <t>O\N=C\1/CCc2cc(ccc12)c3nc([nH]c3c4ccncc4)C(=O)NCCN5CCOCC5</t>
  </si>
  <si>
    <t>Cl.ON=C1CCc2cc(ccc12)c3nc([nH]c3c4ccncc4)C5CCNCC5</t>
  </si>
  <si>
    <t>CC(C)(C)c1nc(c2ccc(Cl)c(O)c2)c([nH]1)c3ccncc3</t>
  </si>
  <si>
    <t>Oc1cc(ccc1Cl)c2nc([nH]c2c3ccncc3)c4ccccc4</t>
  </si>
  <si>
    <t>CN(C)CCOc1ccc(cc1)c2cc(c3ccncc3)c([nH]2)c4ccc5\C(=N\O)\CCc5c4</t>
  </si>
  <si>
    <t>O\N=C\1/CCc2cc(ccc12)c3cc(oc3c4ccncc4)C5CCNCC5</t>
  </si>
  <si>
    <t>COCCN1CCC(CC1)c2oc(c3ccncc3)c(c2)c4ccc5\C(=N\O)\CCc5c4</t>
  </si>
  <si>
    <t>Oc1cc(ccc1Cl)c2[nH]c(nc2c3ccncc3)c4occc4</t>
  </si>
  <si>
    <t>CSc1cccc(Nc2ncc3C=C(C(=O)N(C)c3n2)c4c(Cl)cccc4Cl)c1</t>
  </si>
  <si>
    <t>CC(C)(CN)c1nc(c2ccc(Cl)c(O)c2)c([nH]1)c3ccncc3</t>
  </si>
  <si>
    <t>CC(C)(CN)c1nc(c2ccc3\C(=N\O)\CCc3c2)c([nH]1)c4ccncc4</t>
  </si>
  <si>
    <t>O\N=C\c1ccc(cc1)c2[nH]c(nc2c3ccncc3)c4ccccc4</t>
  </si>
  <si>
    <t>NCc1ccc(cc1)c2nc(c3ccc(Cl)c(O)c3)c([nH]2)c4ccncc4</t>
  </si>
  <si>
    <t>Nc1nccc(n1)c2[nH]c(nc2c3ccc(Cl)c(O)c3)c4ccccc4</t>
  </si>
  <si>
    <t>O\N=C\c1ccc(cc1Cl)c2[nH]c(nc2c3ccncc3)c4ccccc4</t>
  </si>
  <si>
    <t>COCCN1CCC(CC1)c2nc(c3ccc4\C(=N\O)\CCc4c3)c([nH]2)c5ccncc5</t>
  </si>
  <si>
    <t>O\N=C\1/CCc2cc(ccc12)c3cc(CN4CCOCC4)oc3c5ccncc5</t>
  </si>
  <si>
    <t>Oc1cccc(c1)c2nc([nH]c2c3ccncc3)c4ccccc4</t>
  </si>
  <si>
    <t>CC(C)(CNS(=O)(=O)C)c1nc(c2ccc(Cl)c(O)c2)c([nH]1)c3ccncc3</t>
  </si>
  <si>
    <t>C\C(=N/O)\c1ccc(cc1)c2[nH]c(nc2c3ccncc3)c4ccccc4</t>
  </si>
  <si>
    <t>Oc1cc(ccc1Cl)c2[nH]c(nc2c3ccncn3)c4ccccc4</t>
  </si>
  <si>
    <t>O\N=C\1/CCc2cc(ccc12)c3nc(CN4CCOCC4)[nH]c3c5ccncc5</t>
  </si>
  <si>
    <t>O\N=C/1\CCCc2cc(ccc12)c3[nH]c(nc3c4ccncc4)c5ccccc5</t>
  </si>
  <si>
    <t>CC(C)(CNC(=O)Nc1ccc(Cl)cc1)c2nc(c3ccc(Cl)c(O)c3)c([nH]2)c4ccncc4</t>
  </si>
  <si>
    <t>OCc1ccc(cc1O)c2[nH]c(nc2c3ccncc3)c4ccccc4</t>
  </si>
  <si>
    <t>CN(C)CCCNC(=O)c1nc(c2ccc(Cl)c(O)c2)c([nH]1)c3ccncc3</t>
  </si>
  <si>
    <t>O\N=C\c1ccc(cc1O)c2[nH]c(nc2c3ccncc3)c4ccccc4</t>
  </si>
  <si>
    <t>COc1cc2ncnc(Oc3cccc(NC(=O)Nc4cc(on4)C(C)(C)C(F)(F)F)c3)c2cc1OC</t>
  </si>
  <si>
    <t>Cc1nc(Nc2nc3ccc(nc3s2)c4cccc(c4)C(=O)Nc5cccc(c5)C(F)(F)F)cc(n1)N6CCNCC6</t>
  </si>
  <si>
    <t>Oc1cc(ccc1Cl)c2[nH]cnc2c3ccncc3</t>
  </si>
  <si>
    <t>N\C(=N/O)\c1ccc(cc1)c2[nH]c(nc2c3ccncc3)c4ccccc4</t>
  </si>
  <si>
    <t>CCCS(=O)(=O)Nc1cc(F)c(C(=O)c2c[nH]c3ncc(cc23)c4ccc(Cl)cc4)c(F)c1</t>
  </si>
  <si>
    <t>OCc1ccc(cc1)c2[nH]c(nc2c3ccncc3)c4ccccc4</t>
  </si>
  <si>
    <t>Oc1cc(ccc1Cl)c2[nH]c(nc2c3ccnnc3)c4ccccc4</t>
  </si>
  <si>
    <t>CCCS(=O)(=O)Nc1ccc(F)c(C(=O)c2c[nH]c3ncc(Cl)cc23)c1F</t>
  </si>
  <si>
    <t>CCCS(=O)(=O)Nc1cc(F)c(C(=O)c2c[nH]c3ncc(Cl)cc23)c(F)c1</t>
  </si>
  <si>
    <t>CCN1CCN(Cc2ccc(NC(=O)Nc3ccc(Oc4cc(NC)ncn4)cc3)cc2C(F)(F)F)CC1</t>
  </si>
  <si>
    <t>OCc1ccc(cc1Cl)c2[nH]c(nc2c3ccncc3)c4ccccc4</t>
  </si>
  <si>
    <t>COc1cc(Nc2ncc(F)c(Nc3ccc4OC(C)(C)C(=O)Nc4n3)n2)cc(OC)c1OC</t>
  </si>
  <si>
    <t>CNC(=O)c1cc(Oc2ccc(NC(=O)Nc3ccc(Cl)c(c3)C(F)(F)F)cc2)ccn1</t>
  </si>
  <si>
    <t>CC1(C)CNc2cc(NC(=O)c3cccnc3NCc4ccncc4)ccc12</t>
  </si>
  <si>
    <t>Oc1ccc(cc1)c2[nH]c(nc2c3ccncc3)c4ccccc4</t>
  </si>
  <si>
    <t>Cn1c(Nc2ccc(cc2)C(F)(F)F)nc3cc(Oc4ccnc(c4)c5ncc([nH]5)C(F)(F)F)ccc13</t>
  </si>
  <si>
    <t>CCN(C)S(=O)(=O)Nc1cc(F)c(C(=O)c2c[nH]c3ncc(Cl)cc23)c(F)c1</t>
  </si>
  <si>
    <t>CN(c1ccc2c(C)n(C)nc2c1)c3ccnc(Nc4ccc(C)c(c4)S(=O)(=O)N)n3</t>
  </si>
  <si>
    <t>COc1ccc(OC)c(Nc2nc(N)nc3[nH]cnc23)c1</t>
  </si>
  <si>
    <t>Cc1nc(Nc2ncc(s2)C(=O)Nc3c(C)cccc3Cl)cc(n1)N4CCN(CCO)CC4</t>
  </si>
  <si>
    <t>C[S+]([O-])c1ccc(cc1)c2nc(c3ccc(F)cc3)c([nH]2)c4ccncc4</t>
  </si>
  <si>
    <t>Cc1cn(cn1)c2cc(NC(=O)c3ccc(C)c(Nc4nccc(n4)c5cccnc5)c3)cc(c2)C(F)(F)F</t>
  </si>
  <si>
    <t>Oc1ccc(cc1)c2nc(c3ccc(F)cc3)c([nH]2)c4ccncc4</t>
  </si>
  <si>
    <t>CCN(C)S(=O)(=O)Nc1cc(F)c(C(=O)c2c[nH]c3ncc(cc23)c4ccc(Cl)cc4)c(F)c1</t>
  </si>
  <si>
    <t>CCOC(=O)c1cccc(Nc2nc(N)nc3[nH]cnc23)c1</t>
  </si>
  <si>
    <t>CC(=O)Nc1ccc(Nc2ncnc3[nH]cnc23)cc1</t>
  </si>
  <si>
    <t>CC(C)n1nc(c2cc3cc(O)ccc3[nH]2)c4c(N)ncnc14</t>
  </si>
  <si>
    <t>Cc1ccc2c(Nc3ccc(Cl)cc3)nccc2c1Nc4ncccc4c5ncnc6[nH]cnc56</t>
  </si>
  <si>
    <t>SB590885</t>
  </si>
  <si>
    <t>CEP-32496</t>
  </si>
  <si>
    <t>PLX-4720</t>
  </si>
  <si>
    <t>AST-487</t>
  </si>
  <si>
    <t>R-406</t>
  </si>
  <si>
    <t>SORAFENIB</t>
  </si>
  <si>
    <t>MOTESANIB</t>
  </si>
  <si>
    <t>RAF-265</t>
  </si>
  <si>
    <t>PAZOPANIB</t>
  </si>
  <si>
    <t>DASATINIB</t>
  </si>
  <si>
    <t>SB-203580</t>
  </si>
  <si>
    <t>NILOTINIB</t>
  </si>
  <si>
    <t>SB-202190</t>
  </si>
  <si>
    <t>BASE</t>
  </si>
  <si>
    <t>NEUTRAL</t>
  </si>
  <si>
    <t>ACID</t>
  </si>
  <si>
    <t>tyrosine kinase inhibitors</t>
  </si>
  <si>
    <t>raf kinase inhibitors</t>
  </si>
  <si>
    <t>angiogenesis inhibitors</t>
  </si>
  <si>
    <t>10.1016/j.bmcl.2011.10.012</t>
  </si>
  <si>
    <t>10.1016/j.bmcl.2005.09.072</t>
  </si>
  <si>
    <t>10.1016/j.bmcl.2008.06.070</t>
  </si>
  <si>
    <t>10.1021/jm800539g</t>
  </si>
  <si>
    <t>10.1016/j.bmcl.2011.11.060</t>
  </si>
  <si>
    <t>10.1016/j.bmc.2012.04.047</t>
  </si>
  <si>
    <t>10.1021/jm300613w</t>
  </si>
  <si>
    <t>10.1038/nbt.1990</t>
  </si>
  <si>
    <t>10.1016/j.bmc.2014.08.029</t>
  </si>
  <si>
    <t>10.1021/jm2009925</t>
  </si>
  <si>
    <t>10.1021/jm501667n</t>
  </si>
  <si>
    <t>10.1038/nbt1358</t>
  </si>
  <si>
    <t>10.1182/blood-2009-05-222034</t>
  </si>
  <si>
    <t>10.1016/j.chembiol.2005.04.011</t>
  </si>
  <si>
    <t>10.1016/j.bmcl.2011.11.124</t>
  </si>
  <si>
    <t>10.1016/j.bmcl.2011.08.010</t>
  </si>
  <si>
    <t>Bioactivity info</t>
  </si>
  <si>
    <t>Assay info</t>
  </si>
  <si>
    <t>Structure</t>
  </si>
  <si>
    <t>Ligand properties</t>
  </si>
  <si>
    <t>Ligand info</t>
  </si>
  <si>
    <t>References</t>
  </si>
  <si>
    <t>Conc</t>
  </si>
  <si>
    <t>Conc_units</t>
  </si>
  <si>
    <t>data_validity_comment</t>
  </si>
  <si>
    <t>CHEMBL3354844</t>
  </si>
  <si>
    <t>CHEMBL3944643</t>
  </si>
  <si>
    <t>CHEMBL3798780</t>
  </si>
  <si>
    <t>CHEMBL3335371</t>
  </si>
  <si>
    <t>CHEMBL3982836</t>
  </si>
  <si>
    <t>CHEMBL3335373</t>
  </si>
  <si>
    <t>CHEMBL3335376</t>
  </si>
  <si>
    <t>CHEMBL3335380</t>
  </si>
  <si>
    <t>CHEMBL3970384</t>
  </si>
  <si>
    <t>CHEMBL3798195</t>
  </si>
  <si>
    <t>CHEMBL3335377</t>
  </si>
  <si>
    <t>CHEMBL3335378</t>
  </si>
  <si>
    <t>CHEMBL3335381</t>
  </si>
  <si>
    <t>CHEMBL3335387</t>
  </si>
  <si>
    <t>CHEMBL3335372</t>
  </si>
  <si>
    <t>CHEMBL3335374</t>
  </si>
  <si>
    <t>CHEMBL3335379</t>
  </si>
  <si>
    <t>CHEMBL3335382</t>
  </si>
  <si>
    <t>CHEMBL3335383</t>
  </si>
  <si>
    <t>CHEMBL3335384</t>
  </si>
  <si>
    <t>CHEMBL3335385</t>
  </si>
  <si>
    <t>CHEMBL3335386</t>
  </si>
  <si>
    <t>CHEMBL3908401</t>
  </si>
  <si>
    <t>CHEMBL3798327</t>
  </si>
  <si>
    <t>CHEMBL3912288</t>
  </si>
  <si>
    <t>CHEMBL3798308</t>
  </si>
  <si>
    <t>CHEMBL3407504</t>
  </si>
  <si>
    <t>CHEMBL3925705</t>
  </si>
  <si>
    <t>CHEMBL3799342</t>
  </si>
  <si>
    <t>CHEMBL3964313</t>
  </si>
  <si>
    <t>CHEMBL3799241</t>
  </si>
  <si>
    <t>CHEMBL3798357</t>
  </si>
  <si>
    <t>CHEMBL3953209</t>
  </si>
  <si>
    <t>CHEMBL3799451</t>
  </si>
  <si>
    <t>CHEMBL3799996</t>
  </si>
  <si>
    <t>CHEMBL3335375</t>
  </si>
  <si>
    <t>CHEMBL3921943</t>
  </si>
  <si>
    <t>CHEMBL3921326</t>
  </si>
  <si>
    <t>CHEMBL2028663</t>
  </si>
  <si>
    <t>CHEMBL3977844</t>
  </si>
  <si>
    <t>CHEMBL3962572</t>
  </si>
  <si>
    <t>CHEMBL3926427</t>
  </si>
  <si>
    <t>CHEMBL3935693</t>
  </si>
  <si>
    <t>CHEMBL3800014</t>
  </si>
  <si>
    <t>CHEMBL3958972</t>
  </si>
  <si>
    <t>CHEMBL3920877</t>
  </si>
  <si>
    <t>CHEMBL3958648</t>
  </si>
  <si>
    <t>CHEMBL3800227</t>
  </si>
  <si>
    <t>CHEMBL3800081</t>
  </si>
  <si>
    <t>CHEMBL1229517</t>
  </si>
  <si>
    <t>CHEMBL3940852</t>
  </si>
  <si>
    <t>CHEMBL3797403</t>
  </si>
  <si>
    <t>CHEMBL3968823</t>
  </si>
  <si>
    <t>CHEMBL3800226</t>
  </si>
  <si>
    <t>CHEMBL3931834</t>
  </si>
  <si>
    <t>CHEMBL500659</t>
  </si>
  <si>
    <t>CHEMBL526479</t>
  </si>
  <si>
    <t>CHEMBL498344</t>
  </si>
  <si>
    <t>CHEMBL527029</t>
  </si>
  <si>
    <t>CHEMBL3651664</t>
  </si>
  <si>
    <t>CHEMBL3651683</t>
  </si>
  <si>
    <t>CHEMBL521562</t>
  </si>
  <si>
    <t>CHEMBL3651609</t>
  </si>
  <si>
    <t>CHEMBL3651610</t>
  </si>
  <si>
    <t>CHEMBL3651613</t>
  </si>
  <si>
    <t>CHEMBL3651662</t>
  </si>
  <si>
    <t>CHEMBL3651665</t>
  </si>
  <si>
    <t>CHEMBL3752213</t>
  </si>
  <si>
    <t>CHEMBL1276186</t>
  </si>
  <si>
    <t>CHEMBL3651658</t>
  </si>
  <si>
    <t>CHEMBL3651680</t>
  </si>
  <si>
    <t>CHEMBL3651703</t>
  </si>
  <si>
    <t>CHEMBL3651661</t>
  </si>
  <si>
    <t>CHEMBL3651695</t>
  </si>
  <si>
    <t>CHEMBL3651701</t>
  </si>
  <si>
    <t>CHEMBL500406</t>
  </si>
  <si>
    <t>CHEMBL3933272</t>
  </si>
  <si>
    <t>CHEMBL1276179</t>
  </si>
  <si>
    <t>CHEMBL3651697</t>
  </si>
  <si>
    <t>CHEMBL3651628</t>
  </si>
  <si>
    <t>CHEMBL3651629</t>
  </si>
  <si>
    <t>CHEMBL3651674</t>
  </si>
  <si>
    <t>CHEMBL3613198</t>
  </si>
  <si>
    <t>CHEMBL3651606</t>
  </si>
  <si>
    <t>CHEMBL3651626</t>
  </si>
  <si>
    <t>CHEMBL3651675</t>
  </si>
  <si>
    <t>CHEMBL3705042</t>
  </si>
  <si>
    <t>CHEMBL3932572</t>
  </si>
  <si>
    <t>CHEMBL497671</t>
  </si>
  <si>
    <t>CHEMBL3651667</t>
  </si>
  <si>
    <t>CHEMBL1276169</t>
  </si>
  <si>
    <t>CHEMBL498688</t>
  </si>
  <si>
    <t>CHEMBL3651655</t>
  </si>
  <si>
    <t>CHEMBL3651676</t>
  </si>
  <si>
    <t>CHEMBL3651630</t>
  </si>
  <si>
    <t>CHEMBL3651671</t>
  </si>
  <si>
    <t>CHEMBL3651633</t>
  </si>
  <si>
    <t>CHEMBL3651672</t>
  </si>
  <si>
    <t>CHEMBL3651684</t>
  </si>
  <si>
    <t>CHEMBL3651639</t>
  </si>
  <si>
    <t>CHEMBL3651656</t>
  </si>
  <si>
    <t>CHEMBL3301612</t>
  </si>
  <si>
    <t>CHEMBL578391</t>
  </si>
  <si>
    <t>CHEMBL3651611</t>
  </si>
  <si>
    <t>CHEMBL3651635</t>
  </si>
  <si>
    <t>CHEMBL3651607</t>
  </si>
  <si>
    <t>CHEMBL524640</t>
  </si>
  <si>
    <t>CHEMBL3651654</t>
  </si>
  <si>
    <t>CHEMBL3967893</t>
  </si>
  <si>
    <t>CHEMBL498674</t>
  </si>
  <si>
    <t>CHEMBL1276181</t>
  </si>
  <si>
    <t>CHEMBL3651657</t>
  </si>
  <si>
    <t>CHEMBL3651669</t>
  </si>
  <si>
    <t>CHEMBL1087650</t>
  </si>
  <si>
    <t>CHEMBL1276178</t>
  </si>
  <si>
    <t>CHEMBL3651696</t>
  </si>
  <si>
    <t>CHEMBL3951474</t>
  </si>
  <si>
    <t>CHEMBL3905257</t>
  </si>
  <si>
    <t>CHEMBL498496</t>
  </si>
  <si>
    <t>CHEMBL3651644</t>
  </si>
  <si>
    <t>CHEMBL569081</t>
  </si>
  <si>
    <t>CHEMBL570681</t>
  </si>
  <si>
    <t>CHEMBL585144</t>
  </si>
  <si>
    <t>CHEMBL3651706</t>
  </si>
  <si>
    <t>CHEMBL3956654</t>
  </si>
  <si>
    <t>CHEMBL1276188</t>
  </si>
  <si>
    <t>CHEMBL3959581</t>
  </si>
  <si>
    <t>CHEMBL3651634</t>
  </si>
  <si>
    <t>CHEMBL1080652</t>
  </si>
  <si>
    <t>CHEMBL3651636</t>
  </si>
  <si>
    <t>CHEMBL3928030</t>
  </si>
  <si>
    <t>CHEMBL3976881</t>
  </si>
  <si>
    <t>CHEMBL3651640</t>
  </si>
  <si>
    <t>CHEMBL498503</t>
  </si>
  <si>
    <t>CHEMBL3651624</t>
  </si>
  <si>
    <t>CHEMBL500660</t>
  </si>
  <si>
    <t>CHEMBL3651623</t>
  </si>
  <si>
    <t>CHEMBL3962812</t>
  </si>
  <si>
    <t>CHEMBL1087000</t>
  </si>
  <si>
    <t>CHEMBL1076206</t>
  </si>
  <si>
    <t>CHEMBL1276183</t>
  </si>
  <si>
    <t>CHEMBL571130</t>
  </si>
  <si>
    <t>CHEMBL3613197</t>
  </si>
  <si>
    <t>CHEMBL3613305</t>
  </si>
  <si>
    <t>CHEMBL3651612</t>
  </si>
  <si>
    <t>CHEMBL3928966</t>
  </si>
  <si>
    <t>CHEMBL1080650</t>
  </si>
  <si>
    <t>CHEMBL1276168</t>
  </si>
  <si>
    <t>CHEMBL3984282</t>
  </si>
  <si>
    <t>CHEMBL1276190</t>
  </si>
  <si>
    <t>CHEMBL3651700</t>
  </si>
  <si>
    <t>CHEMBL3651625</t>
  </si>
  <si>
    <t>CHEMBL498487</t>
  </si>
  <si>
    <t>CHEMBL1780167</t>
  </si>
  <si>
    <t>CHEMBL502816</t>
  </si>
  <si>
    <t>CHEMBL3946003</t>
  </si>
  <si>
    <t>CHEMBL570873</t>
  </si>
  <si>
    <t>CHEMBL3613307</t>
  </si>
  <si>
    <t>CHEMBL3651631</t>
  </si>
  <si>
    <t>CHEMBL3753260</t>
  </si>
  <si>
    <t>CHEMBL3814798</t>
  </si>
  <si>
    <t>CHEMBL3931720</t>
  </si>
  <si>
    <t>CHEMBL3983123</t>
  </si>
  <si>
    <t>CHEMBL3987177</t>
  </si>
  <si>
    <t>CHEMBL1276177</t>
  </si>
  <si>
    <t>CHEMBL3651685</t>
  </si>
  <si>
    <t>CHEMBL3651617</t>
  </si>
  <si>
    <t>CHEMBL3942721</t>
  </si>
  <si>
    <t>CHEMBL3907015</t>
  </si>
  <si>
    <t>CHEMBL3960775</t>
  </si>
  <si>
    <t>CHEMBL1780170</t>
  </si>
  <si>
    <t>CHEMBL3354836</t>
  </si>
  <si>
    <t>CHEMBL583133</t>
  </si>
  <si>
    <t>CHEMBL3920123</t>
  </si>
  <si>
    <t>CHEMBL3914464</t>
  </si>
  <si>
    <t>CHEMBL1276187</t>
  </si>
  <si>
    <t>CHEMBL3352837</t>
  </si>
  <si>
    <t>CHEMBL3970406</t>
  </si>
  <si>
    <t>CHEMBL3955743</t>
  </si>
  <si>
    <t>CHEMBL3966766</t>
  </si>
  <si>
    <t>CHEMBL1276192</t>
  </si>
  <si>
    <t>CHEMBL3966243</t>
  </si>
  <si>
    <t>CHEMBL3930929</t>
  </si>
  <si>
    <t>CHEMBL3651686</t>
  </si>
  <si>
    <t>CHEMBL3354840</t>
  </si>
  <si>
    <t>CHEMBL571112</t>
  </si>
  <si>
    <t>CHEMBL3752762</t>
  </si>
  <si>
    <t>CHEMBL3754618</t>
  </si>
  <si>
    <t>CHEMBL3893988</t>
  </si>
  <si>
    <t>CHEMBL3939997</t>
  </si>
  <si>
    <t>CHEMBL3942604</t>
  </si>
  <si>
    <t>CHEMBL3919205</t>
  </si>
  <si>
    <t>CHEMBL3963090</t>
  </si>
  <si>
    <t>CHEMBL3969555</t>
  </si>
  <si>
    <t>CHEMBL3969121</t>
  </si>
  <si>
    <t>CHEMBL524445</t>
  </si>
  <si>
    <t>CHEMBL3972141</t>
  </si>
  <si>
    <t>CHEMBL3945935</t>
  </si>
  <si>
    <t>CHEMBL498317</t>
  </si>
  <si>
    <t>CHEMBL3955103</t>
  </si>
  <si>
    <t>CHEMBL3651627</t>
  </si>
  <si>
    <t>CHEMBL1080476</t>
  </si>
  <si>
    <t>CHEMBL3909119</t>
  </si>
  <si>
    <t>CHEMBL3927963</t>
  </si>
  <si>
    <t>CHEMBL3929909</t>
  </si>
  <si>
    <t>CHEMBL3651698</t>
  </si>
  <si>
    <t>CHEMBL3903274</t>
  </si>
  <si>
    <t>CHEMBL3577114</t>
  </si>
  <si>
    <t>CHEMBL1076233</t>
  </si>
  <si>
    <t>CHEMBL1086871</t>
  </si>
  <si>
    <t>CHEMBL1276176</t>
  </si>
  <si>
    <t>CHEMBL571129</t>
  </si>
  <si>
    <t>CHEMBL3613177</t>
  </si>
  <si>
    <t>CHEMBL3613184</t>
  </si>
  <si>
    <t>CHEMBL3613186</t>
  </si>
  <si>
    <t>CHEMBL3613187</t>
  </si>
  <si>
    <t>CHEMBL3613189</t>
  </si>
  <si>
    <t>CHEMBL3613190</t>
  </si>
  <si>
    <t>CHEMBL3651637</t>
  </si>
  <si>
    <t>CHEMBL3651638</t>
  </si>
  <si>
    <t>CHEMBL3651642</t>
  </si>
  <si>
    <t>CHEMBL3651643</t>
  </si>
  <si>
    <t>CHEMBL3651645</t>
  </si>
  <si>
    <t>CHEMBL3651649</t>
  </si>
  <si>
    <t>CHEMBL3651653</t>
  </si>
  <si>
    <t>CHEMBL3651659</t>
  </si>
  <si>
    <t>CHEMBL3651677</t>
  </si>
  <si>
    <t>CHEMBL3651678</t>
  </si>
  <si>
    <t>CHEMBL3651689</t>
  </si>
  <si>
    <t>CHEMBL3651690</t>
  </si>
  <si>
    <t>CHEMBL3651704</t>
  </si>
  <si>
    <t>CHEMBL3689909</t>
  </si>
  <si>
    <t>CHEMBL3689910</t>
  </si>
  <si>
    <t>CHEMBL3689914</t>
  </si>
  <si>
    <t>CHEMBL3689915</t>
  </si>
  <si>
    <t>CHEMBL3689916</t>
  </si>
  <si>
    <t>CHEMBL3694015</t>
  </si>
  <si>
    <t>CHEMBL3694016</t>
  </si>
  <si>
    <t>CHEMBL3694020</t>
  </si>
  <si>
    <t>CHEMBL3694033</t>
  </si>
  <si>
    <t>CHEMBL3694070</t>
  </si>
  <si>
    <t>CHEMBL3694082</t>
  </si>
  <si>
    <t>CHEMBL3694095</t>
  </si>
  <si>
    <t>CHEMBL3694096</t>
  </si>
  <si>
    <t>CHEMBL3694104</t>
  </si>
  <si>
    <t>CHEMBL3694137</t>
  </si>
  <si>
    <t>CHEMBL3694138</t>
  </si>
  <si>
    <t>CHEMBL3694142</t>
  </si>
  <si>
    <t>CHEMBL3933474</t>
  </si>
  <si>
    <t>CHEMBL3641025</t>
  </si>
  <si>
    <t>CHEMBL3641037</t>
  </si>
  <si>
    <t>CHEMBL3641043</t>
  </si>
  <si>
    <t>CHEMBL3641046</t>
  </si>
  <si>
    <t>CHEMBL3641047</t>
  </si>
  <si>
    <t>CHEMBL3641061</t>
  </si>
  <si>
    <t>CHEMBL3641068</t>
  </si>
  <si>
    <t>CHEMBL3641069</t>
  </si>
  <si>
    <t>CHEMBL3641081</t>
  </si>
  <si>
    <t>CHEMBL3641085</t>
  </si>
  <si>
    <t>CHEMBL3641094</t>
  </si>
  <si>
    <t>CHEMBL3641095</t>
  </si>
  <si>
    <t>CHEMBL3641097</t>
  </si>
  <si>
    <t>CHEMBL3641099</t>
  </si>
  <si>
    <t>CHEMBL3641105</t>
  </si>
  <si>
    <t>CHEMBL3641118</t>
  </si>
  <si>
    <t>CHEMBL3641122</t>
  </si>
  <si>
    <t>CHEMBL3641128</t>
  </si>
  <si>
    <t>CHEMBL3641129</t>
  </si>
  <si>
    <t>CHEMBL3641138</t>
  </si>
  <si>
    <t>CHEMBL3641151</t>
  </si>
  <si>
    <t>CHEMBL3641159</t>
  </si>
  <si>
    <t>CHEMBL3641166</t>
  </si>
  <si>
    <t>CHEMBL3641178</t>
  </si>
  <si>
    <t>CHEMBL3641181</t>
  </si>
  <si>
    <t>CHEMBL3641185</t>
  </si>
  <si>
    <t>CHEMBL3641195</t>
  </si>
  <si>
    <t>CHEMBL3641197</t>
  </si>
  <si>
    <t>CHEMBL3641198</t>
  </si>
  <si>
    <t>CHEMBL3641199</t>
  </si>
  <si>
    <t>CHEMBL3641203</t>
  </si>
  <si>
    <t>CHEMBL3641207</t>
  </si>
  <si>
    <t>CHEMBL3641211</t>
  </si>
  <si>
    <t>CHEMBL3641218</t>
  </si>
  <si>
    <t>CHEMBL3641220</t>
  </si>
  <si>
    <t>CHEMBL3641228</t>
  </si>
  <si>
    <t>CHEMBL3641229</t>
  </si>
  <si>
    <t>CHEMBL3641230</t>
  </si>
  <si>
    <t>CHEMBL3641231</t>
  </si>
  <si>
    <t>CHEMBL3641237</t>
  </si>
  <si>
    <t>CHEMBL3643299</t>
  </si>
  <si>
    <t>CHEMBL3694154</t>
  </si>
  <si>
    <t>CHEMBL3694155</t>
  </si>
  <si>
    <t>CHEMBL3694156</t>
  </si>
  <si>
    <t>CHEMBL3694163</t>
  </si>
  <si>
    <t>CHEMBL3694166</t>
  </si>
  <si>
    <t>CHEMBL3694169</t>
  </si>
  <si>
    <t>CHEMBL3694172</t>
  </si>
  <si>
    <t>CHEMBL3694209</t>
  </si>
  <si>
    <t>CHEMBL3694210</t>
  </si>
  <si>
    <t>CHEMBL3694213</t>
  </si>
  <si>
    <t>CHEMBL3694231</t>
  </si>
  <si>
    <t>CHEMBL3697720</t>
  </si>
  <si>
    <t>CHEMBL3697775</t>
  </si>
  <si>
    <t>CHEMBL3697793</t>
  </si>
  <si>
    <t>CHEMBL3697812</t>
  </si>
  <si>
    <t>CHEMBL3697832</t>
  </si>
  <si>
    <t>CHEMBL3697835</t>
  </si>
  <si>
    <t>CHEMBL3697839</t>
  </si>
  <si>
    <t>CHEMBL3697842</t>
  </si>
  <si>
    <t>CHEMBL3697843</t>
  </si>
  <si>
    <t>CHEMBL3697866</t>
  </si>
  <si>
    <t>CHEMBL3697883</t>
  </si>
  <si>
    <t>CHEMBL3697889</t>
  </si>
  <si>
    <t>CHEMBL3697891</t>
  </si>
  <si>
    <t>CHEMBL3697901</t>
  </si>
  <si>
    <t>CHEMBL3697907</t>
  </si>
  <si>
    <t>CHEMBL3697912</t>
  </si>
  <si>
    <t>CHEMBL3697926</t>
  </si>
  <si>
    <t>CHEMBL3697931</t>
  </si>
  <si>
    <t>CHEMBL3697933</t>
  </si>
  <si>
    <t>CHEMBL3697934</t>
  </si>
  <si>
    <t>CHEMBL3898292</t>
  </si>
  <si>
    <t>CHEMBL3927546</t>
  </si>
  <si>
    <t>CHEMBL3963766</t>
  </si>
  <si>
    <t>CHEMBL3906652</t>
  </si>
  <si>
    <t>CHEMBL3889721</t>
  </si>
  <si>
    <t>CHEMBL4111816</t>
  </si>
  <si>
    <t>CHEMBL3354383</t>
  </si>
  <si>
    <t>CHEMBL3924576</t>
  </si>
  <si>
    <t>CHEMBL3956383</t>
  </si>
  <si>
    <t>CHEMBL3651699</t>
  </si>
  <si>
    <t>CHEMBL3912148</t>
  </si>
  <si>
    <t>CHEMBL3651632</t>
  </si>
  <si>
    <t>CHEMBL3904633</t>
  </si>
  <si>
    <t>CHEMBL3959652</t>
  </si>
  <si>
    <t>CHEMBL3905047</t>
  </si>
  <si>
    <t>CHEMBL3960436</t>
  </si>
  <si>
    <t>CHEMBL496472</t>
  </si>
  <si>
    <t>CHEMBL3960515</t>
  </si>
  <si>
    <t>CHEMBL3932011</t>
  </si>
  <si>
    <t>CHEMBL3577115</t>
  </si>
  <si>
    <t>CHEMBL1276189</t>
  </si>
  <si>
    <t>CHEMBL1278218</t>
  </si>
  <si>
    <t>CHEMBL497670</t>
  </si>
  <si>
    <t>CHEMBL3354839</t>
  </si>
  <si>
    <t>CHEMBL3896243</t>
  </si>
  <si>
    <t>CHEMBL3975151</t>
  </si>
  <si>
    <t>CHEMBL3971301</t>
  </si>
  <si>
    <t>CHEMBL3928581</t>
  </si>
  <si>
    <t>CHEMBL1780180</t>
  </si>
  <si>
    <t>CHEMBL3894542</t>
  </si>
  <si>
    <t>CHEMBL3903846</t>
  </si>
  <si>
    <t>CHEMBL3946071</t>
  </si>
  <si>
    <t>CHEMBL4108504</t>
  </si>
  <si>
    <t>CHEMBL3354385</t>
  </si>
  <si>
    <t>CHEMBL3613199</t>
  </si>
  <si>
    <t>CHEMBL3613309</t>
  </si>
  <si>
    <t>CHEMBL3965702</t>
  </si>
  <si>
    <t>CHEMBL3947016</t>
  </si>
  <si>
    <t>CHEMBL3889893</t>
  </si>
  <si>
    <t>CHEMBL3651614</t>
  </si>
  <si>
    <t>CHEMBL3975759</t>
  </si>
  <si>
    <t>CHEMBL3947696</t>
  </si>
  <si>
    <t>CHEMBL1276172</t>
  </si>
  <si>
    <t>CHEMBL1276182</t>
  </si>
  <si>
    <t>CHEMBL1780161</t>
  </si>
  <si>
    <t>CHEMBL1780177</t>
  </si>
  <si>
    <t>CHEMBL3894913</t>
  </si>
  <si>
    <t>CHEMBL3354384</t>
  </si>
  <si>
    <t>CHEMBL4110542</t>
  </si>
  <si>
    <t>CHEMBL3982235</t>
  </si>
  <si>
    <t>CHEMBL3980394</t>
  </si>
  <si>
    <t>CHEMBL3903859</t>
  </si>
  <si>
    <t>CHEMBL3949277</t>
  </si>
  <si>
    <t>CHEMBL1087510</t>
  </si>
  <si>
    <t>CHEMBL523261</t>
  </si>
  <si>
    <t>CHEMBL3354387</t>
  </si>
  <si>
    <t>CHEMBL3764588</t>
  </si>
  <si>
    <t>CHEMBL3968350</t>
  </si>
  <si>
    <t>CHEMBL3936964</t>
  </si>
  <si>
    <t>CHEMBL3904667</t>
  </si>
  <si>
    <t>CHEMBL3927672</t>
  </si>
  <si>
    <t>CHEMBL585148</t>
  </si>
  <si>
    <t>CHEMBL3354391</t>
  </si>
  <si>
    <t>CHEMBL3933060</t>
  </si>
  <si>
    <t>CHEMBL3982146</t>
  </si>
  <si>
    <t>CHEMBL3978705</t>
  </si>
  <si>
    <t>CHEMBL3964430</t>
  </si>
  <si>
    <t>CHEMBL3354382</t>
  </si>
  <si>
    <t>CHEMBL3896660</t>
  </si>
  <si>
    <t>CHEMBL3763999</t>
  </si>
  <si>
    <t>CHEMBL3917262</t>
  </si>
  <si>
    <t>CHEMBL3940053</t>
  </si>
  <si>
    <t>CHEMBL3354838</t>
  </si>
  <si>
    <t>CHEMBL3765012</t>
  </si>
  <si>
    <t>CHEMBL3923479</t>
  </si>
  <si>
    <t>CHEMBL3953527</t>
  </si>
  <si>
    <t>CHEMBL3918750</t>
  </si>
  <si>
    <t>CHEMBL3924379</t>
  </si>
  <si>
    <t>CHEMBL3900045</t>
  </si>
  <si>
    <t>CHEMBL4112070</t>
  </si>
  <si>
    <t>CHEMBL1276174</t>
  </si>
  <si>
    <t>CHEMBL3765509</t>
  </si>
  <si>
    <t>CHEMBL3924392</t>
  </si>
  <si>
    <t>CHEMBL3952075</t>
  </si>
  <si>
    <t>CHEMBL3577123</t>
  </si>
  <si>
    <t>CHEMBL1088289</t>
  </si>
  <si>
    <t>CHEMBL1276175</t>
  </si>
  <si>
    <t>CHEMBL1780173</t>
  </si>
  <si>
    <t>CHEMBL585334</t>
  </si>
  <si>
    <t>CHEMBL3651682</t>
  </si>
  <si>
    <t>CHEMBL3651702</t>
  </si>
  <si>
    <t>CHEMBL3689907</t>
  </si>
  <si>
    <t>CHEMBL3689911</t>
  </si>
  <si>
    <t>CHEMBL3689933</t>
  </si>
  <si>
    <t>CHEMBL3689934</t>
  </si>
  <si>
    <t>CHEMBL3694019</t>
  </si>
  <si>
    <t>CHEMBL3694026</t>
  </si>
  <si>
    <t>CHEMBL3694030</t>
  </si>
  <si>
    <t>CHEMBL3694034</t>
  </si>
  <si>
    <t>CHEMBL3694037</t>
  </si>
  <si>
    <t>CHEMBL3694053</t>
  </si>
  <si>
    <t>CHEMBL3694064</t>
  </si>
  <si>
    <t>CHEMBL3694067</t>
  </si>
  <si>
    <t>CHEMBL3694068</t>
  </si>
  <si>
    <t>CHEMBL3694075</t>
  </si>
  <si>
    <t>CHEMBL3694079</t>
  </si>
  <si>
    <t>CHEMBL3694088</t>
  </si>
  <si>
    <t>CHEMBL3694092</t>
  </si>
  <si>
    <t>CHEMBL3694093</t>
  </si>
  <si>
    <t>CHEMBL3694097</t>
  </si>
  <si>
    <t>CHEMBL3694102</t>
  </si>
  <si>
    <t>CHEMBL3694103</t>
  </si>
  <si>
    <t>CHEMBL3694140</t>
  </si>
  <si>
    <t>CHEMBL3694141</t>
  </si>
  <si>
    <t>CHEMBL3694144</t>
  </si>
  <si>
    <t>CHEMBL3694147</t>
  </si>
  <si>
    <t>CHEMBL3765355</t>
  </si>
  <si>
    <t>CHEMBL3799949</t>
  </si>
  <si>
    <t>CHEMBL3800364</t>
  </si>
  <si>
    <t>CHEMBL3894746</t>
  </si>
  <si>
    <t>CHEMBL3930080</t>
  </si>
  <si>
    <t>CHEMBL3944081</t>
  </si>
  <si>
    <t>CHEMBL3982541</t>
  </si>
  <si>
    <t>CHEMBL3641026</t>
  </si>
  <si>
    <t>CHEMBL3641029</t>
  </si>
  <si>
    <t>CHEMBL3641045</t>
  </si>
  <si>
    <t>CHEMBL3641054</t>
  </si>
  <si>
    <t>CHEMBL3641056</t>
  </si>
  <si>
    <t>CHEMBL3641062</t>
  </si>
  <si>
    <t>CHEMBL3641063</t>
  </si>
  <si>
    <t>CHEMBL3641067</t>
  </si>
  <si>
    <t>CHEMBL3641071</t>
  </si>
  <si>
    <t>CHEMBL3641082</t>
  </si>
  <si>
    <t>CHEMBL3641084</t>
  </si>
  <si>
    <t>CHEMBL3641086</t>
  </si>
  <si>
    <t>CHEMBL3641087</t>
  </si>
  <si>
    <t>CHEMBL3641088</t>
  </si>
  <si>
    <t>CHEMBL3641091</t>
  </si>
  <si>
    <t>CHEMBL3641093</t>
  </si>
  <si>
    <t>CHEMBL3641106</t>
  </si>
  <si>
    <t>CHEMBL3641107</t>
  </si>
  <si>
    <t>CHEMBL3641108</t>
  </si>
  <si>
    <t>CHEMBL3641111</t>
  </si>
  <si>
    <t>CHEMBL3641112</t>
  </si>
  <si>
    <t>CHEMBL3641113</t>
  </si>
  <si>
    <t>CHEMBL3641119</t>
  </si>
  <si>
    <t>CHEMBL3641127</t>
  </si>
  <si>
    <t>CHEMBL3641133</t>
  </si>
  <si>
    <t>CHEMBL3641135</t>
  </si>
  <si>
    <t>CHEMBL3641136</t>
  </si>
  <si>
    <t>CHEMBL3641143</t>
  </si>
  <si>
    <t>CHEMBL3641147</t>
  </si>
  <si>
    <t>CHEMBL3641154</t>
  </si>
  <si>
    <t>CHEMBL3641160</t>
  </si>
  <si>
    <t>CHEMBL3641168</t>
  </si>
  <si>
    <t>CHEMBL3641177</t>
  </si>
  <si>
    <t>CHEMBL3641180</t>
  </si>
  <si>
    <t>CHEMBL3641182</t>
  </si>
  <si>
    <t>CHEMBL3641184</t>
  </si>
  <si>
    <t>CHEMBL3641187</t>
  </si>
  <si>
    <t>CHEMBL3641200</t>
  </si>
  <si>
    <t>CHEMBL3641224</t>
  </si>
  <si>
    <t>CHEMBL3641227</t>
  </si>
  <si>
    <t>CHEMBL3641233</t>
  </si>
  <si>
    <t>CHEMBL3641234</t>
  </si>
  <si>
    <t>CHEMBL3641235</t>
  </si>
  <si>
    <t>CHEMBL3641238</t>
  </si>
  <si>
    <t>CHEMBL3641240</t>
  </si>
  <si>
    <t>CHEMBL3643293</t>
  </si>
  <si>
    <t>CHEMBL3643295</t>
  </si>
  <si>
    <t>CHEMBL3694158</t>
  </si>
  <si>
    <t>CHEMBL3694159</t>
  </si>
  <si>
    <t>CHEMBL3694160</t>
  </si>
  <si>
    <t>CHEMBL3694165</t>
  </si>
  <si>
    <t>CHEMBL3694168</t>
  </si>
  <si>
    <t>CHEMBL3694171</t>
  </si>
  <si>
    <t>CHEMBL3694174</t>
  </si>
  <si>
    <t>CHEMBL3694175</t>
  </si>
  <si>
    <t>CHEMBL3694176</t>
  </si>
  <si>
    <t>CHEMBL3694177</t>
  </si>
  <si>
    <t>CHEMBL3694179</t>
  </si>
  <si>
    <t>CHEMBL3694180</t>
  </si>
  <si>
    <t>CHEMBL3694183</t>
  </si>
  <si>
    <t>CHEMBL3694184</t>
  </si>
  <si>
    <t>CHEMBL3694191</t>
  </si>
  <si>
    <t>CHEMBL3694193</t>
  </si>
  <si>
    <t>CHEMBL3694196</t>
  </si>
  <si>
    <t>CHEMBL3694203</t>
  </si>
  <si>
    <t>CHEMBL3694205</t>
  </si>
  <si>
    <t>CHEMBL3694207</t>
  </si>
  <si>
    <t>CHEMBL3694212</t>
  </si>
  <si>
    <t>CHEMBL3694217</t>
  </si>
  <si>
    <t>CHEMBL3694226</t>
  </si>
  <si>
    <t>CHEMBL3697719</t>
  </si>
  <si>
    <t>CHEMBL3697721</t>
  </si>
  <si>
    <t>CHEMBL3697724</t>
  </si>
  <si>
    <t>CHEMBL3697738</t>
  </si>
  <si>
    <t>CHEMBL3697752</t>
  </si>
  <si>
    <t>CHEMBL3697763</t>
  </si>
  <si>
    <t>CHEMBL3697771</t>
  </si>
  <si>
    <t>CHEMBL3697781</t>
  </si>
  <si>
    <t>CHEMBL3697783</t>
  </si>
  <si>
    <t>CHEMBL3697794</t>
  </si>
  <si>
    <t>CHEMBL3697818</t>
  </si>
  <si>
    <t>CHEMBL3697821</t>
  </si>
  <si>
    <t>CHEMBL3697833</t>
  </si>
  <si>
    <t>CHEMBL3697850</t>
  </si>
  <si>
    <t>CHEMBL3697856</t>
  </si>
  <si>
    <t>CHEMBL3697863</t>
  </si>
  <si>
    <t>CHEMBL3697864</t>
  </si>
  <si>
    <t>CHEMBL3697881</t>
  </si>
  <si>
    <t>CHEMBL3697887</t>
  </si>
  <si>
    <t>CHEMBL3697902</t>
  </si>
  <si>
    <t>CHEMBL3697904</t>
  </si>
  <si>
    <t>CHEMBL3697909</t>
  </si>
  <si>
    <t>CHEMBL3697911</t>
  </si>
  <si>
    <t>CHEMBL3697924</t>
  </si>
  <si>
    <t>CHEMBL3697925</t>
  </si>
  <si>
    <t>CHEMBL3697927</t>
  </si>
  <si>
    <t>CHEMBL3900628</t>
  </si>
  <si>
    <t>CHEMBL3928602</t>
  </si>
  <si>
    <t>CHEMBL3937081</t>
  </si>
  <si>
    <t>CHEMBL3936445</t>
  </si>
  <si>
    <t>CHEMBL3934972</t>
  </si>
  <si>
    <t>CHEMBL456350</t>
  </si>
  <si>
    <t>CHEMBL496479</t>
  </si>
  <si>
    <t>CHEMBL571748</t>
  </si>
  <si>
    <t>CHEMBL3763646</t>
  </si>
  <si>
    <t>CHEMBL3763694</t>
  </si>
  <si>
    <t>CHEMBL3764895</t>
  </si>
  <si>
    <t>CHEMBL3966257</t>
  </si>
  <si>
    <t>CHEMBL3970191</t>
  </si>
  <si>
    <t>CHEMBL3354381</t>
  </si>
  <si>
    <t>CHEMBL3958636</t>
  </si>
  <si>
    <t>CHEMBL3935549</t>
  </si>
  <si>
    <t>CHEMBL3951813</t>
  </si>
  <si>
    <t>CHEMBL3919411</t>
  </si>
  <si>
    <t>CHEMBL3926287</t>
  </si>
  <si>
    <t>CHEMBL3764238</t>
  </si>
  <si>
    <t>CHEMBL3764870</t>
  </si>
  <si>
    <t>CHEMBL3959933</t>
  </si>
  <si>
    <t>CHEMBL3938806</t>
  </si>
  <si>
    <t>CHEMBL3931694</t>
  </si>
  <si>
    <t>CHEMBL3951205</t>
  </si>
  <si>
    <t>CHEMBL3896594</t>
  </si>
  <si>
    <t>CHEMBL1276191</t>
  </si>
  <si>
    <t>CHEMBL3905481</t>
  </si>
  <si>
    <t>CHEMBL3913923</t>
  </si>
  <si>
    <t>CHEMBL496276</t>
  </si>
  <si>
    <t>CHEMBL3665864</t>
  </si>
  <si>
    <t>CHEMBL3970248</t>
  </si>
  <si>
    <t>CHEMBL3919165</t>
  </si>
  <si>
    <t>CHEMBL3946466</t>
  </si>
  <si>
    <t>CHEMBL3894928</t>
  </si>
  <si>
    <t>CHEMBL3911091</t>
  </si>
  <si>
    <t>CHEMBL3975494</t>
  </si>
  <si>
    <t>CHEMBL3910380</t>
  </si>
  <si>
    <t>CHEMBL4112482</t>
  </si>
  <si>
    <t>CHEMBL523411</t>
  </si>
  <si>
    <t>CHEMBL3954132</t>
  </si>
  <si>
    <t>CHEMBL3981117</t>
  </si>
  <si>
    <t>CHEMBL3945780</t>
  </si>
  <si>
    <t>CHEMBL3950482</t>
  </si>
  <si>
    <t>CHEMBL3354835</t>
  </si>
  <si>
    <t>CHEMBL3971254</t>
  </si>
  <si>
    <t>CHEMBL3982101</t>
  </si>
  <si>
    <t>CHEMBL3354837</t>
  </si>
  <si>
    <t>CHEMBL3951559</t>
  </si>
  <si>
    <t>CHEMBL3917649</t>
  </si>
  <si>
    <t>CHEMBL3890682</t>
  </si>
  <si>
    <t>CHEMBL3897780</t>
  </si>
  <si>
    <t>CHEMBL3937040</t>
  </si>
  <si>
    <t>CHEMBL3764357</t>
  </si>
  <si>
    <t>CHEMBL3901648</t>
  </si>
  <si>
    <t>CHEMBL3893855</t>
  </si>
  <si>
    <t>CHEMBL3354394</t>
  </si>
  <si>
    <t>CHEMBL3354389</t>
  </si>
  <si>
    <t>CHEMBL3927350</t>
  </si>
  <si>
    <t>CHEMBL3946717</t>
  </si>
  <si>
    <t>CHEMBL3943351</t>
  </si>
  <si>
    <t>CHEMBL497700</t>
  </si>
  <si>
    <t>CHEMBL3665863</t>
  </si>
  <si>
    <t>CHEMBL3764101</t>
  </si>
  <si>
    <t>CHEMBL3765708</t>
  </si>
  <si>
    <t>CHEMBL3962696</t>
  </si>
  <si>
    <t>CHEMBL3916539</t>
  </si>
  <si>
    <t>CHEMBL4111455</t>
  </si>
  <si>
    <t>CHEMBL3977439</t>
  </si>
  <si>
    <t>CHEMBL3577120</t>
  </si>
  <si>
    <t>CHEMBL1780165</t>
  </si>
  <si>
    <t>CHEMBL568855</t>
  </si>
  <si>
    <t>CHEMBL1946171</t>
  </si>
  <si>
    <t>CHEMBL3582396</t>
  </si>
  <si>
    <t>CHEMBL3651660</t>
  </si>
  <si>
    <t>CHEMBL3689906</t>
  </si>
  <si>
    <t>CHEMBL3689908</t>
  </si>
  <si>
    <t>CHEMBL3689913</t>
  </si>
  <si>
    <t>CHEMBL3689917</t>
  </si>
  <si>
    <t>CHEMBL3689924</t>
  </si>
  <si>
    <t>CHEMBL3689939</t>
  </si>
  <si>
    <t>CHEMBL3694024</t>
  </si>
  <si>
    <t>CHEMBL3694027</t>
  </si>
  <si>
    <t>CHEMBL3694031</t>
  </si>
  <si>
    <t>CHEMBL3694038</t>
  </si>
  <si>
    <t>CHEMBL3694071</t>
  </si>
  <si>
    <t>CHEMBL3694077</t>
  </si>
  <si>
    <t>CHEMBL3694080</t>
  </si>
  <si>
    <t>CHEMBL3694083</t>
  </si>
  <si>
    <t>CHEMBL3694084</t>
  </si>
  <si>
    <t>CHEMBL3694091</t>
  </si>
  <si>
    <t>CHEMBL3694099</t>
  </si>
  <si>
    <t>CHEMBL3694134</t>
  </si>
  <si>
    <t>CHEMBL3799014</t>
  </si>
  <si>
    <t>CHEMBL3639967</t>
  </si>
  <si>
    <t>CHEMBL3641028</t>
  </si>
  <si>
    <t>CHEMBL3641030</t>
  </si>
  <si>
    <t>CHEMBL3641033</t>
  </si>
  <si>
    <t>CHEMBL3641038</t>
  </si>
  <si>
    <t>CHEMBL3641042</t>
  </si>
  <si>
    <t>CHEMBL3641058</t>
  </si>
  <si>
    <t>CHEMBL3641075</t>
  </si>
  <si>
    <t>CHEMBL3641076</t>
  </si>
  <si>
    <t>CHEMBL3641079</t>
  </si>
  <si>
    <t>CHEMBL3641100</t>
  </si>
  <si>
    <t>CHEMBL3641101</t>
  </si>
  <si>
    <t>CHEMBL3641114</t>
  </si>
  <si>
    <t>CHEMBL3641123</t>
  </si>
  <si>
    <t>CHEMBL3641132</t>
  </si>
  <si>
    <t>CHEMBL3641137</t>
  </si>
  <si>
    <t>CHEMBL3641139</t>
  </si>
  <si>
    <t>CHEMBL3641140</t>
  </si>
  <si>
    <t>CHEMBL3641144</t>
  </si>
  <si>
    <t>CHEMBL3641158</t>
  </si>
  <si>
    <t>CHEMBL3641163</t>
  </si>
  <si>
    <t>CHEMBL3641169</t>
  </si>
  <si>
    <t>CHEMBL3641186</t>
  </si>
  <si>
    <t>CHEMBL3641204</t>
  </si>
  <si>
    <t>CHEMBL3641208</t>
  </si>
  <si>
    <t>CHEMBL3641210</t>
  </si>
  <si>
    <t>CHEMBL3641221</t>
  </si>
  <si>
    <t>CHEMBL3641222</t>
  </si>
  <si>
    <t>CHEMBL3641242</t>
  </si>
  <si>
    <t>CHEMBL3643294</t>
  </si>
  <si>
    <t>CHEMBL3694150</t>
  </si>
  <si>
    <t>CHEMBL3694167</t>
  </si>
  <si>
    <t>CHEMBL3694181</t>
  </si>
  <si>
    <t>CHEMBL3694182</t>
  </si>
  <si>
    <t>CHEMBL3694186</t>
  </si>
  <si>
    <t>CHEMBL3694189</t>
  </si>
  <si>
    <t>CHEMBL3694190</t>
  </si>
  <si>
    <t>CHEMBL3694192</t>
  </si>
  <si>
    <t>CHEMBL3694198</t>
  </si>
  <si>
    <t>CHEMBL3694199</t>
  </si>
  <si>
    <t>CHEMBL3694201</t>
  </si>
  <si>
    <t>CHEMBL3694204</t>
  </si>
  <si>
    <t>CHEMBL3694219</t>
  </si>
  <si>
    <t>CHEMBL3694222</t>
  </si>
  <si>
    <t>CHEMBL3697718</t>
  </si>
  <si>
    <t>CHEMBL3697726</t>
  </si>
  <si>
    <t>CHEMBL3697759</t>
  </si>
  <si>
    <t>CHEMBL3697762</t>
  </si>
  <si>
    <t>CHEMBL3697820</t>
  </si>
  <si>
    <t>CHEMBL3697828</t>
  </si>
  <si>
    <t>CHEMBL3697829</t>
  </si>
  <si>
    <t>CHEMBL3697831</t>
  </si>
  <si>
    <t>CHEMBL3697861</t>
  </si>
  <si>
    <t>CHEMBL3697903</t>
  </si>
  <si>
    <t>CHEMBL3697905</t>
  </si>
  <si>
    <t>CHEMBL3697932</t>
  </si>
  <si>
    <t>CHEMBL3697936</t>
  </si>
  <si>
    <t>CHEMBL3903342</t>
  </si>
  <si>
    <t>CHEMBL3983429</t>
  </si>
  <si>
    <t>CHEMBL3912517</t>
  </si>
  <si>
    <t>CHEMBL3354393</t>
  </si>
  <si>
    <t>CHEMBL3951027</t>
  </si>
  <si>
    <t>CHEMBL497701</t>
  </si>
  <si>
    <t>CHEMBL3765596</t>
  </si>
  <si>
    <t>CHEMBL3955401</t>
  </si>
  <si>
    <t>CHEMBL3986273</t>
  </si>
  <si>
    <t>CHEMBL3651621</t>
  </si>
  <si>
    <t>CHEMBL3938679</t>
  </si>
  <si>
    <t>CHEMBL3940726</t>
  </si>
  <si>
    <t>CHEMBL3973655</t>
  </si>
  <si>
    <t>CHEMBL3940522</t>
  </si>
  <si>
    <t>CHEMBL3354380</t>
  </si>
  <si>
    <t>CHEMBL3978883</t>
  </si>
  <si>
    <t>CHEMBL1780169</t>
  </si>
  <si>
    <t>CHEMBL1780179</t>
  </si>
  <si>
    <t>CHEMBL3946213</t>
  </si>
  <si>
    <t>CHEMBL3972341</t>
  </si>
  <si>
    <t>CHEMBL3900202</t>
  </si>
  <si>
    <t>CHEMBL3945405</t>
  </si>
  <si>
    <t>CHEMBL3969197</t>
  </si>
  <si>
    <t>CHEMBL4112452</t>
  </si>
  <si>
    <t>CHEMBL3929795</t>
  </si>
  <si>
    <t>CHEMBL3977938</t>
  </si>
  <si>
    <t>CHEMBL503089</t>
  </si>
  <si>
    <t>CHEMBL3947363</t>
  </si>
  <si>
    <t>CHEMBL3354386</t>
  </si>
  <si>
    <t>CHEMBL3902816</t>
  </si>
  <si>
    <t>CHEMBL1780168</t>
  </si>
  <si>
    <t>CHEMBL3898602</t>
  </si>
  <si>
    <t>CHEMBL3941872</t>
  </si>
  <si>
    <t>CHEMBL3939274</t>
  </si>
  <si>
    <t>CHEMBL3968631</t>
  </si>
  <si>
    <t>CHEMBL3904596</t>
  </si>
  <si>
    <t>CHEMBL3984244</t>
  </si>
  <si>
    <t>CHEMBL3920039</t>
  </si>
  <si>
    <t>CHEMBL1780178</t>
  </si>
  <si>
    <t>CHEMBL584527</t>
  </si>
  <si>
    <t>CHEMBL3665859</t>
  </si>
  <si>
    <t>CHEMBL3890463</t>
  </si>
  <si>
    <t>CHEMBL3922193</t>
  </si>
  <si>
    <t>CHEMBL526268</t>
  </si>
  <si>
    <t>CHEMBL3917315</t>
  </si>
  <si>
    <t>CHEMBL498343</t>
  </si>
  <si>
    <t>CHEMBL3945747</t>
  </si>
  <si>
    <t>CHEMBL3913790</t>
  </si>
  <si>
    <t>CHEMBL254966</t>
  </si>
  <si>
    <t>CHEMBL583025</t>
  </si>
  <si>
    <t>CHEMBL3612667</t>
  </si>
  <si>
    <t>CHEMBL3613178</t>
  </si>
  <si>
    <t>CHEMBL3613179</t>
  </si>
  <si>
    <t>CHEMBL3651663</t>
  </si>
  <si>
    <t>CHEMBL3651687</t>
  </si>
  <si>
    <t>CHEMBL3651692</t>
  </si>
  <si>
    <t>CHEMBL3659914</t>
  </si>
  <si>
    <t>CHEMBL3659916</t>
  </si>
  <si>
    <t>CHEMBL3659963</t>
  </si>
  <si>
    <t>CHEMBL3689912</t>
  </si>
  <si>
    <t>CHEMBL3689935</t>
  </si>
  <si>
    <t>CHEMBL3689936</t>
  </si>
  <si>
    <t>CHEMBL3689942</t>
  </si>
  <si>
    <t>CHEMBL3694043</t>
  </si>
  <si>
    <t>CHEMBL3694059</t>
  </si>
  <si>
    <t>CHEMBL3694074</t>
  </si>
  <si>
    <t>CHEMBL3694081</t>
  </si>
  <si>
    <t>CHEMBL3694100</t>
  </si>
  <si>
    <t>CHEMBL3694133</t>
  </si>
  <si>
    <t>CHEMBL3694135</t>
  </si>
  <si>
    <t>CHEMBL3694136</t>
  </si>
  <si>
    <t>CHEMBL3764275</t>
  </si>
  <si>
    <t>CHEMBL3798630</t>
  </si>
  <si>
    <t>CHEMBL3639930</t>
  </si>
  <si>
    <t>CHEMBL3639965</t>
  </si>
  <si>
    <t>CHEMBL3641027</t>
  </si>
  <si>
    <t>CHEMBL3641065</t>
  </si>
  <si>
    <t>CHEMBL3641070</t>
  </si>
  <si>
    <t>CHEMBL3641077</t>
  </si>
  <si>
    <t>CHEMBL3641080</t>
  </si>
  <si>
    <t>CHEMBL3641083</t>
  </si>
  <si>
    <t>CHEMBL3641092</t>
  </si>
  <si>
    <t>CHEMBL3641096</t>
  </si>
  <si>
    <t>CHEMBL3641098</t>
  </si>
  <si>
    <t>CHEMBL3641102</t>
  </si>
  <si>
    <t>CHEMBL3641110</t>
  </si>
  <si>
    <t>CHEMBL3641121</t>
  </si>
  <si>
    <t>CHEMBL3641126</t>
  </si>
  <si>
    <t>CHEMBL3641141</t>
  </si>
  <si>
    <t>CHEMBL3641150</t>
  </si>
  <si>
    <t>CHEMBL3641161</t>
  </si>
  <si>
    <t>CHEMBL3641165</t>
  </si>
  <si>
    <t>CHEMBL3641172</t>
  </si>
  <si>
    <t>CHEMBL3641225</t>
  </si>
  <si>
    <t>CHEMBL3641236</t>
  </si>
  <si>
    <t>CHEMBL3641239</t>
  </si>
  <si>
    <t>CHEMBL3643296</t>
  </si>
  <si>
    <t>CHEMBL3694152</t>
  </si>
  <si>
    <t>CHEMBL3694162</t>
  </si>
  <si>
    <t>CHEMBL3694164</t>
  </si>
  <si>
    <t>CHEMBL3694187</t>
  </si>
  <si>
    <t>CHEMBL3694197</t>
  </si>
  <si>
    <t>CHEMBL3694216</t>
  </si>
  <si>
    <t>CHEMBL3694228</t>
  </si>
  <si>
    <t>CHEMBL3697723</t>
  </si>
  <si>
    <t>CHEMBL3697750</t>
  </si>
  <si>
    <t>CHEMBL3697757</t>
  </si>
  <si>
    <t>CHEMBL3697778</t>
  </si>
  <si>
    <t>CHEMBL3697786</t>
  </si>
  <si>
    <t>CHEMBL3697811</t>
  </si>
  <si>
    <t>CHEMBL3697845</t>
  </si>
  <si>
    <t>CHEMBL3697851</t>
  </si>
  <si>
    <t>CHEMBL3697854</t>
  </si>
  <si>
    <t>CHEMBL3697876</t>
  </si>
  <si>
    <t>CHEMBL3697884</t>
  </si>
  <si>
    <t>CHEMBL3697918</t>
  </si>
  <si>
    <t>CHEMBL3697923</t>
  </si>
  <si>
    <t>CHEMBL3697935</t>
  </si>
  <si>
    <t>CHEMBL3697937</t>
  </si>
  <si>
    <t>CHEMBL3702561</t>
  </si>
  <si>
    <t>CHEMBL3892591</t>
  </si>
  <si>
    <t>CHEMBL3897088</t>
  </si>
  <si>
    <t>CHEMBL3932260</t>
  </si>
  <si>
    <t>CHEMBL3955018</t>
  </si>
  <si>
    <t>CHEMBL3980110</t>
  </si>
  <si>
    <t>CHEMBL498327</t>
  </si>
  <si>
    <t>CHEMBL3983865</t>
  </si>
  <si>
    <t>CHEMBL496478</t>
  </si>
  <si>
    <t>CHEMBL3941778</t>
  </si>
  <si>
    <t>CHEMBL3577116</t>
  </si>
  <si>
    <t>CHEMBL1688861</t>
  </si>
  <si>
    <t>CHEMBL3354378</t>
  </si>
  <si>
    <t>CHEMBL3577118</t>
  </si>
  <si>
    <t>CHEMBL3903732</t>
  </si>
  <si>
    <t>CHEMBL498468</t>
  </si>
  <si>
    <t>CHEMBL571744</t>
  </si>
  <si>
    <t>CHEMBL583245</t>
  </si>
  <si>
    <t>CHEMBL3960378</t>
  </si>
  <si>
    <t>CHEMBL388978</t>
  </si>
  <si>
    <t>CHEMBL1780174</t>
  </si>
  <si>
    <t>CHEMBL3931682</t>
  </si>
  <si>
    <t>CHEMBL1688860</t>
  </si>
  <si>
    <t>CHEMBL3947882</t>
  </si>
  <si>
    <t>CHEMBL3893548</t>
  </si>
  <si>
    <t>CHEMBL3354392</t>
  </si>
  <si>
    <t>CHEMBL3891700</t>
  </si>
  <si>
    <t>CHEMBL1780175</t>
  </si>
  <si>
    <t>CHEMBL570453</t>
  </si>
  <si>
    <t>CHEMBL1780176</t>
  </si>
  <si>
    <t>CHEMBL248256</t>
  </si>
  <si>
    <t>CHEMBL3612666</t>
  </si>
  <si>
    <t>CHEMBL3651646</t>
  </si>
  <si>
    <t>CHEMBL3651648</t>
  </si>
  <si>
    <t>CHEMBL3651651</t>
  </si>
  <si>
    <t>CHEMBL3651666</t>
  </si>
  <si>
    <t>CHEMBL3651688</t>
  </si>
  <si>
    <t>CHEMBL3659915</t>
  </si>
  <si>
    <t>CHEMBL3659967</t>
  </si>
  <si>
    <t>CHEMBL3689904</t>
  </si>
  <si>
    <t>CHEMBL3689938</t>
  </si>
  <si>
    <t>CHEMBL3689940</t>
  </si>
  <si>
    <t>CHEMBL3694011</t>
  </si>
  <si>
    <t>CHEMBL3694078</t>
  </si>
  <si>
    <t>CHEMBL3694087</t>
  </si>
  <si>
    <t>CHEMBL3694098</t>
  </si>
  <si>
    <t>CHEMBL3694101</t>
  </si>
  <si>
    <t>CHEMBL3694113</t>
  </si>
  <si>
    <t>CHEMBL3694130</t>
  </si>
  <si>
    <t>CHEMBL3798235</t>
  </si>
  <si>
    <t>CHEMBL3641032</t>
  </si>
  <si>
    <t>CHEMBL3641039</t>
  </si>
  <si>
    <t>CHEMBL3641049</t>
  </si>
  <si>
    <t>CHEMBL3641109</t>
  </si>
  <si>
    <t>CHEMBL3641124</t>
  </si>
  <si>
    <t>CHEMBL3641155</t>
  </si>
  <si>
    <t>CHEMBL3641201</t>
  </si>
  <si>
    <t>CHEMBL3641232</t>
  </si>
  <si>
    <t>CHEMBL3643297</t>
  </si>
  <si>
    <t>CHEMBL3694151</t>
  </si>
  <si>
    <t>CHEMBL3694153</t>
  </si>
  <si>
    <t>CHEMBL3694161</t>
  </si>
  <si>
    <t>CHEMBL3694202</t>
  </si>
  <si>
    <t>CHEMBL3694221</t>
  </si>
  <si>
    <t>CHEMBL3694229</t>
  </si>
  <si>
    <t>CHEMBL3697766</t>
  </si>
  <si>
    <t>CHEMBL3697774</t>
  </si>
  <si>
    <t>CHEMBL3697826</t>
  </si>
  <si>
    <t>CHEMBL3697844</t>
  </si>
  <si>
    <t>CHEMBL3697913</t>
  </si>
  <si>
    <t>CHEMBL3902578</t>
  </si>
  <si>
    <t>CHEMBL3913409</t>
  </si>
  <si>
    <t>CHEMBL3915027</t>
  </si>
  <si>
    <t>CHEMBL3944137</t>
  </si>
  <si>
    <t>CHEMBL3951752</t>
  </si>
  <si>
    <t>CHEMBL3891340</t>
  </si>
  <si>
    <t>CHEMBL3976967</t>
  </si>
  <si>
    <t>CHEMBL2315069</t>
  </si>
  <si>
    <t>CHEMBL3928460</t>
  </si>
  <si>
    <t>CHEMBL3946238</t>
  </si>
  <si>
    <t>CHEMBL525896</t>
  </si>
  <si>
    <t>CHEMBL3986500</t>
  </si>
  <si>
    <t>CHEMBL72365</t>
  </si>
  <si>
    <t>CHEMBL456983</t>
  </si>
  <si>
    <t>CHEMBL3975784</t>
  </si>
  <si>
    <t>CHEMBL3959779</t>
  </si>
  <si>
    <t>CHEMBL3968087</t>
  </si>
  <si>
    <t>CHEMBL3971265</t>
  </si>
  <si>
    <t>CHEMBL3917231</t>
  </si>
  <si>
    <t>CHEMBL3903630</t>
  </si>
  <si>
    <t>CHEMBL3577124</t>
  </si>
  <si>
    <t>CHEMBL3935563</t>
  </si>
  <si>
    <t>CHEMBL507361</t>
  </si>
  <si>
    <t>CHEMBL381250</t>
  </si>
  <si>
    <t>CHEMBL1922591</t>
  </si>
  <si>
    <t>CHEMBL3613181</t>
  </si>
  <si>
    <t>CHEMBL3613185</t>
  </si>
  <si>
    <t>CHEMBL3613188</t>
  </si>
  <si>
    <t>CHEMBL3613195</t>
  </si>
  <si>
    <t>CHEMBL3689937</t>
  </si>
  <si>
    <t>CHEMBL3694073</t>
  </si>
  <si>
    <t>CHEMBL3694085</t>
  </si>
  <si>
    <t>CHEMBL3694132</t>
  </si>
  <si>
    <t>CHEMBL3694143</t>
  </si>
  <si>
    <t>CHEMBL3799488</t>
  </si>
  <si>
    <t>CHEMBL3967576</t>
  </si>
  <si>
    <t>CHEMBL3641031</t>
  </si>
  <si>
    <t>CHEMBL3641051</t>
  </si>
  <si>
    <t>CHEMBL3641059</t>
  </si>
  <si>
    <t>CHEMBL3641064</t>
  </si>
  <si>
    <t>CHEMBL3641072</t>
  </si>
  <si>
    <t>CHEMBL3641104</t>
  </si>
  <si>
    <t>CHEMBL3641148</t>
  </si>
  <si>
    <t>CHEMBL3641205</t>
  </si>
  <si>
    <t>CHEMBL3641209</t>
  </si>
  <si>
    <t>CHEMBL3694157</t>
  </si>
  <si>
    <t>CHEMBL3694223</t>
  </si>
  <si>
    <t>CHEMBL3697776</t>
  </si>
  <si>
    <t>CHEMBL3697785</t>
  </si>
  <si>
    <t>CHEMBL3697822</t>
  </si>
  <si>
    <t>CHEMBL3697824</t>
  </si>
  <si>
    <t>CHEMBL3697874</t>
  </si>
  <si>
    <t>CHEMBL3697908</t>
  </si>
  <si>
    <t>CHEMBL3697920</t>
  </si>
  <si>
    <t>CHEMBL3896026</t>
  </si>
  <si>
    <t>CHEMBL3932596</t>
  </si>
  <si>
    <t>CHEMBL3936474</t>
  </si>
  <si>
    <t>CHEMBL3937760</t>
  </si>
  <si>
    <t>CHEMBL3951820</t>
  </si>
  <si>
    <t>CHEMBL3958823</t>
  </si>
  <si>
    <t>CHEMBL3977418</t>
  </si>
  <si>
    <t>CHEMBL3890179</t>
  </si>
  <si>
    <t>CHEMBL3928316</t>
  </si>
  <si>
    <t>CHEMBL3965770</t>
  </si>
  <si>
    <t>CHEMBL4115500</t>
  </si>
  <si>
    <t>CHEMBL3985343</t>
  </si>
  <si>
    <t>CHEMBL3613306</t>
  </si>
  <si>
    <t>CHEMBL3978551</t>
  </si>
  <si>
    <t>CHEMBL584942</t>
  </si>
  <si>
    <t>CHEMBL3972921</t>
  </si>
  <si>
    <t>CHEMBL3943475</t>
  </si>
  <si>
    <t>CHEMBL570658</t>
  </si>
  <si>
    <t>CHEMBL4111470</t>
  </si>
  <si>
    <t>CHEMBL3948871</t>
  </si>
  <si>
    <t>CHEMBL3909992</t>
  </si>
  <si>
    <t>CHEMBL3968234</t>
  </si>
  <si>
    <t>CHEMBL3921105</t>
  </si>
  <si>
    <t>CHEMBL429498</t>
  </si>
  <si>
    <t>CHEMBL3651670</t>
  </si>
  <si>
    <t>CHEMBL3659910</t>
  </si>
  <si>
    <t>CHEMBL3659912</t>
  </si>
  <si>
    <t>CHEMBL3689903</t>
  </si>
  <si>
    <t>CHEMBL3694028</t>
  </si>
  <si>
    <t>CHEMBL3694042</t>
  </si>
  <si>
    <t>CHEMBL3694057</t>
  </si>
  <si>
    <t>CHEMBL3694058</t>
  </si>
  <si>
    <t>CHEMBL3694069</t>
  </si>
  <si>
    <t>CHEMBL3694072</t>
  </si>
  <si>
    <t>CHEMBL3694086</t>
  </si>
  <si>
    <t>CHEMBL3694148</t>
  </si>
  <si>
    <t>CHEMBL3751896</t>
  </si>
  <si>
    <t>CHEMBL3752478</t>
  </si>
  <si>
    <t>CHEMBL3967614</t>
  </si>
  <si>
    <t>CHEMBL3641041</t>
  </si>
  <si>
    <t>CHEMBL3641052</t>
  </si>
  <si>
    <t>CHEMBL3641057</t>
  </si>
  <si>
    <t>CHEMBL3641060</t>
  </si>
  <si>
    <t>CHEMBL3641171</t>
  </si>
  <si>
    <t>CHEMBL3641175</t>
  </si>
  <si>
    <t>CHEMBL3641212</t>
  </si>
  <si>
    <t>CHEMBL3694220</t>
  </si>
  <si>
    <t>CHEMBL3697838</t>
  </si>
  <si>
    <t>CHEMBL3697848</t>
  </si>
  <si>
    <t>CHEMBL3697888</t>
  </si>
  <si>
    <t>CHEMBL3697917</t>
  </si>
  <si>
    <t>CHEMBL3702560</t>
  </si>
  <si>
    <t>CHEMBL3891259</t>
  </si>
  <si>
    <t>CHEMBL3906033</t>
  </si>
  <si>
    <t>CHEMBL3911586</t>
  </si>
  <si>
    <t>CHEMBL3921755</t>
  </si>
  <si>
    <t>CHEMBL3924110</t>
  </si>
  <si>
    <t>CHEMBL3929800</t>
  </si>
  <si>
    <t>CHEMBL3931777</t>
  </si>
  <si>
    <t>CHEMBL3938547</t>
  </si>
  <si>
    <t>CHEMBL3973303</t>
  </si>
  <si>
    <t>CHEMBL3973582</t>
  </si>
  <si>
    <t>CHEMBL3977543</t>
  </si>
  <si>
    <t>CHEMBL3982491</t>
  </si>
  <si>
    <t>CHEMBL3932357</t>
  </si>
  <si>
    <t>CHEMBL3940692</t>
  </si>
  <si>
    <t>CHEMBL3954891</t>
  </si>
  <si>
    <t>CHEMBL3944515</t>
  </si>
  <si>
    <t>CHEMBL3901590</t>
  </si>
  <si>
    <t>CHEMBL3916469</t>
  </si>
  <si>
    <t>CHEMBL3948208</t>
  </si>
  <si>
    <t>CHEMBL3960706</t>
  </si>
  <si>
    <t>CHEMBL1276173</t>
  </si>
  <si>
    <t>CHEMBL3894725</t>
  </si>
  <si>
    <t>CHEMBL3354841</t>
  </si>
  <si>
    <t>CHEMBL3577119</t>
  </si>
  <si>
    <t>CHEMBL3929643</t>
  </si>
  <si>
    <t>CHEMBL3577117</t>
  </si>
  <si>
    <t>CHEMBL3913137</t>
  </si>
  <si>
    <t>CHEMBL3577122</t>
  </si>
  <si>
    <t>CHEMBL3893285</t>
  </si>
  <si>
    <t>CHEMBL3964493</t>
  </si>
  <si>
    <t>CHEMBL3798256</t>
  </si>
  <si>
    <t>CHEMBL1780166</t>
  </si>
  <si>
    <t>CHEMBL1922475</t>
  </si>
  <si>
    <t>CHEMBL1922596</t>
  </si>
  <si>
    <t>CHEMBL3407847</t>
  </si>
  <si>
    <t>CHEMBL3407849</t>
  </si>
  <si>
    <t>CHEMBL3613196</t>
  </si>
  <si>
    <t>CHEMBL3613308</t>
  </si>
  <si>
    <t>CHEMBL3651705</t>
  </si>
  <si>
    <t>CHEMBL3659964</t>
  </si>
  <si>
    <t>CHEMBL3694035</t>
  </si>
  <si>
    <t>CHEMBL3694090</t>
  </si>
  <si>
    <t>CHEMBL3694131</t>
  </si>
  <si>
    <t>CHEMBL3694146</t>
  </si>
  <si>
    <t>CHEMBL3798570</t>
  </si>
  <si>
    <t>CHEMBL3799568</t>
  </si>
  <si>
    <t>CHEMBL3927112</t>
  </si>
  <si>
    <t>CHEMBL3641074</t>
  </si>
  <si>
    <t>CHEMBL3641078</t>
  </si>
  <si>
    <t>CHEMBL3641117</t>
  </si>
  <si>
    <t>CHEMBL3641164</t>
  </si>
  <si>
    <t>CHEMBL3697765</t>
  </si>
  <si>
    <t>CHEMBL3697798</t>
  </si>
  <si>
    <t>CHEMBL3697879</t>
  </si>
  <si>
    <t>CHEMBL3697914</t>
  </si>
  <si>
    <t>CHEMBL3697919</t>
  </si>
  <si>
    <t>CHEMBL3890824</t>
  </si>
  <si>
    <t>CHEMBL3893769</t>
  </si>
  <si>
    <t>CHEMBL3901325</t>
  </si>
  <si>
    <t>CHEMBL3903762</t>
  </si>
  <si>
    <t>CHEMBL3919327</t>
  </si>
  <si>
    <t>CHEMBL3927531</t>
  </si>
  <si>
    <t>CHEMBL3928229</t>
  </si>
  <si>
    <t>CHEMBL3952224</t>
  </si>
  <si>
    <t>CHEMBL3969226</t>
  </si>
  <si>
    <t>CHEMBL3969597</t>
  </si>
  <si>
    <t>CHEMBL3974879</t>
  </si>
  <si>
    <t>CHEMBL3975908</t>
  </si>
  <si>
    <t>CHEMBL3354390</t>
  </si>
  <si>
    <t>CHEMBL1080615</t>
  </si>
  <si>
    <t>CHEMBL3125890</t>
  </si>
  <si>
    <t>CHEMBL3909831</t>
  </si>
  <si>
    <t>CHEMBL3955962</t>
  </si>
  <si>
    <t>CHEMBL585335</t>
  </si>
  <si>
    <t>CHEMBL4111858</t>
  </si>
  <si>
    <t>CHEMBL583678</t>
  </si>
  <si>
    <t>CHEMBL3964796</t>
  </si>
  <si>
    <t>CHEMBL1079785</t>
  </si>
  <si>
    <t>CHEMBL2023335</t>
  </si>
  <si>
    <t>CHEMBL3925869</t>
  </si>
  <si>
    <t>CHEMBL3985123</t>
  </si>
  <si>
    <t>CHEMBL3665861</t>
  </si>
  <si>
    <t>CHEMBL3980939</t>
  </si>
  <si>
    <t>CHEMBL3984219</t>
  </si>
  <si>
    <t>CHEMBL403854</t>
  </si>
  <si>
    <t>CHEMBL3639887</t>
  </si>
  <si>
    <t>CHEMBL3659924</t>
  </si>
  <si>
    <t>CHEMBL3689902</t>
  </si>
  <si>
    <t>CHEMBL3689923</t>
  </si>
  <si>
    <t>CHEMBL3689941</t>
  </si>
  <si>
    <t>CHEMBL3694044</t>
  </si>
  <si>
    <t>CHEMBL3694062</t>
  </si>
  <si>
    <t>CHEMBL3694063</t>
  </si>
  <si>
    <t>CHEMBL3694076</t>
  </si>
  <si>
    <t>CHEMBL3800002</t>
  </si>
  <si>
    <t>CHEMBL3641036</t>
  </si>
  <si>
    <t>CHEMBL3641176</t>
  </si>
  <si>
    <t>CHEMBL3641206</t>
  </si>
  <si>
    <t>CHEMBL3641223</t>
  </si>
  <si>
    <t>CHEMBL3694225</t>
  </si>
  <si>
    <t>CHEMBL3697808</t>
  </si>
  <si>
    <t>CHEMBL3697859</t>
  </si>
  <si>
    <t>CHEMBL3894425</t>
  </si>
  <si>
    <t>CHEMBL3906046</t>
  </si>
  <si>
    <t>CHEMBL3918381</t>
  </si>
  <si>
    <t>CHEMBL3954810</t>
  </si>
  <si>
    <t>CHEMBL3956709</t>
  </si>
  <si>
    <t>CHEMBL3960521</t>
  </si>
  <si>
    <t>CHEMBL3960659</t>
  </si>
  <si>
    <t>CHEMBL3970814</t>
  </si>
  <si>
    <t>CHEMBL3971786</t>
  </si>
  <si>
    <t>CHEMBL3980523</t>
  </si>
  <si>
    <t>CHEMBL3908336</t>
  </si>
  <si>
    <t>CHEMBL3964522</t>
  </si>
  <si>
    <t>CHEMBL570458</t>
  </si>
  <si>
    <t>CHEMBL3971428</t>
  </si>
  <si>
    <t>CHEMBL3972376</t>
  </si>
  <si>
    <t>CHEMBL3971983</t>
  </si>
  <si>
    <t>CHEMBL3910983</t>
  </si>
  <si>
    <t>CHEMBL3765074</t>
  </si>
  <si>
    <t>CHEMBL3942212</t>
  </si>
  <si>
    <t>CHEMBL1276180</t>
  </si>
  <si>
    <t>CHEMBL2315077</t>
  </si>
  <si>
    <t>CHEMBL3899076</t>
  </si>
  <si>
    <t>CHEMBL1088288</t>
  </si>
  <si>
    <t>CHEMBL3942103</t>
  </si>
  <si>
    <t>CHEMBL3959341</t>
  </si>
  <si>
    <t>CHEMBL3925508</t>
  </si>
  <si>
    <t>CHEMBL3808884</t>
  </si>
  <si>
    <t>CHEMBL1277056</t>
  </si>
  <si>
    <t>CHEMBL401710</t>
  </si>
  <si>
    <t>CHEMBL1922476</t>
  </si>
  <si>
    <t>CHEMBL3582394</t>
  </si>
  <si>
    <t>CHEMBL3613176</t>
  </si>
  <si>
    <t>CHEMBL3694045</t>
  </si>
  <si>
    <t>CHEMBL3641034</t>
  </si>
  <si>
    <t>CHEMBL3641153</t>
  </si>
  <si>
    <t>CHEMBL3697795</t>
  </si>
  <si>
    <t>CHEMBL3697817</t>
  </si>
  <si>
    <t>CHEMBL3697875</t>
  </si>
  <si>
    <t>CHEMBL3697878</t>
  </si>
  <si>
    <t>CHEMBL3900402</t>
  </si>
  <si>
    <t>CHEMBL3929515</t>
  </si>
  <si>
    <t>CHEMBL3943788</t>
  </si>
  <si>
    <t>CHEMBL3944223</t>
  </si>
  <si>
    <t>CHEMBL3946593</t>
  </si>
  <si>
    <t>CHEMBL3948985</t>
  </si>
  <si>
    <t>CHEMBL3949533</t>
  </si>
  <si>
    <t>CHEMBL3966765</t>
  </si>
  <si>
    <t>CHEMBL3968107</t>
  </si>
  <si>
    <t>CHEMBL3979849</t>
  </si>
  <si>
    <t>CHEMBL3982542</t>
  </si>
  <si>
    <t>CHEMBL3983930</t>
  </si>
  <si>
    <t>CHEMBL3900935</t>
  </si>
  <si>
    <t>CHEMBL3910894</t>
  </si>
  <si>
    <t>CHEMBL3932337</t>
  </si>
  <si>
    <t>CHEMBL3951054</t>
  </si>
  <si>
    <t>CHEMBL3969209</t>
  </si>
  <si>
    <t>CHEMBL3905711</t>
  </si>
  <si>
    <t>CHEMBL497484</t>
  </si>
  <si>
    <t>CHEMBL3354388</t>
  </si>
  <si>
    <t>CHEMBL3920610</t>
  </si>
  <si>
    <t>CHEMBL4113898</t>
  </si>
  <si>
    <t>CHEMBL1780151</t>
  </si>
  <si>
    <t>CHEMBL3582400</t>
  </si>
  <si>
    <t>CHEMBL3651641</t>
  </si>
  <si>
    <t>CHEMBL3651647</t>
  </si>
  <si>
    <t>CHEMBL3651652</t>
  </si>
  <si>
    <t>CHEMBL3659908</t>
  </si>
  <si>
    <t>CHEMBL3659966</t>
  </si>
  <si>
    <t>CHEMBL3694041</t>
  </si>
  <si>
    <t>CHEMBL3694139</t>
  </si>
  <si>
    <t>CHEMBL3752457</t>
  </si>
  <si>
    <t>CHEMBL3641179</t>
  </si>
  <si>
    <t>CHEMBL3697744</t>
  </si>
  <si>
    <t>CHEMBL3697753</t>
  </si>
  <si>
    <t>CHEMBL3697867</t>
  </si>
  <si>
    <t>CHEMBL3893752</t>
  </si>
  <si>
    <t>CHEMBL3895915</t>
  </si>
  <si>
    <t>CHEMBL3899376</t>
  </si>
  <si>
    <t>CHEMBL3900624</t>
  </si>
  <si>
    <t>CHEMBL3900761</t>
  </si>
  <si>
    <t>CHEMBL3904406</t>
  </si>
  <si>
    <t>CHEMBL3908760</t>
  </si>
  <si>
    <t>CHEMBL3909903</t>
  </si>
  <si>
    <t>CHEMBL3917377</t>
  </si>
  <si>
    <t>CHEMBL3927812</t>
  </si>
  <si>
    <t>CHEMBL3928691</t>
  </si>
  <si>
    <t>CHEMBL3945263</t>
  </si>
  <si>
    <t>CHEMBL3949481</t>
  </si>
  <si>
    <t>CHEMBL3953997</t>
  </si>
  <si>
    <t>CHEMBL3972461</t>
  </si>
  <si>
    <t>CHEMBL3972856</t>
  </si>
  <si>
    <t>CHEMBL4111990</t>
  </si>
  <si>
    <t>CHEMBL3910713</t>
  </si>
  <si>
    <t>CHEMBL3936301</t>
  </si>
  <si>
    <t>CHEMBL3976542</t>
  </si>
  <si>
    <t>CHEMBL3986639</t>
  </si>
  <si>
    <t>CHEMBL3665860</t>
  </si>
  <si>
    <t>CHEMBL3651620</t>
  </si>
  <si>
    <t>CHEMBL3959805</t>
  </si>
  <si>
    <t>CHEMBL3908737</t>
  </si>
  <si>
    <t>CHEMBL3894561</t>
  </si>
  <si>
    <t>CHEMBL1080651</t>
  </si>
  <si>
    <t>CHEMBL3354377</t>
  </si>
  <si>
    <t>CHEMBL3651673</t>
  </si>
  <si>
    <t>CHEMBL3659917</t>
  </si>
  <si>
    <t>CHEMBL3659919</t>
  </si>
  <si>
    <t>CHEMBL3689932</t>
  </si>
  <si>
    <t>CHEMBL3694029</t>
  </si>
  <si>
    <t>CHEMBL3985236</t>
  </si>
  <si>
    <t>CHEMBL3641048</t>
  </si>
  <si>
    <t>CHEMBL3641152</t>
  </si>
  <si>
    <t>CHEMBL3641157</t>
  </si>
  <si>
    <t>CHEMBL3641215</t>
  </si>
  <si>
    <t>CHEMBL3891968</t>
  </si>
  <si>
    <t>CHEMBL3931164</t>
  </si>
  <si>
    <t>CHEMBL3933654</t>
  </si>
  <si>
    <t>CHEMBL3936625</t>
  </si>
  <si>
    <t>CHEMBL3943675</t>
  </si>
  <si>
    <t>CHEMBL3948705</t>
  </si>
  <si>
    <t>CHEMBL3973958</t>
  </si>
  <si>
    <t>CHEMBL3986040</t>
  </si>
  <si>
    <t>CHEMBL4110211</t>
  </si>
  <si>
    <t>CHEMBL3910040</t>
  </si>
  <si>
    <t>CHEMBL3940199</t>
  </si>
  <si>
    <t>CHEMBL3983977</t>
  </si>
  <si>
    <t>CHEMBL3896098</t>
  </si>
  <si>
    <t>CHEMBL3407851</t>
  </si>
  <si>
    <t>CHEMBL3612665</t>
  </si>
  <si>
    <t>CHEMBL3689921</t>
  </si>
  <si>
    <t>CHEMBL3689927</t>
  </si>
  <si>
    <t>CHEMBL3694061</t>
  </si>
  <si>
    <t>CHEMBL3694126</t>
  </si>
  <si>
    <t>CHEMBL3800043</t>
  </si>
  <si>
    <t>CHEMBL3641073</t>
  </si>
  <si>
    <t>CHEMBL3641103</t>
  </si>
  <si>
    <t>CHEMBL3641146</t>
  </si>
  <si>
    <t>CHEMBL3641213</t>
  </si>
  <si>
    <t>CHEMBL3641241</t>
  </si>
  <si>
    <t>CHEMBL3643302</t>
  </si>
  <si>
    <t>CHEMBL3697834</t>
  </si>
  <si>
    <t>CHEMBL3924548</t>
  </si>
  <si>
    <t>CHEMBL3934332</t>
  </si>
  <si>
    <t>CHEMBL3959719</t>
  </si>
  <si>
    <t>CHEMBL3970327</t>
  </si>
  <si>
    <t>CHEMBL3890133</t>
  </si>
  <si>
    <t>CHEMBL3915341</t>
  </si>
  <si>
    <t>CHEMBL3929084</t>
  </si>
  <si>
    <t>CHEMBL3941770</t>
  </si>
  <si>
    <t>CHEMBL3953630</t>
  </si>
  <si>
    <t>CHEMBL3966058</t>
  </si>
  <si>
    <t>CHEMBL3970841</t>
  </si>
  <si>
    <t>CHEMBL3977680</t>
  </si>
  <si>
    <t>CHEMBL3892757</t>
  </si>
  <si>
    <t>CHEMBL3931624</t>
  </si>
  <si>
    <t>CHEMBL3354379</t>
  </si>
  <si>
    <t>CHEMBL2315076</t>
  </si>
  <si>
    <t>CHEMBL3897441</t>
  </si>
  <si>
    <t>CHEMBL3689922</t>
  </si>
  <si>
    <t>CHEMBL3689931</t>
  </si>
  <si>
    <t>CHEMBL3641174</t>
  </si>
  <si>
    <t>CHEMBL3643298</t>
  </si>
  <si>
    <t>CHEMBL3697862</t>
  </si>
  <si>
    <t>CHEMBL3697910</t>
  </si>
  <si>
    <t>CHEMBL3890336</t>
  </si>
  <si>
    <t>CHEMBL3901678</t>
  </si>
  <si>
    <t>CHEMBL3913254</t>
  </si>
  <si>
    <t>CHEMBL3974774</t>
  </si>
  <si>
    <t>CHEMBL3977879</t>
  </si>
  <si>
    <t>CHEMBL3977612</t>
  </si>
  <si>
    <t>CHEMBL3978101</t>
  </si>
  <si>
    <t>CHEMBL3956712</t>
  </si>
  <si>
    <t>CHEMBL3952174</t>
  </si>
  <si>
    <t>CHEMBL4109451</t>
  </si>
  <si>
    <t>CHEMBL3970244</t>
  </si>
  <si>
    <t>CHEMBL3426225</t>
  </si>
  <si>
    <t>CHEMBL3659913</t>
  </si>
  <si>
    <t>CHEMBL3689928</t>
  </si>
  <si>
    <t>CHEMBL3694052</t>
  </si>
  <si>
    <t>CHEMBL3798505</t>
  </si>
  <si>
    <t>CHEMBL3641156</t>
  </si>
  <si>
    <t>CHEMBL3697769</t>
  </si>
  <si>
    <t>CHEMBL3697780</t>
  </si>
  <si>
    <t>CHEMBL3697809</t>
  </si>
  <si>
    <t>CHEMBL3891926</t>
  </si>
  <si>
    <t>CHEMBL3894601</t>
  </si>
  <si>
    <t>CHEMBL3946198</t>
  </si>
  <si>
    <t>CHEMBL3961208</t>
  </si>
  <si>
    <t>CHEMBL4112487</t>
  </si>
  <si>
    <t>CHEMBL3944994</t>
  </si>
  <si>
    <t>CHEMBL3976632</t>
  </si>
  <si>
    <t>CHEMBL3931364</t>
  </si>
  <si>
    <t>CHEMBL3964820</t>
  </si>
  <si>
    <t>CHEMBL3963155</t>
  </si>
  <si>
    <t>CHEMBL498524</t>
  </si>
  <si>
    <t>CHEMBL3582395</t>
  </si>
  <si>
    <t>CHEMBL3613182</t>
  </si>
  <si>
    <t>CHEMBL3613183</t>
  </si>
  <si>
    <t>CHEMBL3797494</t>
  </si>
  <si>
    <t>CHEMBL3697742</t>
  </si>
  <si>
    <t>CHEMBL3702558</t>
  </si>
  <si>
    <t>CHEMBL3702562</t>
  </si>
  <si>
    <t>CHEMBL3922809</t>
  </si>
  <si>
    <t>CHEMBL3925718</t>
  </si>
  <si>
    <t>CHEMBL3929949</t>
  </si>
  <si>
    <t>CHEMBL3945363</t>
  </si>
  <si>
    <t>CHEMBL3955364</t>
  </si>
  <si>
    <t>CHEMBL3964223</t>
  </si>
  <si>
    <t>CHEMBL3985973</t>
  </si>
  <si>
    <t>CHEMBL3892248</t>
  </si>
  <si>
    <t>CHEMBL3982896</t>
  </si>
  <si>
    <t>CHEMBL3661237</t>
  </si>
  <si>
    <t>CHEMBL2315062</t>
  </si>
  <si>
    <t>CHEMBL3665862</t>
  </si>
  <si>
    <t>CHEMBL1778666</t>
  </si>
  <si>
    <t>CHEMBL1080832</t>
  </si>
  <si>
    <t>CHEMBL1271376</t>
  </si>
  <si>
    <t>CHEMBL570444</t>
  </si>
  <si>
    <t>CHEMBL1922597</t>
  </si>
  <si>
    <t>CHEMBL3582391</t>
  </si>
  <si>
    <t>CHEMBL3753363</t>
  </si>
  <si>
    <t>CHEMBL3639399</t>
  </si>
  <si>
    <t>CHEMBL3641167</t>
  </si>
  <si>
    <t>CHEMBL3697727</t>
  </si>
  <si>
    <t>CHEMBL3697840</t>
  </si>
  <si>
    <t>CHEMBL3697873</t>
  </si>
  <si>
    <t>CHEMBL3958901</t>
  </si>
  <si>
    <t>CHEMBL498307</t>
  </si>
  <si>
    <t>CHEMBL3577121</t>
  </si>
  <si>
    <t>CHEMBL1080438</t>
  </si>
  <si>
    <t>CHEMBL1922598</t>
  </si>
  <si>
    <t>CHEMBL3659965</t>
  </si>
  <si>
    <t>CHEMBL3799288</t>
  </si>
  <si>
    <t>CHEMBL3641170</t>
  </si>
  <si>
    <t>CHEMBL3641192</t>
  </si>
  <si>
    <t>CHEMBL3916575</t>
  </si>
  <si>
    <t>CHEMBL3939868</t>
  </si>
  <si>
    <t>CHEMBL3947491</t>
  </si>
  <si>
    <t>CHEMBL3958684</t>
  </si>
  <si>
    <t>CHEMBL3960719</t>
  </si>
  <si>
    <t>CHEMBL3975259</t>
  </si>
  <si>
    <t>CHEMBL3896485</t>
  </si>
  <si>
    <t>CHEMBL3661277</t>
  </si>
  <si>
    <t>CHEMBL3940400</t>
  </si>
  <si>
    <t>CHEMBL497866</t>
  </si>
  <si>
    <t>CHEMBL3946530</t>
  </si>
  <si>
    <t>CHEMBL1922595</t>
  </si>
  <si>
    <t>CHEMBL2315070</t>
  </si>
  <si>
    <t>CHEMBL3694036</t>
  </si>
  <si>
    <t>CHEMBL3697788</t>
  </si>
  <si>
    <t>CHEMBL3697797</t>
  </si>
  <si>
    <t>CHEMBL3897630</t>
  </si>
  <si>
    <t>CHEMBL3956392</t>
  </si>
  <si>
    <t>CHEMBL3970390</t>
  </si>
  <si>
    <t>CHEMBL3895343</t>
  </si>
  <si>
    <t>CHEMBL3905323</t>
  </si>
  <si>
    <t>CHEMBL3913774</t>
  </si>
  <si>
    <t>CHEMBL2315078</t>
  </si>
  <si>
    <t>CHEMBL3952726</t>
  </si>
  <si>
    <t>CHEMBL3981967</t>
  </si>
  <si>
    <t>CHEMBL1784637</t>
  </si>
  <si>
    <t>CHEMBL1087522</t>
  </si>
  <si>
    <t>CHEMBL3694056</t>
  </si>
  <si>
    <t>CHEMBL3694145</t>
  </si>
  <si>
    <t>CHEMBL3751892</t>
  </si>
  <si>
    <t>CHEMBL3797670</t>
  </si>
  <si>
    <t>CHEMBL3697816</t>
  </si>
  <si>
    <t>CHEMBL3697897</t>
  </si>
  <si>
    <t>CHEMBL3984004</t>
  </si>
  <si>
    <t>CHEMBL3896385</t>
  </si>
  <si>
    <t>CHEMBL3969741</t>
  </si>
  <si>
    <t>CHEMBL2315075</t>
  </si>
  <si>
    <t>CHEMBL1080616</t>
  </si>
  <si>
    <t>CHEMBL430413</t>
  </si>
  <si>
    <t>CHEMBL3582399</t>
  </si>
  <si>
    <t>CHEMBL3661276</t>
  </si>
  <si>
    <t>CHEMBL3689944</t>
  </si>
  <si>
    <t>CHEMBL3799483</t>
  </si>
  <si>
    <t>CHEMBL3697836</t>
  </si>
  <si>
    <t>CHEMBL3925378</t>
  </si>
  <si>
    <t>CHEMBL3957464</t>
  </si>
  <si>
    <t>CHEMBL3973571</t>
  </si>
  <si>
    <t>CHEMBL3926946</t>
  </si>
  <si>
    <t>CHEMBL3954230</t>
  </si>
  <si>
    <t>CHEMBL3935937</t>
  </si>
  <si>
    <t>CHEMBL2315061</t>
  </si>
  <si>
    <t>CHEMBL2047879</t>
  </si>
  <si>
    <t>CHEMBL3133758</t>
  </si>
  <si>
    <t>CHEMBL3689920</t>
  </si>
  <si>
    <t>CHEMBL3797223</t>
  </si>
  <si>
    <t>CHEMBL3891182</t>
  </si>
  <si>
    <t>CHEMBL3893187</t>
  </si>
  <si>
    <t>CHEMBL3953998</t>
  </si>
  <si>
    <t>CHEMBL3969260</t>
  </si>
  <si>
    <t>CHEMBL4113683</t>
  </si>
  <si>
    <t>CHEMBL3928661</t>
  </si>
  <si>
    <t>CHEMBL3949794</t>
  </si>
  <si>
    <t>CHEMBL570443</t>
  </si>
  <si>
    <t>CHEMBL1780171</t>
  </si>
  <si>
    <t>CHEMBL1780149</t>
  </si>
  <si>
    <t>CHEMBL3659958</t>
  </si>
  <si>
    <t>CHEMBL3927365</t>
  </si>
  <si>
    <t>CHEMBL3639966</t>
  </si>
  <si>
    <t>CHEMBL3641173</t>
  </si>
  <si>
    <t>CHEMBL3697745</t>
  </si>
  <si>
    <t>CHEMBL3697801</t>
  </si>
  <si>
    <t>CHEMBL3930988</t>
  </si>
  <si>
    <t>CHEMBL3916992</t>
  </si>
  <si>
    <t>CHEMBL3902261</t>
  </si>
  <si>
    <t>CHEMBL1087397</t>
  </si>
  <si>
    <t>CHEMBL394503</t>
  </si>
  <si>
    <t>CHEMBL3659927</t>
  </si>
  <si>
    <t>CHEMBL3694054</t>
  </si>
  <si>
    <t>CHEMBL3694089</t>
  </si>
  <si>
    <t>CHEMBL3891996</t>
  </si>
  <si>
    <t>CHEMBL3971252</t>
  </si>
  <si>
    <t>CHEMBL3980390</t>
  </si>
  <si>
    <t>CHEMBL3974635</t>
  </si>
  <si>
    <t>CHEMBL3977258</t>
  </si>
  <si>
    <t>CHEMBL3985563</t>
  </si>
  <si>
    <t>CHEMBL3984709</t>
  </si>
  <si>
    <t>CHEMBL3949308</t>
  </si>
  <si>
    <t>CHEMBL3952636</t>
  </si>
  <si>
    <t>CHEMBL1091843</t>
  </si>
  <si>
    <t>CHEMBL1934513</t>
  </si>
  <si>
    <t>CHEMBL3582393</t>
  </si>
  <si>
    <t>CHEMBL3651650</t>
  </si>
  <si>
    <t>CHEMBL3659929</t>
  </si>
  <si>
    <t>CHEMBL3694055</t>
  </si>
  <si>
    <t>CHEMBL3641035</t>
  </si>
  <si>
    <t>CHEMBL3641116</t>
  </si>
  <si>
    <t>CHEMBL3941664</t>
  </si>
  <si>
    <t>CHEMBL3961993</t>
  </si>
  <si>
    <t>CHEMBL3975944</t>
  </si>
  <si>
    <t>CHEMBL2315060</t>
  </si>
  <si>
    <t>CHEMBL3891470</t>
  </si>
  <si>
    <t>CHEMBL496275</t>
  </si>
  <si>
    <t>CHEMBL1087892</t>
  </si>
  <si>
    <t>CHEMBL246424</t>
  </si>
  <si>
    <t>CHEMBL3659922</t>
  </si>
  <si>
    <t>CHEMBL3689901</t>
  </si>
  <si>
    <t>CHEMBL3694046</t>
  </si>
  <si>
    <t>CHEMBL3697732</t>
  </si>
  <si>
    <t>CHEMBL3898280</t>
  </si>
  <si>
    <t>CHEMBL3965806</t>
  </si>
  <si>
    <t>CHEMBL3975782</t>
  </si>
  <si>
    <t>CHEMBL3924928</t>
  </si>
  <si>
    <t>CHEMBL3968567</t>
  </si>
  <si>
    <t>CHEMBL3973002</t>
  </si>
  <si>
    <t>CHEMBL3665858</t>
  </si>
  <si>
    <t>CHEMBL3972154</t>
  </si>
  <si>
    <t>CHEMBL3641193</t>
  </si>
  <si>
    <t>CHEMBL3697857</t>
  </si>
  <si>
    <t>CHEMBL3927117</t>
  </si>
  <si>
    <t>CHEMBL3939020</t>
  </si>
  <si>
    <t>CHEMBL3974172</t>
  </si>
  <si>
    <t>CHEMBL3978687</t>
  </si>
  <si>
    <t>CHEMBL3944876</t>
  </si>
  <si>
    <t>CHEMBL3661242</t>
  </si>
  <si>
    <t>CHEMBL1946170</t>
  </si>
  <si>
    <t>CHEMBL3651694</t>
  </si>
  <si>
    <t>CHEMBL3641188</t>
  </si>
  <si>
    <t>CHEMBL3944431</t>
  </si>
  <si>
    <t>CHEMBL3978677</t>
  </si>
  <si>
    <t>CHEMBL3975841</t>
  </si>
  <si>
    <t>CHEMBL3970403</t>
  </si>
  <si>
    <t>CHEMBL3697777</t>
  </si>
  <si>
    <t>CHEMBL3697792</t>
  </si>
  <si>
    <t>CHEMBL3702563</t>
  </si>
  <si>
    <t>CHEMBL3934818</t>
  </si>
  <si>
    <t>CHEMBL3949133</t>
  </si>
  <si>
    <t>CHEMBL3893674</t>
  </si>
  <si>
    <t>CHEMBL3904994</t>
  </si>
  <si>
    <t>CHEMBL3914605</t>
  </si>
  <si>
    <t>CHEMBL3932302</t>
  </si>
  <si>
    <t>CHEMBL3958722</t>
  </si>
  <si>
    <t>CHEMBL3983575</t>
  </si>
  <si>
    <t>CHEMBL1076204</t>
  </si>
  <si>
    <t>CHEMBL1087781</t>
  </si>
  <si>
    <t>CHEMBL258454</t>
  </si>
  <si>
    <t>CHEMBL3659928</t>
  </si>
  <si>
    <t>CHEMBL3643301</t>
  </si>
  <si>
    <t>CHEMBL3934962</t>
  </si>
  <si>
    <t>CHEMBL3938706</t>
  </si>
  <si>
    <t>CHEMBL3980569</t>
  </si>
  <si>
    <t>CHEMBL3969593</t>
  </si>
  <si>
    <t>CHEMBL3661203</t>
  </si>
  <si>
    <t>CHEMBL3948046</t>
  </si>
  <si>
    <t>CHEMBL2315074</t>
  </si>
  <si>
    <t>CHEMBL3133753</t>
  </si>
  <si>
    <t>CHEMBL3651679</t>
  </si>
  <si>
    <t>CHEMBL3798516</t>
  </si>
  <si>
    <t>CHEMBL3697819</t>
  </si>
  <si>
    <t>CHEMBL3915720</t>
  </si>
  <si>
    <t>CHEMBL3921125</t>
  </si>
  <si>
    <t>CHEMBL3966207</t>
  </si>
  <si>
    <t>CHEMBL3921434</t>
  </si>
  <si>
    <t>CHEMBL1089082</t>
  </si>
  <si>
    <t>CHEMBL3612641</t>
  </si>
  <si>
    <t>CHEMBL3613180</t>
  </si>
  <si>
    <t>CHEMBL3613193</t>
  </si>
  <si>
    <t>CHEMBL3659909</t>
  </si>
  <si>
    <t>CHEMBL3641191</t>
  </si>
  <si>
    <t>CHEMBL3946670</t>
  </si>
  <si>
    <t>CHEMBL3961774</t>
  </si>
  <si>
    <t>CHEMBL3908195</t>
  </si>
  <si>
    <t>CHEMBL3930516</t>
  </si>
  <si>
    <t>CHEMBL3977627</t>
  </si>
  <si>
    <t>CHEMBL3661241</t>
  </si>
  <si>
    <t>CHEMBL3641189</t>
  </si>
  <si>
    <t>CHEMBL3697815</t>
  </si>
  <si>
    <t>CHEMBL3915194</t>
  </si>
  <si>
    <t>CHEMBL3918963</t>
  </si>
  <si>
    <t>CHEMBL1964273</t>
  </si>
  <si>
    <t>CHEMBL1076440</t>
  </si>
  <si>
    <t>CHEMBL248051</t>
  </si>
  <si>
    <t>CHEMBL3916277</t>
  </si>
  <si>
    <t>CHEMBL3920464</t>
  </si>
  <si>
    <t>CHEMBL3651622</t>
  </si>
  <si>
    <t>CHEMBL3934389</t>
  </si>
  <si>
    <t>CHEMBL3906129</t>
  </si>
  <si>
    <t>CHEMBL3891833</t>
  </si>
  <si>
    <t>CHEMBL255496</t>
  </si>
  <si>
    <t>CHEMBL1922474</t>
  </si>
  <si>
    <t>CHEMBL1922594</t>
  </si>
  <si>
    <t>CHEMBL3639505</t>
  </si>
  <si>
    <t>CHEMBL3659918</t>
  </si>
  <si>
    <t>CHEMBL3689929</t>
  </si>
  <si>
    <t>CHEMBL3798225</t>
  </si>
  <si>
    <t>CHEMBL3959327</t>
  </si>
  <si>
    <t>CHEMBL583894</t>
  </si>
  <si>
    <t>CHEMBL3798423</t>
  </si>
  <si>
    <t>CHEMBL3697837</t>
  </si>
  <si>
    <t>CHEMBL3941325</t>
  </si>
  <si>
    <t>CHEMBL3661238</t>
  </si>
  <si>
    <t>CHEMBL3930655</t>
  </si>
  <si>
    <t>CHEMBL3953943</t>
  </si>
  <si>
    <t>CHEMBL3942611</t>
  </si>
  <si>
    <t>CHEMBL3909183</t>
  </si>
  <si>
    <t>CHEMBL1076482</t>
  </si>
  <si>
    <t>CHEMBL3798081</t>
  </si>
  <si>
    <t>CHEMBL3957755</t>
  </si>
  <si>
    <t>CHEMBL3961228</t>
  </si>
  <si>
    <t>CHEMBL3309549</t>
  </si>
  <si>
    <t>CHEMBL3966297</t>
  </si>
  <si>
    <t>CHEMBL397345</t>
  </si>
  <si>
    <t>CHEMBL3661239</t>
  </si>
  <si>
    <t>CHEMBL3913290</t>
  </si>
  <si>
    <t>CHEMBL3939419</t>
  </si>
  <si>
    <t>CHEMBL3957965</t>
  </si>
  <si>
    <t>CHEMBL571747</t>
  </si>
  <si>
    <t>CHEMBL1076441</t>
  </si>
  <si>
    <t>CHEMBL1091844</t>
  </si>
  <si>
    <t>CHEMBL391781</t>
  </si>
  <si>
    <t>CHEMBL3612079</t>
  </si>
  <si>
    <t>CHEMBL3612663</t>
  </si>
  <si>
    <t>CHEMBL3613191</t>
  </si>
  <si>
    <t>CHEMBL3694060</t>
  </si>
  <si>
    <t>CHEMBL3697796</t>
  </si>
  <si>
    <t>CHEMBL3661240</t>
  </si>
  <si>
    <t>CHEMBL3661227</t>
  </si>
  <si>
    <t>CHEMBL1088295</t>
  </si>
  <si>
    <t>CHEMBL3694047</t>
  </si>
  <si>
    <t>CHEMBL3697773</t>
  </si>
  <si>
    <t>CHEMBL3697882</t>
  </si>
  <si>
    <t>CHEMBL3702565</t>
  </si>
  <si>
    <t>CHEMBL3974942</t>
  </si>
  <si>
    <t>CHEMBL3975481</t>
  </si>
  <si>
    <t>CHEMBL522902</t>
  </si>
  <si>
    <t>CHEMBL602123</t>
  </si>
  <si>
    <t>CHEMBL1080439</t>
  </si>
  <si>
    <t>CHEMBL3632721</t>
  </si>
  <si>
    <t>CHEMBL3702564</t>
  </si>
  <si>
    <t>CHEMBL3930140</t>
  </si>
  <si>
    <t>CHEMBL2348989</t>
  </si>
  <si>
    <t>CHEMBL3961613</t>
  </si>
  <si>
    <t>CHEMBL569768</t>
  </si>
  <si>
    <t>CHEMBL1076497</t>
  </si>
  <si>
    <t>CHEMBL1087894</t>
  </si>
  <si>
    <t>CHEMBL3659923</t>
  </si>
  <si>
    <t>CHEMBL3641216</t>
  </si>
  <si>
    <t>CHEMBL3896590</t>
  </si>
  <si>
    <t>CHEMBL3898308</t>
  </si>
  <si>
    <t>CHEMBL470808</t>
  </si>
  <si>
    <t>CHEMBL247437</t>
  </si>
  <si>
    <t>CHEMBL570642</t>
  </si>
  <si>
    <t>CHEMBL2315071</t>
  </si>
  <si>
    <t>CHEMBL3639929</t>
  </si>
  <si>
    <t>CHEMBL3949543</t>
  </si>
  <si>
    <t>CHEMBL3895201</t>
  </si>
  <si>
    <t>CHEMBL3940856</t>
  </si>
  <si>
    <t>CHEMBL3931966</t>
  </si>
  <si>
    <t>CHEMBL1964274</t>
  </si>
  <si>
    <t>CHEMBL570422</t>
  </si>
  <si>
    <t>CHEMBL3697853</t>
  </si>
  <si>
    <t>CHEMBL3937407</t>
  </si>
  <si>
    <t>CHEMBL3582388</t>
  </si>
  <si>
    <t>CHEMBL3697787</t>
  </si>
  <si>
    <t>CHEMBL2315068</t>
  </si>
  <si>
    <t>CHEMBL3641120</t>
  </si>
  <si>
    <t>CHEMBL3643284</t>
  </si>
  <si>
    <t>CHEMBL3612647</t>
  </si>
  <si>
    <t>CHEMBL3659931</t>
  </si>
  <si>
    <t>CHEMBL3689919</t>
  </si>
  <si>
    <t>CHEMBL3694048</t>
  </si>
  <si>
    <t>CHEMBL3694050</t>
  </si>
  <si>
    <t>CHEMBL3799934</t>
  </si>
  <si>
    <t>CHEMBL3813948</t>
  </si>
  <si>
    <t>CHEMBL3697855</t>
  </si>
  <si>
    <t>CHEMBL3954880</t>
  </si>
  <si>
    <t>CHEMBL3966137</t>
  </si>
  <si>
    <t>CHEMBL3979489</t>
  </si>
  <si>
    <t>CHEMBL3582387</t>
  </si>
  <si>
    <t>CHEMBL3948626</t>
  </si>
  <si>
    <t>CHEMBL1092180</t>
  </si>
  <si>
    <t>CHEMBL4110100</t>
  </si>
  <si>
    <t>CHEMBL254965</t>
  </si>
  <si>
    <t>CHEMBL3694032</t>
  </si>
  <si>
    <t>CHEMBL584739</t>
  </si>
  <si>
    <t>CHEMBL3632719</t>
  </si>
  <si>
    <t>CHEMBL1780152</t>
  </si>
  <si>
    <t>CHEMBL3651668</t>
  </si>
  <si>
    <t>CHEMBL3689943</t>
  </si>
  <si>
    <t>CHEMBL3814978</t>
  </si>
  <si>
    <t>CHEMBL3697868</t>
  </si>
  <si>
    <t>CHEMBL3661231</t>
  </si>
  <si>
    <t>CHEMBL3661246</t>
  </si>
  <si>
    <t>CHEMBL3697760</t>
  </si>
  <si>
    <t>CHEMBL3697871</t>
  </si>
  <si>
    <t>CHEMBL3697877</t>
  </si>
  <si>
    <t>CHEMBL3905022</t>
  </si>
  <si>
    <t>CHEMBL3943552</t>
  </si>
  <si>
    <t>CHEMBL3898941</t>
  </si>
  <si>
    <t>CHEMBL1086870</t>
  </si>
  <si>
    <t>CHEMBL3659920</t>
  </si>
  <si>
    <t>CHEMBL3689918</t>
  </si>
  <si>
    <t>CHEMBL3797353</t>
  </si>
  <si>
    <t>CHEMBL3665857</t>
  </si>
  <si>
    <t>CHEMBL570872</t>
  </si>
  <si>
    <t>CHEMBL3689930</t>
  </si>
  <si>
    <t>CHEMBL3641243</t>
  </si>
  <si>
    <t>CHEMBL3697741</t>
  </si>
  <si>
    <t>CHEMBL1090083</t>
  </si>
  <si>
    <t>CHEMBL3661316</t>
  </si>
  <si>
    <t>CHEMBL3814173</t>
  </si>
  <si>
    <t>CHEMBL3967980</t>
  </si>
  <si>
    <t>CHEMBL1276968</t>
  </si>
  <si>
    <t>CHEMBL247618</t>
  </si>
  <si>
    <t>CHEMBL3697803</t>
  </si>
  <si>
    <t>CHEMBL3923954</t>
  </si>
  <si>
    <t>CHEMBL3986476</t>
  </si>
  <si>
    <t>CHEMBL3977445</t>
  </si>
  <si>
    <t>CHEMBL3661243</t>
  </si>
  <si>
    <t>CHEMBL3612661</t>
  </si>
  <si>
    <t>CHEMBL399571</t>
  </si>
  <si>
    <t>CHEMBL3694105</t>
  </si>
  <si>
    <t>CHEMBL3639400</t>
  </si>
  <si>
    <t>CHEMBL3939532</t>
  </si>
  <si>
    <t>CHEMBL1091689</t>
  </si>
  <si>
    <t>CHEMBL1091690</t>
  </si>
  <si>
    <t>CHEMBL256921</t>
  </si>
  <si>
    <t>CHEMBL3407850</t>
  </si>
  <si>
    <t>CHEMBL570648</t>
  </si>
  <si>
    <t>CHEMBL3651619</t>
  </si>
  <si>
    <t>CHEMBL1091686</t>
  </si>
  <si>
    <t>CHEMBL498467</t>
  </si>
  <si>
    <t>CHEMBL3582384</t>
  </si>
  <si>
    <t>CHEMBL3689905</t>
  </si>
  <si>
    <t>CHEMBL496477</t>
  </si>
  <si>
    <t>CHEMBL2204532</t>
  </si>
  <si>
    <t>CHEMBL247250</t>
  </si>
  <si>
    <t>CHEMBL3985373</t>
  </si>
  <si>
    <t>CHEMBL521732</t>
  </si>
  <si>
    <t>CHEMBL3659938</t>
  </si>
  <si>
    <t>CHEMBL3689925</t>
  </si>
  <si>
    <t>CHEMBL3753663</t>
  </si>
  <si>
    <t>CHEMBL3965632</t>
  </si>
  <si>
    <t>CHEMBL569735</t>
  </si>
  <si>
    <t>CHEMBL3939238</t>
  </si>
  <si>
    <t>CHEMBL3133755</t>
  </si>
  <si>
    <t>CHEMBL3641226</t>
  </si>
  <si>
    <t>CHEMBL3923069</t>
  </si>
  <si>
    <t>CHEMBL3951823</t>
  </si>
  <si>
    <t>CHEMBL1780172</t>
  </si>
  <si>
    <t>CHEMBL3935930</t>
  </si>
  <si>
    <t>CHEMBL3903645</t>
  </si>
  <si>
    <t>CHEMBL3661249</t>
  </si>
  <si>
    <t>CHEMBL3661274</t>
  </si>
  <si>
    <t>CHEMBL3641190</t>
  </si>
  <si>
    <t>CHEMBL571971</t>
  </si>
  <si>
    <t>CHEMBL1780162</t>
  </si>
  <si>
    <t>CHEMBL3612662</t>
  </si>
  <si>
    <t>CHEMBL3612664</t>
  </si>
  <si>
    <t>CHEMBL3800220</t>
  </si>
  <si>
    <t>CHEMBL3814097</t>
  </si>
  <si>
    <t>CHEMBL3814834</t>
  </si>
  <si>
    <t>CHEMBL3901933</t>
  </si>
  <si>
    <t>CHEMBL456351</t>
  </si>
  <si>
    <t>CHEMBL1090143</t>
  </si>
  <si>
    <t>CHEMBL3753972</t>
  </si>
  <si>
    <t>CHEMBL3907614</t>
  </si>
  <si>
    <t>CHEMBL3694049</t>
  </si>
  <si>
    <t>CHEMBL3927611</t>
  </si>
  <si>
    <t>CHEMBL257986</t>
  </si>
  <si>
    <t>CHEMBL3689926</t>
  </si>
  <si>
    <t>CHEMBL103667</t>
  </si>
  <si>
    <t>CHEMBL3661286</t>
  </si>
  <si>
    <t>CHEMBL1081470</t>
  </si>
  <si>
    <t>CHEMBL571557</t>
  </si>
  <si>
    <t>CHEMBL3661218</t>
  </si>
  <si>
    <t>CHEMBL3651691</t>
  </si>
  <si>
    <t>CHEMBL3697784</t>
  </si>
  <si>
    <t>CHEMBL3972070</t>
  </si>
  <si>
    <t>CHEMBL3694121</t>
  </si>
  <si>
    <t>CHEMBL3697823</t>
  </si>
  <si>
    <t>CHEMBL3959654</t>
  </si>
  <si>
    <t>CHEMBL3933329</t>
  </si>
  <si>
    <t>CHEMBL3632717</t>
  </si>
  <si>
    <t>CHEMBL247793</t>
  </si>
  <si>
    <t>CHEMBL3904742</t>
  </si>
  <si>
    <t>CHEMBL3909258</t>
  </si>
  <si>
    <t>CHEMBL3935781</t>
  </si>
  <si>
    <t>CHEMBL1213976</t>
  </si>
  <si>
    <t>CHEMBL2315067</t>
  </si>
  <si>
    <t>CHEMBL1780154</t>
  </si>
  <si>
    <t>CHEMBL3798983</t>
  </si>
  <si>
    <t>CHEMBL3694110</t>
  </si>
  <si>
    <t>CHEMBL3694051</t>
  </si>
  <si>
    <t>CHEMBL3913927</t>
  </si>
  <si>
    <t>CHEMBL3960088</t>
  </si>
  <si>
    <t>CHEMBL3964998</t>
  </si>
  <si>
    <t>CHEMBL1080437</t>
  </si>
  <si>
    <t>CHEMBL3937752</t>
  </si>
  <si>
    <t>CHEMBL1093105</t>
  </si>
  <si>
    <t>CHEMBL3661289</t>
  </si>
  <si>
    <t>CHEMBL3661291</t>
  </si>
  <si>
    <t>CHEMBL1088768</t>
  </si>
  <si>
    <t>CHEMBL248258</t>
  </si>
  <si>
    <t>CHEMBL399534</t>
  </si>
  <si>
    <t>CHEMBL3814998</t>
  </si>
  <si>
    <t>CHEMBL3891743</t>
  </si>
  <si>
    <t>CHEMBL3892934</t>
  </si>
  <si>
    <t>CHEMBL3893012</t>
  </si>
  <si>
    <t>CHEMBL3897377</t>
  </si>
  <si>
    <t>CHEMBL3897867</t>
  </si>
  <si>
    <t>CHEMBL3900110</t>
  </si>
  <si>
    <t>CHEMBL3902344</t>
  </si>
  <si>
    <t>CHEMBL3904626</t>
  </si>
  <si>
    <t>CHEMBL3904708</t>
  </si>
  <si>
    <t>CHEMBL3904984</t>
  </si>
  <si>
    <t>CHEMBL3905653</t>
  </si>
  <si>
    <t>CHEMBL3905869</t>
  </si>
  <si>
    <t>CHEMBL3906103</t>
  </si>
  <si>
    <t>CHEMBL3908184</t>
  </si>
  <si>
    <t>CHEMBL3910201</t>
  </si>
  <si>
    <t>CHEMBL3917641</t>
  </si>
  <si>
    <t>CHEMBL3918000</t>
  </si>
  <si>
    <t>CHEMBL3920214</t>
  </si>
  <si>
    <t>CHEMBL3921291</t>
  </si>
  <si>
    <t>CHEMBL3927071</t>
  </si>
  <si>
    <t>CHEMBL3931030</t>
  </si>
  <si>
    <t>CHEMBL3932484</t>
  </si>
  <si>
    <t>CHEMBL3932622</t>
  </si>
  <si>
    <t>CHEMBL3935590</t>
  </si>
  <si>
    <t>CHEMBL3938488</t>
  </si>
  <si>
    <t>CHEMBL3938682</t>
  </si>
  <si>
    <t>CHEMBL3942857</t>
  </si>
  <si>
    <t>CHEMBL3943723</t>
  </si>
  <si>
    <t>CHEMBL3944834</t>
  </si>
  <si>
    <t>CHEMBL3946129</t>
  </si>
  <si>
    <t>CHEMBL3946440</t>
  </si>
  <si>
    <t>CHEMBL3947973</t>
  </si>
  <si>
    <t>CHEMBL3948783</t>
  </si>
  <si>
    <t>CHEMBL3950051</t>
  </si>
  <si>
    <t>CHEMBL3950894</t>
  </si>
  <si>
    <t>CHEMBL3952219</t>
  </si>
  <si>
    <t>CHEMBL3953942</t>
  </si>
  <si>
    <t>CHEMBL3954219</t>
  </si>
  <si>
    <t>CHEMBL3955234</t>
  </si>
  <si>
    <t>CHEMBL3955283</t>
  </si>
  <si>
    <t>CHEMBL3959101</t>
  </si>
  <si>
    <t>CHEMBL3960844</t>
  </si>
  <si>
    <t>CHEMBL3962041</t>
  </si>
  <si>
    <t>CHEMBL3962318</t>
  </si>
  <si>
    <t>CHEMBL3966378</t>
  </si>
  <si>
    <t>CHEMBL3966934</t>
  </si>
  <si>
    <t>CHEMBL3979227</t>
  </si>
  <si>
    <t>CHEMBL3979587</t>
  </si>
  <si>
    <t>CHEMBL3980198</t>
  </si>
  <si>
    <t>CHEMBL3980773</t>
  </si>
  <si>
    <t>CHEMBL3980780</t>
  </si>
  <si>
    <t>CHEMBL3981288</t>
  </si>
  <si>
    <t>CHEMBL3983221</t>
  </si>
  <si>
    <t>CHEMBL3983280</t>
  </si>
  <si>
    <t>CHEMBL3984011</t>
  </si>
  <si>
    <t>CHEMBL247424</t>
  </si>
  <si>
    <t>CHEMBL3133756</t>
  </si>
  <si>
    <t>CHEMBL3659934</t>
  </si>
  <si>
    <t>CHEMBL3697772</t>
  </si>
  <si>
    <t>CHEMBL4111018</t>
  </si>
  <si>
    <t>CHEMBL3661245</t>
  </si>
  <si>
    <t>CHEMBL1934647</t>
  </si>
  <si>
    <t>CHEMBL248860</t>
  </si>
  <si>
    <t>CHEMBL3697734</t>
  </si>
  <si>
    <t>CHEMBL3894464</t>
  </si>
  <si>
    <t>CHEMBL3659905</t>
  </si>
  <si>
    <t>CHEMBL3641149</t>
  </si>
  <si>
    <t>CHEMBL3970281</t>
  </si>
  <si>
    <t>CHEMBL3582398</t>
  </si>
  <si>
    <t>CHEMBL3639601</t>
  </si>
  <si>
    <t>CHEMBL256775</t>
  </si>
  <si>
    <t>CHEMBL505187</t>
  </si>
  <si>
    <t>CHEMBL1091687</t>
  </si>
  <si>
    <t>CHEMBL1091688</t>
  </si>
  <si>
    <t>CHEMBL248257</t>
  </si>
  <si>
    <t>CHEMBL3798469</t>
  </si>
  <si>
    <t>CHEMBL1934516</t>
  </si>
  <si>
    <t>CHEMBL3800157</t>
  </si>
  <si>
    <t>CHEMBL3914631</t>
  </si>
  <si>
    <t>CHEMBL1087780</t>
  </si>
  <si>
    <t>CHEMBL398052</t>
  </si>
  <si>
    <t>CHEMBL3133757</t>
  </si>
  <si>
    <t>CHEMBL3661273</t>
  </si>
  <si>
    <t>CHEMBL1087523</t>
  </si>
  <si>
    <t>CHEMBL3661251</t>
  </si>
  <si>
    <t>CHEMBL3697852</t>
  </si>
  <si>
    <t>CHEMBL3697847</t>
  </si>
  <si>
    <t>CHEMBL3937184</t>
  </si>
  <si>
    <t>CHEMBL1087893</t>
  </si>
  <si>
    <t>CHEMBL1922473</t>
  </si>
  <si>
    <t>CHEMBL3973910</t>
  </si>
  <si>
    <t>CHEMBL3694066</t>
  </si>
  <si>
    <t>CHEMBL3661294</t>
  </si>
  <si>
    <t>CHEMBL3133754</t>
  </si>
  <si>
    <t>CHEMBL3697814</t>
  </si>
  <si>
    <t>CHEMBL3661232</t>
  </si>
  <si>
    <t>CHEMBL247798</t>
  </si>
  <si>
    <t>CHEMBL3582392</t>
  </si>
  <si>
    <t>CHEMBL3797339</t>
  </si>
  <si>
    <t>CHEMBL3702557</t>
  </si>
  <si>
    <t>CHEMBL3964861</t>
  </si>
  <si>
    <t>CHEMBL3661284</t>
  </si>
  <si>
    <t>CHEMBL4112979</t>
  </si>
  <si>
    <t>CHEMBL3641217</t>
  </si>
  <si>
    <t>CHEMBL1091685</t>
  </si>
  <si>
    <t>CHEMBL3632720</t>
  </si>
  <si>
    <t>CHEMBL3814010</t>
  </si>
  <si>
    <t>CHEMBL3814635</t>
  </si>
  <si>
    <t>CHEMBL3799746</t>
  </si>
  <si>
    <t>CHEMBL3582397</t>
  </si>
  <si>
    <t>CHEMBL3661314</t>
  </si>
  <si>
    <t>CHEMBL3661278</t>
  </si>
  <si>
    <t>CHEMBL248227</t>
  </si>
  <si>
    <t>CHEMBL1076439</t>
  </si>
  <si>
    <t>CHEMBL3659921</t>
  </si>
  <si>
    <t>CHEMBL3697880</t>
  </si>
  <si>
    <t>CHEMBL3799171</t>
  </si>
  <si>
    <t>CHEMBL3959764</t>
  </si>
  <si>
    <t>CHEMBL3661272</t>
  </si>
  <si>
    <t>CHEMBL3661234</t>
  </si>
  <si>
    <t>CHEMBL3661300</t>
  </si>
  <si>
    <t>CHEMBL395700</t>
  </si>
  <si>
    <t>CHEMBL3913166</t>
  </si>
  <si>
    <t>CHEMBL247792</t>
  </si>
  <si>
    <t>CHEMBL3898689</t>
  </si>
  <si>
    <t>CHEMBL3661308</t>
  </si>
  <si>
    <t>CHEMBL3582382</t>
  </si>
  <si>
    <t>CHEMBL583340</t>
  </si>
  <si>
    <t>CHEMBL3665865</t>
  </si>
  <si>
    <t>CHEMBL3659939</t>
  </si>
  <si>
    <t>CHEMBL3659946</t>
  </si>
  <si>
    <t>CHEMBL400308</t>
  </si>
  <si>
    <t>CHEMBL3930387</t>
  </si>
  <si>
    <t>CHEMBL247797</t>
  </si>
  <si>
    <t>CHEMBL3661267</t>
  </si>
  <si>
    <t>CHEMBL247591</t>
  </si>
  <si>
    <t>CHEMBL3661252</t>
  </si>
  <si>
    <t>CHEMBL3651616</t>
  </si>
  <si>
    <t>CHEMBL3933886</t>
  </si>
  <si>
    <t>CHEMBL1091684</t>
  </si>
  <si>
    <t>CHEMBL541201</t>
  </si>
  <si>
    <t>CHEMBL3814442</t>
  </si>
  <si>
    <t>CHEMBL3976359</t>
  </si>
  <si>
    <t>CHEMBL3697755</t>
  </si>
  <si>
    <t>CHEMBL3661279</t>
  </si>
  <si>
    <t>CHEMBL247423</t>
  </si>
  <si>
    <t>CHEMBL3661305</t>
  </si>
  <si>
    <t>CHEMBL496265</t>
  </si>
  <si>
    <t>CHEMBL562168</t>
  </si>
  <si>
    <t>CHEMBL2087793</t>
  </si>
  <si>
    <t>CHEMBL3659944</t>
  </si>
  <si>
    <t>CHEMBL3697767</t>
  </si>
  <si>
    <t>CHEMBL3661260</t>
  </si>
  <si>
    <t>CHEMBL3902942</t>
  </si>
  <si>
    <t>CHEMBL3661261</t>
  </si>
  <si>
    <t>CHEMBL248397</t>
  </si>
  <si>
    <t>CHEMBL3582383</t>
  </si>
  <si>
    <t>CHEMBL3661217</t>
  </si>
  <si>
    <t>CHEMBL1213924</t>
  </si>
  <si>
    <t>CHEMBL3661287</t>
  </si>
  <si>
    <t>CHEMBL3798661</t>
  </si>
  <si>
    <t>CHEMBL3659940</t>
  </si>
  <si>
    <t>CHEMBL3661298</t>
  </si>
  <si>
    <t>CHEMBL3661315</t>
  </si>
  <si>
    <t>CHEMBL3651615</t>
  </si>
  <si>
    <t>CHEMBL1794051</t>
  </si>
  <si>
    <t>CHEMBL2088022</t>
  </si>
  <si>
    <t>CHEMBL3659960</t>
  </si>
  <si>
    <t>CHEMBL247619</t>
  </si>
  <si>
    <t>CHEMBL247434</t>
  </si>
  <si>
    <t>CHEMBL248398</t>
  </si>
  <si>
    <t>CHEMBL3641194</t>
  </si>
  <si>
    <t>CHEMBL3133752</t>
  </si>
  <si>
    <t>CHEMBL3697841</t>
  </si>
  <si>
    <t>CHEMBL247435</t>
  </si>
  <si>
    <t>CHEMBL3814830</t>
  </si>
  <si>
    <t>CHEMBL3697858</t>
  </si>
  <si>
    <t>CHEMBL3661262</t>
  </si>
  <si>
    <t>CHEMBL1934515</t>
  </si>
  <si>
    <t>CHEMBL3651618</t>
  </si>
  <si>
    <t>CHEMBL3976907</t>
  </si>
  <si>
    <t>CHEMBL3661265</t>
  </si>
  <si>
    <t>CHEMBL3632723</t>
  </si>
  <si>
    <t>CHEMBL3815096</t>
  </si>
  <si>
    <t>CHEMBL1934508</t>
  </si>
  <si>
    <t>CHEMBL3659950</t>
  </si>
  <si>
    <t>CHEMBL3661253</t>
  </si>
  <si>
    <t>CHEMBL3800378</t>
  </si>
  <si>
    <t>CHEMBL1076541</t>
  </si>
  <si>
    <t>CHEMBL2030274</t>
  </si>
  <si>
    <t>CHEMBL3753129</t>
  </si>
  <si>
    <t>CHEMBL245804</t>
  </si>
  <si>
    <t>CHEMBL3641219</t>
  </si>
  <si>
    <t>CHEMBL3661283</t>
  </si>
  <si>
    <t>CHEMBL3639587</t>
  </si>
  <si>
    <t>CHEMBL3659925</t>
  </si>
  <si>
    <t>CHEMBL3661295</t>
  </si>
  <si>
    <t>CHEMBL3661310</t>
  </si>
  <si>
    <t>CHEMBL3659949</t>
  </si>
  <si>
    <t>CHEMBL3661313</t>
  </si>
  <si>
    <t>CHEMBL186526</t>
  </si>
  <si>
    <t>CHEMBL2348417</t>
  </si>
  <si>
    <t>CHEMBL2087792</t>
  </si>
  <si>
    <t>CHEMBL3694123</t>
  </si>
  <si>
    <t>CHEMBL3813945</t>
  </si>
  <si>
    <t>CHEMBL3661297</t>
  </si>
  <si>
    <t>CHEMBL395705</t>
  </si>
  <si>
    <t>CHEMBL3908426</t>
  </si>
  <si>
    <t>CHEMBL3651608</t>
  </si>
  <si>
    <t>CHEMBL3661280</t>
  </si>
  <si>
    <t>CHEMBL1213974</t>
  </si>
  <si>
    <t>CHEMBL561243</t>
  </si>
  <si>
    <t>CHEMBL3661303</t>
  </si>
  <si>
    <t>CHEMBL3661258</t>
  </si>
  <si>
    <t>CHEMBL3697728</t>
  </si>
  <si>
    <t>CHEMBL3661285</t>
  </si>
  <si>
    <t>CHEMBL3661264</t>
  </si>
  <si>
    <t>CHEMBL34704</t>
  </si>
  <si>
    <t>CHEMBL3814179</t>
  </si>
  <si>
    <t>CHEMBL3815116</t>
  </si>
  <si>
    <t>CHEMBL3661309</t>
  </si>
  <si>
    <t>CHEMBL3661222</t>
  </si>
  <si>
    <t>CHEMBL3659941</t>
  </si>
  <si>
    <t>CHEMBL3661296</t>
  </si>
  <si>
    <t>CHEMBL3661247</t>
  </si>
  <si>
    <t>CHEMBL2030272</t>
  </si>
  <si>
    <t>CHEMBL3899681</t>
  </si>
  <si>
    <t>CHEMBL3659959</t>
  </si>
  <si>
    <t>CHEMBL3661288</t>
  </si>
  <si>
    <t>CHEMBL3661226</t>
  </si>
  <si>
    <t>CHEMBL3661290</t>
  </si>
  <si>
    <t>CHEMBL3661307</t>
  </si>
  <si>
    <t>CHEMBL3659961</t>
  </si>
  <si>
    <t>CHEMBL3697799</t>
  </si>
  <si>
    <t>CHEMBL558490</t>
  </si>
  <si>
    <t>CHEMBL2011291</t>
  </si>
  <si>
    <t>CHEMBL2088021</t>
  </si>
  <si>
    <t>CHEMBL1934514</t>
  </si>
  <si>
    <t>CHEMBL3641066</t>
  </si>
  <si>
    <t>CHEMBL3661282</t>
  </si>
  <si>
    <t>CHEMBL400109</t>
  </si>
  <si>
    <t>CHEMBL3697830</t>
  </si>
  <si>
    <t>CHEMBL3659945</t>
  </si>
  <si>
    <t>CHEMBL3694108</t>
  </si>
  <si>
    <t>CHEMBL3661299</t>
  </si>
  <si>
    <t>CHEMBL3659947</t>
  </si>
  <si>
    <t>CHEMBL3661257</t>
  </si>
  <si>
    <t>CHEMBL3659942</t>
  </si>
  <si>
    <t>CHEMBL2206666</t>
  </si>
  <si>
    <t>CHEMBL2409775</t>
  </si>
  <si>
    <t>CHEMBL1922472</t>
  </si>
  <si>
    <t>CHEMBL3661221</t>
  </si>
  <si>
    <t>CHEMBL3967304</t>
  </si>
  <si>
    <t>CHEMBL3697870</t>
  </si>
  <si>
    <t>CHEMBL1922600</t>
  </si>
  <si>
    <t>CHEMBL3697764</t>
  </si>
  <si>
    <t>CHEMBL3940325</t>
  </si>
  <si>
    <t>CHEMBL3659936</t>
  </si>
  <si>
    <t>CHEMBL1922599</t>
  </si>
  <si>
    <t>CHEMBL1922592</t>
  </si>
  <si>
    <t>CHEMBL3702556</t>
  </si>
  <si>
    <t>CHEMBL3814531</t>
  </si>
  <si>
    <t>CHEMBL3892867</t>
  </si>
  <si>
    <t>CHEMBL571558</t>
  </si>
  <si>
    <t>CHEMBL1080269</t>
  </si>
  <si>
    <t>CHEMBL3661311</t>
  </si>
  <si>
    <t>CHEMBL3659948</t>
  </si>
  <si>
    <t>CHEMBL3659906</t>
  </si>
  <si>
    <t>CHEMBL1088162</t>
  </si>
  <si>
    <t>CHEMBL3694116</t>
  </si>
  <si>
    <t>CHEMBL2030271</t>
  </si>
  <si>
    <t>CHEMBL78779</t>
  </si>
  <si>
    <t>CHEMBL1081817</t>
  </si>
  <si>
    <t>CHEMBL1934650</t>
  </si>
  <si>
    <t>CHEMBL3943985</t>
  </si>
  <si>
    <t>CHEMBL1780160</t>
  </si>
  <si>
    <t>CHEMBL3928540</t>
  </si>
  <si>
    <t>CHEMBL524635</t>
  </si>
  <si>
    <t>CHEMBL1934648</t>
  </si>
  <si>
    <t>CHEMBL248226</t>
  </si>
  <si>
    <t>CHEMBL1922469</t>
  </si>
  <si>
    <t>CHEMBL2030469</t>
  </si>
  <si>
    <t>CHEMBL255497</t>
  </si>
  <si>
    <t>CHEMBL3659937</t>
  </si>
  <si>
    <t>CHEMBL3661269</t>
  </si>
  <si>
    <t>CHEMBL400057</t>
  </si>
  <si>
    <t>CHEMBL1922593</t>
  </si>
  <si>
    <t>CHEMBL2088018</t>
  </si>
  <si>
    <t>CHEMBL3798635</t>
  </si>
  <si>
    <t>CHEMBL3661263</t>
  </si>
  <si>
    <t>CHEMBL3661275</t>
  </si>
  <si>
    <t>CHEMBL3661229</t>
  </si>
  <si>
    <t>CHEMBL551905</t>
  </si>
  <si>
    <t>CHEMBL564895</t>
  </si>
  <si>
    <t>CHEMBL1081818</t>
  </si>
  <si>
    <t>CHEMBL3659951</t>
  </si>
  <si>
    <t>CHEMBL3661250</t>
  </si>
  <si>
    <t>CHEMBL3661248</t>
  </si>
  <si>
    <t>CHEMBL3661213</t>
  </si>
  <si>
    <t>CHEMBL3661281</t>
  </si>
  <si>
    <t>CHEMBL3694114</t>
  </si>
  <si>
    <t>CHEMBL3661228</t>
  </si>
  <si>
    <t>CHEMBL3904915</t>
  </si>
  <si>
    <t>CHEMBL1081647</t>
  </si>
  <si>
    <t>CHEMBL246608</t>
  </si>
  <si>
    <t>CHEMBL2030281</t>
  </si>
  <si>
    <t>CHEMBL2087789</t>
  </si>
  <si>
    <t>CHEMBL3893840</t>
  </si>
  <si>
    <t>CHEMBL549476</t>
  </si>
  <si>
    <t>CHEMBL3661212</t>
  </si>
  <si>
    <t>CHEMBL1213973</t>
  </si>
  <si>
    <t>CHEMBL3661216</t>
  </si>
  <si>
    <t>CHEMBL3800288</t>
  </si>
  <si>
    <t>CHEMBL3814582</t>
  </si>
  <si>
    <t>CHEMBL3661268</t>
  </si>
  <si>
    <t>CHEMBL3661270</t>
  </si>
  <si>
    <t>CHEMBL3661271</t>
  </si>
  <si>
    <t>CHEMBL3661236</t>
  </si>
  <si>
    <t>CHEMBL3659935</t>
  </si>
  <si>
    <t>CHEMBL521731</t>
  </si>
  <si>
    <t>CHEMBL3800517</t>
  </si>
  <si>
    <t>CHEMBL3697872</t>
  </si>
  <si>
    <t>CHEMBL3659943</t>
  </si>
  <si>
    <t>CHEMBL2030468</t>
  </si>
  <si>
    <t>CHEMBL3694109</t>
  </si>
  <si>
    <t>CHEMBL3661304</t>
  </si>
  <si>
    <t>CHEMBL3943932</t>
  </si>
  <si>
    <t>CHEMBL3697791</t>
  </si>
  <si>
    <t>CHEMBL1780157</t>
  </si>
  <si>
    <t>CHEMBL402029</t>
  </si>
  <si>
    <t>CHEMBL3661255</t>
  </si>
  <si>
    <t>CHEMBL3661210</t>
  </si>
  <si>
    <t>CHEMBL3354842</t>
  </si>
  <si>
    <t>CHEMBL3659926</t>
  </si>
  <si>
    <t>CHEMBL3659957</t>
  </si>
  <si>
    <t>CHEMBL3632718</t>
  </si>
  <si>
    <t>CHEMBL3661220</t>
  </si>
  <si>
    <t>CHEMBL3659956</t>
  </si>
  <si>
    <t>CHEMBL245805</t>
  </si>
  <si>
    <t>CHEMBL549823</t>
  </si>
  <si>
    <t>CHEMBL3659954</t>
  </si>
  <si>
    <t>CHEMBL3697805</t>
  </si>
  <si>
    <t>CHEMBL3659930</t>
  </si>
  <si>
    <t>CHEMBL3661256</t>
  </si>
  <si>
    <t>CHEMBL3922825</t>
  </si>
  <si>
    <t>CHEMBL3643290</t>
  </si>
  <si>
    <t>CHEMBL3661209</t>
  </si>
  <si>
    <t>CHEMBL3890417</t>
  </si>
  <si>
    <t>CHEMBL3661292</t>
  </si>
  <si>
    <t>CHEMBL3659952</t>
  </si>
  <si>
    <t>CHEMBL3393897</t>
  </si>
  <si>
    <t>CHEMBL3582390</t>
  </si>
  <si>
    <t>CHEMBL3133751</t>
  </si>
  <si>
    <t>CHEMBL410295</t>
  </si>
  <si>
    <t>CHEMBL1090804</t>
  </si>
  <si>
    <t>CHEMBL560642</t>
  </si>
  <si>
    <t>CHEMBL3694117</t>
  </si>
  <si>
    <t>CHEMBL3661293</t>
  </si>
  <si>
    <t>CHEMBL3661233</t>
  </si>
  <si>
    <t>CHEMBL1934646</t>
  </si>
  <si>
    <t>CHEMBL3694125</t>
  </si>
  <si>
    <t>CHEMBL3906265</t>
  </si>
  <si>
    <t>CHEMBL1080656</t>
  </si>
  <si>
    <t>CHEMBL3659953</t>
  </si>
  <si>
    <t>CHEMBL3797591</t>
  </si>
  <si>
    <t>CHEMBL3924429</t>
  </si>
  <si>
    <t>CHEMBL2088019</t>
  </si>
  <si>
    <t>CHEMBL3697779</t>
  </si>
  <si>
    <t>CHEMBL3661223</t>
  </si>
  <si>
    <t>CHEMBL3661230</t>
  </si>
  <si>
    <t>CHEMBL3651693</t>
  </si>
  <si>
    <t>CHEMBL3641145</t>
  </si>
  <si>
    <t>CHEMBL3659955</t>
  </si>
  <si>
    <t>CHEMBL3694112</t>
  </si>
  <si>
    <t>CHEMBL2088026</t>
  </si>
  <si>
    <t>CHEMBL3582386</t>
  </si>
  <si>
    <t>CHEMBL246423</t>
  </si>
  <si>
    <t>CHEMBL3643289</t>
  </si>
  <si>
    <t>CHEMBL3957922</t>
  </si>
  <si>
    <t>CHEMBL3814543</t>
  </si>
  <si>
    <t>CHEMBL3661207</t>
  </si>
  <si>
    <t>CHEMBL3632724</t>
  </si>
  <si>
    <t>CHEMBL3814121</t>
  </si>
  <si>
    <t>CHEMBL3661235</t>
  </si>
  <si>
    <t>CHEMBL3659932</t>
  </si>
  <si>
    <t>CHEMBL3921477</t>
  </si>
  <si>
    <t>CHEMBL1780155</t>
  </si>
  <si>
    <t>CHEMBL2349006</t>
  </si>
  <si>
    <t>CHEMBL3393803</t>
  </si>
  <si>
    <t>CHEMBL3661224</t>
  </si>
  <si>
    <t>CHEMBL1090082</t>
  </si>
  <si>
    <t>CHEMBL3661219</t>
  </si>
  <si>
    <t>CHEMBL3616960</t>
  </si>
  <si>
    <t>CHEMBL3661259</t>
  </si>
  <si>
    <t>CHEMBL3814118</t>
  </si>
  <si>
    <t>CHEMBL3694039</t>
  </si>
  <si>
    <t>CHEMBL3661312</t>
  </si>
  <si>
    <t>CHEMBL2088027</t>
  </si>
  <si>
    <t>CHEMBL1934641</t>
  </si>
  <si>
    <t>CHEMBL2315073</t>
  </si>
  <si>
    <t>CHEMBL3661254</t>
  </si>
  <si>
    <t>CHEMBL3661306</t>
  </si>
  <si>
    <t>CHEMBL3814233</t>
  </si>
  <si>
    <t>CHEMBL3980306</t>
  </si>
  <si>
    <t>CHEMBL199811</t>
  </si>
  <si>
    <t>CHEMBL3890710</t>
  </si>
  <si>
    <t>CHEMBL3661201</t>
  </si>
  <si>
    <t>CHEMBL3661266</t>
  </si>
  <si>
    <t>CHEMBL3632722</t>
  </si>
  <si>
    <t>CHEMBL3797868</t>
  </si>
  <si>
    <t>CHEMBL1780153</t>
  </si>
  <si>
    <t>CHEMBL198244</t>
  </si>
  <si>
    <t>CHEMBL2011293</t>
  </si>
  <si>
    <t>CHEMBL581146</t>
  </si>
  <si>
    <t>CHEMBL3814871</t>
  </si>
  <si>
    <t>CHEMBL3942148</t>
  </si>
  <si>
    <t>CHEMBL3661206</t>
  </si>
  <si>
    <t>CHEMBL3954787</t>
  </si>
  <si>
    <t>CHEMBL3694122</t>
  </si>
  <si>
    <t>CHEMBL3697813</t>
  </si>
  <si>
    <t>CHEMBL3814609</t>
  </si>
  <si>
    <t>CHEMBL1080268</t>
  </si>
  <si>
    <t>CHEMBL3661215</t>
  </si>
  <si>
    <t>CHEMBL3912961</t>
  </si>
  <si>
    <t>CHEMBL2011294</t>
  </si>
  <si>
    <t>CHEMBL1780159</t>
  </si>
  <si>
    <t>CHEMBL3112595</t>
  </si>
  <si>
    <t>CHEMBL402424</t>
  </si>
  <si>
    <t>CHEMBL3661301</t>
  </si>
  <si>
    <t>CHEMBL2011296</t>
  </si>
  <si>
    <t>CHEMBL1254007</t>
  </si>
  <si>
    <t>CHEMBL371694</t>
  </si>
  <si>
    <t>CHEMBL2011292</t>
  </si>
  <si>
    <t>CHEMBL2087788</t>
  </si>
  <si>
    <t>CHEMBL3935697</t>
  </si>
  <si>
    <t>CHEMBL3582385</t>
  </si>
  <si>
    <t>CHEMBL3661244</t>
  </si>
  <si>
    <t>CHEMBL2315079</t>
  </si>
  <si>
    <t>CHEMBL1087906</t>
  </si>
  <si>
    <t>CHEMBL199948</t>
  </si>
  <si>
    <t>CHEMBL526671</t>
  </si>
  <si>
    <t>CHEMBL3697746</t>
  </si>
  <si>
    <t>CHEMBL3694106</t>
  </si>
  <si>
    <t>CHEMBL3815093</t>
  </si>
  <si>
    <t>CHEMBL3613194</t>
  </si>
  <si>
    <t>CHEMBL3799046</t>
  </si>
  <si>
    <t>CHEMBL3813871</t>
  </si>
  <si>
    <t>CHEMBL3813902</t>
  </si>
  <si>
    <t>CHEMBL3814515</t>
  </si>
  <si>
    <t>CHEMBL3891219</t>
  </si>
  <si>
    <t>CHEMBL3892620</t>
  </si>
  <si>
    <t>CHEMBL3893926</t>
  </si>
  <si>
    <t>CHEMBL3895242</t>
  </si>
  <si>
    <t>CHEMBL3897556</t>
  </si>
  <si>
    <t>CHEMBL3899779</t>
  </si>
  <si>
    <t>CHEMBL3900407</t>
  </si>
  <si>
    <t>CHEMBL3900630</t>
  </si>
  <si>
    <t>CHEMBL3901021</t>
  </si>
  <si>
    <t>CHEMBL3903124</t>
  </si>
  <si>
    <t>CHEMBL3903968</t>
  </si>
  <si>
    <t>CHEMBL3906156</t>
  </si>
  <si>
    <t>CHEMBL3906753</t>
  </si>
  <si>
    <t>CHEMBL3909114</t>
  </si>
  <si>
    <t>CHEMBL3909653</t>
  </si>
  <si>
    <t>CHEMBL3909916</t>
  </si>
  <si>
    <t>CHEMBL3909936</t>
  </si>
  <si>
    <t>CHEMBL3910964</t>
  </si>
  <si>
    <t>CHEMBL3916234</t>
  </si>
  <si>
    <t>CHEMBL3916543</t>
  </si>
  <si>
    <t>CHEMBL3917344</t>
  </si>
  <si>
    <t>CHEMBL3919431</t>
  </si>
  <si>
    <t>CHEMBL3919874</t>
  </si>
  <si>
    <t>CHEMBL3922085</t>
  </si>
  <si>
    <t>CHEMBL3922597</t>
  </si>
  <si>
    <t>CHEMBL3924015</t>
  </si>
  <si>
    <t>CHEMBL3924269</t>
  </si>
  <si>
    <t>CHEMBL3924322</t>
  </si>
  <si>
    <t>CHEMBL3926152</t>
  </si>
  <si>
    <t>CHEMBL3926327</t>
  </si>
  <si>
    <t>CHEMBL3927204</t>
  </si>
  <si>
    <t>CHEMBL3927893</t>
  </si>
  <si>
    <t>CHEMBL3928712</t>
  </si>
  <si>
    <t>CHEMBL3928812</t>
  </si>
  <si>
    <t>CHEMBL3929729</t>
  </si>
  <si>
    <t>CHEMBL3930091</t>
  </si>
  <si>
    <t>CHEMBL3930663</t>
  </si>
  <si>
    <t>CHEMBL3932888</t>
  </si>
  <si>
    <t>CHEMBL3933953</t>
  </si>
  <si>
    <t>CHEMBL3934468</t>
  </si>
  <si>
    <t>CHEMBL3936484</t>
  </si>
  <si>
    <t>CHEMBL3938119</t>
  </si>
  <si>
    <t>CHEMBL3940480</t>
  </si>
  <si>
    <t>CHEMBL3941642</t>
  </si>
  <si>
    <t>CHEMBL3944184</t>
  </si>
  <si>
    <t>CHEMBL3945115</t>
  </si>
  <si>
    <t>CHEMBL3946558</t>
  </si>
  <si>
    <t>CHEMBL3949857</t>
  </si>
  <si>
    <t>CHEMBL3950764</t>
  </si>
  <si>
    <t>CHEMBL3951234</t>
  </si>
  <si>
    <t>CHEMBL3956151</t>
  </si>
  <si>
    <t>CHEMBL3958711</t>
  </si>
  <si>
    <t>CHEMBL3958798</t>
  </si>
  <si>
    <t>CHEMBL3959318</t>
  </si>
  <si>
    <t>CHEMBL3959716</t>
  </si>
  <si>
    <t>CHEMBL3959882</t>
  </si>
  <si>
    <t>CHEMBL3962115</t>
  </si>
  <si>
    <t>CHEMBL3965978</t>
  </si>
  <si>
    <t>CHEMBL3968487</t>
  </si>
  <si>
    <t>CHEMBL3970569</t>
  </si>
  <si>
    <t>CHEMBL3975651</t>
  </si>
  <si>
    <t>CHEMBL3976013</t>
  </si>
  <si>
    <t>CHEMBL3976175</t>
  </si>
  <si>
    <t>CHEMBL3977083</t>
  </si>
  <si>
    <t>CHEMBL3977694</t>
  </si>
  <si>
    <t>CHEMBL3978077</t>
  </si>
  <si>
    <t>CHEMBL3979533</t>
  </si>
  <si>
    <t>CHEMBL3981965</t>
  </si>
  <si>
    <t>CHEMBL3982369</t>
  </si>
  <si>
    <t>CHEMBL3982784</t>
  </si>
  <si>
    <t>CHEMBL3983778</t>
  </si>
  <si>
    <t>EC50</t>
  </si>
  <si>
    <t>351080</t>
  </si>
  <si>
    <t>351076</t>
  </si>
  <si>
    <t>351066</t>
  </si>
  <si>
    <t>351079</t>
  </si>
  <si>
    <t>351085</t>
  </si>
  <si>
    <t>351092</t>
  </si>
  <si>
    <t>351087</t>
  </si>
  <si>
    <t>351063</t>
  </si>
  <si>
    <t>351075</t>
  </si>
  <si>
    <t>351097</t>
  </si>
  <si>
    <t>351106</t>
  </si>
  <si>
    <t>351064</t>
  </si>
  <si>
    <t>351081</t>
  </si>
  <si>
    <t>351067</t>
  </si>
  <si>
    <t>351088</t>
  </si>
  <si>
    <t>351073</t>
  </si>
  <si>
    <t>351083</t>
  </si>
  <si>
    <t>351094</t>
  </si>
  <si>
    <t>351096</t>
  </si>
  <si>
    <t>351074</t>
  </si>
  <si>
    <t>351093</t>
  </si>
  <si>
    <t>351082</t>
  </si>
  <si>
    <t>351070</t>
  </si>
  <si>
    <t>351091</t>
  </si>
  <si>
    <t>351089</t>
  </si>
  <si>
    <t>351095</t>
  </si>
  <si>
    <t>351086</t>
  </si>
  <si>
    <t>351099</t>
  </si>
  <si>
    <t>351084</t>
  </si>
  <si>
    <t>221606</t>
  </si>
  <si>
    <t>221625</t>
  </si>
  <si>
    <t>221654</t>
  </si>
  <si>
    <t>221655</t>
  </si>
  <si>
    <t>221658</t>
  </si>
  <si>
    <t>221604</t>
  </si>
  <si>
    <t>221607</t>
  </si>
  <si>
    <t>221600</t>
  </si>
  <si>
    <t>221622</t>
  </si>
  <si>
    <t>221646</t>
  </si>
  <si>
    <t>221603</t>
  </si>
  <si>
    <t>221638</t>
  </si>
  <si>
    <t>221644</t>
  </si>
  <si>
    <t>359683</t>
  </si>
  <si>
    <t>221640</t>
  </si>
  <si>
    <t>221673</t>
  </si>
  <si>
    <t>221674</t>
  </si>
  <si>
    <t>221616</t>
  </si>
  <si>
    <t>221651</t>
  </si>
  <si>
    <t>221671</t>
  </si>
  <si>
    <t>221617</t>
  </si>
  <si>
    <t>221650</t>
  </si>
  <si>
    <t>388188</t>
  </si>
  <si>
    <t>221609</t>
  </si>
  <si>
    <t>221597</t>
  </si>
  <si>
    <t>221618</t>
  </si>
  <si>
    <t>221675</t>
  </si>
  <si>
    <t>221613</t>
  </si>
  <si>
    <t>221678</t>
  </si>
  <si>
    <t>221614</t>
  </si>
  <si>
    <t>221626</t>
  </si>
  <si>
    <t>221684</t>
  </si>
  <si>
    <t>221598</t>
  </si>
  <si>
    <t>388191</t>
  </si>
  <si>
    <t>221656</t>
  </si>
  <si>
    <t>221680</t>
  </si>
  <si>
    <t>221652</t>
  </si>
  <si>
    <t>221596</t>
  </si>
  <si>
    <t>359505</t>
  </si>
  <si>
    <t>221599</t>
  </si>
  <si>
    <t>221611</t>
  </si>
  <si>
    <t>221639</t>
  </si>
  <si>
    <t>359566</t>
  </si>
  <si>
    <t>359682</t>
  </si>
  <si>
    <t>221689</t>
  </si>
  <si>
    <t>221649</t>
  </si>
  <si>
    <t>359497</t>
  </si>
  <si>
    <t>359536</t>
  </si>
  <si>
    <t>221679</t>
  </si>
  <si>
    <t>221681</t>
  </si>
  <si>
    <t>359528</t>
  </si>
  <si>
    <t>359513</t>
  </si>
  <si>
    <t>221685</t>
  </si>
  <si>
    <t>221669</t>
  </si>
  <si>
    <t>221668</t>
  </si>
  <si>
    <t>359618</t>
  </si>
  <si>
    <t>221657</t>
  </si>
  <si>
    <t>388193</t>
  </si>
  <si>
    <t>359499</t>
  </si>
  <si>
    <t>221643</t>
  </si>
  <si>
    <t>221670</t>
  </si>
  <si>
    <t>359523</t>
  </si>
  <si>
    <t>221676</t>
  </si>
  <si>
    <t>388192</t>
  </si>
  <si>
    <t>434883</t>
  </si>
  <si>
    <t>359535</t>
  </si>
  <si>
    <t>221627</t>
  </si>
  <si>
    <t>221662</t>
  </si>
  <si>
    <t>359568</t>
  </si>
  <si>
    <t>359560</t>
  </si>
  <si>
    <t>359517</t>
  </si>
  <si>
    <t>388190</t>
  </si>
  <si>
    <t>359664</t>
  </si>
  <si>
    <t>371294</t>
  </si>
  <si>
    <t>359526</t>
  </si>
  <si>
    <t>359634</t>
  </si>
  <si>
    <t>359532</t>
  </si>
  <si>
    <t>359656</t>
  </si>
  <si>
    <t>221628</t>
  </si>
  <si>
    <t>388205</t>
  </si>
  <si>
    <t>388199</t>
  </si>
  <si>
    <t>388186</t>
  </si>
  <si>
    <t>359583</t>
  </si>
  <si>
    <t>359534</t>
  </si>
  <si>
    <t>359525</t>
  </si>
  <si>
    <t>359503</t>
  </si>
  <si>
    <t>359522</t>
  </si>
  <si>
    <t>359665</t>
  </si>
  <si>
    <t>359546</t>
  </si>
  <si>
    <t>221672</t>
  </si>
  <si>
    <t>359666</t>
  </si>
  <si>
    <t>359681</t>
  </si>
  <si>
    <t>388194</t>
  </si>
  <si>
    <t>221641</t>
  </si>
  <si>
    <t>359550</t>
  </si>
  <si>
    <t>351036</t>
  </si>
  <si>
    <t>221682</t>
  </si>
  <si>
    <t>221683</t>
  </si>
  <si>
    <t>221687</t>
  </si>
  <si>
    <t>221688</t>
  </si>
  <si>
    <t>221690</t>
  </si>
  <si>
    <t>221591</t>
  </si>
  <si>
    <t>221595</t>
  </si>
  <si>
    <t>221601</t>
  </si>
  <si>
    <t>221619</t>
  </si>
  <si>
    <t>221620</t>
  </si>
  <si>
    <t>221632</t>
  </si>
  <si>
    <t>221633</t>
  </si>
  <si>
    <t>221647</t>
  </si>
  <si>
    <t>243376</t>
  </si>
  <si>
    <t>243377</t>
  </si>
  <si>
    <t>243381</t>
  </si>
  <si>
    <t>243382</t>
  </si>
  <si>
    <t>243383</t>
  </si>
  <si>
    <t>243416</t>
  </si>
  <si>
    <t>243417</t>
  </si>
  <si>
    <t>243421</t>
  </si>
  <si>
    <t>243434</t>
  </si>
  <si>
    <t>243472</t>
  </si>
  <si>
    <t>243484</t>
  </si>
  <si>
    <t>243497</t>
  </si>
  <si>
    <t>243498</t>
  </si>
  <si>
    <t>243506</t>
  </si>
  <si>
    <t>243539</t>
  </si>
  <si>
    <t>243540</t>
  </si>
  <si>
    <t>243544</t>
  </si>
  <si>
    <t>388195</t>
  </si>
  <si>
    <t>243861</t>
  </si>
  <si>
    <t>243873</t>
  </si>
  <si>
    <t>243879</t>
  </si>
  <si>
    <t>243882</t>
  </si>
  <si>
    <t>244014</t>
  </si>
  <si>
    <t>243883</t>
  </si>
  <si>
    <t>243897</t>
  </si>
  <si>
    <t>243904</t>
  </si>
  <si>
    <t>243905</t>
  </si>
  <si>
    <t>243917</t>
  </si>
  <si>
    <t>243921</t>
  </si>
  <si>
    <t>243930</t>
  </si>
  <si>
    <t>243931</t>
  </si>
  <si>
    <t>243934</t>
  </si>
  <si>
    <t>243936</t>
  </si>
  <si>
    <t>243942</t>
  </si>
  <si>
    <t>243955</t>
  </si>
  <si>
    <t>243959</t>
  </si>
  <si>
    <t>243965</t>
  </si>
  <si>
    <t>243966</t>
  </si>
  <si>
    <t>243975</t>
  </si>
  <si>
    <t>243988</t>
  </si>
  <si>
    <t>243996</t>
  </si>
  <si>
    <t>244003</t>
  </si>
  <si>
    <t>244016</t>
  </si>
  <si>
    <t>244019</t>
  </si>
  <si>
    <t>244023</t>
  </si>
  <si>
    <t>244034</t>
  </si>
  <si>
    <t>244036</t>
  </si>
  <si>
    <t>244037</t>
  </si>
  <si>
    <t>244038</t>
  </si>
  <si>
    <t>244042</t>
  </si>
  <si>
    <t>244046</t>
  </si>
  <si>
    <t>244050</t>
  </si>
  <si>
    <t>244057</t>
  </si>
  <si>
    <t>244059</t>
  </si>
  <si>
    <t>244067</t>
  </si>
  <si>
    <t>244068</t>
  </si>
  <si>
    <t>244069</t>
  </si>
  <si>
    <t>244072</t>
  </si>
  <si>
    <t>244077</t>
  </si>
  <si>
    <t>244104</t>
  </si>
  <si>
    <t>243556</t>
  </si>
  <si>
    <t>243557</t>
  </si>
  <si>
    <t>243784</t>
  </si>
  <si>
    <t>243558</t>
  </si>
  <si>
    <t>243566</t>
  </si>
  <si>
    <t>243569</t>
  </si>
  <si>
    <t>243572</t>
  </si>
  <si>
    <t>243575</t>
  </si>
  <si>
    <t>243612</t>
  </si>
  <si>
    <t>243613</t>
  </si>
  <si>
    <t>243616</t>
  </si>
  <si>
    <t>243634</t>
  </si>
  <si>
    <t>243638</t>
  </si>
  <si>
    <t>243694</t>
  </si>
  <si>
    <t>243712</t>
  </si>
  <si>
    <t>243731</t>
  </si>
  <si>
    <t>243752</t>
  </si>
  <si>
    <t>243755</t>
  </si>
  <si>
    <t>243759</t>
  </si>
  <si>
    <t>243762</t>
  </si>
  <si>
    <t>243763</t>
  </si>
  <si>
    <t>243787</t>
  </si>
  <si>
    <t>243804</t>
  </si>
  <si>
    <t>243810</t>
  </si>
  <si>
    <t>243812</t>
  </si>
  <si>
    <t>243822</t>
  </si>
  <si>
    <t>243829</t>
  </si>
  <si>
    <t>243834</t>
  </si>
  <si>
    <t>243849</t>
  </si>
  <si>
    <t>243854</t>
  </si>
  <si>
    <t>243856</t>
  </si>
  <si>
    <t>243857</t>
  </si>
  <si>
    <t>373943</t>
  </si>
  <si>
    <t>373940</t>
  </si>
  <si>
    <t>351033</t>
  </si>
  <si>
    <t>359549</t>
  </si>
  <si>
    <t>359606</t>
  </si>
  <si>
    <t>359640</t>
  </si>
  <si>
    <t>359688</t>
  </si>
  <si>
    <t>359613</t>
  </si>
  <si>
    <t>221642</t>
  </si>
  <si>
    <t>359555</t>
  </si>
  <si>
    <t>221677</t>
  </si>
  <si>
    <t>388196</t>
  </si>
  <si>
    <t>359544</t>
  </si>
  <si>
    <t>359601</t>
  </si>
  <si>
    <t>359557</t>
  </si>
  <si>
    <t>359589</t>
  </si>
  <si>
    <t>359520</t>
  </si>
  <si>
    <t>371285</t>
  </si>
  <si>
    <t>434885</t>
  </si>
  <si>
    <t>359607</t>
  </si>
  <si>
    <t>359586</t>
  </si>
  <si>
    <t>359658</t>
  </si>
  <si>
    <t>359531</t>
  </si>
  <si>
    <t>359657</t>
  </si>
  <si>
    <t>359684</t>
  </si>
  <si>
    <t>434900</t>
  </si>
  <si>
    <t>359524</t>
  </si>
  <si>
    <t>359500</t>
  </si>
  <si>
    <t>221659</t>
  </si>
  <si>
    <t>359519</t>
  </si>
  <si>
    <t>359686</t>
  </si>
  <si>
    <t>359533</t>
  </si>
  <si>
    <t>359542</t>
  </si>
  <si>
    <t>359506</t>
  </si>
  <si>
    <t>359569</t>
  </si>
  <si>
    <t>359543</t>
  </si>
  <si>
    <t>359565</t>
  </si>
  <si>
    <t>359511</t>
  </si>
  <si>
    <t>359679</t>
  </si>
  <si>
    <t>359662</t>
  </si>
  <si>
    <t>359651</t>
  </si>
  <si>
    <t>359504</t>
  </si>
  <si>
    <t>359602</t>
  </si>
  <si>
    <t>359537</t>
  </si>
  <si>
    <t>359614</t>
  </si>
  <si>
    <t>359596</t>
  </si>
  <si>
    <t>359527</t>
  </si>
  <si>
    <t>388200</t>
  </si>
  <si>
    <t>359595</t>
  </si>
  <si>
    <t>359670</t>
  </si>
  <si>
    <t>359507</t>
  </si>
  <si>
    <t>359649</t>
  </si>
  <si>
    <t>359514</t>
  </si>
  <si>
    <t>359529</t>
  </si>
  <si>
    <t>359635</t>
  </si>
  <si>
    <t>359633</t>
  </si>
  <si>
    <t>359515</t>
  </si>
  <si>
    <t>221624</t>
  </si>
  <si>
    <t>221645</t>
  </si>
  <si>
    <t>243374</t>
  </si>
  <si>
    <t>243378</t>
  </si>
  <si>
    <t>243400</t>
  </si>
  <si>
    <t>243401</t>
  </si>
  <si>
    <t>243420</t>
  </si>
  <si>
    <t>243427</t>
  </si>
  <si>
    <t>243431</t>
  </si>
  <si>
    <t>243435</t>
  </si>
  <si>
    <t>243438</t>
  </si>
  <si>
    <t>243454</t>
  </si>
  <si>
    <t>243466</t>
  </si>
  <si>
    <t>243469</t>
  </si>
  <si>
    <t>243470</t>
  </si>
  <si>
    <t>243477</t>
  </si>
  <si>
    <t>243481</t>
  </si>
  <si>
    <t>243490</t>
  </si>
  <si>
    <t>243494</t>
  </si>
  <si>
    <t>243495</t>
  </si>
  <si>
    <t>243499</t>
  </si>
  <si>
    <t>243504</t>
  </si>
  <si>
    <t>243505</t>
  </si>
  <si>
    <t>243542</t>
  </si>
  <si>
    <t>243543</t>
  </si>
  <si>
    <t>243546</t>
  </si>
  <si>
    <t>243549</t>
  </si>
  <si>
    <t>243862</t>
  </si>
  <si>
    <t>243865</t>
  </si>
  <si>
    <t>243881</t>
  </si>
  <si>
    <t>243890</t>
  </si>
  <si>
    <t>243892</t>
  </si>
  <si>
    <t>243898</t>
  </si>
  <si>
    <t>243899</t>
  </si>
  <si>
    <t>243903</t>
  </si>
  <si>
    <t>243907</t>
  </si>
  <si>
    <t>243918</t>
  </si>
  <si>
    <t>243920</t>
  </si>
  <si>
    <t>243922</t>
  </si>
  <si>
    <t>243923</t>
  </si>
  <si>
    <t>243924</t>
  </si>
  <si>
    <t>243927</t>
  </si>
  <si>
    <t>243929</t>
  </si>
  <si>
    <t>243943</t>
  </si>
  <si>
    <t>243944</t>
  </si>
  <si>
    <t>243945</t>
  </si>
  <si>
    <t>243948</t>
  </si>
  <si>
    <t>243949</t>
  </si>
  <si>
    <t>243950</t>
  </si>
  <si>
    <t>243956</t>
  </si>
  <si>
    <t>243964</t>
  </si>
  <si>
    <t>243970</t>
  </si>
  <si>
    <t>243972</t>
  </si>
  <si>
    <t>243973</t>
  </si>
  <si>
    <t>243980</t>
  </si>
  <si>
    <t>243984</t>
  </si>
  <si>
    <t>243991</t>
  </si>
  <si>
    <t>243997</t>
  </si>
  <si>
    <t>244005</t>
  </si>
  <si>
    <t>244015</t>
  </si>
  <si>
    <t>244018</t>
  </si>
  <si>
    <t>244020</t>
  </si>
  <si>
    <t>244022</t>
  </si>
  <si>
    <t>244025</t>
  </si>
  <si>
    <t>244039</t>
  </si>
  <si>
    <t>244063</t>
  </si>
  <si>
    <t>244066</t>
  </si>
  <si>
    <t>244073</t>
  </si>
  <si>
    <t>244074</t>
  </si>
  <si>
    <t>244075</t>
  </si>
  <si>
    <t>244078</t>
  </si>
  <si>
    <t>244080</t>
  </si>
  <si>
    <t>244098</t>
  </si>
  <si>
    <t>244100</t>
  </si>
  <si>
    <t>243560</t>
  </si>
  <si>
    <t>243561</t>
  </si>
  <si>
    <t>243563</t>
  </si>
  <si>
    <t>243568</t>
  </si>
  <si>
    <t>243571</t>
  </si>
  <si>
    <t>243574</t>
  </si>
  <si>
    <t>243577</t>
  </si>
  <si>
    <t>243578</t>
  </si>
  <si>
    <t>243579</t>
  </si>
  <si>
    <t>243580</t>
  </si>
  <si>
    <t>243582</t>
  </si>
  <si>
    <t>243583</t>
  </si>
  <si>
    <t>243586</t>
  </si>
  <si>
    <t>243587</t>
  </si>
  <si>
    <t>243594</t>
  </si>
  <si>
    <t>243596</t>
  </si>
  <si>
    <t>243599</t>
  </si>
  <si>
    <t>243606</t>
  </si>
  <si>
    <t>243608</t>
  </si>
  <si>
    <t>243610</t>
  </si>
  <si>
    <t>243615</t>
  </si>
  <si>
    <t>243620</t>
  </si>
  <si>
    <t>243629</t>
  </si>
  <si>
    <t>243637</t>
  </si>
  <si>
    <t>243639</t>
  </si>
  <si>
    <t>243643</t>
  </si>
  <si>
    <t>243657</t>
  </si>
  <si>
    <t>243671</t>
  </si>
  <si>
    <t>243682</t>
  </si>
  <si>
    <t>243690</t>
  </si>
  <si>
    <t>243700</t>
  </si>
  <si>
    <t>243702</t>
  </si>
  <si>
    <t>243713</t>
  </si>
  <si>
    <t>243737</t>
  </si>
  <si>
    <t>243740</t>
  </si>
  <si>
    <t>243753</t>
  </si>
  <si>
    <t>243770</t>
  </si>
  <si>
    <t>243776</t>
  </si>
  <si>
    <t>243783</t>
  </si>
  <si>
    <t>243785</t>
  </si>
  <si>
    <t>243802</t>
  </si>
  <si>
    <t>243808</t>
  </si>
  <si>
    <t>243823</t>
  </si>
  <si>
    <t>243825</t>
  </si>
  <si>
    <t>243831</t>
  </si>
  <si>
    <t>243833</t>
  </si>
  <si>
    <t>243847</t>
  </si>
  <si>
    <t>243848</t>
  </si>
  <si>
    <t>243850</t>
  </si>
  <si>
    <t>373938</t>
  </si>
  <si>
    <t>373939</t>
  </si>
  <si>
    <t>351032</t>
  </si>
  <si>
    <t>359509</t>
  </si>
  <si>
    <t>359605</t>
  </si>
  <si>
    <t>359561</t>
  </si>
  <si>
    <t>359540</t>
  </si>
  <si>
    <t>359508</t>
  </si>
  <si>
    <t>359521</t>
  </si>
  <si>
    <t>359636</t>
  </si>
  <si>
    <t>359591</t>
  </si>
  <si>
    <t>359599</t>
  </si>
  <si>
    <t>359677</t>
  </si>
  <si>
    <t>359669</t>
  </si>
  <si>
    <t>359510</t>
  </si>
  <si>
    <t>359629</t>
  </si>
  <si>
    <t>359671</t>
  </si>
  <si>
    <t>359554</t>
  </si>
  <si>
    <t>388187</t>
  </si>
  <si>
    <t>359600</t>
  </si>
  <si>
    <t>257102</t>
  </si>
  <si>
    <t>371264</t>
  </si>
  <si>
    <t>434889</t>
  </si>
  <si>
    <t>359518</t>
  </si>
  <si>
    <t>359541</t>
  </si>
  <si>
    <t>359626</t>
  </si>
  <si>
    <t>359663</t>
  </si>
  <si>
    <t>359643</t>
  </si>
  <si>
    <t>359547</t>
  </si>
  <si>
    <t>371291</t>
  </si>
  <si>
    <t>359627</t>
  </si>
  <si>
    <t>434886</t>
  </si>
  <si>
    <t>434892</t>
  </si>
  <si>
    <t>359574</t>
  </si>
  <si>
    <t>359556</t>
  </si>
  <si>
    <t>434899</t>
  </si>
  <si>
    <t>359646</t>
  </si>
  <si>
    <t>359648</t>
  </si>
  <si>
    <t>359552</t>
  </si>
  <si>
    <t>359667</t>
  </si>
  <si>
    <t>388207</t>
  </si>
  <si>
    <t>359619</t>
  </si>
  <si>
    <t>434898</t>
  </si>
  <si>
    <t>359693</t>
  </si>
  <si>
    <t>359538</t>
  </si>
  <si>
    <t>257101</t>
  </si>
  <si>
    <t>388206</t>
  </si>
  <si>
    <t>359659</t>
  </si>
  <si>
    <t>359575</t>
  </si>
  <si>
    <t>359501</t>
  </si>
  <si>
    <t>221602</t>
  </si>
  <si>
    <t>243373</t>
  </si>
  <si>
    <t>243375</t>
  </si>
  <si>
    <t>243380</t>
  </si>
  <si>
    <t>243384</t>
  </si>
  <si>
    <t>243391</t>
  </si>
  <si>
    <t>243406</t>
  </si>
  <si>
    <t>243425</t>
  </si>
  <si>
    <t>243428</t>
  </si>
  <si>
    <t>243432</t>
  </si>
  <si>
    <t>243439</t>
  </si>
  <si>
    <t>243473</t>
  </si>
  <si>
    <t>243479</t>
  </si>
  <si>
    <t>243482</t>
  </si>
  <si>
    <t>243485</t>
  </si>
  <si>
    <t>243486</t>
  </si>
  <si>
    <t>243493</t>
  </si>
  <si>
    <t>243501</t>
  </si>
  <si>
    <t>243536</t>
  </si>
  <si>
    <t>243844</t>
  </si>
  <si>
    <t>243864</t>
  </si>
  <si>
    <t>243866</t>
  </si>
  <si>
    <t>243869</t>
  </si>
  <si>
    <t>243874</t>
  </si>
  <si>
    <t>243878</t>
  </si>
  <si>
    <t>243894</t>
  </si>
  <si>
    <t>243911</t>
  </si>
  <si>
    <t>243912</t>
  </si>
  <si>
    <t>243915</t>
  </si>
  <si>
    <t>243937</t>
  </si>
  <si>
    <t>243938</t>
  </si>
  <si>
    <t>243951</t>
  </si>
  <si>
    <t>243960</t>
  </si>
  <si>
    <t>243969</t>
  </si>
  <si>
    <t>243974</t>
  </si>
  <si>
    <t>243976</t>
  </si>
  <si>
    <t>243977</t>
  </si>
  <si>
    <t>243981</t>
  </si>
  <si>
    <t>243995</t>
  </si>
  <si>
    <t>244000</t>
  </si>
  <si>
    <t>244006</t>
  </si>
  <si>
    <t>244024</t>
  </si>
  <si>
    <t>244043</t>
  </si>
  <si>
    <t>244047</t>
  </si>
  <si>
    <t>244049</t>
  </si>
  <si>
    <t>244060</t>
  </si>
  <si>
    <t>244061</t>
  </si>
  <si>
    <t>244082</t>
  </si>
  <si>
    <t>244099</t>
  </si>
  <si>
    <t>243552</t>
  </si>
  <si>
    <t>243570</t>
  </si>
  <si>
    <t>243584</t>
  </si>
  <si>
    <t>243585</t>
  </si>
  <si>
    <t>243589</t>
  </si>
  <si>
    <t>243592</t>
  </si>
  <si>
    <t>243593</t>
  </si>
  <si>
    <t>243595</t>
  </si>
  <si>
    <t>243601</t>
  </si>
  <si>
    <t>243602</t>
  </si>
  <si>
    <t>243604</t>
  </si>
  <si>
    <t>243607</t>
  </si>
  <si>
    <t>243622</t>
  </si>
  <si>
    <t>243625</t>
  </si>
  <si>
    <t>243636</t>
  </si>
  <si>
    <t>243645</t>
  </si>
  <si>
    <t>243678</t>
  </si>
  <si>
    <t>243681</t>
  </si>
  <si>
    <t>243739</t>
  </si>
  <si>
    <t>243748</t>
  </si>
  <si>
    <t>243749</t>
  </si>
  <si>
    <t>243751</t>
  </si>
  <si>
    <t>243781</t>
  </si>
  <si>
    <t>243824</t>
  </si>
  <si>
    <t>243826</t>
  </si>
  <si>
    <t>243855</t>
  </si>
  <si>
    <t>243859</t>
  </si>
  <si>
    <t>373926</t>
  </si>
  <si>
    <t>373937</t>
  </si>
  <si>
    <t>359558</t>
  </si>
  <si>
    <t>359512</t>
  </si>
  <si>
    <t>371257</t>
  </si>
  <si>
    <t>359625</t>
  </si>
  <si>
    <t>221666</t>
  </si>
  <si>
    <t>359652</t>
  </si>
  <si>
    <t>359655</t>
  </si>
  <si>
    <t>359548</t>
  </si>
  <si>
    <t>359502</t>
  </si>
  <si>
    <t>359545</t>
  </si>
  <si>
    <t>371293</t>
  </si>
  <si>
    <t>359567</t>
  </si>
  <si>
    <t>359639</t>
  </si>
  <si>
    <t>371296</t>
  </si>
  <si>
    <t>410335</t>
  </si>
  <si>
    <t>371265</t>
  </si>
  <si>
    <t>359516</t>
  </si>
  <si>
    <t>359530</t>
  </si>
  <si>
    <t>410277</t>
  </si>
  <si>
    <t>359621</t>
  </si>
  <si>
    <t>371272</t>
  </si>
  <si>
    <t>371295</t>
  </si>
  <si>
    <t>434888</t>
  </si>
  <si>
    <t>410389</t>
  </si>
  <si>
    <t>359615</t>
  </si>
  <si>
    <t>359632</t>
  </si>
  <si>
    <t>359624</t>
  </si>
  <si>
    <t>257097</t>
  </si>
  <si>
    <t>359642</t>
  </si>
  <si>
    <t>359609</t>
  </si>
  <si>
    <t>388189</t>
  </si>
  <si>
    <t>359637</t>
  </si>
  <si>
    <t>359622</t>
  </si>
  <si>
    <t>221605</t>
  </si>
  <si>
    <t>221629</t>
  </si>
  <si>
    <t>221635</t>
  </si>
  <si>
    <t>223392</t>
  </si>
  <si>
    <t>223394</t>
  </si>
  <si>
    <t>223441</t>
  </si>
  <si>
    <t>243379</t>
  </si>
  <si>
    <t>243402</t>
  </si>
  <si>
    <t>243403</t>
  </si>
  <si>
    <t>243409</t>
  </si>
  <si>
    <t>243444</t>
  </si>
  <si>
    <t>243460</t>
  </si>
  <si>
    <t>243476</t>
  </si>
  <si>
    <t>243483</t>
  </si>
  <si>
    <t>243502</t>
  </si>
  <si>
    <t>243535</t>
  </si>
  <si>
    <t>243537</t>
  </si>
  <si>
    <t>243538</t>
  </si>
  <si>
    <t>351048</t>
  </si>
  <si>
    <t>243562</t>
  </si>
  <si>
    <t>243642</t>
  </si>
  <si>
    <t>243863</t>
  </si>
  <si>
    <t>243901</t>
  </si>
  <si>
    <t>243906</t>
  </si>
  <si>
    <t>243913</t>
  </si>
  <si>
    <t>243916</t>
  </si>
  <si>
    <t>243919</t>
  </si>
  <si>
    <t>243928</t>
  </si>
  <si>
    <t>243933</t>
  </si>
  <si>
    <t>243935</t>
  </si>
  <si>
    <t>243939</t>
  </si>
  <si>
    <t>243947</t>
  </si>
  <si>
    <t>243958</t>
  </si>
  <si>
    <t>243963</t>
  </si>
  <si>
    <t>243978</t>
  </si>
  <si>
    <t>243987</t>
  </si>
  <si>
    <t>243998</t>
  </si>
  <si>
    <t>244002</t>
  </si>
  <si>
    <t>244009</t>
  </si>
  <si>
    <t>244064</t>
  </si>
  <si>
    <t>244076</t>
  </si>
  <si>
    <t>244079</t>
  </si>
  <si>
    <t>244101</t>
  </si>
  <si>
    <t>243554</t>
  </si>
  <si>
    <t>243565</t>
  </si>
  <si>
    <t>243567</t>
  </si>
  <si>
    <t>243590</t>
  </si>
  <si>
    <t>243600</t>
  </si>
  <si>
    <t>243619</t>
  </si>
  <si>
    <t>243631</t>
  </si>
  <si>
    <t>243641</t>
  </si>
  <si>
    <t>243669</t>
  </si>
  <si>
    <t>243676</t>
  </si>
  <si>
    <t>243697</t>
  </si>
  <si>
    <t>243705</t>
  </si>
  <si>
    <t>243730</t>
  </si>
  <si>
    <t>243765</t>
  </si>
  <si>
    <t>243771</t>
  </si>
  <si>
    <t>243774</t>
  </si>
  <si>
    <t>243797</t>
  </si>
  <si>
    <t>243805</t>
  </si>
  <si>
    <t>243840</t>
  </si>
  <si>
    <t>243846</t>
  </si>
  <si>
    <t>243858</t>
  </si>
  <si>
    <t>243860</t>
  </si>
  <si>
    <t>273794</t>
  </si>
  <si>
    <t>371286</t>
  </si>
  <si>
    <t>373901</t>
  </si>
  <si>
    <t>373946</t>
  </si>
  <si>
    <t>373908</t>
  </si>
  <si>
    <t>373930</t>
  </si>
  <si>
    <t>359590</t>
  </si>
  <si>
    <t>359623</t>
  </si>
  <si>
    <t>388204</t>
  </si>
  <si>
    <t>359608</t>
  </si>
  <si>
    <t>257230</t>
  </si>
  <si>
    <t>257231</t>
  </si>
  <si>
    <t>410301</t>
  </si>
  <si>
    <t>359672</t>
  </si>
  <si>
    <t>410352</t>
  </si>
  <si>
    <t>359691</t>
  </si>
  <si>
    <t>221691</t>
  </si>
  <si>
    <t>221693</t>
  </si>
  <si>
    <t>221593</t>
  </si>
  <si>
    <t>221608</t>
  </si>
  <si>
    <t>221630</t>
  </si>
  <si>
    <t>223393</t>
  </si>
  <si>
    <t>223445</t>
  </si>
  <si>
    <t>243371</t>
  </si>
  <si>
    <t>243405</t>
  </si>
  <si>
    <t>243407</t>
  </si>
  <si>
    <t>243412</t>
  </si>
  <si>
    <t>243480</t>
  </si>
  <si>
    <t>243489</t>
  </si>
  <si>
    <t>243500</t>
  </si>
  <si>
    <t>243503</t>
  </si>
  <si>
    <t>243515</t>
  </si>
  <si>
    <t>243532</t>
  </si>
  <si>
    <t>243868</t>
  </si>
  <si>
    <t>243875</t>
  </si>
  <si>
    <t>243885</t>
  </si>
  <si>
    <t>243946</t>
  </si>
  <si>
    <t>243961</t>
  </si>
  <si>
    <t>243992</t>
  </si>
  <si>
    <t>244040</t>
  </si>
  <si>
    <t>244071</t>
  </si>
  <si>
    <t>244102</t>
  </si>
  <si>
    <t>243553</t>
  </si>
  <si>
    <t>243555</t>
  </si>
  <si>
    <t>243564</t>
  </si>
  <si>
    <t>243605</t>
  </si>
  <si>
    <t>243624</t>
  </si>
  <si>
    <t>243632</t>
  </si>
  <si>
    <t>243685</t>
  </si>
  <si>
    <t>243693</t>
  </si>
  <si>
    <t>243746</t>
  </si>
  <si>
    <t>243764</t>
  </si>
  <si>
    <t>243835</t>
  </si>
  <si>
    <t>373907</t>
  </si>
  <si>
    <t>373931</t>
  </si>
  <si>
    <t>373942</t>
  </si>
  <si>
    <t>334759</t>
  </si>
  <si>
    <t>373941</t>
  </si>
  <si>
    <t>359598</t>
  </si>
  <si>
    <t>359687</t>
  </si>
  <si>
    <t>410330</t>
  </si>
  <si>
    <t>410279</t>
  </si>
  <si>
    <t>410288</t>
  </si>
  <si>
    <t>371281</t>
  </si>
  <si>
    <t>434882</t>
  </si>
  <si>
    <t>410328</t>
  </si>
  <si>
    <t>359539</t>
  </si>
  <si>
    <t>359617</t>
  </si>
  <si>
    <t>359584</t>
  </si>
  <si>
    <t>371275</t>
  </si>
  <si>
    <t>243404</t>
  </si>
  <si>
    <t>243475</t>
  </si>
  <si>
    <t>243487</t>
  </si>
  <si>
    <t>243534</t>
  </si>
  <si>
    <t>243545</t>
  </si>
  <si>
    <t>243867</t>
  </si>
  <si>
    <t>243887</t>
  </si>
  <si>
    <t>243895</t>
  </si>
  <si>
    <t>243900</t>
  </si>
  <si>
    <t>243908</t>
  </si>
  <si>
    <t>243941</t>
  </si>
  <si>
    <t>243985</t>
  </si>
  <si>
    <t>244044</t>
  </si>
  <si>
    <t>244048</t>
  </si>
  <si>
    <t>243559</t>
  </si>
  <si>
    <t>243626</t>
  </si>
  <si>
    <t>243695</t>
  </si>
  <si>
    <t>243704</t>
  </si>
  <si>
    <t>243741</t>
  </si>
  <si>
    <t>243744</t>
  </si>
  <si>
    <t>243795</t>
  </si>
  <si>
    <t>243830</t>
  </si>
  <si>
    <t>243842</t>
  </si>
  <si>
    <t>373919</t>
  </si>
  <si>
    <t>371297</t>
  </si>
  <si>
    <t>373841</t>
  </si>
  <si>
    <t>373948</t>
  </si>
  <si>
    <t>373912</t>
  </si>
  <si>
    <t>373878</t>
  </si>
  <si>
    <t>373893</t>
  </si>
  <si>
    <t>388198</t>
  </si>
  <si>
    <t>359597</t>
  </si>
  <si>
    <t>410317</t>
  </si>
  <si>
    <t>359690</t>
  </si>
  <si>
    <t>359498</t>
  </si>
  <si>
    <t>410298</t>
  </si>
  <si>
    <t>410371</t>
  </si>
  <si>
    <t>410345</t>
  </si>
  <si>
    <t>371259</t>
  </si>
  <si>
    <t>359678</t>
  </si>
  <si>
    <t>410362</t>
  </si>
  <si>
    <t>359653</t>
  </si>
  <si>
    <t>359553</t>
  </si>
  <si>
    <t>221612</t>
  </si>
  <si>
    <t>223388</t>
  </si>
  <si>
    <t>223390</t>
  </si>
  <si>
    <t>243370</t>
  </si>
  <si>
    <t>243429</t>
  </si>
  <si>
    <t>243443</t>
  </si>
  <si>
    <t>243458</t>
  </si>
  <si>
    <t>243459</t>
  </si>
  <si>
    <t>243471</t>
  </si>
  <si>
    <t>243474</t>
  </si>
  <si>
    <t>243488</t>
  </si>
  <si>
    <t>243550</t>
  </si>
  <si>
    <t>243877</t>
  </si>
  <si>
    <t>243888</t>
  </si>
  <si>
    <t>243893</t>
  </si>
  <si>
    <t>243896</t>
  </si>
  <si>
    <t>244008</t>
  </si>
  <si>
    <t>244012</t>
  </si>
  <si>
    <t>244051</t>
  </si>
  <si>
    <t>243623</t>
  </si>
  <si>
    <t>243758</t>
  </si>
  <si>
    <t>243768</t>
  </si>
  <si>
    <t>243809</t>
  </si>
  <si>
    <t>243839</t>
  </si>
  <si>
    <t>273793</t>
  </si>
  <si>
    <t>373898</t>
  </si>
  <si>
    <t>373914</t>
  </si>
  <si>
    <t>373905</t>
  </si>
  <si>
    <t>373859</t>
  </si>
  <si>
    <t>373913</t>
  </si>
  <si>
    <t>373944</t>
  </si>
  <si>
    <t>373955</t>
  </si>
  <si>
    <t>373917</t>
  </si>
  <si>
    <t>373876</t>
  </si>
  <si>
    <t>373833</t>
  </si>
  <si>
    <t>334761</t>
  </si>
  <si>
    <t>334758</t>
  </si>
  <si>
    <t>351035</t>
  </si>
  <si>
    <t>410390</t>
  </si>
  <si>
    <t>410299</t>
  </si>
  <si>
    <t>257226</t>
  </si>
  <si>
    <t>410378</t>
  </si>
  <si>
    <t>359641</t>
  </si>
  <si>
    <t>371258</t>
  </si>
  <si>
    <t>371277</t>
  </si>
  <si>
    <t>410316</t>
  </si>
  <si>
    <t>359692</t>
  </si>
  <si>
    <t>410282</t>
  </si>
  <si>
    <t>359650</t>
  </si>
  <si>
    <t>410376</t>
  </si>
  <si>
    <t>410341</t>
  </si>
  <si>
    <t>410348</t>
  </si>
  <si>
    <t>221648</t>
  </si>
  <si>
    <t>223442</t>
  </si>
  <si>
    <t>243436</t>
  </si>
  <si>
    <t>243492</t>
  </si>
  <si>
    <t>243533</t>
  </si>
  <si>
    <t>243548</t>
  </si>
  <si>
    <t>388203</t>
  </si>
  <si>
    <t>243910</t>
  </si>
  <si>
    <t>243914</t>
  </si>
  <si>
    <t>243954</t>
  </si>
  <si>
    <t>244001</t>
  </si>
  <si>
    <t>243684</t>
  </si>
  <si>
    <t>243717</t>
  </si>
  <si>
    <t>243800</t>
  </si>
  <si>
    <t>243836</t>
  </si>
  <si>
    <t>243841</t>
  </si>
  <si>
    <t>373928</t>
  </si>
  <si>
    <t>373831</t>
  </si>
  <si>
    <t>373890</t>
  </si>
  <si>
    <t>373922</t>
  </si>
  <si>
    <t>373921</t>
  </si>
  <si>
    <t>373918</t>
  </si>
  <si>
    <t>373923</t>
  </si>
  <si>
    <t>373953</t>
  </si>
  <si>
    <t>373929</t>
  </si>
  <si>
    <t>373840</t>
  </si>
  <si>
    <t>373871</t>
  </si>
  <si>
    <t>373949</t>
  </si>
  <si>
    <t>410377</t>
  </si>
  <si>
    <t>359645</t>
  </si>
  <si>
    <t>359577</t>
  </si>
  <si>
    <t>410314</t>
  </si>
  <si>
    <t>359551</t>
  </si>
  <si>
    <t>351020</t>
  </si>
  <si>
    <t>410363</t>
  </si>
  <si>
    <t>257099</t>
  </si>
  <si>
    <t>410375</t>
  </si>
  <si>
    <t>410286</t>
  </si>
  <si>
    <t>243369</t>
  </si>
  <si>
    <t>223402</t>
  </si>
  <si>
    <t>243368</t>
  </si>
  <si>
    <t>243390</t>
  </si>
  <si>
    <t>243408</t>
  </si>
  <si>
    <t>243445</t>
  </si>
  <si>
    <t>243464</t>
  </si>
  <si>
    <t>243465</t>
  </si>
  <si>
    <t>243478</t>
  </si>
  <si>
    <t>243872</t>
  </si>
  <si>
    <t>244013</t>
  </si>
  <si>
    <t>244045</t>
  </si>
  <si>
    <t>244062</t>
  </si>
  <si>
    <t>243628</t>
  </si>
  <si>
    <t>243727</t>
  </si>
  <si>
    <t>243779</t>
  </si>
  <si>
    <t>373961</t>
  </si>
  <si>
    <t>373936</t>
  </si>
  <si>
    <t>373924</t>
  </si>
  <si>
    <t>334756</t>
  </si>
  <si>
    <t>373895</t>
  </si>
  <si>
    <t>373909</t>
  </si>
  <si>
    <t>373864</t>
  </si>
  <si>
    <t>373947</t>
  </si>
  <si>
    <t>373862</t>
  </si>
  <si>
    <t>373837</t>
  </si>
  <si>
    <t>410369</t>
  </si>
  <si>
    <t>359587</t>
  </si>
  <si>
    <t>410391</t>
  </si>
  <si>
    <t>410280</t>
  </si>
  <si>
    <t>359685</t>
  </si>
  <si>
    <t>410285</t>
  </si>
  <si>
    <t>359673</t>
  </si>
  <si>
    <t>434877</t>
  </si>
  <si>
    <t>359647</t>
  </si>
  <si>
    <t>410350</t>
  </si>
  <si>
    <t>359630</t>
  </si>
  <si>
    <t>243446</t>
  </si>
  <si>
    <t>243870</t>
  </si>
  <si>
    <t>243990</t>
  </si>
  <si>
    <t>243714</t>
  </si>
  <si>
    <t>243736</t>
  </si>
  <si>
    <t>243796</t>
  </si>
  <si>
    <t>243799</t>
  </si>
  <si>
    <t>373920</t>
  </si>
  <si>
    <t>373911</t>
  </si>
  <si>
    <t>373877</t>
  </si>
  <si>
    <t>373957</t>
  </si>
  <si>
    <t>373950</t>
  </si>
  <si>
    <t>373868</t>
  </si>
  <si>
    <t>373858</t>
  </si>
  <si>
    <t>373934</t>
  </si>
  <si>
    <t>373916</t>
  </si>
  <si>
    <t>373915</t>
  </si>
  <si>
    <t>371271</t>
  </si>
  <si>
    <t>373951</t>
  </si>
  <si>
    <t>410361</t>
  </si>
  <si>
    <t>410374</t>
  </si>
  <si>
    <t>373967</t>
  </si>
  <si>
    <t>434884</t>
  </si>
  <si>
    <t>359661</t>
  </si>
  <si>
    <t>410313</t>
  </si>
  <si>
    <t>359604</t>
  </si>
  <si>
    <t>359576</t>
  </si>
  <si>
    <t>221686</t>
  </si>
  <si>
    <t>221692</t>
  </si>
  <si>
    <t>221594</t>
  </si>
  <si>
    <t>223386</t>
  </si>
  <si>
    <t>223444</t>
  </si>
  <si>
    <t>243442</t>
  </si>
  <si>
    <t>243541</t>
  </si>
  <si>
    <t>244017</t>
  </si>
  <si>
    <t>243663</t>
  </si>
  <si>
    <t>243672</t>
  </si>
  <si>
    <t>243788</t>
  </si>
  <si>
    <t>373900</t>
  </si>
  <si>
    <t>371254</t>
  </si>
  <si>
    <t>373888</t>
  </si>
  <si>
    <t>373863</t>
  </si>
  <si>
    <t>371269</t>
  </si>
  <si>
    <t>373933</t>
  </si>
  <si>
    <t>371283</t>
  </si>
  <si>
    <t>373966</t>
  </si>
  <si>
    <t>373959</t>
  </si>
  <si>
    <t>373927</t>
  </si>
  <si>
    <t>373849</t>
  </si>
  <si>
    <t>373960</t>
  </si>
  <si>
    <t>373874</t>
  </si>
  <si>
    <t>373962</t>
  </si>
  <si>
    <t>373891</t>
  </si>
  <si>
    <t>373883</t>
  </si>
  <si>
    <t>371262</t>
  </si>
  <si>
    <t>410379</t>
  </si>
  <si>
    <t>434896</t>
  </si>
  <si>
    <t>410381</t>
  </si>
  <si>
    <t>410292</t>
  </si>
  <si>
    <t>257098</t>
  </si>
  <si>
    <t>221665</t>
  </si>
  <si>
    <t>410323</t>
  </si>
  <si>
    <t>410366</t>
  </si>
  <si>
    <t>359660</t>
  </si>
  <si>
    <t>221615</t>
  </si>
  <si>
    <t>223395</t>
  </si>
  <si>
    <t>223397</t>
  </si>
  <si>
    <t>243399</t>
  </si>
  <si>
    <t>243430</t>
  </si>
  <si>
    <t>351022</t>
  </si>
  <si>
    <t>243884</t>
  </si>
  <si>
    <t>243989</t>
  </si>
  <si>
    <t>243994</t>
  </si>
  <si>
    <t>244054</t>
  </si>
  <si>
    <t>371276</t>
  </si>
  <si>
    <t>371279</t>
  </si>
  <si>
    <t>373839</t>
  </si>
  <si>
    <t>373881</t>
  </si>
  <si>
    <t>373843</t>
  </si>
  <si>
    <t>334751</t>
  </si>
  <si>
    <t>373834</t>
  </si>
  <si>
    <t>373904</t>
  </si>
  <si>
    <t>373902</t>
  </si>
  <si>
    <t>359578</t>
  </si>
  <si>
    <t>359676</t>
  </si>
  <si>
    <t>410384</t>
  </si>
  <si>
    <t>410319</t>
  </si>
  <si>
    <t>301079</t>
  </si>
  <si>
    <t>359603</t>
  </si>
  <si>
    <t>243388</t>
  </si>
  <si>
    <t>243394</t>
  </si>
  <si>
    <t>243463</t>
  </si>
  <si>
    <t>243528</t>
  </si>
  <si>
    <t>243909</t>
  </si>
  <si>
    <t>243940</t>
  </si>
  <si>
    <t>243983</t>
  </si>
  <si>
    <t>244052</t>
  </si>
  <si>
    <t>244081</t>
  </si>
  <si>
    <t>244107</t>
  </si>
  <si>
    <t>243754</t>
  </si>
  <si>
    <t>373954</t>
  </si>
  <si>
    <t>373880</t>
  </si>
  <si>
    <t>373848</t>
  </si>
  <si>
    <t>373958</t>
  </si>
  <si>
    <t>434874</t>
  </si>
  <si>
    <t>410364</t>
  </si>
  <si>
    <t>410325</t>
  </si>
  <si>
    <t>434894</t>
  </si>
  <si>
    <t>410294</t>
  </si>
  <si>
    <t>410290</t>
  </si>
  <si>
    <t>410365</t>
  </si>
  <si>
    <t>410367</t>
  </si>
  <si>
    <t>359616</t>
  </si>
  <si>
    <t>359585</t>
  </si>
  <si>
    <t>359631</t>
  </si>
  <si>
    <t>243389</t>
  </si>
  <si>
    <t>243398</t>
  </si>
  <si>
    <t>244011</t>
  </si>
  <si>
    <t>244103</t>
  </si>
  <si>
    <t>243782</t>
  </si>
  <si>
    <t>243832</t>
  </si>
  <si>
    <t>373925</t>
  </si>
  <si>
    <t>373963</t>
  </si>
  <si>
    <t>373860</t>
  </si>
  <si>
    <t>373846</t>
  </si>
  <si>
    <t>373835</t>
  </si>
  <si>
    <t>410331</t>
  </si>
  <si>
    <t>410385</t>
  </si>
  <si>
    <t>359572</t>
  </si>
  <si>
    <t>359680</t>
  </si>
  <si>
    <t>359573</t>
  </si>
  <si>
    <t>410300</t>
  </si>
  <si>
    <t>223391</t>
  </si>
  <si>
    <t>243395</t>
  </si>
  <si>
    <t>243453</t>
  </si>
  <si>
    <t>243993</t>
  </si>
  <si>
    <t>243688</t>
  </si>
  <si>
    <t>243699</t>
  </si>
  <si>
    <t>243728</t>
  </si>
  <si>
    <t>373935</t>
  </si>
  <si>
    <t>334747</t>
  </si>
  <si>
    <t>351043</t>
  </si>
  <si>
    <t>373857</t>
  </si>
  <si>
    <t>371280</t>
  </si>
  <si>
    <t>351041</t>
  </si>
  <si>
    <t>373910</t>
  </si>
  <si>
    <t>410332</t>
  </si>
  <si>
    <t>410278</t>
  </si>
  <si>
    <t>410273</t>
  </si>
  <si>
    <t>359644</t>
  </si>
  <si>
    <t>344431</t>
  </si>
  <si>
    <t>243661</t>
  </si>
  <si>
    <t>273791</t>
  </si>
  <si>
    <t>273795</t>
  </si>
  <si>
    <t>373852</t>
  </si>
  <si>
    <t>373885</t>
  </si>
  <si>
    <t>371290</t>
  </si>
  <si>
    <t>373847</t>
  </si>
  <si>
    <t>373866</t>
  </si>
  <si>
    <t>373964</t>
  </si>
  <si>
    <t>373887</t>
  </si>
  <si>
    <t>410333</t>
  </si>
  <si>
    <t>410386</t>
  </si>
  <si>
    <t>257012</t>
  </si>
  <si>
    <t>257100</t>
  </si>
  <si>
    <t>351019</t>
  </si>
  <si>
    <t>243932</t>
  </si>
  <si>
    <t>244004</t>
  </si>
  <si>
    <t>243646</t>
  </si>
  <si>
    <t>243760</t>
  </si>
  <si>
    <t>243794</t>
  </si>
  <si>
    <t>373844</t>
  </si>
  <si>
    <t>223443</t>
  </si>
  <si>
    <t>244007</t>
  </si>
  <si>
    <t>244030</t>
  </si>
  <si>
    <t>373842</t>
  </si>
  <si>
    <t>373882</t>
  </si>
  <si>
    <t>373832</t>
  </si>
  <si>
    <t>373952</t>
  </si>
  <si>
    <t>373886</t>
  </si>
  <si>
    <t>373932</t>
  </si>
  <si>
    <t>410283</t>
  </si>
  <si>
    <t>257052</t>
  </si>
  <si>
    <t>410274</t>
  </si>
  <si>
    <t>359593</t>
  </si>
  <si>
    <t>257228</t>
  </si>
  <si>
    <t>243437</t>
  </si>
  <si>
    <t>243707</t>
  </si>
  <si>
    <t>243716</t>
  </si>
  <si>
    <t>373870</t>
  </si>
  <si>
    <t>371267</t>
  </si>
  <si>
    <t>373854</t>
  </si>
  <si>
    <t>410373</t>
  </si>
  <si>
    <t>410370</t>
  </si>
  <si>
    <t>410358</t>
  </si>
  <si>
    <t>257227</t>
  </si>
  <si>
    <t>410275</t>
  </si>
  <si>
    <t>359638</t>
  </si>
  <si>
    <t>243457</t>
  </si>
  <si>
    <t>243547</t>
  </si>
  <si>
    <t>351053</t>
  </si>
  <si>
    <t>243735</t>
  </si>
  <si>
    <t>243818</t>
  </si>
  <si>
    <t>351062</t>
  </si>
  <si>
    <t>373867</t>
  </si>
  <si>
    <t>410372</t>
  </si>
  <si>
    <t>410383</t>
  </si>
  <si>
    <t>257181</t>
  </si>
  <si>
    <t>257051</t>
  </si>
  <si>
    <t>243411</t>
  </si>
  <si>
    <t>243756</t>
  </si>
  <si>
    <t>371266</t>
  </si>
  <si>
    <t>373845</t>
  </si>
  <si>
    <t>373906</t>
  </si>
  <si>
    <t>410281</t>
  </si>
  <si>
    <t>410388</t>
  </si>
  <si>
    <t>359668</t>
  </si>
  <si>
    <t>344432</t>
  </si>
  <si>
    <t>243387</t>
  </si>
  <si>
    <t>373838</t>
  </si>
  <si>
    <t>371270</t>
  </si>
  <si>
    <t>373836</t>
  </si>
  <si>
    <t>334754</t>
  </si>
  <si>
    <t>410387</t>
  </si>
  <si>
    <t>359689</t>
  </si>
  <si>
    <t>359612</t>
  </si>
  <si>
    <t>410342</t>
  </si>
  <si>
    <t>257180</t>
  </si>
  <si>
    <t>223436</t>
  </si>
  <si>
    <t>351023</t>
  </si>
  <si>
    <t>243742</t>
  </si>
  <si>
    <t>244010</t>
  </si>
  <si>
    <t>243664</t>
  </si>
  <si>
    <t>243720</t>
  </si>
  <si>
    <t>359610</t>
  </si>
  <si>
    <t>257141</t>
  </si>
  <si>
    <t>257229</t>
  </si>
  <si>
    <t>410293</t>
  </si>
  <si>
    <t>410347</t>
  </si>
  <si>
    <t>223405</t>
  </si>
  <si>
    <t>243455</t>
  </si>
  <si>
    <t>243491</t>
  </si>
  <si>
    <t>388197</t>
  </si>
  <si>
    <t>373897</t>
  </si>
  <si>
    <t>373892</t>
  </si>
  <si>
    <t>434895</t>
  </si>
  <si>
    <t>410310</t>
  </si>
  <si>
    <t>410343</t>
  </si>
  <si>
    <t>410276</t>
  </si>
  <si>
    <t>410269</t>
  </si>
  <si>
    <t>410270</t>
  </si>
  <si>
    <t>221592</t>
  </si>
  <si>
    <t>223407</t>
  </si>
  <si>
    <t>243456</t>
  </si>
  <si>
    <t>243871</t>
  </si>
  <si>
    <t>243953</t>
  </si>
  <si>
    <t>410302</t>
  </si>
  <si>
    <t>410284</t>
  </si>
  <si>
    <t>410321</t>
  </si>
  <si>
    <t>359588</t>
  </si>
  <si>
    <t>223400</t>
  </si>
  <si>
    <t>243367</t>
  </si>
  <si>
    <t>243447</t>
  </si>
  <si>
    <t>243651</t>
  </si>
  <si>
    <t>373853</t>
  </si>
  <si>
    <t>334757</t>
  </si>
  <si>
    <t>371308</t>
  </si>
  <si>
    <t>410271</t>
  </si>
  <si>
    <t>410324</t>
  </si>
  <si>
    <t>410287</t>
  </si>
  <si>
    <t>257096</t>
  </si>
  <si>
    <t>244031</t>
  </si>
  <si>
    <t>243777</t>
  </si>
  <si>
    <t>434878</t>
  </si>
  <si>
    <t>410346</t>
  </si>
  <si>
    <t>434890</t>
  </si>
  <si>
    <t>410382</t>
  </si>
  <si>
    <t>410356</t>
  </si>
  <si>
    <t>257017</t>
  </si>
  <si>
    <t>221637</t>
  </si>
  <si>
    <t>244026</t>
  </si>
  <si>
    <t>371278</t>
  </si>
  <si>
    <t>373856</t>
  </si>
  <si>
    <t>359592</t>
  </si>
  <si>
    <t>359620</t>
  </si>
  <si>
    <t>243696</t>
  </si>
  <si>
    <t>243711</t>
  </si>
  <si>
    <t>273796</t>
  </si>
  <si>
    <t>373879</t>
  </si>
  <si>
    <t>373875</t>
  </si>
  <si>
    <t>434891</t>
  </si>
  <si>
    <t>410380</t>
  </si>
  <si>
    <t>434875</t>
  </si>
  <si>
    <t>410322</t>
  </si>
  <si>
    <t>410318</t>
  </si>
  <si>
    <t>410359</t>
  </si>
  <si>
    <t>223406</t>
  </si>
  <si>
    <t>244106</t>
  </si>
  <si>
    <t>351050</t>
  </si>
  <si>
    <t>373899</t>
  </si>
  <si>
    <t>371298</t>
  </si>
  <si>
    <t>351044</t>
  </si>
  <si>
    <t>351021</t>
  </si>
  <si>
    <t>410329</t>
  </si>
  <si>
    <t>256978</t>
  </si>
  <si>
    <t>359571</t>
  </si>
  <si>
    <t>221621</t>
  </si>
  <si>
    <t>243738</t>
  </si>
  <si>
    <t>334760</t>
  </si>
  <si>
    <t>373956</t>
  </si>
  <si>
    <t>373850</t>
  </si>
  <si>
    <t>410307</t>
  </si>
  <si>
    <t>223387</t>
  </si>
  <si>
    <t>244029</t>
  </si>
  <si>
    <t>334755</t>
  </si>
  <si>
    <t>371263</t>
  </si>
  <si>
    <t>371261</t>
  </si>
  <si>
    <t>410309</t>
  </si>
  <si>
    <t>410353</t>
  </si>
  <si>
    <t>410337</t>
  </si>
  <si>
    <t>257016</t>
  </si>
  <si>
    <t>244027</t>
  </si>
  <si>
    <t>243734</t>
  </si>
  <si>
    <t>371284</t>
  </si>
  <si>
    <t>351026</t>
  </si>
  <si>
    <t>359674</t>
  </si>
  <si>
    <t>373903</t>
  </si>
  <si>
    <t>410357</t>
  </si>
  <si>
    <t>221667</t>
  </si>
  <si>
    <t>359628</t>
  </si>
  <si>
    <t>410351</t>
  </si>
  <si>
    <t>344427</t>
  </si>
  <si>
    <t>221631</t>
  </si>
  <si>
    <t>223396</t>
  </si>
  <si>
    <t>243396</t>
  </si>
  <si>
    <t>410340</t>
  </si>
  <si>
    <t>243757</t>
  </si>
  <si>
    <t>373965</t>
  </si>
  <si>
    <t>257013</t>
  </si>
  <si>
    <t>344428</t>
  </si>
  <si>
    <t>410338</t>
  </si>
  <si>
    <t>410368</t>
  </si>
  <si>
    <t>257107</t>
  </si>
  <si>
    <t>359579</t>
  </si>
  <si>
    <t>257225</t>
  </si>
  <si>
    <t>410289</t>
  </si>
  <si>
    <t>373873</t>
  </si>
  <si>
    <t>410334</t>
  </si>
  <si>
    <t>359594</t>
  </si>
  <si>
    <t>257014</t>
  </si>
  <si>
    <t>410327</t>
  </si>
  <si>
    <t>410320</t>
  </si>
  <si>
    <t>410268</t>
  </si>
  <si>
    <t>243461</t>
  </si>
  <si>
    <t>243715</t>
  </si>
  <si>
    <t>351052</t>
  </si>
  <si>
    <t>257015</t>
  </si>
  <si>
    <t>257002</t>
  </si>
  <si>
    <t>243448</t>
  </si>
  <si>
    <t>243692</t>
  </si>
  <si>
    <t>243803</t>
  </si>
  <si>
    <t>273798</t>
  </si>
  <si>
    <t>373869</t>
  </si>
  <si>
    <t>410308</t>
  </si>
  <si>
    <t>273797</t>
  </si>
  <si>
    <t>371273</t>
  </si>
  <si>
    <t>334750</t>
  </si>
  <si>
    <t>410339</t>
  </si>
  <si>
    <t>223401</t>
  </si>
  <si>
    <t>244055</t>
  </si>
  <si>
    <t>373896</t>
  </si>
  <si>
    <t>373889</t>
  </si>
  <si>
    <t>243462</t>
  </si>
  <si>
    <t>373865</t>
  </si>
  <si>
    <t>373855</t>
  </si>
  <si>
    <t>410305</t>
  </si>
  <si>
    <t>243773</t>
  </si>
  <si>
    <t>371288</t>
  </si>
  <si>
    <t>257131</t>
  </si>
  <si>
    <t>243706</t>
  </si>
  <si>
    <t>243957</t>
  </si>
  <si>
    <t>244089</t>
  </si>
  <si>
    <t>223409</t>
  </si>
  <si>
    <t>243386</t>
  </si>
  <si>
    <t>243449</t>
  </si>
  <si>
    <t>243451</t>
  </si>
  <si>
    <t>351037</t>
  </si>
  <si>
    <t>243775</t>
  </si>
  <si>
    <t>373851</t>
  </si>
  <si>
    <t>351049</t>
  </si>
  <si>
    <t>434897</t>
  </si>
  <si>
    <t>434893</t>
  </si>
  <si>
    <t>373884</t>
  </si>
  <si>
    <t>257146</t>
  </si>
  <si>
    <t>371260</t>
  </si>
  <si>
    <t>243433</t>
  </si>
  <si>
    <t>221610</t>
  </si>
  <si>
    <t>243410</t>
  </si>
  <si>
    <t>243789</t>
  </si>
  <si>
    <t>257006</t>
  </si>
  <si>
    <t>257021</t>
  </si>
  <si>
    <t>243679</t>
  </si>
  <si>
    <t>243792</t>
  </si>
  <si>
    <t>243798</t>
  </si>
  <si>
    <t>371306</t>
  </si>
  <si>
    <t>371302</t>
  </si>
  <si>
    <t>334753</t>
  </si>
  <si>
    <t>410354</t>
  </si>
  <si>
    <t>257143</t>
  </si>
  <si>
    <t>223398</t>
  </si>
  <si>
    <t>243385</t>
  </si>
  <si>
    <t>257095</t>
  </si>
  <si>
    <t>243397</t>
  </si>
  <si>
    <t>244083</t>
  </si>
  <si>
    <t>243660</t>
  </si>
  <si>
    <t>257144</t>
  </si>
  <si>
    <t>257094</t>
  </si>
  <si>
    <t>257145</t>
  </si>
  <si>
    <t>415921</t>
  </si>
  <si>
    <t>243722</t>
  </si>
  <si>
    <t>371299</t>
  </si>
  <si>
    <t>373872</t>
  </si>
  <si>
    <t>410315</t>
  </si>
  <si>
    <t>257018</t>
  </si>
  <si>
    <t>243507</t>
  </si>
  <si>
    <t>257142</t>
  </si>
  <si>
    <t>244033</t>
  </si>
  <si>
    <t>410295</t>
  </si>
  <si>
    <t>334748</t>
  </si>
  <si>
    <t>221664</t>
  </si>
  <si>
    <t>243372</t>
  </si>
  <si>
    <t>373894</t>
  </si>
  <si>
    <t>223416</t>
  </si>
  <si>
    <t>243392</t>
  </si>
  <si>
    <t>434887</t>
  </si>
  <si>
    <t>257223</t>
  </si>
  <si>
    <t>410344</t>
  </si>
  <si>
    <t>257135</t>
  </si>
  <si>
    <t>244065</t>
  </si>
  <si>
    <t>371255</t>
  </si>
  <si>
    <t>410336</t>
  </si>
  <si>
    <t>410355</t>
  </si>
  <si>
    <t>410291</t>
  </si>
  <si>
    <t>257024</t>
  </si>
  <si>
    <t>257049</t>
  </si>
  <si>
    <t>244028</t>
  </si>
  <si>
    <t>257150</t>
  </si>
  <si>
    <t>371274</t>
  </si>
  <si>
    <t>351045</t>
  </si>
  <si>
    <t>351051</t>
  </si>
  <si>
    <t>351047</t>
  </si>
  <si>
    <t>243450</t>
  </si>
  <si>
    <t>257224</t>
  </si>
  <si>
    <t>359611</t>
  </si>
  <si>
    <t>243393</t>
  </si>
  <si>
    <t>257062</t>
  </si>
  <si>
    <t>415920</t>
  </si>
  <si>
    <t>256993</t>
  </si>
  <si>
    <t>221634</t>
  </si>
  <si>
    <t>243703</t>
  </si>
  <si>
    <t>410360</t>
  </si>
  <si>
    <t>243523</t>
  </si>
  <si>
    <t>243743</t>
  </si>
  <si>
    <t>371256</t>
  </si>
  <si>
    <t>371282</t>
  </si>
  <si>
    <t>257153</t>
  </si>
  <si>
    <t>388202</t>
  </si>
  <si>
    <t>351055</t>
  </si>
  <si>
    <t>410297</t>
  </si>
  <si>
    <t>434876</t>
  </si>
  <si>
    <t>257122</t>
  </si>
  <si>
    <t>243512</t>
  </si>
  <si>
    <t>243452</t>
  </si>
  <si>
    <t>410349</t>
  </si>
  <si>
    <t>410272</t>
  </si>
  <si>
    <t>434873</t>
  </si>
  <si>
    <t>373861</t>
  </si>
  <si>
    <t>257065</t>
  </si>
  <si>
    <t>257067</t>
  </si>
  <si>
    <t>257191</t>
  </si>
  <si>
    <t>223412</t>
  </si>
  <si>
    <t>243691</t>
  </si>
  <si>
    <t>359570</t>
  </si>
  <si>
    <t>257020</t>
  </si>
  <si>
    <t>243653</t>
  </si>
  <si>
    <t>257147</t>
  </si>
  <si>
    <t>257178</t>
  </si>
  <si>
    <t>359675</t>
  </si>
  <si>
    <t>223382</t>
  </si>
  <si>
    <t>243986</t>
  </si>
  <si>
    <t>359654</t>
  </si>
  <si>
    <t>257068</t>
  </si>
  <si>
    <t>410311</t>
  </si>
  <si>
    <t>257048</t>
  </si>
  <si>
    <t>257197</t>
  </si>
  <si>
    <t>257026</t>
  </si>
  <si>
    <t>243772</t>
  </si>
  <si>
    <t>243767</t>
  </si>
  <si>
    <t>410296</t>
  </si>
  <si>
    <t>257196</t>
  </si>
  <si>
    <t>371300</t>
  </si>
  <si>
    <t>243468</t>
  </si>
  <si>
    <t>257200</t>
  </si>
  <si>
    <t>351061</t>
  </si>
  <si>
    <t>243733</t>
  </si>
  <si>
    <t>334746</t>
  </si>
  <si>
    <t>257007</t>
  </si>
  <si>
    <t>257194</t>
  </si>
  <si>
    <t>273790</t>
  </si>
  <si>
    <t>410326</t>
  </si>
  <si>
    <t>257060</t>
  </si>
  <si>
    <t>371268</t>
  </si>
  <si>
    <t>334749</t>
  </si>
  <si>
    <t>244056</t>
  </si>
  <si>
    <t>257092</t>
  </si>
  <si>
    <t>257053</t>
  </si>
  <si>
    <t>257071</t>
  </si>
  <si>
    <t>257149</t>
  </si>
  <si>
    <t>257155</t>
  </si>
  <si>
    <t>223399</t>
  </si>
  <si>
    <t>243801</t>
  </si>
  <si>
    <t>373945</t>
  </si>
  <si>
    <t>257047</t>
  </si>
  <si>
    <t>257009</t>
  </si>
  <si>
    <t>257077</t>
  </si>
  <si>
    <t>410303</t>
  </si>
  <si>
    <t>410304</t>
  </si>
  <si>
    <t>257085</t>
  </si>
  <si>
    <t>257177</t>
  </si>
  <si>
    <t>257103</t>
  </si>
  <si>
    <t>223417</t>
  </si>
  <si>
    <t>223424</t>
  </si>
  <si>
    <t>257214</t>
  </si>
  <si>
    <t>410306</t>
  </si>
  <si>
    <t>257042</t>
  </si>
  <si>
    <t>257027</t>
  </si>
  <si>
    <t>221661</t>
  </si>
  <si>
    <t>359562</t>
  </si>
  <si>
    <t>257136</t>
  </si>
  <si>
    <t>351038</t>
  </si>
  <si>
    <t>434872</t>
  </si>
  <si>
    <t>257176</t>
  </si>
  <si>
    <t>243674</t>
  </si>
  <si>
    <t>257206</t>
  </si>
  <si>
    <t>257054</t>
  </si>
  <si>
    <t>257189</t>
  </si>
  <si>
    <t>257082</t>
  </si>
  <si>
    <t>223422</t>
  </si>
  <si>
    <t>243686</t>
  </si>
  <si>
    <t>257035</t>
  </si>
  <si>
    <t>371301</t>
  </si>
  <si>
    <t>257036</t>
  </si>
  <si>
    <t>256992</t>
  </si>
  <si>
    <t>334752</t>
  </si>
  <si>
    <t>257138</t>
  </si>
  <si>
    <t>257063</t>
  </si>
  <si>
    <t>223418</t>
  </si>
  <si>
    <t>257204</t>
  </si>
  <si>
    <t>257075</t>
  </si>
  <si>
    <t>257093</t>
  </si>
  <si>
    <t>221660</t>
  </si>
  <si>
    <t>Antagonist</t>
  </si>
  <si>
    <t>223438</t>
  </si>
  <si>
    <t>244032</t>
  </si>
  <si>
    <t>257164</t>
  </si>
  <si>
    <t>257221</t>
  </si>
  <si>
    <t>243761</t>
  </si>
  <si>
    <t>257182</t>
  </si>
  <si>
    <t>243778</t>
  </si>
  <si>
    <t>257037</t>
  </si>
  <si>
    <t>221663</t>
  </si>
  <si>
    <t>371287</t>
  </si>
  <si>
    <t>257040</t>
  </si>
  <si>
    <t>351029</t>
  </si>
  <si>
    <t>257192</t>
  </si>
  <si>
    <t>257165</t>
  </si>
  <si>
    <t>257183</t>
  </si>
  <si>
    <t>257121</t>
  </si>
  <si>
    <t>223428</t>
  </si>
  <si>
    <t>257028</t>
  </si>
  <si>
    <t>257232</t>
  </si>
  <si>
    <t>351042</t>
  </si>
  <si>
    <t>257156</t>
  </si>
  <si>
    <t>244058</t>
  </si>
  <si>
    <t>257059</t>
  </si>
  <si>
    <t>223383</t>
  </si>
  <si>
    <t>223403</t>
  </si>
  <si>
    <t>257072</t>
  </si>
  <si>
    <t>257087</t>
  </si>
  <si>
    <t>223427</t>
  </si>
  <si>
    <t>257091</t>
  </si>
  <si>
    <t>243525</t>
  </si>
  <si>
    <t>257074</t>
  </si>
  <si>
    <t>371292</t>
  </si>
  <si>
    <t>221653</t>
  </si>
  <si>
    <t>257055</t>
  </si>
  <si>
    <t>257222</t>
  </si>
  <si>
    <t>257157</t>
  </si>
  <si>
    <t>257080</t>
  </si>
  <si>
    <t>257188</t>
  </si>
  <si>
    <t>257033</t>
  </si>
  <si>
    <t>243647</t>
  </si>
  <si>
    <t>257061</t>
  </si>
  <si>
    <t>257039</t>
  </si>
  <si>
    <t>257086</t>
  </si>
  <si>
    <t>257215</t>
  </si>
  <si>
    <t>257211</t>
  </si>
  <si>
    <t>257171</t>
  </si>
  <si>
    <t>256997</t>
  </si>
  <si>
    <t>223419</t>
  </si>
  <si>
    <t>257073</t>
  </si>
  <si>
    <t>257169</t>
  </si>
  <si>
    <t>257022</t>
  </si>
  <si>
    <t>434879</t>
  </si>
  <si>
    <t>223437</t>
  </si>
  <si>
    <t>257064</t>
  </si>
  <si>
    <t>257203</t>
  </si>
  <si>
    <t>257202</t>
  </si>
  <si>
    <t>257001</t>
  </si>
  <si>
    <t>257066</t>
  </si>
  <si>
    <t>257213</t>
  </si>
  <si>
    <t>223439</t>
  </si>
  <si>
    <t>243718</t>
  </si>
  <si>
    <t>421746</t>
  </si>
  <si>
    <t>257209</t>
  </si>
  <si>
    <t>243902</t>
  </si>
  <si>
    <t>257057</t>
  </si>
  <si>
    <t>257190</t>
  </si>
  <si>
    <t>243750</t>
  </si>
  <si>
    <t>257195</t>
  </si>
  <si>
    <t>257162</t>
  </si>
  <si>
    <t>223423</t>
  </si>
  <si>
    <t>243510</t>
  </si>
  <si>
    <t>257201</t>
  </si>
  <si>
    <t>257076</t>
  </si>
  <si>
    <t>223425</t>
  </si>
  <si>
    <t>257032</t>
  </si>
  <si>
    <t>257166</t>
  </si>
  <si>
    <t>223420</t>
  </si>
  <si>
    <t>257161</t>
  </si>
  <si>
    <t>257125</t>
  </si>
  <si>
    <t>257193</t>
  </si>
  <si>
    <t>371305</t>
  </si>
  <si>
    <t>243791</t>
  </si>
  <si>
    <t>257186</t>
  </si>
  <si>
    <t>243683</t>
  </si>
  <si>
    <t>410312</t>
  </si>
  <si>
    <t>223414</t>
  </si>
  <si>
    <t>273789</t>
  </si>
  <si>
    <t>257168</t>
  </si>
  <si>
    <t>351046</t>
  </si>
  <si>
    <t>257088</t>
  </si>
  <si>
    <t>223426</t>
  </si>
  <si>
    <t>223384</t>
  </si>
  <si>
    <t>256996</t>
  </si>
  <si>
    <t>243518</t>
  </si>
  <si>
    <t>257187</t>
  </si>
  <si>
    <t>301087</t>
  </si>
  <si>
    <t>257151</t>
  </si>
  <si>
    <t>223415</t>
  </si>
  <si>
    <t>257058</t>
  </si>
  <si>
    <t>257044</t>
  </si>
  <si>
    <t>257130</t>
  </si>
  <si>
    <t>257084</t>
  </si>
  <si>
    <t>257173</t>
  </si>
  <si>
    <t>257038</t>
  </si>
  <si>
    <t>257184</t>
  </si>
  <si>
    <t>257216</t>
  </si>
  <si>
    <t>257050</t>
  </si>
  <si>
    <t>257133</t>
  </si>
  <si>
    <t>257220</t>
  </si>
  <si>
    <t>223429</t>
  </si>
  <si>
    <t>257025</t>
  </si>
  <si>
    <t>257167</t>
  </si>
  <si>
    <t>257023</t>
  </si>
  <si>
    <t>257117</t>
  </si>
  <si>
    <t>257056</t>
  </si>
  <si>
    <t>243516</t>
  </si>
  <si>
    <t>257004</t>
  </si>
  <si>
    <t>257132</t>
  </si>
  <si>
    <t>388201</t>
  </si>
  <si>
    <t>257152</t>
  </si>
  <si>
    <t>351057</t>
  </si>
  <si>
    <t>257116</t>
  </si>
  <si>
    <t>256991</t>
  </si>
  <si>
    <t>421699</t>
  </si>
  <si>
    <t>351031</t>
  </si>
  <si>
    <t>257205</t>
  </si>
  <si>
    <t>257218</t>
  </si>
  <si>
    <t>257043</t>
  </si>
  <si>
    <t>257045</t>
  </si>
  <si>
    <t>257046</t>
  </si>
  <si>
    <t>257140</t>
  </si>
  <si>
    <t>223413</t>
  </si>
  <si>
    <t>243793</t>
  </si>
  <si>
    <t>223421</t>
  </si>
  <si>
    <t>257179</t>
  </si>
  <si>
    <t>243511</t>
  </si>
  <si>
    <t>257081</t>
  </si>
  <si>
    <t>257120</t>
  </si>
  <si>
    <t>359559</t>
  </si>
  <si>
    <t>243710</t>
  </si>
  <si>
    <t>257011</t>
  </si>
  <si>
    <t>257030</t>
  </si>
  <si>
    <t>257114</t>
  </si>
  <si>
    <t>257217</t>
  </si>
  <si>
    <t>223404</t>
  </si>
  <si>
    <t>223435</t>
  </si>
  <si>
    <t>257154</t>
  </si>
  <si>
    <t>257003</t>
  </si>
  <si>
    <t>256995</t>
  </si>
  <si>
    <t>223434</t>
  </si>
  <si>
    <t>223432</t>
  </si>
  <si>
    <t>243724</t>
  </si>
  <si>
    <t>223408</t>
  </si>
  <si>
    <t>257031</t>
  </si>
  <si>
    <t>257185</t>
  </si>
  <si>
    <t>371307</t>
  </si>
  <si>
    <t>244095</t>
  </si>
  <si>
    <t>257113</t>
  </si>
  <si>
    <t>371304</t>
  </si>
  <si>
    <t>257198</t>
  </si>
  <si>
    <t>223430</t>
  </si>
  <si>
    <t>257175</t>
  </si>
  <si>
    <t>257172</t>
  </si>
  <si>
    <t>243519</t>
  </si>
  <si>
    <t>257070</t>
  </si>
  <si>
    <t>257137</t>
  </si>
  <si>
    <t>243527</t>
  </si>
  <si>
    <t>257210</t>
  </si>
  <si>
    <t>257069</t>
  </si>
  <si>
    <t>351059</t>
  </si>
  <si>
    <t>257174</t>
  </si>
  <si>
    <t>223431</t>
  </si>
  <si>
    <t>257160</t>
  </si>
  <si>
    <t>256984</t>
  </si>
  <si>
    <t>257008</t>
  </si>
  <si>
    <t>371303</t>
  </si>
  <si>
    <t>301082</t>
  </si>
  <si>
    <t>243698</t>
  </si>
  <si>
    <t>257124</t>
  </si>
  <si>
    <t>256998</t>
  </si>
  <si>
    <t>257134</t>
  </si>
  <si>
    <t>221636</t>
  </si>
  <si>
    <t>243982</t>
  </si>
  <si>
    <t>223433</t>
  </si>
  <si>
    <t>243514</t>
  </si>
  <si>
    <t>421747</t>
  </si>
  <si>
    <t>256985</t>
  </si>
  <si>
    <t>244094</t>
  </si>
  <si>
    <t>359563</t>
  </si>
  <si>
    <t>351030</t>
  </si>
  <si>
    <t>257089</t>
  </si>
  <si>
    <t>257111</t>
  </si>
  <si>
    <t>257005</t>
  </si>
  <si>
    <t>257199</t>
  </si>
  <si>
    <t>257139</t>
  </si>
  <si>
    <t>223410</t>
  </si>
  <si>
    <t>359564</t>
  </si>
  <si>
    <t>256982</t>
  </si>
  <si>
    <t>256999</t>
  </si>
  <si>
    <t>256994</t>
  </si>
  <si>
    <t>257034</t>
  </si>
  <si>
    <t>256988</t>
  </si>
  <si>
    <t>257126</t>
  </si>
  <si>
    <t>243440</t>
  </si>
  <si>
    <t>257090</t>
  </si>
  <si>
    <t>257029</t>
  </si>
  <si>
    <t>257163</t>
  </si>
  <si>
    <t>257212</t>
  </si>
  <si>
    <t>257128</t>
  </si>
  <si>
    <t>256987</t>
  </si>
  <si>
    <t>351024</t>
  </si>
  <si>
    <t>257010</t>
  </si>
  <si>
    <t>257159</t>
  </si>
  <si>
    <t>434881</t>
  </si>
  <si>
    <t>257083</t>
  </si>
  <si>
    <t>257104</t>
  </si>
  <si>
    <t>257041</t>
  </si>
  <si>
    <t>421701</t>
  </si>
  <si>
    <t>351060</t>
  </si>
  <si>
    <t>257110</t>
  </si>
  <si>
    <t>256981</t>
  </si>
  <si>
    <t>351025</t>
  </si>
  <si>
    <t>243524</t>
  </si>
  <si>
    <t>243732</t>
  </si>
  <si>
    <t>257119</t>
  </si>
  <si>
    <t>257219</t>
  </si>
  <si>
    <t>257127</t>
  </si>
  <si>
    <t>371289</t>
  </si>
  <si>
    <t>421702</t>
  </si>
  <si>
    <t>257078</t>
  </si>
  <si>
    <t>421704</t>
  </si>
  <si>
    <t>421700</t>
  </si>
  <si>
    <t>256975</t>
  </si>
  <si>
    <t>351056</t>
  </si>
  <si>
    <t>257158</t>
  </si>
  <si>
    <t>257148</t>
  </si>
  <si>
    <t>243665</t>
  </si>
  <si>
    <t>243508</t>
  </si>
  <si>
    <t>421753</t>
  </si>
  <si>
    <t>Potential transcription error</t>
  </si>
  <si>
    <t>Cell Activity Inhibition Assay: To check the B-Raf cell activity inhibitory capability of the compounds of the present invention, the following experiments were conducted in A375P cell line (ATCC). The A375P cell line (ATCC) was derived from a patient with human melanoma, and had V600E mutant of B-Raf gene. A375 cell was maintained in DMEM supplemented with 10% fetal bovine serum, glutamine (2 mM), penicillin (100 U/mL), and streptomycin (100 ug/mL). The cell was maintained at 37° C., and in 5% CO2 and 100% humidity. To conduct the growth inhibition test, the cell was plated by using a white 384-well microplate, with 1000 cells/20 Î¼l plated per 1 well. After 24 hours, 5 ul of 5x stock solution of drug was added. All the drugs were initially prepared with 200x stock solution in DMSO, and the final concentration of DMSO was 0.5%. The cell was incubated at 37° C. for 72 hours. For MTT assay, 'CellTiter 96 (R) Non-Radioactive Cell Proliferation Assay (G4100)â¿¿ kit by Promega Corp. was used.</t>
  </si>
  <si>
    <t>Inhibition of B-raf by cellular assay</t>
  </si>
  <si>
    <t>Inhibition of wild type B-Raf in human MIAPaCa2 cells assessed as reduction in ERK phosphorylation preincubated for 1 hr by Western blot method</t>
  </si>
  <si>
    <t>Inhibition of BRAF (unknown origin)-mediated ERK phosphorylation by cell-based assay</t>
  </si>
  <si>
    <t>Inhibition of B-Raf in human MIAPaCa2 cells assessed as inhibition of MAPK signaling by immunoblot analysis</t>
  </si>
  <si>
    <t>Stabilization of BRAF in human K562 cells after 1 hr by thermal shift assay</t>
  </si>
  <si>
    <t>Inhibition of human recombinant B-Raf by fluorescence anisotropy</t>
  </si>
  <si>
    <t>Inhibition of BRAF (unknown origin)</t>
  </si>
  <si>
    <t>Raf/Mek Amplified Luminescence Proximity Homogeneous Assay: Raf/Mek amplified luminescence proximity homogeneous assay.</t>
  </si>
  <si>
    <t>Inhibition of B-Raf V600E mutant (unknown origin) by lantha screen assay</t>
  </si>
  <si>
    <t>In Vitro Enzyme Assay: Final assay conditions were 4 pM cRaf, 3 uM ATP, 10 nM biotin tagged MEK1 kinase dead protein substrate. Reactions were performed in Greiner384 well plates, catalog #784075. Reaction buffer was 50 mM Tris, pH 7.5, 50 mM NaCl, 10 mM MgCl2, 0.01% Tween-20, 0.05% BSA and 1 mM DTT. 5 ul of 2×cRaf plus MEK1 were dispensed into plates containing 0.25 ul of compound in 100% DMSO and incubated at room temperature for 30 minutes. Reactions were started by addition of 5 ul of 2×ATP. Reactions were run for two hours and terminated by addition of 10 ul of 2× antibody and Alphascreen bead mixture in Stop Buffer. Stop Buffer was 50 mM Tris, pH 7.5, 0.005% Tween-20, 25 mM EDTA.</t>
  </si>
  <si>
    <t>Inhibition of His6-tagged full length BRAF V600E mutant (2 to 766 residues) (unknown origin) expressed in Baculovirus expression system by BRAMA method</t>
  </si>
  <si>
    <t>Inhibition of B-Raf V600E mutant (unknown origin) assessed as MEK1 phosphorylation using MEK1-Avitag as substrate after 1 hr by HTRF assay</t>
  </si>
  <si>
    <t>Inhibition of B-Raf V600E mutant (unknown origin) using biotinylated Mek substrate incubated for 60 mins by amplified luminescence proximity homogeneous assay</t>
  </si>
  <si>
    <t>Amplified Luminescence Proximity Homogeneous Assay: B-Raf (V600E; 4 ¿M) and biotinylated Mek (kinase dead; 10 nM) were combined at 2× final concentrations in assay buffer (50 mM Tris, pH 7.5, 15 mM MgCl2, 0.01% BSA and 1 mM DTT) and dispensed 10 ¿l per well in assay plates (Greiner white 384 well assay plates #781207) containing 0.5 ¿l of 40× of a compound of the invention diluted in 100% DMSO. The plate was incubated for 60 minutes at room temperature. The B-Raf kinase activity reaction was started by the addition of 10 ¿l per well of 2×ATP (10 ¿M) diluted in assay buffer. After 3 hours, the reactions were stopped with the addition of 10 ¿l of stop reagent (60 mM EDTA, 0.01% Tween20). Phosphorylated product was measured using a rabbit anti-p-MEK (Cell Signaling, #9121) antibody and the Alpha Screen IgG (ProteinA) detection Kit (PerkinElmer #6760617R), by the addition of 30 ¿l to the well of a mixture of the antibody (1:2000 dilution) and detection beads (1:1000 dilution of both beads) in bead buffer (50 mM Tris, pH 7.5, 0.01% Tween20). The additions were carried out under dark conditions to protect the detection beads from light. A lid was placed on top of the plate and the plate was incubated for 1 hour at room temperature.</t>
  </si>
  <si>
    <t>Inhibition of human recombinant B-Raf expressed in Sf9 cells assessed as inhibition of Mek1 phosphorylation</t>
  </si>
  <si>
    <t>Inhibition of wild type B-Raf (unknown origin) assessed as MEK1 phosphorylation using MEK1-Avitag as substrate after 1 hr by HTRF assay</t>
  </si>
  <si>
    <t>Inhibition of B-RAF V600E mutant (unknown origin)</t>
  </si>
  <si>
    <t>Inhibition of full-length His6-tagged BRAF V600E mutant (2 to 766 residues) (unknown origin) expressed in baculovirus system by B-Raf accelerated MEK ATPase assay</t>
  </si>
  <si>
    <t>LanthaScreen Kinase Assay: The BRAFV600E enzymatic assay was performed using a LanthaScreen kinase assay kit purchased from Life Technologies (Grand Island, N.Y.). The assay was conducted according to the procedure provided in the assay kit. In brief, the enzyme reaction was carried out in the kinase reaction buffer containing BRAFV600E (20 ng/mL), ATP (2 uM), Fluorescein-MAP2K1 inactive substrate (0.4 uM), HEPES (50 mM, pH 7.5), 0.01% BRIJ-35, MgCl2 (10 mM), and EGTA (1 mM) in the presence or absence of the tested compounds at various concentrations in a 384-well plate at room temperature (22±1° C.) for 60 minutes. The final reaction volume for each reaction was 10 ul. The reaction was stopped by addition of 10 ul of TR-FRET dilution buffer kinase supplemented with kinase quench buffer (10 mM final) and Tb-anti-pMAP2K1 (2 nM final). The plate was further incubated at room temperature for another 60 minutes, and the fluorescent signals were read on Victor 5 (Perkin Elmer) with excitation at 340 nM and emission at 495 and 520 nM. The assay signal was determined as a ratio of FRET-specific signal measured with emission filter at 520 nM to that of the signal measured with Tb-specific emission filter at 495 nM. IC50 value was calculated using appropriate programs in GraphPad Prism by plotting the logarithm of the concentration versus percent inhibition.</t>
  </si>
  <si>
    <t>Inhibition of human GST-tagged full length B-Raf V600E mutant (unknown origin) using His6-tagged full-length human MEK1 (K97R) substrate and [33P]-gamma-ATP incubated for 120 mins by by filter binding method</t>
  </si>
  <si>
    <t>Raf IC50 Assay: Compounds disclosed herein were tested against B-Raf (V600E) (PV3849, from Invitrogen) or C-Raf (Y340D/Y341D) (PV3805, from Invitrogen) in a time-resolved fluorescence energy transfer assay. The assay was carried out in reactions (10 uL) containing 0.0625 nM B-Raf or 0.5 nM C-Raf, 25 mM Tris pH7.4, 10 mM MgCl2, 0.5 mM EGTA, 0.5 mM Na3BO4, 5 mM beta-glycerophosphate, 0.01% Triton X-100, 2.5 mM DTT, 0.1% BSA, 0.1 mM ATP, 13.7 nM GST-tagged MEK1 (Full-length protein with K97R mutation, recombinant protein purified from bacterial expression system) and 0-5 uM compounds disclosed herein (final concentration of 1% DMSO). The enzyme was incubated with the compounds at room temperature for 60 minutes and the reactions were initiated by the addition of ATP and GST-MEK1. After incubating at room temperature for 60 minutes, an equal volume of stop buffer containing 25 mM Tris pH7.4, 400 mM KF, 50 mM EDTA, 0.01% BSA, 0.01% Triton X-100, 1 test of Eu3+ Cryptate-conjugated rabbit polyclonal antibody anti-Phospho MEK1/2 (Ser217/221) and 1 test of d2-conjugated mouse monoclonal antibody anti-glutathione S-transferase was added to stop the reactions. Plates were sealed and incubated at room temperature for 2 hours, and then the TR-FRET signals were read on BMG PHERAstar FS instrument. The IC50 for each compound was calculated by non linear regression by Graphpad Prism software.</t>
  </si>
  <si>
    <t>Inhibition of B-Raf V600E mutant in human A375 cells assessed as ERK phosphorylation preincubated for 1 hr by Western blot method</t>
  </si>
  <si>
    <t>Inhibition of recombinant BRAF V600E mutant (unknown origin) assessed as ADP formation measured for 5 hrs by pyruvate kinase/lactate dehydrogenase coupled assay in presence of ATP, MEK1, NADH</t>
  </si>
  <si>
    <t>Inhibition of B-Raf V600E mutant (unknown origin)</t>
  </si>
  <si>
    <t>Enzyme Assay: To check the B-Raf kinase inhibitory activity of the compounds of the present invention, the following experiments were conducted.(1) Serial Signaling: 20 ul of diluting solvent (20 mM MOPS, pH 7.2, 25 mM Î²-glycerol phosphate, 5 mM EGTA, 1 mM sodium orthovanadate, 1 mM dithiothreitol) and 10 ul of Mg/ATP mixed solution (500 uM ATP, 75 mM magnesium chloride) were added into a centrifuge tube, the derivative compound of Formula 1 was added or the compounds of the Examples were not added as a control group, and then 1 ng of activated B-Raf, 0.4 ng of inactivated MEK1, and 1 ug of inactivated MAPK2 were added. The solutions in the tube were collected on the bottom via centrifugation and were reacted at 30° C. for 30 minutes. After taking 4 ul of the mixed solution, the test proceeded to the next step.(2) Phosphorylation of Matrix Protein MBP by MAPK2: 10 ul of diluting solvent, 20 ug of MBP used as a matrix.</t>
  </si>
  <si>
    <t>kinase Assay: The final concentration of DMSO is 5%. 10 ¿L of the B-Raf (V600E)-kinase solution are pipetted in (containing 0.5 ng B-Raf (V600E)-kinase in 20 mM Tris-HCl pH 7.5, 0.1 mM EDTA, 0.1 mM EGTA, 0.286 mM sodium orthovanadate, 10% glycerol, 1 mg/mL bovine serum albumin, 1 mM dithiothreitol) and the mixture is incubated for 24 h at RT under with shaking. The kinase reaction is started by the addition of 20 ¿L ATP solution [final concentration: 250 ¿M ATP, 30 mM Tris-HCl pH 7.5, 0.02% Brij, 0.2 mM sodium orthovanadate, 10 mM magnesium acetate, 0.1 mM EGTA, phosphatase cocktail (Sigma, # P2850, dilution recommended by the manufacturer), 0.1 mM EGTA] and 10 ¿L MEK1 solution [containing 50 ng biotinylated MEK1 (prepared from purified MEK1 according to standard procedure, e.g. with EZ-Link Sulpho-NHS-LC-Biotin reagent, Pierce, #21335) and carried out for 60 min at RT with constant shaking.</t>
  </si>
  <si>
    <t>Inhibition of B-Raf V600E mutant in human A375 cells harboring B-Raf V600E mutant assessed as reduction in cell proliferation incubated for 2 days by Bright-Glo luminescence assay</t>
  </si>
  <si>
    <t>B-RAF (V600E) Kinase Assay: In a dilution series 10 uL/well of test substance solution are placed in a multiwell plate. The dilution series is selected so that generally a range of concentrations of 2 uM to 0.119 nM or 0.017 nM is covered. If necessary the initial concentration of 2 uM is changed to 50 uM, 10 uM or 0.4 uM or 0.2857 uM and further dilution is carried out accordingly. The final concentration of DMSO is 5%. 10 uL/well of the B-Raf (V600E)-kinase solution are pipetted in (containing 0.5 ng B-Raf (V600E)-kinase (e.g. from Upstate) in 20 mM Tris-HCl pH 7.5, 0.1 mM EDTA, 0.1 mM EGTA, 0.286 mM sodium orthovanadate, 10% glycerol, 1 mg/mL bovine serum albumin, 1 mM dithiothreitol) and the mixture is incubated for 1 h at RT under with shaking. The kinase reaction is started by the addition of 20 uL/well ATP solution [final concentration: 250 uM ATP, 30 mM Tris-HCl pH 7.5, 0.02% Brij, 0.2 mM sodium orthovanadate, 10 mM magnesium acetate, 0.1 mM EGTA, phosphatase cocktail (Sigma, #P2850, dilution recommended by the manufacturer)] and 10 uL/well MEK1 solution [containing 50 ng biotinylated MEK1 (prepared from purified MEK1 according to standard procedure, e.g. with EZ-Link Sulpho-NHS-LC-Biotin reagent, Pierce, #21335)] and carried out for 60 min at RT with constant shaking. The reaction is stopped by the addition of 12 uL/well of a 100 mM EDTA solution and incubation is continued for a further 5 min. 55 uL/well of the reaction solution are transferred into a streptavidin-coated plate (e.g. Streptawell HighBond, Roche, #11989685001) and shaken gently for 1 h at RT, in order to bind biotinylated MEK1 to the plate. After elimination of the liquid the plate is washed five times with 200 uL/well of 1Ã¿PBS and 100 uL/well solution of primary antibody plus europium-labelled secondary antibody [Anti Phospho-MEK (Ser217/221), Cell Signaling, #9121 and Eu-N1 labelled goat-anti-rabbit antibody, Perkin Elmer, #AD0105] is added, the primary antibody is diluted 1:2000 and the secondary antibody is diluted to 0.4-0.5 ug/mL in Delfia Assay Buffer (Perkin Elmer, #1244-111). After 1 h shaking at RT the solution is poured away and washed five times with 200 uL/well Delfia Wash Buffer (Perkin Elmer, #4010-0010/#1244-114). After the addition of 200 uL/well Enhancement Solution (Perkin Elmer, #4001-0010/#1244-105) the mixture is shaken for 10 min at RT and then measured in a Wallac Victor using the program "Delfia Time Resolved Fluorescence (Europium)". IC50 values are obtained from these dosage-activity curves using a software program (GraphPadPrizm).</t>
  </si>
  <si>
    <t>Inhibition of B-Raf V600E mutant (unknown origin) preincubated for 20 mins followed by addition of 2 microM Biotin-DRGFPRARYRARTTNYNSSRSRFYSGFNSRPRGRVYRGRARATSWYSPY-NH2 as substrate for 3 hrs by flash plate assay</t>
  </si>
  <si>
    <t>Inhibition of b-Raf in human A375 cells assessed phosphorylation of ERK</t>
  </si>
  <si>
    <t>Inhibition of B-Raf by fluorescence anisotropy binding assay</t>
  </si>
  <si>
    <t>Kinase Assay: Inhibition of kinase activity by test compound disclosed herein was estimated by quantifying the amount of [33P] incorporation of substrate in the presence of test compound. Standard assay conditions were 2 ng of recombinant C-Raf or 5 ng of recombinant B-Raf or 5 ng of recombinant B-Raf (V600E) kinase (Upstate Biotechnology) with 500 ng MEK1(K97R) in assay buffer {8 ¿M ATP, 0.5 ¿Ci [33P]ATP (specific activity 3000 Ci/mmol, PerkinElmer), 50 mM Tris/HCl (pH7.5), and 1 mM EGTA, 1 mM Na3VO4, 1% 2-mercaptoethanol, 0.1% Brij 35, and 0.2 mg/ml BSA} at a final volume of 25 ¿L. Reactions were incubated at 30° C. for 30 min and stopped by adding 3% phosphoric acid, harvested onto a 96-well GF/B UniFilter (PerkinElmer) using a unifilter harvester (PerkinElmer), and counted with a TopCount microplate scintillation counter (PerkinElmer). The IC50 values of inhibitors were determined after carrying out assays at 3-fold serially diluted concentrations of each compound in duplication.</t>
  </si>
  <si>
    <t>Inhibition of wild-type B-Raf</t>
  </si>
  <si>
    <t>Inhibition of human recombinant B-Raf V600E mutant by FRET-based Z'-lyte assay</t>
  </si>
  <si>
    <t>Inhibition Assay: [Experimental method]: Use ADP-GLO¿ assay kit from Promega to evaluate the inhibitory activity of compounds at B-Raf. [Instrument]: PerKinElmer's ENVISION plate reader. [Material]: Optiplate-384 well plate (PerKinElmer), kinase buffer (50 mM Hepes pH7.5, 1 mM EGTA, 2 mM DTT, 10 mM Mg2+, 0.05% BSA), B-Raf kinase (Millipore, catalogue #14-530-K), GST-MEK1 substrate (Carna, catalogue #07-141-10), Super pure ATP (Promega), ADP-GLO¿ assay kit (Promega, catalogue # V9102), DMSO (Sigma, catalogue #34869), purified water (Millipore, type: Milli-Q). [Study conditions]: Mix B-Raf kinase (final concentration: 5 nM) and compound (DMSO final concentration: 0.25%) and preincubate at 30° C. for 20 min, then add ATP (final concentration: 6 ¿M) and reaction substrate (final concentration: 30 nM), React for 2 hrs at 30° C. After reaction, add ADP-GLO¿ reagent, react for 40 min at room temperature, then add ADP-GLO¿ detecting agent, react for 30 min at room temperature. After that, use ENVSION to measure the fluorescence.</t>
  </si>
  <si>
    <t>Inhibition of B-RAF kinase</t>
  </si>
  <si>
    <t>Kinase Assay: In vitro kinase assay.</t>
  </si>
  <si>
    <t>Kinase Assay: In a dilution series 10 uL/well of test substance solution are placed in a multiwell plate. The dilution series is selected so that generally a range of concentrations of 2 uM to 0.119 nM or 0.017 nM is covered. If necessary the initial concentration of 2 uM is changed to 50 uM, 10 uM, 0.4 uM or 0.2857 uM and further dilution is carried out accordingly. The final concentration of DMSO is 5%. 10 uL/well of the B-Raf (V600E)-kinase solution are pipetted in (containing 0.5 ng B-Raf (V600E)-kinase, e.g. from Upstate) in 20 mM Tris-HCl pH 7.5, 0.1 mM EDTA, 0.1 mM EGTA, 0.286 mM sodium orthovanadate, 10% glycerol, 1 mg/mL bovine serum albumin, 1 mM dithiothreitol) and the mixture is incubated for 1 h at RT with shaking. The kinase reaction is started by the addition of 20 uL/well ATP solution [final concentration: 250 uM ATP, 30 mM Tris-HCl pH 7.5, 0.02% Brij, 0.2 mM sodium orthovanadate, 10 mM magnesium acetate, 0.1 mM EGTA.</t>
  </si>
  <si>
    <t>Inhibition of wild type BRAF (unknown origin) assessed as ADP formation measured for 5 hrs by pyruvate kinase/lactate dehydrogenase coupled assay in presence of ATP, MEK1, NADH</t>
  </si>
  <si>
    <t>Inhibition of BRAF V599E mutant (unknown origin) after 40 mins by scintillation counting analysis</t>
  </si>
  <si>
    <t>Inhibition of BRAF (unknown origin) by HTRF assay</t>
  </si>
  <si>
    <t>Inhibition of b-Raf</t>
  </si>
  <si>
    <t>Kinase Activity: The compounds prepared in Examples were tested for inhibitory activity against three subtypes of RAF, i.e., RAF1 Y340D Y341D (C-RAF), B-RAF normal type and B-RAF.sup.V600E using Kinase Profiling Service (Invitrogen, U.S.) according to the manufacturer's instructions. The levels of enzymatic inhibition of the compounds were calculated as percent inhibition at various concentrations.</t>
  </si>
  <si>
    <t>Inhibition of BRAF (unknown origin) after 1 hr by HTRF assay</t>
  </si>
  <si>
    <t>Inhibition of B-Raf (unknown origin) by fluorescence polarization assay</t>
  </si>
  <si>
    <t>Activation of of wild type B-raf in human SK-MEL-2 cells assessed as increase in ERK1/2 phosphorylation incubated for 90 mins by Western blotting method</t>
  </si>
  <si>
    <t>Inhibition of BRAF V599E mutant (unknown origin)</t>
  </si>
  <si>
    <t>Inhibition of N-terminal GST-tagged human BRAF/MEK1/RAF1 Y340D/Y341D double mutant measured after 2 hrs in presence of ATP by TR-FRET assay</t>
  </si>
  <si>
    <t>Competitive binding affinity to BRAF in human A375 cells after 15 mins in presence of ATP analogue</t>
  </si>
  <si>
    <t>Inhibition bRaf kinase activity</t>
  </si>
  <si>
    <t>Inhibition of human recombinant his6-tagged B-Raf expressed in Sf9 cells assessed as inhibition of MEK1 phosphorylation after 60 mins</t>
  </si>
  <si>
    <t>Inhibition of B-raf V600E mutant in human A375 cells assessed as reduction in ERK1/2 phosphorylation incubated for 90 mins by Western blotting method</t>
  </si>
  <si>
    <t>Inhibition of BRAF V600E mutant in human A375 cells assessed as inhibition of ERK phosphorylation measured after 72 hrs by ELISA assay</t>
  </si>
  <si>
    <t>Inhibition of recombinant BRAF V600E kinase domain mutant (unknown origin)</t>
  </si>
  <si>
    <t>Inhibition of N-terminal FLAG-tagged wild type BRAF (unknown origin) expressed in baculovirus system using GST-MEK1(K96R) as substrate after 20 mins</t>
  </si>
  <si>
    <t>Inhibition of BRAF (unknown origin)-mediated ERK phosphorylation</t>
  </si>
  <si>
    <t>Inhibition of full length GST-tagged human recombinant BRAF V600E mutant expressed in baculovirus using Fluorescein-MAP2K1 as substrate</t>
  </si>
  <si>
    <t>Inhibition of BRAF V600E mutant (unknown origin) transfected in human A375 cells assessed as inhibition of ERK phosphorylation by Western blot analysis</t>
  </si>
  <si>
    <t>Inhibition of B-Raf (unknown origin) using poly (Glu, Tyr) 4:1 substrate incubated for 30 mins by HTRF assay</t>
  </si>
  <si>
    <t>Inhibition of purified B-Raf (unknown origin) after 30 mins by homogeneous time-resolved fluorescence assay</t>
  </si>
  <si>
    <t>ADP-Glo Kinase Assay: Inhibitor Concentration at 50% enzyme inhibition (IC50) values were calculated by quantifying the end-point ADP production from each kinase reaction using the ADP-Glo Kinase Assay (Promega, Madison, Wis.) as described by the manufacturer. Reactions were performed in Tris buffer (50 mM pH 7.5, RT) containing 20 mM MgCl2 and 0.1% Bovine Serum Albumin. Each assay was performed in 60 uL of the solution in 10x75 mm borosilicate glass test tubes and allowed to continuously shake during the duration of the assay. The total ADP generated was quantified by transferring 25 uL (2x) of each assay to a 96-well luminescence assay plate, followed by the addition of 25 uL of ADP-Glo Reagent (45 min incubation) to remove any remaining ATP. For luminescence readings, 50 uL of Kinase Detection Reagent (45 min incubation) was added to convert the ADP generated from the kinase reaction to ATP, and luminescent intensity was measured using a luciferase/luciferin reaction.</t>
  </si>
  <si>
    <t>Inhibition of B-Raf V600E mutant (unknown origin) assessed as inhibition of phosphorylation of peptide substrate</t>
  </si>
  <si>
    <t>Inhibition of recombinant human N-terminal GST-tagged B-Raf V600E mutant expressed in baculovirus expression system using Z'-LYTE Ser/Thr3 peptide as substrate incubated for 1 hr by FRET-based Z'-LYTE assay</t>
  </si>
  <si>
    <t>Inhibition of BRAF (unknown origin) after 40 mins by scintillation counting analysis</t>
  </si>
  <si>
    <t>Inhibition of human B-RAF V600E mutant</t>
  </si>
  <si>
    <t>KiNativ assay: Sample preparation: A375 cells from ATCC are lysed by sonication in commercially available lysis buffer, cleared by centrifugation, and the resulting supernatant gel filtered into a commercially available kinase reaction buffer containing 20 mM MnCl2. Final protein concentration of lysates are 10 mg/mL. 5 ul of each test compound is added from 100 uM, 10 uM, 1 uM, or 0.1 uM stock solutions in DMSO to 500 uL of lysate in duplicate for final concentrations of 1 uM, 0.1 uM, 0.01 uM, and 0.001 uM. 5 ul, of DMSO is added to 500 ul of lysate in quadruplicate for controls. After 15 minute incubation, desthiobiotin-ATP acylphosphate probe is added to each sample to a final concentration of 5 uM and incubated with the samples for 10 minutes. Following the probe reaction, samples are prepared for targeted mass spectrum analysis using ActivX standard protocol.</t>
  </si>
  <si>
    <t>Inhibition of human recombinant B-Raf expressed in Sf9 cells</t>
  </si>
  <si>
    <t>Inhibition of human BRAF using MEK1 (K97R), ATP substrate by Hotspot assay</t>
  </si>
  <si>
    <t>Inhibition of wild type BRAF (unknown origin)</t>
  </si>
  <si>
    <t>Inhibition of B-Raf kinase</t>
  </si>
  <si>
    <t>Inhibition of wild type B-Raf assessed as inhibition of MEK1 phosphorylation using [gamma-33P]ATP by beta counting</t>
  </si>
  <si>
    <t>Inhibition of B-Raf in presence of 5 uM ATP</t>
  </si>
  <si>
    <t>Inhibition of wild type B-raf in presence of 1 mM ATP</t>
  </si>
  <si>
    <t>Inhibition of BRAF (unknown origin) after 1 hr by LanthaScreen assay</t>
  </si>
  <si>
    <t>Inhibition of B-Raf in human A375 cells assessed as inhibition of phosphorylation of MEK1/2 by meso scale assay</t>
  </si>
  <si>
    <t>Inhibition of N-terminal his-tagged BRAF V600E mutant (448 to 723 residues) (unknown origin) expressed in Escherichia coli BL21(DE3) cells assessed as phosphorylation of biotinylated-MEK by AlphaScreen assay</t>
  </si>
  <si>
    <t>Inhibition of B-Raf V600E mutant in human A375 cell line assessed as inhibition of ERK phosphorylation for 3 hrs with compound by ELISA</t>
  </si>
  <si>
    <t>Inhibition of BRAF (unknown origin) incubated for 15 mins by fluorescence based assay</t>
  </si>
  <si>
    <t>Inhibition of BRAF V600E mutant (unknown origin) measured after 40 mins by scintillation counting</t>
  </si>
  <si>
    <t>Inhibition of B-RAF V600E mutant in human WM-1799 cells assessed as phosphorylation of ERK</t>
  </si>
  <si>
    <t>Inhibition of B-RAF V600E mutant in human Malme-3M cells assessed as phosphorylation of ERK</t>
  </si>
  <si>
    <t>Inhibition of B-RAF V600E mutant in human A375 cells assessed as phosphorylation of ERK</t>
  </si>
  <si>
    <t>Inhibition of wild type BRAF</t>
  </si>
  <si>
    <t>Inhibition of B-RAF V600E mutant in human SK-MEL-28 cells assessed as phosphorylation of ERK</t>
  </si>
  <si>
    <t>Inhibition of B-Raf (unknown origin) after 1 hr by ADP-Glo assay</t>
  </si>
  <si>
    <t>Inhibitory activity against human B-RAF</t>
  </si>
  <si>
    <t>Inhibition Assay: In a similar manner to Experimental Example 1, the % inhibitory activity (concentration of the compound 1.0 ¿M) and the IC50 values of the inventive compound of Example 1 against various kinases were obtained by using Kinase Profiling Service (Invitrogen) according to the manufacturer's instructions.</t>
  </si>
  <si>
    <t>Inhibition of wild type human BRAF (445 to 726) expressed in Sf9 insect cells</t>
  </si>
  <si>
    <t>Inhibition of wild type B-RAF (unknown origin)</t>
  </si>
  <si>
    <t>Inhibition of human recombinant full-length GST-tagged B-Raf by radiometric kinase assay</t>
  </si>
  <si>
    <t>Inhibition of recombinant wild type full length human GST-tagged B-Raf expressed in baculovirus expression system using Z'-LYTE Ser/Thr3 peptide as substrate incubated for 1 hr by FRET-based Z'-LYTE assay</t>
  </si>
  <si>
    <t>Inhibition of human B-RAF</t>
  </si>
  <si>
    <t>Inhibition of B-Raf in presence of 100 uM ATP</t>
  </si>
  <si>
    <t>Inhibition of wild type B-Raf (unknown origin) assessed as inhibition of phosphorylation of peptide substrate</t>
  </si>
  <si>
    <t>Inhibition of B-Raf (unknown origin) pre-incubated for 30 mins by luciferase-luciferin-coupled chemiluminescence assay</t>
  </si>
  <si>
    <t>Binding affinity to B-RAF kinase (unknown origin)</t>
  </si>
  <si>
    <t>Competitive inhibition of recombinant B-Raf (unknown origin) expressed in HEK293 cells by FRET analysis in presence of ATP</t>
  </si>
  <si>
    <t>Competitive binding affinity to B-RAF kinase (unknown origin) after 60 to 120 mins by FRET analysis</t>
  </si>
  <si>
    <t>Inhibition of human 6x-His tagged wild type BRAF expressed in Sf9 cells by ELISA based kinase assay</t>
  </si>
  <si>
    <t>Inhibition of B-Raf in the presence of 100uM ATP</t>
  </si>
  <si>
    <t>Inhibition of B-raf</t>
  </si>
  <si>
    <t>Inhibition of wild type N-terminal FLAG-tagged B-raf (unknown origin) expressed in baculovirus expression system incubated for 5 mins prior to [gamma-33P]ATP addition measured after 20 mins by scintillation counting analysis</t>
  </si>
  <si>
    <t>Inhibition of B-Raf-mediated ERK phosphorylation in cell-based assay</t>
  </si>
  <si>
    <t>Inhibition of wild type B-Raf using MEK1-KM as substrate assessed as [33P-gamma]-ATP incorporation after 60 mins by microplate scintillation counting</t>
  </si>
  <si>
    <t>Kinase Assay: FlashPlates from Perkin Elmer (Boston, Mass., USA) with a 50 ¿l reaction volume are used. The reaction cocktail was pipetted in 4 steps in the following order: 15 ¿l of ATP solution (in H2O), 20 ¿l of assay buffer (see below), 5 ¿l of test sample in 10% DMSO, 10 ¿l of enzyme/substrate mixture (in H2O). The assay for all enzymes contained 60 mM HEPES-NaOH, pH 7.5, 3 mM MgCl2, 3 mM MnCl2, 3 ¿M Na-orthovanadate, 1.2 mM DTT, 50 ¿g/ml PEG20000, 1 ¿M [¿-33P]-ATP (approx. 8×10^5 cpm per well), protein kinase (variable amounts; see Table 1), and substrate (variable amounts). Certain assays also contained 1 mM CaCl2, 4 mM EDTA, 5 ¿g/ml Phosphatidylserine and 1 ¿g/ml 1.2-Dioleyl-glycerol. The MYLK2, CAMK1D, CAMK2A, CAMK2B, CAMK2D, CAMK4, CAMKK2, DAPK2 and EEF2K assays additionally contained 1 ¿g/ml Calmodulin and 0.5 mM CaCl2. The PRKG1 and PRKG2 assays additionally contained 1 ¿M cGMP. Recombinant Protein Kinases: All protein kinases were expressed in Sf9 insect cells or in E. coli as recombinant GST-fusion proteins or His-tagged proteins. All kinases were produced from human cDNAs, except JAK2, for which the mouse cDNA was used. Kinases were purified by affinity chromatography using either GSH-agarose (Sigma) or Ni-NTH-agarose (Qiagen). The purity of the protein kinases was examined by SDS-PAGE/coomassie staining. The identity of the protein kinases was checked by mass spectroscopy. Assays were made under license from Chemicon International Inc. for JAK2. The reaction cocktails were incubated at 30° C. for 80 minutes. The reaction was stopped with 50 ¿l of 2% (v/v) H3PO4, plates were aspirated and washed two times with 200 ¿l 0.9% (w/v) NaCl. All assays were performed with a BeckmanCoulter Biomek 2000/SL robotic system. Incorporation of 33Pi (counting of "cpm") was determined with a microplate scintillation counter (Microbeta, Wallac).</t>
  </si>
  <si>
    <t>Inhibition of B-Raf V600E mutant (unknown origin) using MEK1 K97M as substrate preincubated for 90 mins followed by substrate addition measured after 1 hr by fluorescence polarization assay</t>
  </si>
  <si>
    <t>Inhibition of B-raf using [gamma-33P]ATP by AlphaScreen analysis</t>
  </si>
  <si>
    <t>Inhibition of B-raf (unknown origin) in presence of [gamma-33P]-ATP</t>
  </si>
  <si>
    <t>Inhibition of BRAF (unknown origin) using FAM-labeled peptide as substrate after 1 hr by Lanthascreen assay</t>
  </si>
  <si>
    <t>Inhibition of b-Raf by HTRF assay</t>
  </si>
  <si>
    <t>Inhibition of B-raf (unknown origin)</t>
  </si>
  <si>
    <t>Inhibition of BRAF1 (unknown origin)</t>
  </si>
  <si>
    <t>Inhibition of N-terminal GST-tagged recombinant human B-Raf (1 to 415 residues) expressed in baculovirus infected Sf21 insect cells using MEK1 as substrate preincubated for 5 mins followed by substrate addition measured after 30 mins by DELFIA</t>
  </si>
  <si>
    <t>CHEMBL3887741</t>
  </si>
  <si>
    <t>CHEMBL974023</t>
  </si>
  <si>
    <t>CHEMBL3804128</t>
  </si>
  <si>
    <t>CHEMBL3384714</t>
  </si>
  <si>
    <t>CHEMBL3412178</t>
  </si>
  <si>
    <t>CHEMBL3877218</t>
  </si>
  <si>
    <t>CHEMBL1008210</t>
  </si>
  <si>
    <t>CHEMBL3239797</t>
  </si>
  <si>
    <t>CHEMBL3887046</t>
  </si>
  <si>
    <t>CHEMBL3755449</t>
  </si>
  <si>
    <t>CHEMBL1285565</t>
  </si>
  <si>
    <t>CHEMBL3887883</t>
  </si>
  <si>
    <t>CHEMBL3615800</t>
  </si>
  <si>
    <t>CHEMBL3804127</t>
  </si>
  <si>
    <t>CHEMBL3881301</t>
  </si>
  <si>
    <t>CHEMBL3888297</t>
  </si>
  <si>
    <t>CHEMBL1043507</t>
  </si>
  <si>
    <t>CHEMBL1115841</t>
  </si>
  <si>
    <t>CHEMBL3804126</t>
  </si>
  <si>
    <t>CHEMBL3384713</t>
  </si>
  <si>
    <t>CHEMBL3636898</t>
  </si>
  <si>
    <t>CHEMBL3816885</t>
  </si>
  <si>
    <t>CHEMBL1780874</t>
  </si>
  <si>
    <t>CHEMBL3889116</t>
  </si>
  <si>
    <t>CHEMBL3371771</t>
  </si>
  <si>
    <t>CHEMBL3888085</t>
  </si>
  <si>
    <t>CHEMBL3804129</t>
  </si>
  <si>
    <t>CHEMBL3578335</t>
  </si>
  <si>
    <t>CHEMBL3371770</t>
  </si>
  <si>
    <t>CHEMBL3887740</t>
  </si>
  <si>
    <t>CHEMBL3887063</t>
  </si>
  <si>
    <t>CHEMBL3881300</t>
  </si>
  <si>
    <t>CHEMBL3888107</t>
  </si>
  <si>
    <t>CHEMBL3767786</t>
  </si>
  <si>
    <t>CHEMBL2173449</t>
  </si>
  <si>
    <t>CHEMBL971750</t>
  </si>
  <si>
    <t>CHEMBL3705994</t>
  </si>
  <si>
    <t>CHEMBL1948264</t>
  </si>
  <si>
    <t>CHEMBL3584220</t>
  </si>
  <si>
    <t>CHEMBL3888587</t>
  </si>
  <si>
    <t>CHEMBL927972</t>
  </si>
  <si>
    <t>CHEMBL3887051</t>
  </si>
  <si>
    <t>CHEMBL3887102</t>
  </si>
  <si>
    <t>CHEMBL1693587</t>
  </si>
  <si>
    <t>CHEMBL3578336</t>
  </si>
  <si>
    <t>CHEMBL3620019</t>
  </si>
  <si>
    <t>CHEMBL3887069</t>
  </si>
  <si>
    <t>CHEMBL3398956</t>
  </si>
  <si>
    <t>CHEMBL922916</t>
  </si>
  <si>
    <t>CHEMBL3887349</t>
  </si>
  <si>
    <t>CHEMBL3807903</t>
  </si>
  <si>
    <t>CHEMBL2320646</t>
  </si>
  <si>
    <t>CHEMBL3371775</t>
  </si>
  <si>
    <t>CHEMBL3363741</t>
  </si>
  <si>
    <t>CHEMBL3815521</t>
  </si>
  <si>
    <t>CHEMBL3578907</t>
  </si>
  <si>
    <t>CHEMBL869911</t>
  </si>
  <si>
    <t>CHEMBL1924974</t>
  </si>
  <si>
    <t>CHEMBL3371773</t>
  </si>
  <si>
    <t>CHEMBL3578338</t>
  </si>
  <si>
    <t>CHEMBL3412171</t>
  </si>
  <si>
    <t>CHEMBL3129554</t>
  </si>
  <si>
    <t>CHEMBL3239787</t>
  </si>
  <si>
    <t>CHEMBL3811752</t>
  </si>
  <si>
    <t>CHEMBL3363740</t>
  </si>
  <si>
    <t>CHEMBL3412173</t>
  </si>
  <si>
    <t>CHEMBL3371130</t>
  </si>
  <si>
    <t>CHEMBL3387485</t>
  </si>
  <si>
    <t>CHEMBL3887348</t>
  </si>
  <si>
    <t>CHEMBL3887104</t>
  </si>
  <si>
    <t>CHEMBL3418688</t>
  </si>
  <si>
    <t>CHEMBL3802673</t>
  </si>
  <si>
    <t>CHEMBL3620018</t>
  </si>
  <si>
    <t>CHEMBL3429872</t>
  </si>
  <si>
    <t>CHEMBL3887600</t>
  </si>
  <si>
    <t>CHEMBL1781447</t>
  </si>
  <si>
    <t>CHEMBL1274713</t>
  </si>
  <si>
    <t>CHEMBL1114817</t>
  </si>
  <si>
    <t>CHEMBL1785567</t>
  </si>
  <si>
    <t>CHEMBL2389929</t>
  </si>
  <si>
    <t>CHEMBL1249721</t>
  </si>
  <si>
    <t>CHEMBL1924975</t>
  </si>
  <si>
    <t>CHEMBL2173445</t>
  </si>
  <si>
    <t>CHEMBL3887601</t>
  </si>
  <si>
    <t>CHEMBL2050519</t>
  </si>
  <si>
    <t>CHEMBL3136335</t>
  </si>
  <si>
    <t>CHEMBL1109830</t>
  </si>
  <si>
    <t>CHEMBL1937976</t>
  </si>
  <si>
    <t>CHEMBL3810816</t>
  </si>
  <si>
    <t>CHEMBL1117081</t>
  </si>
  <si>
    <t>CHEMBL3767787</t>
  </si>
  <si>
    <t>CHEMBL3396149</t>
  </si>
  <si>
    <t>CHEMBL3802393</t>
  </si>
  <si>
    <t>CHEMBL3636912</t>
  </si>
  <si>
    <t>CHEMBL3636911</t>
  </si>
  <si>
    <t>CHEMBL3636910</t>
  </si>
  <si>
    <t>CHEMBL1067541</t>
  </si>
  <si>
    <t>CHEMBL3636899</t>
  </si>
  <si>
    <t>CHEMBL3266154</t>
  </si>
  <si>
    <t>CHEMBL865836</t>
  </si>
  <si>
    <t>CHEMBL3888785</t>
  </si>
  <si>
    <t>CHEMBL2210728</t>
  </si>
  <si>
    <t>CHEMBL3636908</t>
  </si>
  <si>
    <t>CHEMBL1220001</t>
  </si>
  <si>
    <t>CHEMBL3802674</t>
  </si>
  <si>
    <t>CHEMBL3888784</t>
  </si>
  <si>
    <t>CHEMBL3429873</t>
  </si>
  <si>
    <t>CHEMBL2173444</t>
  </si>
  <si>
    <t>CHEMBL3418689</t>
  </si>
  <si>
    <t>CHEMBL3883118</t>
  </si>
  <si>
    <t>CHEMBL3292673</t>
  </si>
  <si>
    <t>CHEMBL3618590</t>
  </si>
  <si>
    <t>CHEMBL3292672</t>
  </si>
  <si>
    <t>CHEMBL1033778</t>
  </si>
  <si>
    <t>CHEMBL2090790</t>
  </si>
  <si>
    <t>CHEMBL1061192</t>
  </si>
  <si>
    <t>CHEMBL974022</t>
  </si>
  <si>
    <t>CHEMBL2351557</t>
  </si>
  <si>
    <t>CHEMBL1780960</t>
  </si>
  <si>
    <t>CHEMBL2015058</t>
  </si>
  <si>
    <t>CHEMBL3888878</t>
  </si>
  <si>
    <t>CHEMBL3768995</t>
  </si>
  <si>
    <t>CHEMBL2215707</t>
  </si>
  <si>
    <t>CHEMBL2410833</t>
  </si>
  <si>
    <t>CHEMBL3863844</t>
  </si>
  <si>
    <t>CHEMBL3888875</t>
  </si>
  <si>
    <t>CHEMBL934208</t>
  </si>
  <si>
    <t>CHEMBL2353612</t>
  </si>
  <si>
    <t>CHEMBL3118840</t>
  </si>
  <si>
    <t>CHEMBL1250656</t>
  </si>
  <si>
    <t>CHEMBL3882093</t>
  </si>
  <si>
    <t>Fc1ccc(NS(=O)(=O)c2cocc2)c(F)c1Nc3ncccc3c4ncnc5[nH]cnc45</t>
  </si>
  <si>
    <t>Cc1c(Cl)cccc1S(=O)(=O)Nc2ccc(F)c(Nc3ncccc3c4nc[nH]c5ncnc45)c2F</t>
  </si>
  <si>
    <t>Fc1ccc(NS(=O)(=O)c2cccs2)c(F)c1Nc3ncccc3c4ncnc5[nH]cnc45</t>
  </si>
  <si>
    <t>CC(=O)Nc1cc(Oc2ccc3c(c2)nc(Nc4cccc(c4)C(C)(C)C)n3C)ccn1</t>
  </si>
  <si>
    <t>Fc1ccc(NS(=O)(=O)c2ccsc2)c(F)c1Nc3ncccc3c4nc[nH]c5ncnc45</t>
  </si>
  <si>
    <t>CC(C)c1cccc(Nc2nc3cc(Oc4ccnc(NC(=O)C)c4)ccc3n2C)c1</t>
  </si>
  <si>
    <t>CC(=O)Nc1cc(Oc2ccc3c(c2)nc(Nc4ccc(cc4)C(C)(C)C)n3C)ccn1</t>
  </si>
  <si>
    <t>CC(=O)Nc1cc(Oc2ccc3c(c2)nc(Nc4ccc(cc4)C(F)(F)F)n3C)ccn1</t>
  </si>
  <si>
    <t>Cc1oc(cc1)S(=O)(=O)Nc2ccc(F)c(Nc3ncccc3c4nc[nH]c5ncnc45)c2F</t>
  </si>
  <si>
    <t>Fc1ccc(NS(=O)(=O)c2cccnc2)c(F)c1Nc3ncccc3c4ncnc5[nH]cnc45</t>
  </si>
  <si>
    <t>CCc1ccc(Nc2nc3cc(Oc4ccnc(NC(=O)C)c4)ccc3n2C)cc1</t>
  </si>
  <si>
    <t>CC(C)c1ccc(Nc2nc3cc(Oc4ccnc(NC(=O)C)c4)ccc3n2C)cc1</t>
  </si>
  <si>
    <t>CC(=O)Nc1cc(Oc2ccc3c(c2)nc(Nc4cc(ccc4F)C(F)(F)F)n3C)ccn1</t>
  </si>
  <si>
    <t>CCN1CCN(CC(=O)Nc2cc(Oc3ccc4c(c3)nc(Nc5cc(ccc5F)C(F)(F)F)n4C)ccn2)CC1</t>
  </si>
  <si>
    <t>CCc1cccc(Nc2nc3cc(Oc4ccnc(NC(=O)C)c4)ccc3n2C)c1</t>
  </si>
  <si>
    <t>CC(=O)Nc1cc(Oc2ccc3c(c2)nc(Nc4cccc(OC(F)(F)F)c4)n3C)ccn1</t>
  </si>
  <si>
    <t>CC(=O)Nc1cc(Oc2ccc3c(c2)nc(Nc4ccc(OC(F)(F)F)cc4)n3C)ccn1</t>
  </si>
  <si>
    <t>Cn1c(Nc2cccc(c2)C(C)(C)C)nc3cc(Oc4ccnc(NC(=O)C5CCNCC5)c4)ccc13</t>
  </si>
  <si>
    <t>CN1CCC(CC1)C(=O)Nc2cc(Oc3ccc4c(c3)nc(Nc5cccc(c5)C(C)(C)C)n4C)ccn2</t>
  </si>
  <si>
    <t>CC(C)N1CCC(CC1)C(=O)Nc2cc(Oc3ccc4c(c3)nc(Nc5cccc(c5)C(C)(C)C)n4C)ccn2</t>
  </si>
  <si>
    <t>CC(C)N1CCC(CC1)C(=O)Nc2cc(Oc3ccc4c(c3)nc(Nc5cc(ccc5F)C(F)(F)F)n4C)ccn2</t>
  </si>
  <si>
    <t>CC(C)N1CCN(CC(=O)Nc2cc(Oc3ccc4c(c3)nc(Nc5cc(ccc5F)C(F)(F)F)n4C)ccn2)CC1</t>
  </si>
  <si>
    <t>Cc1oc(C)c(c1)S(=O)(=O)Nc2ccc(F)c(Nc3ncccc3c4nc[nH]c5ncnc45)c2F</t>
  </si>
  <si>
    <t>CC(C)S(=O)(=O)Nc1ccc(F)c(Nc2ncccc2c3ncnc4[nH]cnc34)c1F</t>
  </si>
  <si>
    <t>Fc1ccc(c(c1)C(F)(F)F)S(=O)(=O)Nc2ccc(F)c(Nc3ncccc3c4nc[nH]c5ncnc45)c2F</t>
  </si>
  <si>
    <t>Fc1ccc(NS(=O)(=O)c2ccccc2)c(F)c1Nc3ncccc3c4ncnc5[nH]cnc45</t>
  </si>
  <si>
    <t>CNc1ncc2ccc(Oc3c(C)ccc(C(=O)C4=C(N(C)N(C4=O)c5ccccc5)c6ccccc6)c3N)cc2n1</t>
  </si>
  <si>
    <t>Fc1ccc(NS(=O)(=O)c2ccc(Cl)s2)c(F)c1Nc3ncccc3c4nc[nH]c5ncnc45</t>
  </si>
  <si>
    <t>CC(C)(C)CS(=O)(=O)Nc1ccc(F)c(Nc2ncccc2c3ncnc4[nH]cnc34)c1F</t>
  </si>
  <si>
    <t>Fc1ccc(NS(=O)(=O)c2cccc(c2)C(F)(F)F)c(F)c1Nc3ncccc3c4nc[nH]c5ncnc45</t>
  </si>
  <si>
    <t>Fc1ccc(NS(=O)(=O)C2CC2)c(F)c1Nc3ncccc3c4ncnc5[nH]cnc45</t>
  </si>
  <si>
    <t>CCCS(=O)(=O)Nc1ccc(F)c(Nc2ncccc2c3ncnc4[nH]cnc34)c1F</t>
  </si>
  <si>
    <t>Cc1oc(c(c1)S(=O)(=O)Nc2ccc(F)c(Nc3ncccc3c4nc[nH]c5ncnc45)c2F)C(F)(F)F</t>
  </si>
  <si>
    <t>Fc1ccc(NS(=O)(=O)C2CCCCC2)c(F)c1Nc3ncccc3c4ncnc5[nH]cnc45</t>
  </si>
  <si>
    <t>Fc1ccc(NS(=O)(=O)N2CCOCC2)c(F)c1Nc3ncccc3c4ncnc5[nH]cnc45</t>
  </si>
  <si>
    <t>CC(=O)Nc1cc(Oc2ccc3c(c2)nc(Nc4cccc(c4)C(F)(F)F)n3C)ccn1</t>
  </si>
  <si>
    <t>Fc1ccc(NS(=O)(=O)c2ccccc2Cl)c(F)c1Nc3ncccc3c4nc[nH]c5ncnc45</t>
  </si>
  <si>
    <t>Fc1ccc(NS(=O)(=O)c2cccc(Cl)c2Cl)c(F)c1Nc3ncccc3c4nc[nH]c5ncnc45</t>
  </si>
  <si>
    <t>CC(C)(C)c1nc(c2cccc(NS(=O)(=O)c3c(F)cccc3F)c2F)c(s1)c4ccnc(N)n4</t>
  </si>
  <si>
    <t>Fc1ccc(NS(=O)(=O)c2ccc(OC(F)(F)F)cc2)c(F)c1Nc3ncccc3c4nc[nH]c5ncnc45</t>
  </si>
  <si>
    <t>Cc1ccccc1S(=O)(=O)Nc2ccc(F)c(Nc3ncccc3c4nc[nH]c5ncnc45)c2F</t>
  </si>
  <si>
    <t>Cc1nc(C)c(s1)S(=O)(=O)Nc2ccc(F)c(Nc3ncccc3c4nc[nH]c5ncnc45)c2F</t>
  </si>
  <si>
    <t>Fc1ccc(NS(=O)(=O)c2ccc(Cl)cc2F)c(F)c1Nc3ncccc3c4nc[nH]c5ncnc45</t>
  </si>
  <si>
    <t>Fc1ccc(NS(=O)(=O)CC(F)(F)F)c(F)c1Nc2ncccc2c3ncnc4[nH]cnc34</t>
  </si>
  <si>
    <t>Fc1ccc(NS(=O)(=O)c2cccc(Cl)c2F)c(F)c1Nc3ncccc3c4nc[nH]c5ncnc45</t>
  </si>
  <si>
    <t>Cc1cccc(Cl)c1S(=O)(=O)Nc2ccc(F)c(Nc3ncccc3c4nc[nH]c5ncnc45)c2F</t>
  </si>
  <si>
    <t>Fc1ccc(NS(=O)(=O)c2cccc(Cl)c2)c(F)c1Nc3ncccc3c4nc[nH]c5ncnc45</t>
  </si>
  <si>
    <t>CCC(C)S(=O)(=O)Nc1ccc(F)c(Nc2ncccc2c3ncnc4[nH]cnc34)c1F</t>
  </si>
  <si>
    <t>Fc1ccc(NS(=O)(=O)c2nccs2)c(F)c1Nc3ncccc3c4ncnc5[nH]cnc45</t>
  </si>
  <si>
    <t>CCCS(=O)(=O)Nc1ccc(F)c(C(=O)c2c[nH]c3ncc(cc23)c4ccc(Cl)cc4)c1F</t>
  </si>
  <si>
    <t>Fc1ccc(NS(=O)(=O)c2occc2C3OCCO3)c(F)c1Nc4ncccc4c5nc[nH]c6ncnc56</t>
  </si>
  <si>
    <t>Fc1ccc(NS(=O)(=O)c2cn[nH]c2)c(F)c1Nc3ncccc3c4ncnc5[nH]cnc45</t>
  </si>
  <si>
    <t>Fc1ccc(NS(=O)(=O)c2cccc3ccoc23)c(F)c1Nc4ncccc4c5nc[nH]c6ncnc56</t>
  </si>
  <si>
    <t>Fc1ccc(NS(=O)(=O)c2ccccc2F)c(F)c1Nc3ncccc3c4ncnc5[nH]cnc45</t>
  </si>
  <si>
    <t>Cn1cnc(c1)S(=O)(=O)Nc2ccc(F)c(Nc3ncccc3c4nc[nH]c5ncnc45)c2F</t>
  </si>
  <si>
    <t>Cn1cc(c2ccc3\C(=N\O)\CCc3c2)c(n1)c4ccncc4</t>
  </si>
  <si>
    <t>O\N=C\1/CCc2cc(ccc12)c3cn(nc3c4ccncc4)C5CCNCC5</t>
  </si>
  <si>
    <t>O\N=C\1/CCc2cc(ccc12)c3cn(nc3c4ccncc4)[C@@H]5CCC[C@H](O)C5</t>
  </si>
  <si>
    <t>OCCCn1cc(c2ccc3\C(=N\O)\CCc3c2)c(n1)c4ccncc4</t>
  </si>
  <si>
    <t>CCCS(=O)(=O)Nc1cc(Cl)cc(c1F)c2[nH]c(nc2c3ccnc(N)n3)C(C)(C)C</t>
  </si>
  <si>
    <t>CS(=O)(=O)Nc1cc(Cl)cc(c1F)c2[nH]c(nc2c3ccnc(NCCC#N)n3)C4CC4</t>
  </si>
  <si>
    <t>O\N=C\1/CCc2cc(ccc12)c3cn(nc3c4ccncc4)[C@@H]5CCC[C@@H](O)C5</t>
  </si>
  <si>
    <t>CCCS(=O)(=O)Nc1cc(Cl)cc(c1)c2[nH]c(nc2c3ccnc(NC[C@H](C)NC(=O)OC)n3)C(C)(C)C</t>
  </si>
  <si>
    <t>COC(=O)N[C@@H](C)CNc1nccc(n1)c2nc([nH]c2c3cc(Cl)cc(NS(=O)(=O)C4CC4)c3)C(C)(C)C</t>
  </si>
  <si>
    <t>CCS(=O)(=O)Nc1cc(Cl)cc(c1)c2[nH]c(nc2c3ccnc(NC[C@H](C)NC(=O)OC)n3)C(C)(C)C</t>
  </si>
  <si>
    <t>Nc1nccc(n1)c2nc([nH]c2c3cc(Cl)cc(NS(=O)(=O)c4c(F)cccc4F)c3F)C5CC5</t>
  </si>
  <si>
    <t>COC(=O)N[C@@H](C)CNc1nccc(n1)c2nc([nH]c2c3cc(F)cc(NS(=O)(=O)c4c(F)cccc4F)c3Cl)C5CC5</t>
  </si>
  <si>
    <t>CCCS(=O)(=O)Nc1ccc(F)c(c1F)c2cc3cnc(NC[C@H](C)NC(=O)OC)cc3cc2OC</t>
  </si>
  <si>
    <t>CN1C[C@@H]2C[C@H]1CN2c3cc(F)c(c(F)c3)c4ccnc5c(c6ccc(F)c7[nH]ncc67)c(nn45)c8ccncc8</t>
  </si>
  <si>
    <t>CC1(CC1)c2nc(c3ccnc(NCCC#N)n3)c([nH]2)c4cc(Cl)cc(NS(=O)(=O)C)c4F</t>
  </si>
  <si>
    <t>CCCS(=O)(=O)Nc1cc(F)cc(c1Cl)c2[nH]c(nc2c3ccnc(NC)n3)C4CC4</t>
  </si>
  <si>
    <t>CCCS(=O)(=O)Nc1c(F)ccc(c1F)c2[nH]c(nc2c3ccnc(NC[C@H](C)NC(=O)OC)n3)C(C)(C)C</t>
  </si>
  <si>
    <t>CC(C)(C)c1nc(c2ccnc(N)n2)c([nH]1)c3cc(Cl)cc(NS(=O)(=O)c4c(F)cccc4F)c3F</t>
  </si>
  <si>
    <t>CCCS(=O)(=O)Nc1cccc(c1Cl)c2[nH]c(nc2c3ccnc(NC[C@H](C)NC(=O)OC)n3)C4CC4</t>
  </si>
  <si>
    <t>CCCS(=O)(=O)Nc1cccc(c1F)c2[nH]c(nc2c3ccnc(NCCC#N)n3)C4CC4</t>
  </si>
  <si>
    <t>O\N=C\1/CCc2cc(ccc12)c3c[nH]nc3c4ccncc4</t>
  </si>
  <si>
    <t>Cc1ccc(cc1c2nc(N3CCOCC3)c4sccc4n2)N=C(O)c5cccc(c5)C(F)(F)F</t>
  </si>
  <si>
    <t>CN1C[C@@H]2C[C@H]1CN2c3cc(F)c(c(F)c3)c4ccnc5c(c6cccc7[nH]ncc67)c(nn45)c8ccncc8</t>
  </si>
  <si>
    <t>CCCS(=O)(=O)Nc1cccc(c1F)c2[nH]c(nc2c3ccnc(NC[C@H](C)NC(=O)OC)n3)C4CC4</t>
  </si>
  <si>
    <t>COC(=O)N[C@@H](C)CNc1nccc(n1)c2nc([nH]c2c3cc(Cl)cc(NS(=O)(=O)C)c3Cl)C4CC4</t>
  </si>
  <si>
    <t>COC(=O)N[C@@H](C)CNc1nccc(n1)c2nc([nH]c2c3cc(Cl)cc(NS(=O)(=O)C4CC4)c3F)C5CC5</t>
  </si>
  <si>
    <t>Nc1nccc(n1)c2nc([nH]c2c3cc(F)cc(NS(=O)(=O)c4c(F)cccc4F)c3Cl)C5CC5</t>
  </si>
  <si>
    <t>CNS(=O)(=O)c1ccc(N(C)C)c(Nc2ncnc3[nH]cc(Br)c23)c1</t>
  </si>
  <si>
    <t>COC(=O)N[C@@H](C)CNc1nccc(n1)c2nc([nH]c2c3cc(C)cc(NS(=O)(=O)C)c3F)C4CC4</t>
  </si>
  <si>
    <t>COC(=O)N[C@@H](C)CNc1nccc(n1)c2nc([nH]c2c3cc(F)cc(NS(=O)(=O)C)c3F)C4CC4</t>
  </si>
  <si>
    <t>CCCS(=O)(=O)Nc1cc(F)cc(c1Cl)c2[nH]c(nc2c3ccnc(N)n3)C4CC4</t>
  </si>
  <si>
    <t>COC(=O)N[C@@H](C)CNc1nccc(n1)c2[nH]c(nc2c3cc(Cl)cc(NS(=O)(=O)C)c3F)C4CC4</t>
  </si>
  <si>
    <t>CCCS(=O)(=O)Nc1cc(Cl)cc(c1)c2nn(cc2c3ccnc(NC[C@H](C)N=C(O)OC)n3)C(C)C</t>
  </si>
  <si>
    <t>O\N=C\1/CCc2cc(ccc12)c3cn(nc3c4ccncc4)C5CCOCC5</t>
  </si>
  <si>
    <t>CC(C)(C)c1nc(c2ccnc(N)n2)c([nH]1)c3cccc(NS(=O)(=O)c4c(F)cccc4F)c3Cl</t>
  </si>
  <si>
    <t>CN1C[C@@H]2C[C@H]1CN2c3ccc(c(F)c3)c4ccnc5c(c6cccc7[nH]ncc67)c(nn45)c8ccncc8</t>
  </si>
  <si>
    <t>CNC1CCCC(C1)n2cc(c3ccc4\C(=N\O)\CCc4c3)c(n2)c5ccncc5</t>
  </si>
  <si>
    <t>CC1(CC1)c2nc(c3ccnc(NCCC#N)n3)c([nH]2)c4cc(F)cc(NS(=O)(=O)C)c4Cl</t>
  </si>
  <si>
    <t>COC(=O)N[C@@H](C)CNc1nccc(n1)c2nc([nH]c2c3cc(Cl)cc(NS(=O)(=O)C)c3F)C4CCC4</t>
  </si>
  <si>
    <t>CCS(=O)(=O)Nc1cc(Cl)cc(c1F)c2[nH]c(nc2c3ccnc(NC[C@H](C)NC(=O)OC)n3)C4CC4</t>
  </si>
  <si>
    <t>COC(=O)N[C@@H](C)CNc1nccc(n1)c2nc([nH]c2c3cc(C)cc(NS(=O)(=O)CC(F)(F)F)c3F)C4CC4</t>
  </si>
  <si>
    <t>COC(=O)N[C@@H](C)CNc1nccc(n1)c2nc([nH]c2c3cc(Cl)cc(NS(=O)(=O)CC4CC4)c3F)C5CC5</t>
  </si>
  <si>
    <t>CC(C)(C)c1nc(c2ccnc(N)n2)c([nH]1)c3cc(F)cc(NS(=O)(=O)c4c(F)cccc4F)c3Cl</t>
  </si>
  <si>
    <t>COC(=O)N[C@@H](C)CNc1nccc(n1)c2nc([nH]c2c3cccc(NS(=O)(=O)C4CC4)c3F)C(C)(C)C</t>
  </si>
  <si>
    <t>COC(=O)N[C@@H](C)CNc1nccc(n1)c2nc([nH]c2c3cc(Cl)cc(NS(=O)(=O)C)c3F)C(C)(C)C</t>
  </si>
  <si>
    <t>Cc1cc(NS(=O)(=O)C)c(Cl)c(c1)c2[nH]c(nc2c3ccnc(NCCC#N)n3)C4(C)CC4</t>
  </si>
  <si>
    <t>COC(=O)N[C@@H](C)CNc1nccc(n1)c2cn(nc2c3cc(Cl)cc(NS(=O)(=O)C)c3F)C(C)C</t>
  </si>
  <si>
    <t>CC(=O)N1C2CCC1CC(C2)c3ccnc4c(c5ccc(Cl)c(O)c5)c(nn34)c6ccncc6</t>
  </si>
  <si>
    <t>COC(=O)N[C@@H](C)CNc1nccc(n1)c2nc([nH]c2c3cc(Cl)cc(NS(=O)(=O)CC(C)C)c3)C(C)(C)C</t>
  </si>
  <si>
    <t>COC(=O)N[C@@H](C)CNc1nccc(n1)c2nc([nH]c2c3cc(F)cc(NS(=O)(=O)C4CC4)c3Cl)C5CC5</t>
  </si>
  <si>
    <t>COC(=O)N[C@@H](C)CNc1nccc(n1)c2nc([nH]c2c3cc(Cl)cc(NS(=O)(=O)C)c3)C(C)(C)C</t>
  </si>
  <si>
    <t>O\N=C\1/CCc2cc(ccc12)c3cn(nc3c4ccncc4)[C@H]5CCC[C@@H]5O</t>
  </si>
  <si>
    <t>COC(=O)N[C@@H](C)CNc1nccc(n1)c2nc([nH]c2c3cc(Cl)cc(NS(=O)(=O)c4cccc(F)c4)c3F)C5CC5</t>
  </si>
  <si>
    <t>Cc1ccc(cc1c2cc(nc(n2)N3CCOCC3)N4CCOCC4)N=C(O)c5cccc(c5)C(F)(F)F</t>
  </si>
  <si>
    <t>CN1CCC(CC1)n2cc(c3ccc4\C(=N\O)\CCc4c3)c(n2)c5ccncc5</t>
  </si>
  <si>
    <t>CN1C[C@@H]2C[C@H]1CN2c3c(F)c(F)c(c(F)c3F)c4ccnc5c(c6cccc7[nH]ncc67)c(nn45)c8ccncc8</t>
  </si>
  <si>
    <t>Cc1cc(NS(=O)(=O)C)c(F)c(c1)c2[nH]c(nc2c3ccnc(NCCC#N)n3)C4(C)CC4</t>
  </si>
  <si>
    <t>COC(=O)N[C@@H](C)CNc1nccc(n1)c2nc([nH]c2c3cc(Cl)cc(NS(=O)(=O)c4cc(F)cc(F)c4)c3F)C5CC5</t>
  </si>
  <si>
    <t>CN1C[C@@H]2C[C@H]1CN2c3ccc(cc3)c4ccnc5c(c6cccc(O)c6)c(nn45)c7ccncc7</t>
  </si>
  <si>
    <t>CN1C[C@@H]2C[C@H]1CN2c3cc(F)c(cc3F)c4ccnc5c(c6cccc7[nH]ncc67)c(nn45)c8ccncc8</t>
  </si>
  <si>
    <t>CCCS(=O)(=O)Nc1cccc(c1F)c2[nH]c(nc2c3ccnc(NC[C@H](C)NC(=O)OC)n3)C(C)(C)C</t>
  </si>
  <si>
    <t>Cc1ccc(cc1c2ccnc(c2)N3CCOCC3)N=C(O)c4cccc(c4)C(F)F</t>
  </si>
  <si>
    <t>Cc1ccc(cc1c2cn3ccnc3c(n2)N4CCOCC4)N=C(O)c5cccc(c5)C(F)(F)F</t>
  </si>
  <si>
    <t>NCCCn1cc(c2ccc3\C(=N\O)\CCc3c2)c(n1)c4ccncc4</t>
  </si>
  <si>
    <t>CCCNc1nccc(n1)c2nc([nH]c2c3cc(F)cc(NS(=O)(=O)CCC)c3Cl)C4CC4</t>
  </si>
  <si>
    <t>Oc1cc(ccc1Cl)c2c(nn3c(ccnc23)C4CC5CCC(C4)N5)c6ccncc6</t>
  </si>
  <si>
    <t>CCOC(=O)N1C2CCC1CC(C2)c3ccnc4c(c5ccc(F)c6[nH]ncc56)c(nn34)c7ccncc7</t>
  </si>
  <si>
    <t>CCOC(=O)N1C2CCC1CC(C2)c3ccnc4c(c5ccc(Cl)c6[nH]ncc56)c(nn34)c7ccncc7</t>
  </si>
  <si>
    <t>COC(=O)N[C@@H](C)CNc1nccc(n1)c2nc([nH]c2c3cc(F)cc(NS(=O)(=O)C)c3Cl)C4CC4</t>
  </si>
  <si>
    <t>Cc1ccc(cc1c2cc(ncn2)N3CCOCC3)N=C(O)c4cccc(c4)C(F)(F)F</t>
  </si>
  <si>
    <t>CN1C[C@@H]2CC[C@H]1CN2c3ccc(c(F)c3)c4ccnc5c(c6cccc7[nH]ncc67)c(nn45)c8ccncc8</t>
  </si>
  <si>
    <t>CC(=C)c1cc(nc(n1)N2CCOCC2)c3cc(ccc3C)N=C(O)c4cccc(c4)C(F)(F)F</t>
  </si>
  <si>
    <t>CCS(=O)(=O)Nc1cc(F)cc(c1Cl)c2[nH]c(nc2c3ccnc(NC[C@H](C)NC(=O)OC)n3)C4CC4</t>
  </si>
  <si>
    <t>COc1cccc(c1)c2c(nn3c(ccnc23)c4ccc(cc4F)N5C[C@@H]6C[C@H]5CN6)c7ccncc7</t>
  </si>
  <si>
    <t>CCCS(=O)(=O)Nc1ccc(F)c(c1Cl)c2[nH]c(nc2c3ccnc(NC[C@H](C)NC(=O)OC)n3)C4CC4</t>
  </si>
  <si>
    <t>Cc1ccc(cc1c2cc(nc(n2)n3ccnc3)N4CCOCC4)N=C(O)c5cccc(c5)C(F)(F)F</t>
  </si>
  <si>
    <t>CN(C)c1cncc(c1)C(=Nc2ccc(C)c(c2)c3cc(nc(n3)N4CCOCC4)N5CCOCC5)O</t>
  </si>
  <si>
    <t>CCS(=O)(=O)Nc1cc(Cl)cc(c1F)c2[nH]c(nc2c3ccnc(NC[C@H](C)NC(=O)OC)n3)C(C)(C)C</t>
  </si>
  <si>
    <t>CN(C)CCCn1cc(c2ccc3\C(=N\O)\CCc3c2)c(n1)c4ccncc4</t>
  </si>
  <si>
    <t>COC(=O)N[C@@H](C)CNc1nccc(n1)c2nc([nH]c2c3cccc(NS(=O)(=O)C)c3Cl)C4CC4</t>
  </si>
  <si>
    <t>Cn1ncc(c2ccc3\C(=N\O)\CCc3c2)c1c4ccncc4</t>
  </si>
  <si>
    <t>COC(=O)N[C@@H](C)CNc1nccc(n1)c2nc([nH]c2c3cc(Cl)cc(NS(=O)(=O)C)c3)C4CC4</t>
  </si>
  <si>
    <t>Cc1ncc(cc1c2cnc(OC3CCOCC3)c(c2)N4CCOCC4)N=C(O)c5cccc(c5)C(F)(F)F</t>
  </si>
  <si>
    <t>Oc1cccc(c1)c2c(nn3c(ccnc23)c4ccc(cc4)N5C[C@@H]6C[C@H]5CN6)c7ccncc7</t>
  </si>
  <si>
    <t>CC(=O)N1C[C@@H]2C[C@H]1CN2c3ccc(cc3)c4ccnc5c(c6ccc(F)c(O)c6)c(nn45)c7ccncc7</t>
  </si>
  <si>
    <t>CN1C[C@@H]2C[C@H]1CN2c3ccc(cc3)c4ccnc5c(c6ccc(F)c7[nH]ncc67)c(nn45)c8ccncc8</t>
  </si>
  <si>
    <t>CCN1C2CCC1CC(C2)c3ccnc4c(c5ccc(Cl)c(O)c5)c(nn34)c6ccncc6</t>
  </si>
  <si>
    <t>CNS(=O)(=O)c1ccc(N(C)C)c(Nc2ncnc3[nH]cc(C)c23)c1</t>
  </si>
  <si>
    <t>CNS(=O)(=O)c1ccc(N2CCOCC2)c(Nc3ncnc4[nH]cc(Br)c34)c1</t>
  </si>
  <si>
    <t>CCC(C)S(=O)(=O)Nc1cc(Cl)cc(c1)c2[nH]c(nc2c3ccnc(NC[C@H](C)NC(=O)OC)n3)C(C)(C)C</t>
  </si>
  <si>
    <t>CCn1cc(c2ccnc(NC[C@H](C)NC(=O)OC)n2)c(n1)c3cc(Cl)cc(NS(=O)(=O)C)c3F</t>
  </si>
  <si>
    <t>CCN1C[C@@H]2C[C@H]1CN2c3ccc(cc3)c4ccnc5c(c6ccc(F)c(O)c6)c(nn45)c7ccncc7</t>
  </si>
  <si>
    <t>CN1C[C@@H]2C[C@H]1CN2c3ccc(c(C)c3)c4ccnc5c(c6cccc7[nH]ncc67)c(nn45)c8ccncc8</t>
  </si>
  <si>
    <t>Cc1ccc(cc1c2cc(nc(n2)N3CCOCC3)N4CCOCC4=O)N=C(O)c5cccc(c5)C(F)(F)F</t>
  </si>
  <si>
    <t>Fc1cc(CN2C[C@H]3C[C@@H]2CO3)ccc1c4ccnc5c(c6cccc7[nH]ncc67)c(nn45)c8ccncc8</t>
  </si>
  <si>
    <t>CCCS(=O)(=O)Nc1cc(Cl)cc(c1F)c2[nH]c(nc2c3ccnc(NC[C@H](C)NC(=O)OC)n3)C(C)(C)C</t>
  </si>
  <si>
    <t>COC(=O)N[C@@H](C)CNc1nccc(n1)c2nc([nH]c2c3cccc(NS(=O)(=O)C)c3F)C4CC4</t>
  </si>
  <si>
    <t>OCC(CO)n1cc(c2ccc3\C(=N\O)\CCc3c2)c(n1)c4ccncc4</t>
  </si>
  <si>
    <t>C1CC2CC(CC1N2)n3cc(c4ccc5c(Cc6c[nH]nc56)c4)c(n3)c7ccncc7</t>
  </si>
  <si>
    <t>CCn1cc(c2ccc3\C(=N\O)\CCc3c2)c(n1)c4ccncc4</t>
  </si>
  <si>
    <t>CCN=C1NC(=CC(=N1)N2CCOCC2)c3cc(ccc3C)N=C(O)c4cccc(c4)C(F)(F)F</t>
  </si>
  <si>
    <t>CN1C2Cc3cnc4c(c5ccc(Cl)c(O)c5)c(nn4c3C1CC2CO)c6ccncc6</t>
  </si>
  <si>
    <t>CNS(=O)(=O)c1ccc(N(C)C)c(Nc2ncnc3[nH]c(cc23)c4cccc(c4)C(F)(F)F)c1</t>
  </si>
  <si>
    <t>COC(=O)N[C@@H](C)CNc1nccc(n1)c2nc([nH]c2c3cc(Cl)cc(NS(=O)(=O)CCC(F)(F)F)c3F)C4CC4</t>
  </si>
  <si>
    <t>CCCS(=O)(=O)Nc1ccc(F)c(c1F)c2cc3cnc(NC[C@H](C)NC(=O)OC)cc3cc2CC</t>
  </si>
  <si>
    <t>CNS(=O)(=O)c1ccc(N2CCOCC2)c(Nc3ncnc4[nH]cc(Cl)c34)c1</t>
  </si>
  <si>
    <t>COC(=O)N[C@@H](C)CNc1nccc(n1)c2cn(nc2c3cc(F)cc(NS(=O)(=O)C)c3F)C(C)C</t>
  </si>
  <si>
    <t>CC1(C)OC(=C(C1=O)c2cc(Cl)cc(NS(=O)(=O)c3cc(F)ccc3F)c2F)C4=NC(=N)NC=C4</t>
  </si>
  <si>
    <t>Cc1ccc(cc1c2cc(nc(OCCO)n2)N3CCOCC3)N=C(O)c4cccc(c4)C(F)(F)F</t>
  </si>
  <si>
    <t>CN1C[C@@H]2C[C@H]1CN2c3ccc(c(F)c3F)c4ccnc5c(c6cccc7[nH]ncc67)c(nn45)c8ccncc8</t>
  </si>
  <si>
    <t>COC(=O)N[C@@H](C)CNc1nccc(n1)c2nc([nH]c2c3cccc(NS(=O)(=O)C)c3F)C(C)(C)C</t>
  </si>
  <si>
    <t>COC(=O)N[C@@H](C)CNc1nccc(n1)c2nc([nH]c2c3cc(Cl)cc(NS(=O)(=O)C(C)C)c3)C4CC4</t>
  </si>
  <si>
    <t>Cc1ncc(cc1c2cc(nc(c2)N3CCOCC3)N4CCOCC4)N=C(O)c5cccc(c5)C(F)(F)F</t>
  </si>
  <si>
    <t>Cc1ccc(cc1c2ccnc(c2)N3CCOCC3)N=C(O)c4cccc(c4)S(=O)(=O)C</t>
  </si>
  <si>
    <t>Cc1ccc(cc1c2cc(nc(n2)N3CCOCC3)N4CCOCC4)N=C(O)c5cccc(OC(F)(F)F)c5</t>
  </si>
  <si>
    <t>N[C@@H]1CC[C@H](CC1)n2cc(c3ccc4c(Cc5c[nH]nc45)c3)c(n2)c6ccncc6</t>
  </si>
  <si>
    <t>Cc1ccc(NC(=O)c2cccc(c2)C#N)cc1Nc3ncccc3c4ncnc5[nH]cnc45</t>
  </si>
  <si>
    <t>CCOC(=O)N1C2CCC1CC(C2)c3ccnc4c(c5ccc(C)c6[nH]ncc56)c(nn34)c7ccncc7</t>
  </si>
  <si>
    <t>CCCS(=O)(=O)Nc1ccc(F)c(c1F)c2nn(cc2c3ccnc(NC[C@H](C)N=C(O)OC)n3)C(C)C</t>
  </si>
  <si>
    <t>CN1C=C(C=C(N2CCOCC2)C1=O)c3cc(ccc3C)N=C(O)c4cccc(c4)C(C)(F)F</t>
  </si>
  <si>
    <t>CN1C[C@@H]2CC[C@H]1CN2c3ccc(cc3)c4ccnc5c(c6cccc7[nH]ncc67)c(nn45)c8ccncc8</t>
  </si>
  <si>
    <t>Cc1ccc(cc1Nc2ncccc2c3ncnc4[nH]cnc34)C(=O)Nc5cccc(c5)C#N</t>
  </si>
  <si>
    <t>OC1=Nc2nccc(Oc3ccc4OC5C(C5c6ncc([nH]6)c7ccccc7)c4c3)c2CC1</t>
  </si>
  <si>
    <t>Cc1ccc(cc1C2=CC(=NC(=NCCO)N2)N3CCOCC3)N=C(O)c4cccc(c4)C(F)(F)F</t>
  </si>
  <si>
    <t>Cc1ccc(cc1C2=CN(CC#N)C(=O)C(=C2)N3CCOCC3)N=C(O)c4cccc(c4)C(F)(F)F</t>
  </si>
  <si>
    <t>Fc1cc(CN2C3COCC2COC3)ccc1c4ccnc5c(c6cccc7[nH]ncc67)c(nn45)c8ccncc8</t>
  </si>
  <si>
    <t>Cc1ccc(cc1c2cc(nc(n2)n3cc(nn3)C(C)(C)O)N4CCOCC4)N=C(O)c5cccc(c5)C(F)(F)F</t>
  </si>
  <si>
    <t>CCN1C=C(N=C(N2CCOCC2)C1=O)c3cc(ccc3C)N=C(O)c4cccc(c4)C(F)(F)F</t>
  </si>
  <si>
    <t>COC(=O)N[C@@H](C)CNc1nccc(n1)c2nc([nH]c2c3cccc(NS(=O)(=O)C(C)C)c3F)C(C)(C)C</t>
  </si>
  <si>
    <t>CN(C)c1cccc(c1)C(=O)Nc2ccc(C)c(Nc3ncccc3c4ncnc5[nH]cnc45)c2</t>
  </si>
  <si>
    <t>CN1C2Cc3cnc4c(c5ccc(Cl)c(O)c5)c(nn4c3C1CC2S(=O)(=O)c6ccccc6)c7ccncc7</t>
  </si>
  <si>
    <t>CCCS(=O)(=O)Nc1ccc(F)c(c1F)c2cc3cnc(N)cc3cc2OC</t>
  </si>
  <si>
    <t>CCCS(=O)(=O)Nc1ccc(F)c(c1F)c2ccc3cc(NC[C@H](C)NC(=O)OC)ncc3c2</t>
  </si>
  <si>
    <t>COC(=O)N[C@@H](C)CNc1nccc(n1)c2c[nH]nc2c3cc(Cl)cc(NS(=O)(=O)C)c3F</t>
  </si>
  <si>
    <t>COC(=O)N[C@H](C)CNc1nccc(n1)c2cn(nc2c3cc(Cl)cc(NS(=O)(=O)C)c3F)C(C)C</t>
  </si>
  <si>
    <t>COC(=N[C@@H](C)CNc1nccc(n1)c2cn(nc2c3cc(Cl)cc(NS(=O)(=O)C)c3)C(C)C)O</t>
  </si>
  <si>
    <t>Cc1ccc(cc1C2=CC(=N)NC(=C2)N3CCOCC3)N=C(O)c4cccc(c4)C(F)(F)F</t>
  </si>
  <si>
    <t>Cc1ccc(cc1C2=CC(=NC(=NC(CO)CO)N2)N3CCOCC3)N=C(O)c4cccc(c4)C(F)(F)F</t>
  </si>
  <si>
    <t>CN=C1NC(=CC(=N1)N2CCOCC2)c3cc(ccc3C)N=C(O)c4cccc(c4)C(F)(F)F</t>
  </si>
  <si>
    <t>Cc1ccc(cc1c2cc(nc(n2)N3CCS(=O)(=O)CC3)N4CCOCC4)N=C(O)c5cccc(c5)C(F)(F)F</t>
  </si>
  <si>
    <t>O\N=C\1/CCc2cc(ccc12)c3cn(CC4CCCNC4)nc3c5ccncc5</t>
  </si>
  <si>
    <t>Cc1ccc(cc1c2cc(nc(n2)S(=O)(=O)C)N3CCOCC3)N=C(O)c4cccc(c4)C(F)(F)F</t>
  </si>
  <si>
    <t>CN1C=C(C=C(N2CCOCC2)C1=O)c3cc(ccc3C)N=C(O)c4ccnc(c4)C(C)(F)F</t>
  </si>
  <si>
    <t>OCC(O)Cn1cc(c2ccc3\C(=N\O)\CCc3c2)c(n1)c4ccncc4</t>
  </si>
  <si>
    <t>Cc1ccc(cc1c2cc(nc(n2)N3CCOCC3)N4CC5CCC(C4)O5)N=C(O)c6cccc(c6)C(F)(F)F</t>
  </si>
  <si>
    <t>CCCS(=O)(=O)Nc1cc(Cl)cc(c1F)c2[nH]c(nc2c3ccnc(NC[C@H](C)NC(=O)OC)n3)C4CC4</t>
  </si>
  <si>
    <t>CN1C2CCC1CN(C2)c3ccc(cc3)c4ccnc5c(c6cccc(O)c6)c(nn45)c7ccncc7</t>
  </si>
  <si>
    <t>CN1C=C(C=C(N2CCOCC2)C1=O)c3cc(ccc3C)N=C(O)c4ccnc(c4)C(F)(F)F</t>
  </si>
  <si>
    <t>Cc1ccc(cc1c2cc3nccn3c(n2)N4CCOCC4)N=C(O)c5cccc(c5)C(F)(F)F</t>
  </si>
  <si>
    <t>COC(=N[C@@H](C)CNc1nccc(n1)c2cn(nc2c3cc(C)cc(NS(=O)(=O)C)c3F)C(C)C)O</t>
  </si>
  <si>
    <t>COC(=O)N[C@@H](C)CNc1nccc(n1)c2nc([nH]c2c3cc(C)cc(NS(=O)(=O)C(C)C)c3)C4CC4</t>
  </si>
  <si>
    <t>Cc1ccc(cc1c2nc(nc(N3CCOCC3)c2C)N4CCOCC4)N=C(O)c5cccc(c5)C(F)(F)F</t>
  </si>
  <si>
    <t>CNc1cc2N([C@H]3CCOC3)C(=O)C(=Cc2cn1)c4ccc(F)c(NC(=O)Nc5onc(c5)C(C)(C)C)c4</t>
  </si>
  <si>
    <t>COc1cc(ccc1F)c2c(nn3c(ccnc23)c4ccc(cc4C)N5C[C@@H]6C[C@H]5CN6C)c7ccncc7</t>
  </si>
  <si>
    <t>Oc1cccc(c1)c2c(nn3c(ccnc23)c4ccc(N[C@H]5CN6CCC5CC6)cc4)c7ccncc7</t>
  </si>
  <si>
    <t>CN1C[C@@H]2C[C@H]1CN2c3ccc(c4ccnc5c(c6cccc7[nH]ncc67)c(nn45)c8ccncc8)c9ccccc39</t>
  </si>
  <si>
    <t>CCOC(=O)N1C2CCC1CC(C2)c3ccnc4c(c5cccc(O)c5)c(nn34)c6ccncc6</t>
  </si>
  <si>
    <t>CNS(=O)(=O)c1cccc(Nc2ncnc3[nH]cc(c4cccc(Cl)c4)c23)c1</t>
  </si>
  <si>
    <t>CNS(=O)(=O)c1cccc(Nc2ncnc3[nH]c(cc23)c4ccccc4)c1</t>
  </si>
  <si>
    <t>CNS(=O)(=O)c1cccc(Nc2ncnc3[nH]c(cc23)c4cccc(C)c4)c1</t>
  </si>
  <si>
    <t>CNS(=O)(=O)c1cccc(Nc2ncnc3[nH]c(cc23)c4ccc(C)cc4)c1</t>
  </si>
  <si>
    <t>CNS(=O)(=O)c1cccc(Nc2ncnc3[nH]c(cc23)c4ccc(O)cc4)c1</t>
  </si>
  <si>
    <t>CNS(=O)(=O)c1cccc(Nc2ncnc3[nH]c(cc23)c4ccncc4)c1</t>
  </si>
  <si>
    <t>COC(=O)N[C@@H](C)CNc1nccc(n1)c2nc([nH]c2c3cc(F)cc(NS(=O)(=O)C)c3Cl)C(C)(C)C</t>
  </si>
  <si>
    <t>CCCS(=O)(=O)Nc1cc(F)cc(c1Cl)c2[nH]c(nc2c3ccnc(NC[C@H](C)NC(=O)OC)n3)C(C)(C)C</t>
  </si>
  <si>
    <t>COC(=O)N[C@@H](C)CNc1nccc(n1)c2nc([nH]c2c3cc(Cl)cc(NS(=O)(=O)C)c3F)C4(C)CC4</t>
  </si>
  <si>
    <t>COC(=O)N[C@@H](C)CNc1nccc(n1)c2nc([nH]c2c3cc(C)cc(NS(=O)(=O)C)c3F)C4(C)CC4</t>
  </si>
  <si>
    <t>COC(=O)N[C@@H](C)CNc1nccc(n1)c2nc([nH]c2c3cccc(NS(=O)(=O)C)c3Cl)C4(C)CC4</t>
  </si>
  <si>
    <t>CCCS(=O)(=O)Nc1cc(F)cc(c1Cl)c2[nH]c(nc2c3ccnc(NCC)n3)C4CC4</t>
  </si>
  <si>
    <t>COC(=O)N[C@@H](C)CNc1nccc(n1)c2nc([nH]c2c3cc(Cl)cc(NS(=O)(=O)c4ccc(F)cc4)c3F)C5CC5</t>
  </si>
  <si>
    <t>CC1(CC1)c2nc(c3ccnc(NCCC#N)n3)c([nH]2)c4cccc(NS(=O)(=O)C)c4Cl</t>
  </si>
  <si>
    <t>COC(=O)N[C@@H](C)CNc1nccc(n1)c2nc([nH]c2c3cc(F)cc(NS(=O)(=O)C)c3Cl)C4CCC4</t>
  </si>
  <si>
    <t>CNc1nccc(n1)c2nc([nH]c2c3cc(F)cc(NS(=O)(=O)c4c(F)cccc4F)c3Cl)C5CC5</t>
  </si>
  <si>
    <t>Nc1nccc(n1)c2nc([nH]c2c3cccc(NS(=O)(=O)c4c(F)cccc4F)c3Cl)C5CC5</t>
  </si>
  <si>
    <t>Fc1cc(NS(=O)(=O)c2c(F)cccc2F)c(Cl)c(c1)c3[nH]c(nc3c4ccncn4)C5CC5</t>
  </si>
  <si>
    <t>CCCS(=O)(=O)Nc1cccc(c1)c2[nH]c(nc2c3ccnc(NC[C@H](C)NC(=O)OC)n3)C4CC4</t>
  </si>
  <si>
    <t>CN1CCC(CC1)N2CCN(CC2)c3nc(N)c4ncnc(Nc5cc(ccc5C)C(=O)Nc6cc(on6)C(C)(C)C)c4n3</t>
  </si>
  <si>
    <t>CN1CCCN(CC1)c2nc(N)c3ncnc(Nc4cc(ccc4C)C(=O)Nc5cc(on5)C(C)(C)C)c3n2</t>
  </si>
  <si>
    <t>COc1ccc(NC(=O)c2ccc(C)c(Nc3ncnc4c(N)nc(nc34)N5CCN(CC5)C6CCN(C)CC6)c2)cc1C(F)(F)F</t>
  </si>
  <si>
    <t>COc1ccc(NC(=O)c2ccc(C)c(Nc3ncnc4c(N)nc(nc34)N5CCN(CC6CCN(C)CC6)CC5)c2)cc1C(F)(F)F</t>
  </si>
  <si>
    <t>COc1ccc(NC(=O)c2ccc(C)c(Nc3ncnc4c(N)nc(nc34)N5CCCN(C)CC5)c2)cc1C(F)(F)F</t>
  </si>
  <si>
    <t>Cc1ccc(cc1Nc2ncnc3c(N)nc(nc23)N4CCCN(CC4)C5CC5)C(=O)Nc6cccc(c6)C(F)(F)F</t>
  </si>
  <si>
    <t>Cc1ccc(cc1Nc2ncnc3c(N)nc(nc23)N4CCCNCC4)C(=O)Nc5cccc(c5)C(F)(F)F</t>
  </si>
  <si>
    <t>Cc1ccc(cc1Nc2ncnc3c(N)nc(nc23)N4CCCN(CC4)c5ncccn5)C(=O)Nc6cccc(c6)C(F)(F)F</t>
  </si>
  <si>
    <t>CN(C)CCN(C)c1cc(NC(=O)c2ccc(C)c(Nc3ncnc4c(N)nc(nc34)N5CCOCC5)c2)cc(c1)C(F)(F)F</t>
  </si>
  <si>
    <t>COc1ccc(NC(=O)c2ccc(Cl)c(Nc3ncnc4cnc(nc34)N5CCCN(C)CC5)c2)cc1C(F)(F)F</t>
  </si>
  <si>
    <t>COc1ccc(cc1Nc2ncnc3cnc(nc23)N4CCCCCC4)C(=O)Nc5ccc(OC)c(c5)C(F)(F)F</t>
  </si>
  <si>
    <t>COc1ccc(NC(=O)c2ccc(F)c(Nc3ncnc4cnc(nc34)N5CCCCCC5)c2)cc1C(F)(F)F</t>
  </si>
  <si>
    <t>COc1ccc(NC(=O)c2ccc(F)c(Nc3ncnc4cnc(nc34)N(C)CCN5CCCC5)c2)cc1C(F)(F)F</t>
  </si>
  <si>
    <t>COc1ccc(NC(=O)c2ccc(F)c(Nc3ncnc4cnc(nc34)N(C)C)c2)cc1C(F)(F)F</t>
  </si>
  <si>
    <t>CC(C)(C)c1onc(NC(=O)c2ccc(Cl)c(Nc3ncnc4cnc(NCCCN5CCOCC5)nc34)c2)c1</t>
  </si>
  <si>
    <t>CC(C)(C)c1onc(NC(=O)c2ccc(Cl)c(Nc3ncnc4cnc(nc34)N5CCOCC5)c2)c1</t>
  </si>
  <si>
    <t>CN(C)CCN(C)c1ncc2ncnc(Nc3cc(ccc3Cl)C(=O)Nc4cc(on4)C(C)(C)C)c2n1</t>
  </si>
  <si>
    <t>COC(=O)N[C@@H](C)CNc1nccc(n1)c2cn(nc2c3cc(C)cc(NS(=O)(=O)C)c3Cl)C(C)C</t>
  </si>
  <si>
    <t>CCN1CCN(CC1)c2ncc3ncnc(Nc4cc(ccc4F)C(=O)Nc5cc(on5)C(C)(C)C)c3n2</t>
  </si>
  <si>
    <t>Cc1ccc(cc1Nc2ncnc3cnc(nc23)N4CCOCC4)C(=O)Nc5cccc(OC(F)(F)F)c5</t>
  </si>
  <si>
    <t>CN1CCC(CN2CCN(CC2)c3ncc4ncnc(Nc5cc(ccc5C)C(=O)Nc6cccc(c6)C(C)(C)C)c4n3)CC1</t>
  </si>
  <si>
    <t>COc1ccc(NC(=O)c2ccc(C)c(Nc3ncnc4cnc(nc34)N5CCN(CC6CCN(C)CC6)CC5)c2)cc1C(F)(F)F</t>
  </si>
  <si>
    <t>CN1CCC(CN2CCN(CC2)c3ncc4ncnc(Nc5cc(ccc5C)C(=O)Nc6cc(on6)C(C)(C)C)c4n3)CC1</t>
  </si>
  <si>
    <t>COc1ccc(NC(=O)c2ccc(C)c(Nc3ncnc4cnc(nc34)N5CCC(CC5)N(C)C)c2)cc1C(F)(F)F</t>
  </si>
  <si>
    <t>CN(C)CCN(C)c1cc(NC(=O)c2ccc(C)c(Nc3ncnc4cnc(nc34)N5CCOCC5)c2)cc(c1)C(F)(F)F</t>
  </si>
  <si>
    <t>COc1ccc(NC(=O)c2ccc(C)c(Nc3ncnc4cnc(nc34)N5CCCN(C)CC5)c2)cc1C(F)(F)F</t>
  </si>
  <si>
    <t>CN1CCCN(CC1)c2cc(NC(=O)c3ccc(C)c(Nc4ncnc5cnc(nc45)N6CC[C@H](F)C6)c3)cc(c2)C(F)(F)F</t>
  </si>
  <si>
    <t>CN1CCN(CC1)c2cc(NC(=O)c3ccc(C)c(Nc4ncnc5cnc(nc45)N6CCOCC6)c3)cc(c2)C(F)(F)F</t>
  </si>
  <si>
    <t>COCCN(C)c1ncc2ncnc(Nc3cc(ccc3C)C(=O)Nc4ccc(OC)c(c4)C(F)(F)F)c2n1</t>
  </si>
  <si>
    <t>COCCN(C)c1ncc2ncnc(Nc3cc(ccc3C)C(=O)Nc4cc(on4)C(C)(C)C)c2n1</t>
  </si>
  <si>
    <t>Cc1ccc(cc1Nc2ncnc3cnc(nc23)N4CCN(CCCN5CCCC5)CC4)C(=O)Nc6cc(on6)C(C)(C)C</t>
  </si>
  <si>
    <t>CN1CCCC(CN2CCN(CC2)c3ncc4ncnc(Nc5cc(ccc5C)C(=O)Nc6cc(on6)C(C)(C)C)c4n3)C1</t>
  </si>
  <si>
    <t>Cc1ccc(cc1Nc2ncnc3cnc(nc23)N4CCC(CC4)N5CCOCC5)C(=O)Nc6cc(on6)C(C)(C)C</t>
  </si>
  <si>
    <t>CN1CCN(CC1)c2cc(NC(=O)c3ccc(C)c(Nc4ncnc5cnc(nc45)N6CCOCC6)c3)cc(c2F)C(F)(F)F</t>
  </si>
  <si>
    <t>Cc1cn(cn1)c2cc(NC(=O)c3ccc(C)c(Nc4ncnc5cnc(NC6CCOC6)nc45)c3)cc(c2)C(F)(F)F</t>
  </si>
  <si>
    <t>Cc1ccc(cc1Nc2ncnc3cnc(nc23)N4CCOCC4)C(=O)Nc5cc(nn5C)C(C)(C)C</t>
  </si>
  <si>
    <t>CN(CCF)c1ncc2ncnc(Nc3cc(ccc3C)C(=O)Nc4cc(cc(c4)C(F)(F)F)N5CCCN(C)CC5)c2n1</t>
  </si>
  <si>
    <t>Cc1ccc(cc1Nc2ncnc3cnc(nc23)N4CCOCC4)C(=O)Nc5cc(OCCN6CCCC6)cc(c5)C(F)(F)F</t>
  </si>
  <si>
    <t>COCCN1CCN(CC1)c2ncc3ncnc(Nc4cc(ccc4C)C(=O)Nc5ccc(F)c(c5)C(F)(F)F)c3n2</t>
  </si>
  <si>
    <t>COc1ccc(NC(=O)c2ccc(C)c(Nc3ncnc4cnc(NCC5CCCCO5)nc34)c2)cc1C(F)(F)F</t>
  </si>
  <si>
    <t>COc1ccc(NC(=O)c2ccc(C)c(Nc3ncnc4cnc(nc34)N5CCCOCC5)c2)cc1C(F)(F)F</t>
  </si>
  <si>
    <t>COc1ccc(NC(=O)c2ccc(C)c(Nc3ncnc4cnc(nc34)N(C)C5CCN(C)C5)c2)cc1C(F)(F)F</t>
  </si>
  <si>
    <t>COc1ncc2ncnc(Nc3cc(ccc3C)C(=O)Nc4cccc(c4)C(F)(F)F)c2n1</t>
  </si>
  <si>
    <t>COc1ncc2ncnc(Nc3cc(ccc3C)C(=O)Nc4cc(CN5CCCC5)cc(c4)C(F)(F)F)c2n1</t>
  </si>
  <si>
    <t>Cc1ccc(cc1Oc2ncnc3cnc(nc23)N4CCOCC4)C(=O)Nc5cc(nn5C)C(C)(C)C</t>
  </si>
  <si>
    <t>COc1ccc(NC(=O)c2ccc(C)c(Nc3ncnc4cnc(NC5CC(C5)N6CCN(C)CC6)nc34)c2)cc1C(F)(F)F</t>
  </si>
  <si>
    <t>COCCN1CCC(CC1)Nc2ncc3ncnc(Nc4cc(ccc4C)C(=O)Nc5cc(on5)C(C)(C)C)c3n2</t>
  </si>
  <si>
    <t>CN1CCC(CC1)Nc2ncc3ncnc(Nc4cc(ccc4C)C(=O)Nc5ccnc(c5)C(C)(C)C)c3n2</t>
  </si>
  <si>
    <t>COc1ccc(NC(=O)c2ccc(C)c(Nc3ncnc4cnc(nc34)N5CCC(CN(C)C)CC5)c2)cc1C(F)(F)F</t>
  </si>
  <si>
    <t>CN1CCC2(CCN(C2)c3ncc4ncnc(Nc5cc(ccc5C)C(=O)Nc6cc(on6)C(C)(C)C)c4n3)C1</t>
  </si>
  <si>
    <t>CN(C)CCN1CCN(CC1)c2ncc3ncnc(Nc4cc(ccc4C)C(=O)Nc5ccc6OC(F)(F)C(F)(F)Oc6c5)c3n2</t>
  </si>
  <si>
    <t>CN1CCN(CC1)c2ncc3ncnc(Nc4cc(NC(=O)c5cccc(c5)C(C)(C)C#N)ccc4C)c3n2</t>
  </si>
  <si>
    <t>CN(C)c1ncc2ncnc(Nc3cc(NC(=O)c4cccc(c4)C(C)(C)C#N)ccc3C)c2n1</t>
  </si>
  <si>
    <t>CCN1CCN(CC1)c2ncc3ncnc(Nc4cc(NC(=O)c5cccc(c5)C(C)(C)C#N)ccc4C)c3n2</t>
  </si>
  <si>
    <t>CN1CCC(CC1)Nc2ncc3ncnc(Nc4cc(NC(=O)c5cccc(c5)C(C)(C)C#N)ccc4C)c3n2</t>
  </si>
  <si>
    <t>CN(C1CCN(C)CC1)c2ncc3ncnc(Nc4cc(NC(=O)c5cccc(c5)C(C)(C)C#N)ccc4C)c3n2</t>
  </si>
  <si>
    <t>Cc1ccc(NC(=O)c2cccc(c2)C(C)(C)C#N)cc1Nc3ncnc4cnc(NC5CCOC5)nc34</t>
  </si>
  <si>
    <t>CN(C1CCOC1)c2ncc3ncnc(Nc4cc(NC(=O)c5cccc(c5)C(C)(C)C#N)ccc4C)c3n2</t>
  </si>
  <si>
    <t>CNc1ncnc2c(Nc3cc(ccc3C)C(=O)Nc4cc(on4)C(C)(C)C)ncnc12</t>
  </si>
  <si>
    <t>CN(C)CCNc1ncc2ncnc(Nc3cc(ccc3F)C(=O)Nc4cc(on4)C(C)(C)C)c2n1</t>
  </si>
  <si>
    <t>CC(C)(C)c1onc(NC(=O)c2ccc(F)c(Nc3ncnc4cnc(NCCN5CCOCC5)nc34)c2)c1</t>
  </si>
  <si>
    <t>CN(C)c1ncc2ncnc(Nc3cc(ccc3F)C(=O)Nc4cc(on4)C(C)(C)C)c2n1</t>
  </si>
  <si>
    <t>Cc1ccc(cc1Nc2ncnc3cnc(NCCF)nc23)C(=O)Nc4cc(CN5CCCC5)cc(c4)C(F)(F)F</t>
  </si>
  <si>
    <t>Cc1ccc(cc1Nc2ncnc3cnc(NCC4CCOC4)nc23)C(=O)Nc5cc(CN6CCCC6)cc(c5)C(F)(F)F</t>
  </si>
  <si>
    <t>Cc1ccc(cc1Nc2ncnc3cnc(NCc4cccnc4)nc23)C(=O)Nc5cc(CN6CCCC6)cc(c5)C(F)(F)F</t>
  </si>
  <si>
    <t>COCCNc1ncc2ncnc(Nc3cc(ccc3C)C(=O)Nc4cc(CN5CCCC5)cc(c4)C(F)(F)F)c2n1</t>
  </si>
  <si>
    <t>CN(C)CCOc1cc(NC(=O)c2ccc(C)c(Nc3ncnc4cnc(NCc5ccccc5)nc34)c2)cc(c1)C(F)(F)F</t>
  </si>
  <si>
    <t>CN(C)CCOc1cc(NC(=O)c2ccc(C)c(Nc3ncnc4cnc(NCc5cccnc5)nc34)c2)cc(c1)C(F)(F)F</t>
  </si>
  <si>
    <t>COCCNc1ncc2ncnc(Nc3cc(ccc3C)C(=O)Nc4cc(OCCN(C)C)cc(c4)C(F)(F)F)c2n1</t>
  </si>
  <si>
    <t>COCCNc1ncc2ncnc(Nc3cc(ccc3C)C(=O)Nc4cc(cc(c4)C(F)(F)F)N(C)CCN(C)C)c2n1</t>
  </si>
  <si>
    <t>CN(C)CCN(C)c1cc(NC(=O)c2ccc(C)c(Nc3ncnc4cnc(NCc5ccncc5)nc34)c2)cc(c1)C(F)(F)F</t>
  </si>
  <si>
    <t>CN1CCN(CC1)c2ncc3ncnc(Nc4cc(ccc4C)C(=O)Nc5cccc(c5)C(C)(C)C)c3n2</t>
  </si>
  <si>
    <t>CN(C)c1cccc(NC(=O)c2ccc(C)c(Nc3ncnc4cnc(nc34)N5CCCCC5)c2)c1</t>
  </si>
  <si>
    <t>Cc1ccc(cc1Nc2ncnc3cnc(nc23)N4CCCC4)C(=O)Nc5cccc(c5)C(F)(F)F</t>
  </si>
  <si>
    <t>Cc1ccc(cc1Nc2ncnc3cnc(nc23)N4CC[C@H](F)C4)C(=O)Nc5cccc(c5)C(F)(F)F</t>
  </si>
  <si>
    <t>Cc1ccc(cc1Nc2ncnc3cnc(nc23)N4CC[C@H](F)C4)C(=O)Nc5cccc(OC(F)(F)F)c5</t>
  </si>
  <si>
    <t>Cc1ccc(cc1Nc2ncnc3cnc(nc23)N4CCOCC4)C(=O)Nc5cccc(c5)C(C)(C)C</t>
  </si>
  <si>
    <t>CN1CCN(CC1)c2ncc3ncnc(Nc4cc(ccc4C)C(=O)Nc5ccc(F)c(c5)C(F)(F)F)c3n2</t>
  </si>
  <si>
    <t>CN1CCN(CC1)c2ncc3ncnc(Nc4cc(ccc4C)C(=O)Nc5cccc(c5)C(F)(F)F)c3n2</t>
  </si>
  <si>
    <t>Cc1ccc(cc1Nc2ncnc3cnc(nc23)N4CCOCC4)C(=O)Nc5cccc(c5)C(C)(C)C#N</t>
  </si>
  <si>
    <t>Cc1ccc(cc1Nc2ncnc3cnc(nc23)N4CCNCC4)C(=O)Nc5cccc(c5)C(F)(F)F</t>
  </si>
  <si>
    <t>Cc1ccc(cc1Nc2ncnc3cnc(nc23)N4CC[C@H](F)C4)C(=O)Nc5cc(ccn5)C(F)(F)F</t>
  </si>
  <si>
    <t>COc1ccc(cc1NC(=O)c2ccc(C)c(Nc3ncnc4cnc(NC5CCOC5)nc34)c2)C(F)(F)F</t>
  </si>
  <si>
    <t>COCCNc1ncc2ncnc(Nc3cc(ccc3C)C(=O)Nc4cc(on4)C(C)(C)C)c2n1</t>
  </si>
  <si>
    <t>CN(C1CCOC1)c2ncc3ncnc(Nc4cc(ccc4C)C(=O)Nc5cc(on5)C(C)(C)C)c3n2</t>
  </si>
  <si>
    <t>Cc1ccc(cc1Nc2ncnc3cnc(nc23)N4CCN(CCN5CCOCC5)CC4)C(=O)Nc6cc(on6)C(C)(C)C</t>
  </si>
  <si>
    <t>CC(C)(C#N)c1cccc(NC(=O)c2ccc(F)c(Nc3ncnc4cnc(NC5CCOC5)nc34)c2)c1</t>
  </si>
  <si>
    <t>CC(C)(C)c1cc(NC(=O)c2ccc(F)c(Nc3ncnc4cnc(nc34)N5CCOCC5)c2)[nH]n1</t>
  </si>
  <si>
    <t>Fc1ccc(cc1Nc2ncnc3cnc(nc23)N4CCOCC4)C(=O)Nc5cc(ccn5)C(F)(F)F</t>
  </si>
  <si>
    <t>CN1CCC(CN2CCN(CC2)c3ncc4ncnc(Nc5cc(ccc5F)C(=O)Nc6cc(on6)C(C)(C)C)c4n3)CC1</t>
  </si>
  <si>
    <t>Cc1ccc(NC(=O)c2oc(cc2)C(C)(C)C)cc1n3cc(nn3)c4cncc(c4)N5CCNCC5</t>
  </si>
  <si>
    <t>COCCCN1CCN(CC1)c2cncc(c2)c3cn(nn3)c4cc(NC(=O)c5oc(cc5)C(C)(C)C)ccc4C</t>
  </si>
  <si>
    <t>Fc1ccc(NS(=O)(=O)c2occc2)c(F)c1Nc3ncccc3c4nc[nH]c5ncnc45</t>
  </si>
  <si>
    <t>Cc1ccc(cc1c2cc(OC3CCOCC3)nc(n2)N4CCOCC4)N=C(O)c5cccc(c5)C(F)(F)F</t>
  </si>
  <si>
    <t>Cc1ccc(cc1c2cncc(n2)N3CCOCC3)N=C(O)c4cccc(c4)C(F)(F)F</t>
  </si>
  <si>
    <t>Cc1ccc(cc1Nc2ncccc2c3ncnc4[nH]cnc34)C(=O)Nc5cccc(F)c5</t>
  </si>
  <si>
    <t>Cc1ccc(cc1c2cc3nc[nH]c3c(n2)N4CCOCC4)N=C(O)c5cccc(c5)C(F)(F)F</t>
  </si>
  <si>
    <t>COc1ncc(cc1N2CCOCC2)c3cc(ccc3C)N=C(O)c4cccc(c4)C(F)(F)F</t>
  </si>
  <si>
    <t>COC(=O)N[C@@H](C)CNc1nccc(n1)c2nc([nH]c2c3cccc(NS(=O)(=O)CCC(F)(F)F)c3F)C(C)(C)C</t>
  </si>
  <si>
    <t>Cc1ccc(cc1c2ccnc(c2)N3CCOCC3)N=C(O)c4cccc(c4)C(F)(F)F</t>
  </si>
  <si>
    <t>COC(=O)N[C@@H](C)CNc1nccc(n1)c2nc([nH]c2c3cc(C)cc(NS(=O)(=O)C)c3Cl)C4CC4</t>
  </si>
  <si>
    <t>COC(=O)N[C@@H](C)CNc1nccc(n1)c2cn(nc2c3cc(F)cc(NS(=O)(=O)C)c3Cl)C(C)C</t>
  </si>
  <si>
    <t>Cc1ccc(cc1c2cc(nc(n2)N3CCOCC3)N4CCCOCC4)N=C(O)c5cccc(c5)C(F)(F)F</t>
  </si>
  <si>
    <t>Cc1ccc(cc1c2cc(nc(c2)c3cnn(C)c3)N4CCOCC4)N=C(O)c5cccc(c5)C(F)(F)F</t>
  </si>
  <si>
    <t>Cc1ccc(cc1c2cc(nc(c2)N3CCOCC3)N4CCOCC4)N=C(O)c5cccc(c5)C(F)(F)F</t>
  </si>
  <si>
    <t>COCCn1cc(c2ccc3\C(=N\O)\CCc3c2)c(n1)c4ccncc4</t>
  </si>
  <si>
    <t>Cc1ncc(cc1c2ccnc(c2)N3CCOCC3)N=C(O)c4cccc(c4)C(F)F</t>
  </si>
  <si>
    <t>Cc1ccc(cc1c2cc(nc(n2)N3CCOCC3)N4CCOCC4)N=C(O)c5cc(on5)C(C)(C)C</t>
  </si>
  <si>
    <t>CCN1C(=O)C(=Cc2cnc(NC)cc12)c3ccc(F)c(NC(=O)Nc4onc(c4)C(C)(C)C)c3</t>
  </si>
  <si>
    <t>Fc1cc(CN2C[C@@H]3C[C@H]2CO3)ccc1c4ccnc5c(c6cccc7[nH]ncc67)c(nn45)c8ccncc8</t>
  </si>
  <si>
    <t>CN1C[C@@H]2C[C@H]1CN2c3ccc(cc3)c4ccnc5c(c6cccc7[nH]ncc67)c(nn45)c8ccncc8</t>
  </si>
  <si>
    <t>O\N=C\1/CCc2cc(ccc12)c3cn(CC4CCNCC4)nc3c5ccncc5</t>
  </si>
  <si>
    <t>COc1cccc(c1)C(=O)Nc2ccc(C)c(Nc3ncccc3c4ncnc5[nH]cnc45)c2</t>
  </si>
  <si>
    <t>OC1=Nc2nccc(Oc3ccc4OC5C(C5c6nc7cc8CCCc8cc7[nH]6)c4c3)c2CC1</t>
  </si>
  <si>
    <t>CC1(C)OC(=C(C1=O)c2cc(Cl)cc(NS(=O)(=O)c3cccc(F)c3)c2F)C4=NC(=N)NC=C4</t>
  </si>
  <si>
    <t>Cc1ccc(cc1C2=CNC(=O)C(=N2)N3CCOCC3)N=C(O)c4cccc(c4)C(F)(F)F</t>
  </si>
  <si>
    <t>Cc1ncc(cc1c2ccnc(c2)N3CCOCC3)N=C(O)c4cccc(c4)C(F)(F)F</t>
  </si>
  <si>
    <t>F[C@H]1CNCC[C@@H]1n2cc(c3ccc4c(Cc5c[nH]nc45)c3)c(n2)c6ccncc6</t>
  </si>
  <si>
    <t>CN1C=C(C=C(N2CCOCC2)C1=O)c3cc(ccc3C)N=C(O)c4cccc(c4)C(F)F</t>
  </si>
  <si>
    <t>Cc1ccc(cc1c2cc(nc(n2)N3CCCC3=O)N4CCOCC4)N=C(O)c5cccc(c5)C(F)(F)F</t>
  </si>
  <si>
    <t>Cc1ccc(cc1C2=CN(CC(F)F)C(=O)C(=N2)N3CCOCC3)N=C(O)c4cccc(c4)C(F)(F)F</t>
  </si>
  <si>
    <t>Cc1ccc(cc1Nc2ncccc2c3ncnc4[nH]cnc34)C(=O)Nc5cccc(Cl)c5</t>
  </si>
  <si>
    <t>CNS(=O)(=O)c1ccc(N2CCOCC2)c(Nc3ncnc4[nH]cc(C)c34)c1</t>
  </si>
  <si>
    <t>CNS(=O)(=O)c1ccc(N2CCOCC2)c(Nc3ncnc4[nH]c(cc34)c5cccc(c5)C(F)(F)F)c1</t>
  </si>
  <si>
    <t>Fc1cccc(F)c1S(=O)(=O)Nc2cc(Cl)cc(C3=C(OC4(CCCC4)C3=O)C5=NC(=N)NC=C5)c2F</t>
  </si>
  <si>
    <t>Cc1ccc(cc1c2cc(nc(n2)N3CC4(COC4)C3)N5CCOCC5)N=C(O)c6cccc(c6)C(F)(F)F</t>
  </si>
  <si>
    <t>Cc1ccc(cc1c2cc(nc(n2)N3CCOCC3)N4CCOCC4=O)C(=Nc5cccc(c5)C(F)(F)F)O</t>
  </si>
  <si>
    <t>COC(=O)N[C@@H](C)CNc1nccc(n1)c2nc([nH]c2c3cc(Cl)cc(NS(=O)(=O)C(C)C)c3)C(C)(C)C</t>
  </si>
  <si>
    <t>Cc1ccc(cc1c2cc(nc(n2)N3CCOCC3)N4CCOCC4)N=C(O)c5onc(c5)C(C)(C)C</t>
  </si>
  <si>
    <t>Cc1ccc(cc1c2cc(N3CCOCC3)c4oc(O)nc4c2)N=C(O)c5cccc(c5)C(F)(F)F</t>
  </si>
  <si>
    <t>CN1C[C@@H]2C[C@H]1CN2c3ccc(c4ccnc5c(c6cccc7[nH]ncc67)c(nn45)c8ccncc8)c(c3)C(F)(F)F</t>
  </si>
  <si>
    <t>CN1C[C@@H]2C[C@H]1CC2c3cc(F)ccc3c4ccnc5c(c6cccc7[nH]ncc67)c(nn45)c8ccncc8</t>
  </si>
  <si>
    <t>Cn1cc(c2ccc3c(O)cccc3c2)c(n1)c4ccncc4</t>
  </si>
  <si>
    <t>F[C@@H]1CNCC[C@H]1n2cc(c3ccc4c(Cc5c[nH]nc45)c3)c(n2)c6ccncc6</t>
  </si>
  <si>
    <t>Cc1ccc(cc1C2=CC(=NC(=N)N2)N3CCOCC3)N=C(O)c4cccc(c4)C(F)(F)F</t>
  </si>
  <si>
    <t>Cc1ccc(cc1Nc2ncccc2c3ncnc4[nH]cnc34)C(=O)Nc5ccc(Cl)c(C)c5</t>
  </si>
  <si>
    <t>Cc1ccc(cc1c2cc(nc(n2)N3CCOCC3)N4CCOCC4)C(=Nc5cccc(c5)C(F)(F)F)O</t>
  </si>
  <si>
    <t>Cc1ccc(cc1c2ccnc(c2)N3CCO[C@H](CO)C3)N=C(O)c4cccc(c4)C(F)(F)F</t>
  </si>
  <si>
    <t>Cc1ccc(cc1c2cc(nc(n2)N3CCOCC3)N4C5CCC4COC5)N=C(O)c6cccc(c6)C(F)(F)F</t>
  </si>
  <si>
    <t>Cc1ccc(cc1c2ccnc(c2)N3CCOCC3)N=C(O)c4ccnc(c4)S(=O)(=O)C</t>
  </si>
  <si>
    <t>Oc1cccc(c1)c2c(nn3c(ccnc23)c4ccc(N[C@@H]5CN6CCC5CC6)cc4)c7ccncc7</t>
  </si>
  <si>
    <t>Cn1cc(c2ccc3c(Cc4c[nH]nc34)c2)c(n1)c5ccncc5</t>
  </si>
  <si>
    <t>Cc1ccc(cc1Nc2ncccc2c3ncnc4[nH]cnc34)C(=O)Nc5ccc(cc5)C(F)(F)F</t>
  </si>
  <si>
    <t>Cl.Cn1nccc1c2cc(cc(c2)C(F)(F)F)C(=O)N[C@@H]3CCc4ccc(Oc5ccnc6NC(=O)CCc56)cc4C3</t>
  </si>
  <si>
    <t>Cc1ccc(cc1c2cc(nc(n2)N3CCOCC3)N4CCOCC4)N=C(O)c5cccc(c5)C(C)(C)C#N</t>
  </si>
  <si>
    <t>Cc1ccc(cc1c2cc(N3CCOCC3)c4nccn4n2)N=C(O)c5cccc(c5)C(F)(F)F</t>
  </si>
  <si>
    <t>CN(C)c1cncc(c1)C(=Nc2ccc(C)c(c2)C3=CN(C)C(=O)C(=C3)N4CCOCC4)O</t>
  </si>
  <si>
    <t>CN1N=C(C=C(N2CCOCC2)C1=O)c3cc(ccc3C)N=C(O)c4cccc(c4)C(F)(F)F</t>
  </si>
  <si>
    <t>COC(=O)C1CC2N(C)C1Cc3cnc4c(c5ccc(Cl)c(O)c5)c(nn4c23)c6ccncc6</t>
  </si>
  <si>
    <t>Clc1ccc(NC(=O)c2ccc(Cl)c(Nc3ncccc3c4ncnc5[nH]cnc45)c2)cc1Cl</t>
  </si>
  <si>
    <t>Cc1ccc(cc1c2cc(nc(c2)N3CCOCC3)C4CCOCC4)N=C(O)c5cccc(c5)C(C)(C)C#N</t>
  </si>
  <si>
    <t>CC(=C)c1cc(nc(n1)c2cc(ccc2C)N=C(O)c3cccc(c3)C(F)(F)F)N4CCOCC4</t>
  </si>
  <si>
    <t>COc1ncc(cc1N2CCOCC2)c3cc(cnc3C)N=C(O)c4cccc(c4)C(F)(F)F</t>
  </si>
  <si>
    <t>Cc1ccc(cc1c2cc(nc(c2)N3CCOCC3)C4CCOCC4)N=C(O)c5cccc(c5)C(F)(F)F</t>
  </si>
  <si>
    <t>CC(C)c1cccc(NC(=O)c2ccc(C)c(Nc3ncccc3c4ncnc5[nH]cnc45)c2)c1</t>
  </si>
  <si>
    <t>Cc1ccc(cc1c2cc(nc(n2)N3CCC(O)C3)N4CCOCC4)N=C(O)c5cccc(c5)C(F)(F)F</t>
  </si>
  <si>
    <t>Cl.N[C@H](CO)c1cc(cc(c1)C(F)(F)F)C(=O)N[C@@H]2CCc3ccc(Oc4ccnc5NC(=O)CCc45)cc3C2</t>
  </si>
  <si>
    <t>CCS(=O)(=O)Nc1c(F)ccc(c1F)c2nn(cc2c3ccnc(NC[C@H](C)N=C(O)OC)n3)C(C)C</t>
  </si>
  <si>
    <t>Cc1ccc(cc1c2cc(nc(c2)N3CCOCC3)C4CCOCC4)N=C(O)c5ccnc(c5)C(C)(C)C#N</t>
  </si>
  <si>
    <t>Cc1ccc(NC(=O)c2cccc(Cl)c2)cc1Nc3ncccc3c4ncnc5[nH]cnc45</t>
  </si>
  <si>
    <t>Cl.Cl.NC1(CCC1)c2cc(cc(c2)C(F)(F)F)C(=O)N[C@@H]3CCc4ccc(Oc5ccnc6NC(=O)CCc56)cc4C3</t>
  </si>
  <si>
    <t>CN1C=C(C=C(N2CCOCC2)C1=O)c3cc(ccc3C)N=C(O)c4cccc(c4)S(=O)(=O)C</t>
  </si>
  <si>
    <t>Cc1ncc(cc1c2cc(nc(n2)N3CCOCC3)N4CCOCC4)N=C(O)c5cccc(c5)C(F)(F)F</t>
  </si>
  <si>
    <t>CN1C(=O)C=C(C=C1N2CCOCC2)c3cc(ccc3C)N=C(O)c4cccc(c4)C(F)(F)F</t>
  </si>
  <si>
    <t>Cc1ccc(cc1c2cc(nc(n2)N3CCOCC3)N4CCOCC4)N=C(O)c5cncc(c5)C(C)(C)C</t>
  </si>
  <si>
    <t>Cc1ncc(cc1c2cc(nc(OCCO)n2)N3CCOCC3)N=C(O)c4cccc(c4)C(F)(F)F</t>
  </si>
  <si>
    <t>CN1C[C@@H]2C[C@H]1CN2c3ccc(cc3F)c4ccnc5c(c6cccc7[nH]ncc67)c(nn45)c8ccncc8</t>
  </si>
  <si>
    <t>Cl.Cl.CCNCc1cc(cc(c1)C(F)(F)F)C(=O)N[C@@H]2CCc3ccc(Oc4ccnc5NC(=O)CCc45)cc3C2</t>
  </si>
  <si>
    <t>Cc1ccc(cc1c2cnc(O)c(c2)N3CCOCC3)N=C(O)c4cccc(c4)C(F)(F)F</t>
  </si>
  <si>
    <t>CN(C)Cc1cc(cc(c1)C(F)(F)F)C(=Nc2ccc(C)c(c2)c3cc(nc(n3)N4CCOCC4)N5CCOCC5)O</t>
  </si>
  <si>
    <t>CNc1ncc2cc(cnc2n1)c3cc(NC(=O)NCCC(C)(C)C)c(F)cc3C</t>
  </si>
  <si>
    <t>Oc1cccc(c1)c2c(nn3c(ccnc23)c4ccc(NCC56CCN(CC5)CC6)cc4)c7ccncc7</t>
  </si>
  <si>
    <t>CN1C[C@@H]2C[C@H]1CN2c3ccc(cc3C(F)(F)F)c4ccnc5c(c6cccc7[nH]ncc67)c(nn45)c8ccncc8</t>
  </si>
  <si>
    <t>O[C@@H]1CCC[C@@H](C1)n2cc(c3ccc4c(Cc5c[nH]nc45)c3)c(n2)c6ccncc6</t>
  </si>
  <si>
    <t>CCOC(=O)N1C2CCC1CC(C2)c3ccnc4c(c5cccc6[nH]ncc56)c(nn34)c7ccncc7</t>
  </si>
  <si>
    <t>COC(=O)N[C@@H](C)CNc1nccc(n1)c2nc([nH]c2c3cc(F)cc(NS(=O)(=O)C)c3Cl)c4ccc(cc4)C(F)(F)F</t>
  </si>
  <si>
    <t>CCCS(=O)(=O)Nc1cccc(c1F)c2[nH]c(nc2c3ccnc(NCCC(=O)N)n3)C4CC4</t>
  </si>
  <si>
    <t>CN1CCC(CN2CCN(CC2)c3nc(N)c4ncnc(Nc5cc(ccc5C)C(=O)Nc6ccc(cc6)C(F)(F)F)c4n3)CC1</t>
  </si>
  <si>
    <t>CN1CCC(CC1)N2CCN(CC2)c3nc(N)c4ncnc(Nc5cc(ccc5C)C(=O)Nc6cc(n[nH]6)C(C)(C)C)c4n3</t>
  </si>
  <si>
    <t>Cc1ccc(cc1Nc2ncnc3c(N)nc(nc23)N4CCN5CCCC5C4)C(=O)Nc6cc(n[nH]6)C(C)(C)C</t>
  </si>
  <si>
    <t>C[C@@H]1CN(C[C@H](C)N1)c2nc(N)c3ncnc(Nc4cc(ccc4C)C(=O)Nc5cc(n[nH]5)C(C)(C)C)c3n2</t>
  </si>
  <si>
    <t>CC1CN(CC(C)N1)c2nc(N)c3ncnc(Nc4cc(ccc4C)C(=O)Nc5cccc(c5)C(F)(F)F)c3n2</t>
  </si>
  <si>
    <t>Cc1ccc(cc1Nc2ncnc3c(N)nc(nc23)N4C[C@@H]5C[C@H]4CN5)C(=O)Nc6cc(n[nH]6)C(C)(C)C</t>
  </si>
  <si>
    <t>CN1CCN(CC1)c2nc(N)c3ncnc(Nc4cc(ccc4C)C(=O)Nc5cc(ccn5)C(F)(F)F)c3n2</t>
  </si>
  <si>
    <t>CCN1CCN(CC1)c2cc(NC(=O)c3ccc(C)c(Nc4ncnc5c(N)nc(nc45)N6CCOCC6)c3)cc(c2)C(F)(F)F</t>
  </si>
  <si>
    <t>CN1CCN(CC1)c2nc(N)c3ncnc(Nc4cc(ccc4C)C(=O)Nc5cccc(c5)C(C)(C)C)c3n2</t>
  </si>
  <si>
    <t>CN1CCC(CC1)N2CCN(CC2)c3nc(N)c4ncnc(Nc5cc(NC(=O)c6cccc(c6)C(F)(F)F)ccc5C)c4n3</t>
  </si>
  <si>
    <t>COc1ccc(NC(=O)c2ccc(C)c(Nc3ncnc4cnc(nc34)N5CCN(C)CC5)c2)cc1C(F)(F)F</t>
  </si>
  <si>
    <t>COCCN(C)c1ncc2ncnc(Nc3cc(ccc3Cl)C(=O)Nc4ccc(OC)c(c4)C(F)(F)F)c2n1</t>
  </si>
  <si>
    <t>COc1ccc(NC(=O)c2ccc(Cl)c(Nc3ncnc4cnc(nc34)N(C)CCN(C)C)c2)cc1C(F)(F)F</t>
  </si>
  <si>
    <t>COc1ccc(NC(=O)c2ccc(Cl)c(Nc3ncnc4cnc(nc34)N5CCOCC5)c2)cc1C(F)(F)F</t>
  </si>
  <si>
    <t>COc1ccc(NC(=O)c2ccc(Cl)c(Nc3ncnc4cnc(nc34)N(C)C)c2)cc1C(F)(F)F</t>
  </si>
  <si>
    <t>COc1ccc(cc1Nc2ncnc3cnc(nc23)N4CCOCC4)C(=O)Nc5ccc(OC)c(c5)C(F)(F)F</t>
  </si>
  <si>
    <t>COc1ccc(cc1Nc2ncnc3cnc(nc23)N(C)C)C(=O)Nc4ccc(OC)c(c4)C(F)(F)F</t>
  </si>
  <si>
    <t>COCCN(C)c1ncc2ncnc(Nc3cc(ccc3F)C(=O)Nc4ccc(OC)c(c4)C(F)(F)F)c2n1</t>
  </si>
  <si>
    <t>COc1ccc(NC(=O)c2ccc(F)c(Nc3ncnc4cnc(nc34)N5CCN(C)CC5)c2)cc1C(F)(F)F</t>
  </si>
  <si>
    <t>COc1ccc(NC(=O)c2ccc(F)c(Nc3ncnc4cnc(NCCN(C)C)nc34)c2)cc1C(F)(F)F</t>
  </si>
  <si>
    <t>COc1ccc(NC(=O)c2ccc(F)c(Nc3ncnc4cnc(NCCN5CCOCC5)nc34)c2)cc1C(F)(F)F</t>
  </si>
  <si>
    <t>CN(C)CCNc1ncc2ncnc(Nc3cc(ccc3Cl)C(=O)Nc4cc(on4)C(C)(C)C)c2n1</t>
  </si>
  <si>
    <t>CC(C)(C)c1onc(NC(=O)c2ccc(Cl)c(Nc3ncnc4cnc(NCCN5CCOCC5)nc34)c2)c1</t>
  </si>
  <si>
    <t>COc1ccc(cc1Nc2ncnc3cnc(nc23)N4CCOCC4)C(=O)Nc5cc(on5)C(C)(C)C</t>
  </si>
  <si>
    <t>COCCN(C)c1ncc2ncnc(Nc3cc(ccc3F)C(=O)Nc4cc(on4)C(C)(C)C)c2n1</t>
  </si>
  <si>
    <t>FC(F)(F)c1cc(cc(c1)c2cnc[nH]2)C(=O)N[C@@H]3CCc4ccc(Oc5ccnc6NC(=O)CCc56)cc4C3</t>
  </si>
  <si>
    <t>Fc1ccc(NS(=O)(=O)N2CCCC2)c(F)c1Nc3ncccc3c4ncnc5[nH]cnc45</t>
  </si>
  <si>
    <t>Fc1ccc(NS(=O)(=O)C2CCCC2)c(F)c1Nc3ncccc3c4ncnc5[nH]cnc45</t>
  </si>
  <si>
    <t>CC(C)n1cc(c2ccnc(NCCC#N)n2)c(n1)c3cc(Cl)cc(NS(=O)(=O)C)c3F</t>
  </si>
  <si>
    <t>COC(=O)N[C@@H](C)CNc1nccc(n1)c2cn(nc2c3cc(Cl)cc(NS(=O)(=O)C4CC4)c3F)C(C)C</t>
  </si>
  <si>
    <t>CCCS(=O)(=O)Nc1cc(Cl)cc(c1F)c2nn(cc2c3ccnc(NC[C@H](C)NC(=O)OC)n3)C(C)C</t>
  </si>
  <si>
    <t>CCCS(=O)(=O)Nc1cccc(c1F)c2nn(cc2c3ccnc(NC[C@H](C)NC(=O)OC)n3)C(C)C</t>
  </si>
  <si>
    <t>CN(C)C1CCN(C1)c2ncc3ncnc(Nc4cc(ccc4F)C(=O)Nc5cc(on5)C(C)(C)C)c3n2</t>
  </si>
  <si>
    <t>COCCN1CCN(CC1)c2ncc3ncnc(Nc4cc(ccc4F)C(=O)Nc5ccc(OC)c(c5)C(F)(F)F)c3n2</t>
  </si>
  <si>
    <t>CN1CCC(CN2CCN(CC2)c3ncc4ncnc(Nc5cc(ccc5C)C(=O)Nc6cc(n[nH]6)C(C)(C)C)c4n3)CC1</t>
  </si>
  <si>
    <t>COCCN1CCN(CC1)c2ncc3ncnc(Nc4cc(ccc4C)C(=O)Nc5ccc(OC)c(c5)C(F)(F)F)c3n2</t>
  </si>
  <si>
    <t>Cc1ccc(cc1Nc2ncnc3cnc(NCc4ccccc4)nc23)C(=O)Nc5cc(nn5C)C(C)(C)C</t>
  </si>
  <si>
    <t>COc1ccc(NC(=O)c2ccc(C)c(Nc3ncnc4cnc(nc34)N5C[C@@H](C)N[C@@H](C)C5)c2)cc1C(F)(F)F</t>
  </si>
  <si>
    <t>COc1ccc(NC(=O)c2ccc(C)c(Nc3ncnc4cnc(nc34)N5CCN(CC5)C(C)C)c2)cc1C(F)(F)F</t>
  </si>
  <si>
    <t>CCN1CCN(CC1)c2cc(NC(=O)c3ccc(C)c(Nc4ncnc5cnc(nc45)N6CCOCC6)c3)cc(c2)C(F)(F)F</t>
  </si>
  <si>
    <t>COc1ccc(NC(=O)c2ccc(C)c(Nc3ncnc4cnc(nc34)N5CCCC5)c2)cc1C(F)(F)F</t>
  </si>
  <si>
    <t>Cc1ccc(cc1Nc2ncnc3cnc(nc23)N4CC[C@H](F)C4)C(=O)Nc5cc(CN6CCCC6)cc(c5)C(F)(F)F</t>
  </si>
  <si>
    <t>CC(C)N1CCN(CC1)c2cc(NC(=O)c3ccc(C)c(Nc4ncnc5cnc(nc45)N6CCOCC6)c3)cc(c2)C(F)(F)F</t>
  </si>
  <si>
    <t>CN1CCCN(CC1)c2cc(NC(=O)c3ccc(C)c(Nc4ncnc5cnc(nc45)N6CCOCC6)c3)cc(c2)C(F)(F)F</t>
  </si>
  <si>
    <t>COCCN(C)c1ncc2ncnc(Nc3cc(ccc3C)C(=O)Nc4cc(nn4C)C(C)(C)C)c2n1</t>
  </si>
  <si>
    <t>COCCN(C)c1ncc2ncnc(Nc3cc(ccc3C)C(=O)Nc4cccc(c4)C(F)(F)F)c2n1</t>
  </si>
  <si>
    <t>CCN1CCN(CC1)c2cc(NC(=O)c3ccc(C)c(Nc4ncnc5cnc(nc45)N(C)CCOC)c3)cc(c2)C(F)(F)F</t>
  </si>
  <si>
    <t>COCCN(C)c1ncc2ncnc(Nc3cc(ccc3C)C(=O)Nc4cc(ccn4)C(F)(F)F)c2n1</t>
  </si>
  <si>
    <t>Cc1ccc(cc1Nc2ncnc3cnc(nc23)N4CCC(CC4)N5CCCC5)C(=O)Nc6cc(on6)C(C)(C)C</t>
  </si>
  <si>
    <t>CCN1CCN(CC1)c2ncc3ncnc(Nc4cc(ccc4C)C(=O)Nc5cc(on5)C(C)(C)C)c3n2</t>
  </si>
  <si>
    <t>CC(C)N1CCN(CC1)c2ncc3ncnc(Nc4cc(ccc4C)C(=O)Nc5cc(on5)C(C)(C)C)c3n2</t>
  </si>
  <si>
    <t>CN(C)C1CCN(CC1)c2ncc3ncnc(Nc4cc(ccc4C)C(=O)Nc5cc(on5)C(C)(C)C)c3n2</t>
  </si>
  <si>
    <t>C[C@@H]1CN(C[C@H](C)N1)c2ncc3ncnc(Nc4cc(ccc4C)C(=O)Nc5cc(on5)C(C)(C)C)c3n2</t>
  </si>
  <si>
    <t>CN1C[C@H]2C[C@@H]1CN2c3ncc4ncnc(Nc5cc(ccc5C)C(=O)Nc6cc(on6)C(C)(C)C)c4n3</t>
  </si>
  <si>
    <t>CN1CCN(CC1)c2ncc3ncnc(Nc4cc(ccc4C)C(=O)Nc5cc(on5)C(C)(C)C)c3n2</t>
  </si>
  <si>
    <t>Cc1ccc(cc1Nc2ncnc3cnc(NCc4ccccc4)nc23)C(=O)Nc5cc(n[nH]5)C(C)(C)C</t>
  </si>
  <si>
    <t>CN(CCF)c1ncc2ncnc(Nc3cc(ccc3C)C(=O)Nc4cc(cc(c4)C(F)(F)F)N5CCN(C)CC5)c2n1</t>
  </si>
  <si>
    <t>CC(C)CNc1ncc2ncnc(Nc3cc(ccc3C)C(=O)Nc4cccc(c4)C(C)(C)C#N)c2n1</t>
  </si>
  <si>
    <t>Cc1ccc(cc1Nc2ncnc3cnc(NCc4ccccc4)nc23)C(=O)Nc5cc(on5)C(C)(C)C</t>
  </si>
  <si>
    <t>Cc1ccc(cc1Nc2ncnc3cnc(nc23)N4CCOCC4)C(=O)Nc5cc(CN6CCCC6)c(Cl)c(c5)C(F)(F)F</t>
  </si>
  <si>
    <t>COCCN1CCN(CC1)c2ncc3ncnc(Nc4cc(ccc4C)C(=O)Nc5ccc(C#N)c(c5)C(F)(F)F)c3n2</t>
  </si>
  <si>
    <t>COc1c(CN2CCCC2)cc(cc1NC(=O)c3ccc(C)c(Nc4ncnc5cnc(nc45)N6CCOCC6)c3)C(F)(F)F</t>
  </si>
  <si>
    <t>COC[C@@H]1CCCN1c2ncc3ncnc(Nc4cc(ccc4C)C(=O)Nc5ccc(OC)c(c5)C(F)(F)F)c3n2</t>
  </si>
  <si>
    <t>COc1ccc(NC(=O)c2ccc(C)c(Nc3ncnc4cnc(nc34)N5CCN(CCCN6CCCC6)CC5)c2)cc1C(F)(F)F</t>
  </si>
  <si>
    <t>COc1ccc(NC(=O)c2ccc(C)c(Nc3ncnc4cnc(nc34)N5CCC(C5)N(C)C)c2)cc1C(F)(F)F</t>
  </si>
  <si>
    <t>COc1ncc2ncnc(Nc3cc(ccc3C)C(=O)Nc4cc(cc(c4)C(F)(F)F)N5CCN(CC5)C(C)C)c2n1</t>
  </si>
  <si>
    <t>COc1ccc(NC(=O)c2ccc(C)c(Nc3ncnc4cnc(OC)nc34)c2)cc1C(F)(F)F</t>
  </si>
  <si>
    <t>COc1ncc2ncnc(Nc3cc(ccc3C)C(=O)Nc4cc(cc(c4)C(F)(F)F)N(C)CCN(C)C)c2n1</t>
  </si>
  <si>
    <t>COc1ncc2ncnc(Nc3cc(ccc3C)C(=O)Nc4cc(on4)C(C)(C)C)c2n1</t>
  </si>
  <si>
    <t>CN(C1CC(C1)N2CCN(C)CC2)c3ncc4ncnc(Nc5cc(ccc5C)C(=O)Nc6cc(on6)C(C)(C)C)c4n3</t>
  </si>
  <si>
    <t>CN(C)CCCN(C)c1ncc2ncnc(Nc3cc(NC(=O)c4cccc(c4)C(C)(C)C#N)ccc3C)c2n1</t>
  </si>
  <si>
    <t>Cc1ccc(NC(=O)c2cccc(c2)C(C)(C)C#N)cc1Nc3ncnc4cnc(nc34)N5CCN(CC5)C6CC6</t>
  </si>
  <si>
    <t>Cc1ccc(NC(=O)c2cccc(c2)C(C)(C)C#N)cc1Nc3ncnc4cnc(nc34)N5CCC(F)(F)C5</t>
  </si>
  <si>
    <t>Cc1ccc(NC(=O)c2cccc(c2)C(C)(C)C#N)cc1Nc3ncnc4cnc(nc34)N5CC[C@@H](F)C5</t>
  </si>
  <si>
    <t>Cc1ccc(NC(=O)c2cccc(c2)C(C)(C)C#N)cc1Nc3ncnc4cnc(nc34)N5CC[C@H](F)C5</t>
  </si>
  <si>
    <t>Cc1ccc(NC(=O)c2cccc(c2)C(C)(C)C#N)cc1Nc3ncnc4cnc(NC5CCOCC5)nc34</t>
  </si>
  <si>
    <t>COc1ncc2ncnc(Nc3cc(NC(=O)c4cccc(c4)C(C)(C)C#N)ccc3C)c2n1</t>
  </si>
  <si>
    <t>CCN1CCN(CC1)c2cc(cc(c2)C(C)(C)C#N)C(=O)Nc3ccc(C)c(Nc4ncnc5cnc(nc45)N6CCOCC6)c3</t>
  </si>
  <si>
    <t>Cc1ccc(cc1Nc2ncnc3cncnc23)C(=O)Nc4cc(on4)C(C)(C)C</t>
  </si>
  <si>
    <t>COc1ccc(cc1Nc2ncnc3cnc(nc23)N4CCN(C)CC4)C(=O)Nc5cc(on5)C(C)(C)C</t>
  </si>
  <si>
    <t>COc1ccc(cc1Nc2ncnc3cnc(nc23)N4CCCN(C)CC4)C(=O)Nc5cc(on5)C(C)(C)C</t>
  </si>
  <si>
    <t>COCCN(C)c1ncc2ncnc(Nc3cc(ccc3C)C(=O)Nc4cc(CN5CCCC5)cc(c4)C(F)(F)F)c2n1</t>
  </si>
  <si>
    <t>Cc1ccc(cc1Nc2ncnc3cnc(nc23)N4CCC(F)CC4)C(=O)Nc5cc(CN6CCCC6)cc(c5)C(F)(F)F</t>
  </si>
  <si>
    <t>Cc1ccc(cc1Nc2ncnc3cnc(nc23)N4CCCCC4)C(=O)Nc5cc(CN6CCCC6)cc(c5)C(F)(F)F</t>
  </si>
  <si>
    <t>Cc1ccc(cc1Nc2ncnc3cnc(nc23)N4CCCC4)C(=O)Nc5cc(CN6CCCC6)cc(c5)C(F)(F)F</t>
  </si>
  <si>
    <t>CC(C)CNc1ncc2ncnc(Nc3cc(ccc3C)C(=O)Nc4cc(CN5CCCC5)cc(c4)C(F)(F)F)c2n1</t>
  </si>
  <si>
    <t>Cc1ccc(cc1Nc2ncnc3cnc(NCc4ccccn4)nc23)C(=O)Nc5cc(CN6CCCC6)cc(c5)C(F)(F)F</t>
  </si>
  <si>
    <t>Cc1ccc(cc1Nc2ncnc3cnc(NCc4ccncc4)nc23)C(=O)Nc5cc(CN6CCCC6)cc(c5)C(F)(F)F</t>
  </si>
  <si>
    <t>CN(C)c1ncc2ncnc(Nc3cc(ccc3C)C(=O)Nc4cc(CN5CCCC5)cc(c4)C(F)(F)F)c2n1</t>
  </si>
  <si>
    <t>CCN(CC)c1ncc2ncnc(Nc3cc(ccc3C)C(=O)Nc4cc(CN5CCCC5)cc(c4)C(F)(F)F)c2n1</t>
  </si>
  <si>
    <t>Cc1ccc(cc1Nc2ncnc3cnc(NCCc4ccccc4)nc23)C(=O)Nc5cc(CN6CCCC6)cc(c5)C(F)(F)F</t>
  </si>
  <si>
    <t>CN(C)CCN(C)c1ccc(NC(=O)c2ccc(C)c(Nc3ncnc4cnc(nc34)N5CCSCC5)c2)cc1C(F)(F)F</t>
  </si>
  <si>
    <t>CN(C)CCN(C)c1ccc(NC(=O)c2ccc(C)c(Nc3ncnc4cnc(nc34)N5CCC5)c2)cc1C(F)(F)F</t>
  </si>
  <si>
    <t>CN(C)CCN(C)c1ccc(NC(=O)c2ccc(C)c(Nc3ncnc4cnc(NCc5cccnc5)nc34)c2)cc1C(F)(F)F</t>
  </si>
  <si>
    <t>CN(C)CCN(C)c1ccc(NC(=O)c2ccc(C)c(Nc3ncnc4cnc(nc34)N5CCCC5)c2)cc1C(F)(F)F</t>
  </si>
  <si>
    <t>CC(C)CNc1ncc2ncnc(Nc3cc(ccc3C)C(=O)Nc4ccc(N(C)CCN(C)C)c(c4)C(F)(F)F)c2n1</t>
  </si>
  <si>
    <t>COCCN(C)c1ncc2ncnc(Nc3cc(ccc3C)C(=O)Nc4cc(OCCN(C)C)cc(c4)C(F)(F)F)c2n1</t>
  </si>
  <si>
    <t>CN(C)CCOc1cc(NC(=O)c2ccc(C)c(Nc3ncnc4cnc(nc34)N5CCC5)c2)cc(c1)C(F)(F)F</t>
  </si>
  <si>
    <t>CN(C)CCOc1cc(NC(=O)c2ccc(C)c(Nc3ncnc4cnc(nc34)N5CCC(F)CC5)c2)cc(c1)C(F)(F)F</t>
  </si>
  <si>
    <t>CN(C)CCOc1cc(NC(=O)c2ccc(C)c(Nc3ncnc4cnc(nc34)N5CCCC5)c2)cc(c1)C(F)(F)F</t>
  </si>
  <si>
    <t>CN(C)CCOc1cc(NC(=O)c2ccc(C)c(Nc3ncnc4cnc(nc34)N(C)C)c2)cc(c1)C(F)(F)F</t>
  </si>
  <si>
    <t>CN(C)CCN(C)c1cc(NC(=O)c2ccc(C)c(Nc3ncnc4cnc(nc34)N5CCC(F)CC5)c2)cc(c1)C(F)(F)F</t>
  </si>
  <si>
    <t>CN(C)CCN(C)c1cc(NC(=O)c2ccc(C)c(Nc3ncnc4cnc(NCc5ccccn5)nc34)c2)cc(c1)C(F)(F)F</t>
  </si>
  <si>
    <t>CN(C)CCN(C)c1cc(NC(=O)c2ccc(C)c(Nc3ncnc4cnc(nc34)N(C)C)c2)cc(c1)C(F)(F)F</t>
  </si>
  <si>
    <t>CN(C)CCN(C)c1cc(NC(=O)c2ccc(C)c(Nc3ncnc4cnc(NCC(F)(F)F)nc34)c2)cc(c1)C(F)(F)F</t>
  </si>
  <si>
    <t>Cc1ccc(cc1Nc2ncnc3cnc(nc23)N4CCOCC4)C(=O)Nc5ccc6N(CCN7CCCC7)C(=O)C(C)(C)c6c5</t>
  </si>
  <si>
    <t>Cc1ccc(cc1Nc2ncnc3cnc(nc23)N4CC[C@@H](F)C4)C(=O)Nc5cccc(c5)C(C)(C)C#N</t>
  </si>
  <si>
    <t>CN1CCCN(CC1)c2ncc3ncnc(Nc4cc(ccc4C)C(=O)Nc5cccc(c5)C(F)(F)F)c3n2</t>
  </si>
  <si>
    <t>COc1ccc(cc1NC(=O)c2ccc(C)c(Nc3ncnc4cnc(nc34)N5CCCN(C)CC5)c2)C(C)(C)C</t>
  </si>
  <si>
    <t>CN(C)CCN(C)c1ncc2ncnc(Nc3cc(ccc3C)C(=O)Nc4ccc(Cl)c(c4)C(F)(F)F)c2n1</t>
  </si>
  <si>
    <t>CN(C)CCN(C)c1ncc2ncnc(Nc3cc(ccc3C)C(=O)Nc4cccc(OC(F)(F)F)c4)c2n1</t>
  </si>
  <si>
    <t>Cc1ccc(cc1Nc2ncnc3cnc(nc23)N4CCCCC4)C(=O)Nc5cccc(c5)C(C)(C)C</t>
  </si>
  <si>
    <t>Cc1ccc(cc1Nc2ncnc3cnc(nc23)N4CCCC4)C(=O)Nc5cccc(c5)C(C)(C)C</t>
  </si>
  <si>
    <t>Cc1ccc(cc1Nc2ncnc3cnc(nc23)N4CCCC4)C(=O)Nc5cc(ccn5)C(F)(F)F</t>
  </si>
  <si>
    <t>COc1ccc(cc1NC(=O)c2ccc(C)c(Nc3ncnc4cnc(nc34)N5CC[C@H](F)C5)c2)C(F)(F)F</t>
  </si>
  <si>
    <t>CN1CCN(CC1)c2ncc3ncnc(Nc4cc(ccc4C)C(=O)Nc5cccc(c5)C(C)(C)C#N)c3n2</t>
  </si>
  <si>
    <t>CN1CCN(CC1)c2ncc3ncnc(Nc4cc(ccc4C)C(=O)Nc5ccc(C#N)c(c5)C(F)(F)F)c3n2</t>
  </si>
  <si>
    <t>CN1CCN(CC1)c2ncc3ncnc(Nc4cc(ccc4F)C(=O)Nc5cc(on5)C(C)(C)C)c3n2</t>
  </si>
  <si>
    <t>CN(C)S(=O)(=O)c1cccc(NC(=O)c2ccc(C)c(Nc3ncnc4cnc(nc34)N5CCOCC5)c2)c1</t>
  </si>
  <si>
    <t>Cc1ccc(cc1Nc2ncnc3cnc(nc23)N4CCOCC4)C(=O)Nc5ccc(Cl)c(c5)C(F)(F)F</t>
  </si>
  <si>
    <t>COc1ccc(cc1NC(=O)c2ccc(C)c(Nc3ncnc4cnc(nc34)N5CCNCC5)c2)C(C)(C)C</t>
  </si>
  <si>
    <t>Cc1ccc(cc1Nc2ncnc3cnc(NCC4CCOC4)nc23)C(=O)Nc5cc(on5)C(C)(C)C</t>
  </si>
  <si>
    <t>Cc1ccc(cc1Nc2ncnc3cnc(NCC4CCCCO4)nc23)C(=O)Nc5cc(on5)C(C)(C)C</t>
  </si>
  <si>
    <t>Cc1cn(cn1)c2ncc3ncnc(Nc4cc(ccc4C)C(=O)Nc5cc(on5)C(C)(C)C)c3n2</t>
  </si>
  <si>
    <t>Cc1ccc(cc1Nc2ncnc3cnc(nc23)N4CCCOCC4)C(=O)Nc5cc(on5)C(C)(C)C</t>
  </si>
  <si>
    <t>Cn1nc(cc1NC(=O)c2ccc(F)c(Nc3ncnc4cnc(nc34)N5CCOCC5)c2)C(C)(C)C</t>
  </si>
  <si>
    <t>CN1CCN(CC1)c2cc(NC(=O)c3ccc(F)c(Nc4ncnc5cnc(nc45)N6CCOCC6)c3)cc(c2F)C(F)(F)F</t>
  </si>
  <si>
    <t>Cn1nc(cc1NC(=O)c2ccc(F)c(Nc3ncnc4cnc(NC5CCOC5)nc34)c2)C(C)(C)C</t>
  </si>
  <si>
    <t>CN1CCN(CC1)c2cncc(c2)c3cn(nn3)c4cc(NC(=O)c5oc(cc5)C(C)(C)C)ccc4C</t>
  </si>
  <si>
    <t>Cc1ccc(NC(=O)c2oc(cc2)C(C)(C)C)cc1n3cc(nn3)c4cncc(c4)N5CCN(CC6CC6)CC5</t>
  </si>
  <si>
    <t>Cc1ccc(cc1c2nc(cc(n2)N3CCOCC3)N4CCOCC4)C(=Nc5cccc(c5)C(F)(F)F)O</t>
  </si>
  <si>
    <t>CN1C=C(C=C(N2CCOCC2)C1=O)c3cc(ccc3C)N=C(O)c4cccc(c4)C(F)(F)F</t>
  </si>
  <si>
    <t>Cc1ccc(cc1c2ccnc(c2)N3CCOCC3)N=C(O)c4ccnc(c4)C(C)(C)C</t>
  </si>
  <si>
    <t>CCn1cc(c2ccnc3[nH]ccc23)c(n1)c4cccc(NC(=O)Nc5cccc(OC)c5)c4</t>
  </si>
  <si>
    <t>Cn1cc(c2ccc3\C(=N\O)\CCc3c2)c(n1)c4ccnc(N)c4</t>
  </si>
  <si>
    <t>OC(=O)[C@H]1CCCN1C(=O)N2C3CCC2CC(C3)c4ccnc5c(c6cccc7[nH]ncc67)c(nn45)c8ccncc8</t>
  </si>
  <si>
    <t>Cl.Cn1cc(cn1)c2cc(cc(c2)C(F)(F)F)C(=O)N[C@@H]3CCc4ccc(Oc5ccnc6NC(=O)CCc56)cc4C3</t>
  </si>
  <si>
    <t>Cl.Cl.Cn1cnc(c1)c2cc(cc(c2)C(F)(F)F)C(=O)N[C@@H]3CCc4ccc(Oc5ccnc6NC(=O)CCc56)cc4C3</t>
  </si>
  <si>
    <t>Cl.Cl.CC(C)(N)c1cc(cc(c1)C(F)(F)F)C(=O)N[C@@H]2CCc3ccc(Oc4ccnc5NC(=O)CCc45)cc3C2</t>
  </si>
  <si>
    <t>Cc1ccc(cc1c2cc(nc(n2)N3CCOCC3)N4CCOC(C)(C)C4)N=C(O)c5cccc(c5)C(F)(F)F</t>
  </si>
  <si>
    <t>Cc1ccc(cc1c2nc(cc(n2)N3CCOCC3)N4CCOCC4)N=C(O)c5cccc(c5)C(F)(F)F</t>
  </si>
  <si>
    <t>Cc1ccc(cc1Nc2ncccc2c3ncnc4[nH]cnc34)C(=O)Nc5cccc(c5)C(F)(F)F</t>
  </si>
  <si>
    <t>Cc1ccc(cc1c2cc(nc(n2)N3CCOCC3)N4CCOCC4)N=C(O)c5csc(n5)C(F)(F)F</t>
  </si>
  <si>
    <t>C[C@@H](C#N)N1C=C(C=C(N2CCOCC2)C1=O)c3cc(ccc3C)N=C(O)c4cccc(c4)C(F)(F)F</t>
  </si>
  <si>
    <t>Cc1ncc(cc1c2ccnc(c2)N3CCOCC3)N=C(O)c4cccc(c4)C(C)(F)F</t>
  </si>
  <si>
    <t>OC(=Nc1cccc(c1)C(F)(F)F)c2ccc(CF)c(c2)c3ccnc(c3)N4CCOCC4</t>
  </si>
  <si>
    <t>COc1cc(nc(c1)c2cc(ccc2C)N=C(O)c3cccc(c3)C(F)(F)F)N4CCOCC4</t>
  </si>
  <si>
    <t>Cl.Cl.CNCc1cc(cc(c1)C(F)(F)F)C(=O)N[C@@H]2CCc3ccc(Oc4ccnc5NC(=O)CCc45)cc3C2</t>
  </si>
  <si>
    <t>Cl.Cl.OC1(CNC1)c2cc(cc(c2)C(F)(F)F)C(=O)N[C@@H]3CCc4ccc(Oc5ccnc6NC(=O)CCc56)cc4C3</t>
  </si>
  <si>
    <t>CN1C=C(C=C(N2CCOCC2)C1=O)c3cc(ccc3C)N=C(O)c4ccnc(c4)S(=O)(=O)C</t>
  </si>
  <si>
    <t>Cc1ccc(cc1c2cc(nc(n2)N3CCOCC3)N4CCOCC4)N=C(O)c5ccnc(c5)C(C)(C)C#N</t>
  </si>
  <si>
    <t>Cc1ccc(cc1C2=CN(CCO)C(=O)C(=C2)N3CCOCC3)N=C(O)c4cccc(c4)C(F)(F)F</t>
  </si>
  <si>
    <t>CN1N=C(C=C(N2CCOCC2)C1=O)c3cc(ccc3C)N=C(O)c4cccc(c4)C(F)F</t>
  </si>
  <si>
    <t>Cc1ccc(cc1c2cc(nc(n2)N3CCOCC3)C(F)(F)F)N=C(O)c4cccc(c4)C(F)(F)F</t>
  </si>
  <si>
    <t>C(N1C[C@@H]2C[C@H]1CN2)c3ccc(cc3)c4ccnc5c(c6cccc7[nH]ncc67)c(nn45)c8ccncc8</t>
  </si>
  <si>
    <t>COC(=N[C@@H](C)CNc1nccc(n1)c2cn(nc2c3cccc(NS(=O)(=O)C)c3F)C(C)C)O</t>
  </si>
  <si>
    <t>Cc1ccc(cc1c2cc(nc(c2)N3CCOCC3)N4CCOCC4)C(=Nc5cccc(c5)C(F)(F)F)O</t>
  </si>
  <si>
    <t>NCCn1cc(c2ccc3\C(=N\O)\CCc3c2)c(n1)c4ccncc4</t>
  </si>
  <si>
    <t>Oc1c(F)ccc(Nc2ncnc3ccc(cc23)c4ccc5[nH]ncc5c4)c1F</t>
  </si>
  <si>
    <t>Cc1cc2nc([nH]c2cc1F)C3C4Oc5ccc(Oc6ccnc7N=C(O)CCc67)cc5C34</t>
  </si>
  <si>
    <t>Fc1cccc(F)c1S(=O)(=O)Nc2cc(Cl)cc(C3=C(OC4(CCCC4)C3=O)C5=NC(=N)NC=C5)c2Cl</t>
  </si>
  <si>
    <t>Cc1ccc(cc1c2cc(nc(n2)N3CCOCC3)N4CCOCC4)N=C(O)c5cccc(c5)S(=O)(=O)C</t>
  </si>
  <si>
    <t>Cc1ccc(cc1c2cc(nc(n2)N3CCOCC3)N4CC5(COC5)C4)N=C(O)c6cccc(c6)C(F)(F)F</t>
  </si>
  <si>
    <t>CN1C=C(C=C(N2CCOCC2)C1=O)c3cc(ccc3C)N=C(O)c4ccnc(c4)C(C)(C)C</t>
  </si>
  <si>
    <t>CN1C=C(C=C(N2CCOCC2)C1=O)c3cc(ccc3C)N=C(O)c4cc(cc(c4)S(=O)(=O)C)C(F)(F)F</t>
  </si>
  <si>
    <t>CCOc1ncc(cc1N2CCOCC2)c3cc(ccc3C)N=C(O)c4cccc(c4)C(F)(F)F</t>
  </si>
  <si>
    <t>CCn1cc(c2ccnc3[nH]ccc23)c(n1)c4cccc(NC(=O)Nc5ccc(cc5)C(F)(F)F)c4</t>
  </si>
  <si>
    <t>OC1=Nc2nccc(Oc3ccc4OC5C(C5c6nc7ccc(O)cc7[nH]6)c4c3)c2CC1</t>
  </si>
  <si>
    <t>CN1C=C(C=C(N2CCOCC2)C1=O)c3cc(ccc3C)N=C(O)c4ccnc(c4)C(C)(C)C#N</t>
  </si>
  <si>
    <t>CC1(C)OC(=C(C1=O)c2cc(Cl)cc(NS(=O)(=O)c3ccccc3F)c2F)C4=NC(=N)NC=C4</t>
  </si>
  <si>
    <t>CC1(C)OC(=C(C1=O)c2cc(Cl)cc(NS(=O)(=O)c3c(F)cccc3F)c2F)C4=NC(=NCCC#N)NC=C4</t>
  </si>
  <si>
    <t>Cc1ccc(NC(=O)c2cccc(c2)C(F)(F)F)cc1Nc3ncccc3c4ncnc5[nH]cnc45</t>
  </si>
  <si>
    <t>Cc1ccc(cc1c2ccnc(c2)N3CCO[C@H](CO)C3)N=C(O)c4ccnc(c4)C(C)(C)C#N</t>
  </si>
  <si>
    <t>Cc1ccc(cc1c2ccnc(c2)N3CCOCC3)C(=Nc4cccc(c4)C(F)(F)F)O</t>
  </si>
  <si>
    <t>Cc1ccc(NC(=O)c2ccc(Cl)c(C)c2)cc1Nc3ncccc3c4ncnc5[nH]cnc45</t>
  </si>
  <si>
    <t>Fc1ccc(F)c(c1)S(=O)(=O)Nc2cc(Cl)cc(C3=C(OC4(CCCC4)C3=O)C5=NC(=N)NC=C5)c2F</t>
  </si>
  <si>
    <t>CCOc1ncc(cc1N2CCOCC2)c3cc(ccc3C)N=C(O)c4ccnc(c4)C(F)(F)F</t>
  </si>
  <si>
    <t>CCOc1ncc(cc1N2CCOCC2)c3cc(ccc3C)N=C(O)c4ccnc(c4)C(C)(C)C#N</t>
  </si>
  <si>
    <t>Cc1ccc(cc1c2cc(cnn2)N3CCOCC3)N=C(O)c4cccc(c4)C(F)(F)F</t>
  </si>
  <si>
    <t>COc1ccc(cc1C(F)(F)F)C(=Nc2cnc(C)c(c2)C3=CN(C)C(=O)C(=C3)N4CCOCC4)O</t>
  </si>
  <si>
    <t>Cl.Cl.CN(C)Cc1cc(cc(c1)C(F)(F)F)C(=O)N[C@@H]2CCc3ccc(Oc4ccnc5NC(=O)CCc45)cc3C2</t>
  </si>
  <si>
    <t>CCCS(=O)(=O)Nc1c(F)ccc(c1F)c2nn(cc2c3ccnc(NC[C@H](C)NC(=O)OC)n3)C(C)C</t>
  </si>
  <si>
    <t>Cc1ccc(cc1c2cnc(OC3CCOCC3)c(c2)N4CCOCC4)N=C(O)c5cccc(c5)C(F)(F)F</t>
  </si>
  <si>
    <t>Cc1ccc(NC(=O)c2ccc(Cl)c(c2)C(F)(F)F)cc1Nc3ncccc3c4ncnc5[nH]cnc45</t>
  </si>
  <si>
    <t>FC(F)(F)c1cccc(NC(=O)c2ccc(Cl)c(Nc3ncccc3c4ncnc5[nH]cnc45)c2)c1</t>
  </si>
  <si>
    <t>CCN=C1NC=CC(=N1)C2=C(C(=O)C(C)(C)O2)c3cc(Cl)cc(NS(=O)(=O)c4cc(F)ccc4F)c3F</t>
  </si>
  <si>
    <t>CCN1CCN(CC1)c2cc(cc(c2)C(F)(F)F)C(=Nc3ccc(C)c(c3)c4ccnc(c4)N5CCOCC5)O</t>
  </si>
  <si>
    <t>CC(C)c1cc(nc(n1)c2cc(ccc2C)N=C(O)c3cccc(c3)C(F)(F)F)N4CCOCC4</t>
  </si>
  <si>
    <t>Cn1cc(c2ccc3\C(=N\O)\CCc3c2)c(n1)c4ccnc(O)c4</t>
  </si>
  <si>
    <t>COc1cc(ccc1O)c2ccc3ncnc(Nc4ccc(F)c(O)c4F)c3c2</t>
  </si>
  <si>
    <t>Cl.Cl.NCc1cc(cc(c1)C(F)(F)F)C(=O)N[C@@H]2CCc3ccc(Oc4ccnc5NC(=O)CCc45)cc3C2</t>
  </si>
  <si>
    <t>Cl.FC(F)(F)c1cc(cc(c1)c2cn[nH]c2)C(=O)N[C@@H]3CCc4ccc(Oc5ccnc6NC(=O)CCc56)cc4C3</t>
  </si>
  <si>
    <t>COC(=O)NC[C@H](C)Nc1nccc(n1)c2cn(nc2c3cc(Cl)cc(NS(=O)(=O)C)c3F)C(C)C</t>
  </si>
  <si>
    <t>CN1C=C(C=C(N2CCOCC2)C1=O)c3cc(ccc3C)N=C(O)c4cccc(c4)C(C)(C)C#N</t>
  </si>
  <si>
    <t>Cc1ncc(cc1c2cc(nc(n2)N3CCOCC3)N4CCOCC4=O)N=C(O)c5cccc(c5)C(F)(F)F</t>
  </si>
  <si>
    <t>CNc1cc2nc(C)c(cc2cn1)c3ccc(F)c(NC(=O)NCCC(C)(C)C)c3</t>
  </si>
  <si>
    <t>C1CC(CCN1)n2cc(c3ccc4c(Cc5c[nH]nc45)c3)c(n2)c6ccncc6</t>
  </si>
  <si>
    <t>CCN1C2CCC1CC(C2)c3ccnc4c(c5ccc(F)c(O)c5)c(nn34)c6ccncc6</t>
  </si>
  <si>
    <t>Cn1c(Nc2ccc(cc2)C(F)(F)F)nc3ccc(Oc4ccnc(c4)c5cnc([nH]5)C(F)(F)F)cc13</t>
  </si>
  <si>
    <t>Fc1ccc(NS(=O)(=O)c2cccnc2)c(F)c1C#Cc3cnc4[nH]nc(c5ccncc5)c4c3</t>
  </si>
  <si>
    <t>CC(C)(C)c1nc(c2ccnc(N)n2)c([nH]1)c3cc(Cl)cc(NS(=O)(=O)C)c3F</t>
  </si>
  <si>
    <t>CN1CCC(CC1)N2CCN(CC2)c3nc(N)c4ncnc(Nc5cc(ccc5C)C(=O)Nc6ccc(cc6)C(F)(F)F)c4n3</t>
  </si>
  <si>
    <t>CN1CCN(CC1)c2nc(N)c3ncnc(Nc4cc(ccc4C)C(=O)Nc5cc(on5)C(C)(C)C)c3n2</t>
  </si>
  <si>
    <t>CN1CCCN(CC1)c2nc(N)c3ncnc(Nc4cc(ccc4C)C(=O)Nc5cc(n[nH]5)C(C)(C)C)c3n2</t>
  </si>
  <si>
    <t>CN1CCN(CC1)c2nc(N)c3ncnc(Nc4cc(ccc4C)C(=O)Nc5cc(n[nH]5)C(C)(C)C)c3n2</t>
  </si>
  <si>
    <t>CN1CCC(CC1)N2CCN(CC2)c3nc(N)c4ncnc(Nc5cc(ccc5Cl)C(=O)Nc6cccc(c6)C(F)(F)F)c4n3</t>
  </si>
  <si>
    <t>CN1CCCC(CN2CCN(CC2)c3nc(N)c4ncnc(Nc5cc(ccc5C)C(=O)Nc6cc(n[nH]6)C(C)(C)C)c4n3)C1</t>
  </si>
  <si>
    <t>Cc1ccc(cc1Nc2ncnc3c(N)nc(nc23)N4CCCN(CC4)c5ccccn5)C(=O)Nc6cccc(c6)C(F)(F)F</t>
  </si>
  <si>
    <t>CN(C)CCN(C)c1cc(NC(=O)c2ccc(C)c(Nc3ncnc4c(N)nc(nc34)N5CCCOCC5)c2)cc(c1)C(F)(F)F</t>
  </si>
  <si>
    <t>CN1CCN(CC1)c2nc(N)c3ncnc(Nc4cc(ccc4C)C(=O)Nc5ccc(Cl)c(c5)C(F)(F)F)c3n2</t>
  </si>
  <si>
    <t>CCN1CCN(CC1)c2cc(NC(=O)c3ccc(C)c(Nc4ncnc5c(N)nc(nc45)N6CCCOCC6)c3)cc(c2)C(F)(F)F</t>
  </si>
  <si>
    <t>COc1ccc(NC(=O)c2ccc(Cl)c(Nc3ncnc4cnc(nc34)N(C)CCN5CCCC5)c2)cc1C(F)(F)F</t>
  </si>
  <si>
    <t>COc1ccc(NC(=O)c2ccc(Cl)c(Nc3ncnc4cnc(NCCN(C)C)nc34)c2)cc1C(F)(F)F</t>
  </si>
  <si>
    <t>COCCN(C)c1ncc2ncnc(Nc3cc(ccc3OC)C(=O)Nc4ccc(OC)c(c4)C(F)(F)F)c2n1</t>
  </si>
  <si>
    <t>COc1ccc(cc1Nc2ncnc3cnc(nc23)N4CCCN(C)CC4)C(=O)Nc5ccc(OC)c(c5)C(F)(F)F</t>
  </si>
  <si>
    <t>COc1ccc(cc1Nc2ncnc3cnc(nc23)N(C)CCN4CCCC4)C(=O)Nc5ccc(OC)c(c5)C(F)(F)F</t>
  </si>
  <si>
    <t>COc1ccc(cc1Nc2ncnc3cnc(NCCN4CCOCC4)nc23)C(=O)Nc5ccc(OC)c(c5)C(F)(F)F</t>
  </si>
  <si>
    <t>COc1ccc(NC(=O)c2ccc(F)c(Nc3ncnc4cnc(NCCCN5CCOCC5)nc34)c2)cc1C(F)(F)F</t>
  </si>
  <si>
    <t>CN(CCN1CCCC1)c2ncc3ncnc(Nc4cc(ccc4Cl)C(=O)Nc5cc(on5)C(C)(C)C)c3n2</t>
  </si>
  <si>
    <t>Fc1cccc(c1)S(=O)(=O)Nc2ccc(F)c(Nc3ncccc3c4ncnc5[nH]cnc45)c2F</t>
  </si>
  <si>
    <t>CC(C)(C)c1onc(NC(=O)c2ccc(F)c(Nc3ncnc4cnc(NC5CCOC5)nc34)c2)c1</t>
  </si>
  <si>
    <t>CN(C)C1CCN(CC1)c2ncc3ncnc(Nc4cc(ccc4F)C(=O)Nc5cc(on5)C(C)(C)C)c3n2</t>
  </si>
  <si>
    <t>COc1ccc(NC(=O)c2ccc(F)c(Nc3ncnc4cnc(nc34)N5CCN(CC5)C(C)C)c2)cc1C(F)(F)F</t>
  </si>
  <si>
    <t>COc1ccc(NC(=O)c2ccc(F)c(Nc3ncnc4cnc(nc34)N5CCC(CC5)N(C)C)c2)cc1C(F)(F)F</t>
  </si>
  <si>
    <t>COc1ccc(NC(=O)c2ccc(C)c(Nc3ncnc4cnc(nc34)N5CC[C@H](F)C5)c2)cc1C(F)(F)F</t>
  </si>
  <si>
    <t>COc1ccc(cc1NC(=O)c2ccc(C)c(Nc3ncnc4cnc(nc34)N5CCN(CC6CCN(C)CC6)CC5)c2)C(C)(C)C</t>
  </si>
  <si>
    <t>COc1ccc(NC(=O)c2ccc(C)c(Nc3ncnc4cnc(nc34)N5C[C@H]6C[C@@H]5CN6C)c2)cc1C(F)(F)F</t>
  </si>
  <si>
    <t>CC(C)CN1CCN(CC1)c2ncc3ncnc(Nc4cc(ccc4C)C(=O)Nc5cc(ccn5)C(F)(F)F)c3n2</t>
  </si>
  <si>
    <t>Cc1cn(cn1)c2cc(NC(=O)c3ccc(C)c(Nc4ncnc5cnc(nc45)N6CCC(F)(F)C6)c3)cc(c2)C(F)(F)F</t>
  </si>
  <si>
    <t>CC(C)N1CCN(CC1)c2cc(NC(=O)c3ccc(C)c(Nc4ncnc5cnc(nc45)N6CC[C@H](F)C6)c3)cc(c2)C(F)(F)F</t>
  </si>
  <si>
    <t>Cc1ccc(cc1Nc2ncnc3cnc(nc23)N4CCN5CCCC5C4)C(=O)Nc6cc(on6)C(C)(C)C</t>
  </si>
  <si>
    <t>Cc1ccc(cc1Nc2ncnc3cnc(nc23)N4CCC(CC4)N5CCCCC5)C(=O)Nc6cc(on6)C(C)(C)C</t>
  </si>
  <si>
    <t>CC(C)CNc1ncc2ncnc(Nc3cc(ccc3C)C(=O)Nc4cc(nn4C)C(C)(C)C)c2n1</t>
  </si>
  <si>
    <t>Cc1ccc(cc1Nc2ncnc3cnc(nc23)N4CC[C@H](F)C4)C(=O)Nc5cc(n[nH]5)C(C)(C)C</t>
  </si>
  <si>
    <t>COCCN1CCN(CC1)c2ncc3ncnc(Nc4cc(ccc4C)C(=O)Nc5cc(on5)C(C)(C)C)c3n2</t>
  </si>
  <si>
    <t>Cc1ccc(cc1Nc2ncnc3cnc(NCc4ccccc4)nc23)C(=O)Nc5cc(ccn5)C(F)(F)F</t>
  </si>
  <si>
    <t>C[C@@H]1CN(C[C@H](C)N1)c2cc(NC(=O)c3ccc(C)c(Nc4ncnc5cnc(nc45)N6CCOCC6)c3)cc(c2)C(F)(F)F</t>
  </si>
  <si>
    <t>Cc1ccc(cc1Nc2ncnc3cnc(nc23)N4CCOCC4)C(=O)Nc5cc(cc(c5)C(F)(F)F)N6CCOCC6</t>
  </si>
  <si>
    <t>Cc1ccc(cc1Nc2ncnc3cnc(nc23)N4CCOCC4)C(=O)Nc5cc(OCCN6CCOCC6)cc(c5)C(F)(F)F</t>
  </si>
  <si>
    <t>COc1ccc(NC(=O)c2ccc(C)c(Nc3ncnc4cnc(nc34)N(C)CC5CCCO5)c2)cc1C(F)(F)F</t>
  </si>
  <si>
    <t>COc1ccc(NC(=O)c2ccc(C)c(Nc3ncnc4cnc(nc34)N(C)C5CCOC5)c2)cc1C(F)(F)F</t>
  </si>
  <si>
    <t>COc1ccc(NC(=O)c2ccc(C)c(Nc3ncnc4cnc(nc34)N5CCN(CC6CCCN(C)C6)CC5)c2)cc1C(F)(F)F</t>
  </si>
  <si>
    <t>COc1ncc2ncnc(Nc3cc(ccc3C)C(=O)Nc4cc(n[nH]4)C(C)(C)C)c2n1</t>
  </si>
  <si>
    <t>Cc1ccc(cc1Nc2ncnc3cnc(nc23)N4CCC(CN5CCCC5)CC4)C(=O)Nc6cc(n[nH]6)C(C)(C)C</t>
  </si>
  <si>
    <t>Cc1ccc(cc1Nc2ncnc3cnc(nc23)N4CCC(CN5CCCC5)CC4)C(=O)Nc6ccnc(c6)C(C)(C)C</t>
  </si>
  <si>
    <t>CN(C)CCC1CCN(CC1)c2ncc3ncnc(Nc4cc(ccc4C)C(=O)Nc5ccnc(c5)C(C)(C)C)c3n2</t>
  </si>
  <si>
    <t>CN(C)c1ncc2ncnc(Nc3cc(NC(=O)c4cc(cc(c4)C(F)(F)F)N5CCN(C)CC5)ccc3C)c2n1</t>
  </si>
  <si>
    <t>COc1ccc(cc1C(F)(F)F)C(=O)Nc2ccc(C)c(Nc3ncnc4cnc(nc34)N(C)C)c2</t>
  </si>
  <si>
    <t>COc1ncc2ncnc(Nc3cc(NC(=O)c4cc(cc(c4)C(F)(F)F)N5CCN(C)CC5)ccc3C)c2n1</t>
  </si>
  <si>
    <t>CN1CCN(CC1)c2cc(cc(c2)C(C)(C)C#N)C(=O)Nc3ccc(C)c(Nc4ncnc5cnc(nc45)N6CCOCC6)c3</t>
  </si>
  <si>
    <t>COc1ccc(cc1Nc2ncnc3cnc(nc23)N4CCCCCC4)C(=O)Nc5cc(on5)C(C)(C)C</t>
  </si>
  <si>
    <t>Cc1ccc(cc1Nc2ncnc3cnc(NCc4ccccc4)nc23)C(=O)Nc5cc(CN6CCCC6)cc(c5)C(F)(F)F</t>
  </si>
  <si>
    <t>COCCN(C)c1ncc2ncnc(Nc3cc(ccc3C)C(=O)Nc4ccc(N(C)CCN(C)C)c(c4)C(F)(F)F)c2n1</t>
  </si>
  <si>
    <t>CN(C)CCN(C)c1ccc(NC(=O)c2ccc(C)c(Nc3ncnc4cnc(nc34)N5CCCCCC5)c2)cc1C(F)(F)F</t>
  </si>
  <si>
    <t>CN(C)CCN(C)c1ccc(NC(=O)c2ccc(C)c(Nc3ncnc4cnc(nc34)N5CCC(F)(F)CC5)c2)cc1C(F)(F)F</t>
  </si>
  <si>
    <t>CN(C)CCN(C)c1ccc(NC(=O)c2ccc(C)c(Nc3ncnc4cnc(NCc5ccccc5)nc34)c2)cc1C(F)(F)F</t>
  </si>
  <si>
    <t>CN(C)CCN(C)c1ccc(NC(=O)c2ccc(C)c(Nc3ncnc4cnc(nc34)N5CCCCC5)c2)cc1C(F)(F)F</t>
  </si>
  <si>
    <t>CN(C)CCN(C)c1ccc(NC(=O)c2ccc(C)c(Nc3ncnc4cnc(nc34)N5CCOCC5)c2)cc1C(F)(F)F</t>
  </si>
  <si>
    <t>CN(C)CCN(C)c1ccc(NC(=O)c2ccc(C)c(Nc3ncnc4cnc(NCc5ccncc5)nc34)c2)cc1C(F)(F)F</t>
  </si>
  <si>
    <t>CN(C)CCN(C)c1ccc(NC(=O)c2ccc(C)c(Nc3ncnc4cnc(nc34)N(C)C)c2)cc1C(F)(F)F</t>
  </si>
  <si>
    <t>CCN(CC)c1ncc2ncnc(Nc3cc(ccc3C)C(=O)Nc4ccc(N(C)CCN(C)C)c(c4)C(F)(F)F)c2n1</t>
  </si>
  <si>
    <t>CN(C)CCOc1cc(NC(=O)c2ccc(C)c(Nc3ncnc4cnc(nc34)N5CCSCC5)c2)cc(c1)C(F)(F)F</t>
  </si>
  <si>
    <t>CCN(CC)c1ncc2ncnc(Nc3cc(ccc3C)C(=O)Nc4cc(OCCN(C)C)cc(c4)C(F)(F)F)c2n1</t>
  </si>
  <si>
    <t>CN(C)CCN(C)c1cc(NC(=O)c2ccc(C)c(Nc3ncnc4cnc(nc34)N5CCC5)c2)cc(c1)C(F)(F)F</t>
  </si>
  <si>
    <t>CC(C)CNc1ncc2ncnc(Nc3cc(ccc3C)C(=O)Nc4cc(cc(c4)C(F)(F)F)N(C)CCN(C)C)c2n1</t>
  </si>
  <si>
    <t>CN1CCCN(CC1)c2ncc3ncnc(Nc4cc(ccc4C)C(=O)Nc5cccc(c5)C(C)(C)C#N)c3n2</t>
  </si>
  <si>
    <t>Cc1ccc(cc1Nc2ncnc3cnc(nc23)N4CCCCC4)C(=O)Nc5cccc(c5)C(C)(C)C#N</t>
  </si>
  <si>
    <t>CN1CCCN(CC1)c2ncc3ncnc(Nc4cc(ccc4C)C(=O)Nc5ccc(F)c(c5)C(F)(F)F)c3n2</t>
  </si>
  <si>
    <t>CN(C)S(=O)(=O)c1cccc(NC(=O)c2ccc(C)c(Nc3ncnc4cnc(nc34)N5CCCC5)c2)c1</t>
  </si>
  <si>
    <t>CN1CCCN(CC1)c2ncc3ncnc(Nc4cc(ccc4C)C(=O)Nc5cc(ccn5)C(F)(F)F)c3n2</t>
  </si>
  <si>
    <t>CN1CCCN(CC1)c2ncc3ncnc(Nc4cc(ccc4C)C(=O)Nc5ccc(C#N)c(c5)C(F)(F)F)c3n2</t>
  </si>
  <si>
    <t>Cc1ccc(cc1Nc2ncnc3cnc(nc23)N4CC[C@H](F)C4)C(=O)Nc5ccc(F)c(c5)C(F)(F)F</t>
  </si>
  <si>
    <t>CN(C)CCN(C)c1ncc2ncnc(Nc3cc(ccc3F)C(=O)Nc4cc(on4)C(C)(C)C)c2n1</t>
  </si>
  <si>
    <t>CN(CC1CCOC1)c2ncc3ncnc(Nc4cc(ccc4C)C(=O)Nc5cc(on5)C(C)(C)C)c3n2</t>
  </si>
  <si>
    <t>COC[C@@H]1CCCN1c2ncc3ncnc(Nc4cc(ccc4C)C(=O)Nc5cc(on5)C(C)(C)C)c3n2</t>
  </si>
  <si>
    <t>CC(C)(C)c1cc(NC(=O)c2ccc(F)c(Nc3ncnc4cnc(NC5CCOC5)nc34)c2)[nH]n1</t>
  </si>
  <si>
    <t>CC(C)N1CCN(CC1)c2ncc3ncnc(Nc4cc(ccc4F)C(=O)Nc5cc(on5)C(C)(C)C)c3n2</t>
  </si>
  <si>
    <t>Cc1ccc(NC(=O)c2oc(cc2)C(C)(C)C)cc1n3cc(nn3)c4cncc(c4)N5CCN(CC5)C(C)(C)C</t>
  </si>
  <si>
    <t>CCN1CCN(CC1)c2cncc(c2)c3cn(nn3)c4cc(NC(=O)c5oc(cc5)C(C)(C)C)ccc4C</t>
  </si>
  <si>
    <t>Cc1ccc(cc1c2ccnc(c2)N3CCOCC3)N=C(O)c4ccnc(c4)C(C)(C)C#N</t>
  </si>
  <si>
    <t>FC(F)(F)c1cc(ccc1Cl)C(=O)Nc2cccc(Nc3ncccc3c4ncnc5[nH]cnc45)c2</t>
  </si>
  <si>
    <t>Cc1ccc(cc1c2cc(nc(n2)N3CCOCC3)N4CCOCC4)N=C(O)c5cccc(c5Cl)C6(CC6)C#N</t>
  </si>
  <si>
    <t>Cn1cc(c2ccc3\C(=N\O)\CCc3c2)c(n1)c4ccncn4</t>
  </si>
  <si>
    <t>FC(F)(F)c1cccc(c1)C(=O)N[C@@H]2CCc3ccc(Oc4ccnc5NC(=O)CCc45)cc3C2</t>
  </si>
  <si>
    <t>OC1=Nc2nccc(Oc3ccc4OC5C(C5c6nc7ccccc7[nH]6)c4c3)c2CC1</t>
  </si>
  <si>
    <t>CN1C=C(C=C(N2CCOCC2)C1=O)c3cc(cnc3C)N=C(O)c4cccc(c4)C(F)(F)F</t>
  </si>
  <si>
    <t>COC(=O)N[C@@H](C)CNc1nccc(n1)c2nc([nH]c2c3cc(C)cc(NS(=O)(=O)C(C)C)c3)C(C)(C)C</t>
  </si>
  <si>
    <t>CN1N=C(C=C(N2CCOCC2)C1=O)c3cc(ccc3C)C(=Nc4cccc(c4)C(F)(F)F)O</t>
  </si>
  <si>
    <t>CN1N=C(C=C(N2CCOCC2)C1=O)c3cc(ccc3C)N=C(O)c4ccnc(c4)C(F)(F)F</t>
  </si>
  <si>
    <t>C[C@H]1CN(CCO1)c2cc(nc(n2)N3CCOCC3)c4cc(ccc4C)N=C(O)c5cccc(c5)C(F)(F)F</t>
  </si>
  <si>
    <t>Cc1ccc(cc1c2cc(nc(n2)N3CCOCC3)N4CCS(=O)(=O)CC4)C(=Nc5cccc(c5)C(F)(F)F)O</t>
  </si>
  <si>
    <t>Cc1ccc(cc1Nc2ncccc2c3ncnc4[nH]cnc34)C(=O)Nc5ccc(Cl)c(c5)C(F)(F)F</t>
  </si>
  <si>
    <t>Cc1ccc(cc1c2cc(nc(n2)N3CCOCC3)N4CC5CC4CO5)N=C(O)c6cccc(c6)C(F)(F)F</t>
  </si>
  <si>
    <t>C1CNCCC(C1)n2cc(c3ccc4c(Cc5c[nH]nc45)c3)c(n2)c6ccncc6</t>
  </si>
  <si>
    <t>F[C@H]1CCNC[C@H]1n2cc(c3ccc4c(Cc5c[nH]nc45)c3)c(n2)c6ccncc6</t>
  </si>
  <si>
    <t>OC1=Nc2nccc(Oc3ccc4OC5C(C5c4c3)c6onc(n6)c7ccccc7)c2CC1</t>
  </si>
  <si>
    <t>CN(C)c1cc(cc(n1)N2CCOCC2)c3cc(ccc3C)N=C(O)c4cccc(c4)C(F)(F)F</t>
  </si>
  <si>
    <t>C[C@H](Oc1ncc(cc1N2CCOCC2)c3cc(ccc3C)N=C(O)c4cccc(c4)C(F)(F)F)C#N</t>
  </si>
  <si>
    <t>OC1=Nc2nccc(Oc3ccc4OC5C(C5c6ncc([nH]6)c7ccccc7Cl)c4c3)c2CC1</t>
  </si>
  <si>
    <t>OC(=Nc1ccc2OCCC(F)(F)c2c1)Nc3ccc(Oc4ccnc(c4)N=C(O)C5CC5)cc3</t>
  </si>
  <si>
    <t>CCN1CCN(CC1)c2cc(cc(c2)C(F)(F)F)C(=Nc3ccc(C)c(c3)c4cc(nc(n4)N5CCOCC5)N6CCOCC6)O</t>
  </si>
  <si>
    <t>Cc1ccc(cc1c2cc(nc(NS(=O)(=O)C)n2)N3CCOCC3)N=C(O)c4cccc(c4)C(F)(F)F</t>
  </si>
  <si>
    <t>O\N=C\1/CCc2cc(ccc12)c3cn(nc3c4ccncc4)C5CCCC5</t>
  </si>
  <si>
    <t>OC(=Nc1ccc(Cl)c(c1)C(F)(F)F)Nc2ccc(Oc3ccnc(c3)N=C(O)C4CC4)c(F)c2</t>
  </si>
  <si>
    <t>Cc1ccc(cc1Nc2ncccc2c3ncnc4[nH]cnc34)C(=O)Nc5ccc(Cl)c(Br)c5</t>
  </si>
  <si>
    <t>CC(C)Oc1ncc(cc1N2CCOCC2)c3cc(cnc3C)N=C(O)c4cccc(c4)C(F)(F)F</t>
  </si>
  <si>
    <t>C1CNCC(C1)n2cc(c3ccc4c(Cc5c[nH]nc45)c3)c(n2)c6ccncc6</t>
  </si>
  <si>
    <t>Cc1ccc2nc([nH]c2c1)C3C4Oc5ccc(Oc6ccnc7N=C(O)CCc67)cc5C34</t>
  </si>
  <si>
    <t>OC1=Nc2nccc(Oc3ccc4OC5C(C5c6ncc([nH]6)c7ccncc7)c4c3)c2CC1</t>
  </si>
  <si>
    <t>Fc1cccc(F)c1S(=O)(=O)Nc2cccc(C3=C(OC4(CCCC4)C3=O)C5=NC(=N)NC=C5)c2Cl</t>
  </si>
  <si>
    <t>OC(=Nc1cc(OCC2CNC2)cc(c1)C(F)(F)F)Nc3ccc(Oc4ccnc(c4)N=C(O)C5CC5)cc3</t>
  </si>
  <si>
    <t>COc1ncc(cc1N2CCOCC2)c3cc(ccc3C)N=C(O)c4ccnc(c4)C(C)(C)C#N</t>
  </si>
  <si>
    <t>Cc1ncc(cc1c2cnc(OCCO)c(c2)N3CCOCC3)N=C(O)c4cccc(c4)C(F)(F)F</t>
  </si>
  <si>
    <t>CN1C=C(C=C(N2CCOCC2)C1=O)c3cc(ccc3C)C(=Nc4cccc(c4)C(F)(F)F)O</t>
  </si>
  <si>
    <t>F[C@H]1CNCC[C@H]1n2cc(c3ccc4c(Cc5c[nH]nc45)c3)c(n2)c6ccncc6</t>
  </si>
  <si>
    <t>Fc1ccc(c2c(nn3c(ccnc23)C4CC5CCC(C4)N5)c6ccncc6)c7cn[nH]c17</t>
  </si>
  <si>
    <t>COc1cc(ccc1O)c2ccc3ncnc(Nc4cc(O)c(F)cc4F)c3c2</t>
  </si>
  <si>
    <t>CCN1C=C(C=C(N2CCOCC2)C1=O)c3cc(ccc3C)N=C(O)c4cccc(c4)C(F)(F)F</t>
  </si>
  <si>
    <t>COc1ncc(cc1c2cc(ccc2C)N=C(O)c3cccc(c3)C(F)(F)F)N4CCOCC4</t>
  </si>
  <si>
    <t>CCn1cc(c2ccnc3[nH]ccc23)c(n1)c4cccc(NC(=O)Nc5cc(ccc5F)C(F)(F)F)c4</t>
  </si>
  <si>
    <t>COC(=O)N[C@@H](C)CNc1nccc(n1)c2cn(nc2c3c(F)ccc(NS(=O)(=O)C)c3F)C(C)C</t>
  </si>
  <si>
    <t>O\N=C\1/CCc2cc(ccc12)c3cn(nc3c4ccncc4)[C@H]5CCC[C@H]5O</t>
  </si>
  <si>
    <t>Cc1ccc(cc1C2=CN(CCS(=O)(=O)C)C(=O)C(=C2)N3CCOCC3)N=C(O)c4cccc(c4)C(F)(F)F</t>
  </si>
  <si>
    <t>CC(C)N1C=C(C=C(N2CCOCC2)C1=O)c3cc(ccc3C)N=C(O)c4cccc(c4)C(F)(F)F</t>
  </si>
  <si>
    <t>NC(=O)c1cccc(Nc2nccc(n2)c3[nH]c(nc3c4cccc(NC(=O)Cc5ccc(Cl)cc5)c4)C6CC6)c1</t>
  </si>
  <si>
    <t>Oc1cccc(c1)c2c(nn3c(ccnc23)C4CC5CCC(C4)N5)c6ccncc6</t>
  </si>
  <si>
    <t>CNS(=O)(=O)c1cccc(Nc2ncnc3[nH]cc(c4ccccc4)c23)c1</t>
  </si>
  <si>
    <t>CNS(=O)(=O)c1cccc(Nc2ncnc3[nH]cc(c4ccc(Cl)cc4)c23)c1</t>
  </si>
  <si>
    <t>CNS(=O)(=O)c1cccc(Nc2ncnc3[nH]cc(c4ccc(OC)cc4)c23)c1</t>
  </si>
  <si>
    <t>CS(=O)(=O)Nc1cc(Cl)cc(c1F)c2[nH]c(nc2c3ccnc(N)n3)C4CC4</t>
  </si>
  <si>
    <t>CS(=O)(=O)Nc1cccc(c1F)c2[nH]c(nc2c3ccnc(NCCC#N)n3)C4CC4</t>
  </si>
  <si>
    <t>CCCS(=O)(=O)Nc1cc(F)cc(c1Cl)c2[nH]c(nc2c3ccncn3)C4CC4</t>
  </si>
  <si>
    <t>CN1CCN(CC1)c2cc(NC(=O)c3ccc(C)c(Nc4ncnc5ccc(nc45)N6CCOCC6)c3)cc(c2)C(F)(F)F</t>
  </si>
  <si>
    <t>Cc1ccc(cc1Nc2ncnc3ccc(nc23)N4CCOCC4)C(=O)Nc5cc(CN6CCCC6)cc(c5)C(F)(F)F</t>
  </si>
  <si>
    <t>Cc1ccc(NC(=O)c2cccc(c2)C(C)(C)C#N)cc1Nc3ncnc4ccc(nc34)N5CCOCC5</t>
  </si>
  <si>
    <t>CN1CCC(CN2CCN(CC2)c3nc(N)c4ncnc(Nc5cc(ccc5C)C(=O)Nc6cc(n[nH]6)C(C)(C)C)c4n3)CC1</t>
  </si>
  <si>
    <t>CN1C[C@H]2C[C@@H]1CN2c3nc(N)c4ncnc(Nc5cc(ccc5C)C(=O)Nc6cc(n[nH]6)C(C)(C)C)c4n3</t>
  </si>
  <si>
    <t>CC(C)CN1CCN(CC1)c2nc(N)c3ncnc(Nc4cc(ccc4C)C(=O)Nc5cc(n[nH]5)C(C)(C)C)c3n2</t>
  </si>
  <si>
    <t>Cc1ccc(cc1Nc2ncnc3c(N)nc(nc23)N4CCN5CCCCC5C4)C(=O)Nc6cc(n[nH]6)C(C)(C)C</t>
  </si>
  <si>
    <t>CN(C)CCN(C)c1cc(NC(=O)c2ccc(C)c(Nc3ncnc4c(N)nc(nc34)N5CC[C@H](F)C5)c2)cc(c1)C(F)(F)F</t>
  </si>
  <si>
    <t>CN1CCC(CN2CCN(CC2)c3nc(N)c4ncnc(Nc5cc(NC(=O)c6cccc(c6)C(F)(F)F)ccc5C)c4n3)CC1</t>
  </si>
  <si>
    <t>COc1ccc(NC(=O)c2ccc(Cl)c(Nc3ncnc4cnc(NCCCN5CCOCC5)nc34)c2)cc1C(F)(F)F</t>
  </si>
  <si>
    <t>COc1ccc(cc1Nc2ncnc3cnc(nc23)N(C)CCN(C)C)C(=O)Nc4ccc(OC)c(c4)C(F)(F)F</t>
  </si>
  <si>
    <t>COc1ccc(NC(=O)c2ccc(F)c(Nc3ncnc4cnc(nc34)N5CCOCC5)c2)cc1C(F)(F)F</t>
  </si>
  <si>
    <t>CN1CCCN(CC1)c2ncc3ncnc(Nc4cc(ccc4Cl)C(=O)Nc5cc(on5)C(C)(C)C)c3n2</t>
  </si>
  <si>
    <t>CN1CCN(CC1)c2ncc3ncnc(Nc4cc(ccc4Cl)C(=O)Nc5cc(on5)C(C)(C)C)c3n2</t>
  </si>
  <si>
    <t>CC(C)(C)c1onc(NC(=O)c2ccc(Cl)c(Nc3ncnc4cnc(nc34)N5CCCCC5)c2)c1</t>
  </si>
  <si>
    <t>OCC1COCCN1Cc2cc(cc(c2)C(F)(F)F)C(=O)N[C@@H]3CCc4ccc(Oc5ccnc6NC(=O)CCc56)cc4C3</t>
  </si>
  <si>
    <t>Fc1ccc(NS(=O)(=O)C2CCC2)c(F)c1Nc3ncccc3c4ncnc5[nH]cnc45</t>
  </si>
  <si>
    <t>COc1ccc(cc1Nc2ncnc3cnc(nc23)N(C)CCN4CCCC4)C(=O)Nc5cc(on5)C(C)(C)C</t>
  </si>
  <si>
    <t>CN(C)CCN(C)c1cc(NC(=O)c2ccc(C)c(Nc3ncnc4cnc(NCCc5ccccc5)nc34)c2)cc(c1)C(F)(F)F</t>
  </si>
  <si>
    <t>CN(C1CCN(C)C1)c2ncc3ncnc(Nc4cc(ccc4F)C(=O)Nc5cc(on5)C(C)(C)C)c3n2</t>
  </si>
  <si>
    <t>CCN1CCN(CC1)c2cc(NC(=O)c3ccc(C)c(Nc4ncnc5cnc(nc45)N6CC[C@H](F)C6)c3)cc(c2)C(F)(F)F</t>
  </si>
  <si>
    <t>COc1ccc(NC(=O)c2ccc(C)c(Nc3ncnc4cnc(nc34)N5CCN(CC(C)C)CC5)c2)cc1C(F)(F)F</t>
  </si>
  <si>
    <t>Cc1cn(cn1)c2cc(NC(=O)c3ccc(C)c(Nc4ncnc5cnc(nc45)N6CC[C@H](F)C6)c3)cc(c2)C(F)(F)F</t>
  </si>
  <si>
    <t>CN1CCN(CC1)c2cc(NC(=O)c3ccc(C)c(Nc4ncnc5cnc(nc45)N6CC[C@H](F)C6)c3)cc(c2)C(F)(F)F</t>
  </si>
  <si>
    <t>CC(C)CN1CCN(CC1)c2cc(NC(=O)c3ccc(C)c(Nc4ncnc5cnc(nc45)N6CCOCC6)c3)cc(c2)C(F)(F)F</t>
  </si>
  <si>
    <t>COCCN(C)c1ncc2ncnc(Nc3cc(ccc3C)C(=O)Nc4cc(n[nH]4)C(C)(C)C)c2n1</t>
  </si>
  <si>
    <t>CN(CC1CCCCO1)c2ncc3ncnc(Nc4cc(ccc4C)C(=O)Nc5cc(on5)C(C)(C)C)c3n2</t>
  </si>
  <si>
    <t>Cc1ccc(cc1Nc2ncnc3cnc(nc23)N4CCN(CC5CCOC5)CC4)C(=O)Nc6cc(on6)C(C)(C)C</t>
  </si>
  <si>
    <t>CN1CCC(CC1)N2CCN(CC2)c3ncc4ncnc(Nc5cc(ccc5C)C(=O)Nc6cc(on6)C(C)(C)C)c4n3</t>
  </si>
  <si>
    <t>CC(C)CN1CCN(CC1)c2ncc3ncnc(Nc4cc(ccc4C)C(=O)Nc5cc(on5)C(C)(C)C)c3n2</t>
  </si>
  <si>
    <t>CN1CCN(CC1)c2cc(NC(=O)c3ccc(C)c(Nc4ncnc5cnc(NC6CCOC6)nc45)c3)cc(c2F)C(F)(F)F</t>
  </si>
  <si>
    <t>CN1CCN(CC1)c2cc(NC(=O)c3ccc(C)c(Nc4ncnc5cnc(nc45)N6CC[C@H](F)C6)c3)cc(c2F)C(F)(F)F</t>
  </si>
  <si>
    <t>Cc1ccc(cc1Nc2ncnc3cnc(nc23)N4CCOCC4)C(=O)Nc5cc(cc(c5)C(F)(F)F)N6CCN(CCO)CC6</t>
  </si>
  <si>
    <t>COCCN1CCN(CC1)c2ncc3ncnc(Nc4cc(ccc4C)C(=O)Nc5cc(OC)cc(c5)C(F)(F)F)c3n2</t>
  </si>
  <si>
    <t>COc1ccc(NC(=O)c2ccc(C)c(Nc3ncnc4cnc(nc34)N5CCC[C@H]5CO)c2)cc1C(F)(F)F</t>
  </si>
  <si>
    <t>COc1ccc(NC(=O)c2ccc(C)c(Nc3ncnc4cnc(nc34)N5C[C@@H](C)O[C@@H](C)C5)c2)cc1C(F)(F)F</t>
  </si>
  <si>
    <t>COc1ccc(NC(=O)c2ccc(C)c(Nc3ncnc4cnc(nc34)N5CCN(CC5)C6CCN(C)CC6)c2)cc1C(F)(F)F</t>
  </si>
  <si>
    <t>CN(C)CCCN(C)c1ncc2ncnc(Nc3cc(NC(=O)c4cc(cc(c4)C(F)(F)F)N5CCN(C)CC5)ccc3C)c2n1</t>
  </si>
  <si>
    <t>CC(=O)N1CCN(CC1)c2ncc3ncnc(Nc4cc(NC(=O)c5cccc(c5)C(C)(C)C#N)ccc4C)c3n2</t>
  </si>
  <si>
    <t>CN(CC1CCOCC1)c2ncc3ncnc(Nc4cc(NC(=O)c5cccc(c5)C(C)(C)C#N)ccc4C)c3n2</t>
  </si>
  <si>
    <t>Cc1ccc(cc1Nc2ncnc3cncnc23)C(=O)Nc4cc(CN5CCCC5)cc(c4)C(F)(F)F</t>
  </si>
  <si>
    <t>CC(C)(C)c1onc(NC(=O)c2ccc(F)c(Nc3ncnc4cnc(nc34)N5CCOCC5)c2)c1</t>
  </si>
  <si>
    <t>Cc1ccc(cc1Nc2ncnc3cnc(nc23)N4CCC4)C(=O)Nc5cc(CN6CCCC6)cc(c5)C(F)(F)F</t>
  </si>
  <si>
    <t>Cc1ccc(cc1Nc2ncnc3cnc(nc23)N4CCC(F)(F)CC4)C(=O)Nc5cc(CN6CCCC6)cc(c5)C(F)(F)F</t>
  </si>
  <si>
    <t>CN(C)CCN(C)c1ccc(NC(=O)c2ccc(C)c(Nc3ncnc4cnc(nc34)N5CCC(F)CC5)c2)cc1C(F)(F)F</t>
  </si>
  <si>
    <t>CN(C)CCN(C)c1ccc(NC(=O)c2ccc(C)c(Nc3ncnc4cnc(NCc5ccccn5)nc34)c2)cc1C(F)(F)F</t>
  </si>
  <si>
    <t>CN(C)CCOc1cc(NC(=O)c2ccc(C)c(Nc3ncnc4cnc(NCc5ccccn5)nc34)c2)cc(c1)C(F)(F)F</t>
  </si>
  <si>
    <t>CN(C)CCN(C)c1cc(NC(=O)c2ccc(C)c(Nc3ncnc4cnc(NCc5ccccc5)nc34)c2)cc(c1)C(F)(F)F</t>
  </si>
  <si>
    <t>CCN(CC)c1ncc2ncnc(Nc3cc(ccc3C)C(=O)Nc4cc(cc(c4)C(F)(F)F)N(C)CCN(C)C)c2n1</t>
  </si>
  <si>
    <t>Cc1ccc(cc1Nc2ncnc3cnc(nc23)N4CC[C@@H](F)C4)C(=O)Nc5ccc6N(CCN7CCCC7)C(=O)C(C)(C)c6c5</t>
  </si>
  <si>
    <t>Cc1ccc(cc1Nc2ncnc3cnc(nc23)N4CCCCC4)C(=O)Nc5ccc6N(CCN7CCCC7)C(=O)C(C)(C)c6c5</t>
  </si>
  <si>
    <t>CN(C)CCN(C)c1ncc2ncnc(Nc3cc(ccc3C)C(=O)Nc4cccc(c4)C(F)(F)F)c2n1</t>
  </si>
  <si>
    <t>COc1ccc(cc1NC(=O)c2ccc(C)c(Nc3ncnc4cnc(nc34)N(C)CCN(C)C)c2)C(C)(C)C</t>
  </si>
  <si>
    <t>Cc1ccc(cc1Nc2ncnc3cnc(nc23)N4CCCC4)C(=O)Nc5ccc(F)c(c5)C(F)(F)F</t>
  </si>
  <si>
    <t>CN1CCN(CC1)c2ncc3ncnc(Nc4cc(ccc4C)C(=O)Nc5ccc(Cl)c(c5)C(F)(F)F)c3n2</t>
  </si>
  <si>
    <t>COc1ccc(cc1NC(=O)c2ccc(C)c(Nc3ncnc4cnc(nc34)N5CCOCC5)c2)C(C)(C)C</t>
  </si>
  <si>
    <t>CN(C)c1cccc(NC(=O)c2ccc(C)c(Nc3ncnc4cnc(nc34)N5CCOCC5)c2)c1</t>
  </si>
  <si>
    <t>Cc1ccc(cc1Nc2ncnc3cnc(nc23)N4CCCCC4)C(=O)Nc5cccc(OC(F)(F)F)c5</t>
  </si>
  <si>
    <t>Cc1ccc(cc1Nc2ncnc3cnc(nc23)N4CCOCC4)C(=O)Nc5ccc(C#N)c(c5)C(F)(F)F</t>
  </si>
  <si>
    <t>Cn1nc(cc1NC(=O)c2cc(Cl)cc(Nc3ncnc4cnc(nc34)N5CCCC5)c2)C(C)(C)C</t>
  </si>
  <si>
    <t>CC(C)(C#N)c1cccc(NC(=O)c2ccc(F)c(Nc3ncnc4cnc(nc34)N5CCOCC5)c2)c1</t>
  </si>
  <si>
    <t>COCCN1CCN(CC1)c2ncc3ncnc(Nc4cc(ccc4F)C(=O)Nc5cc(on5)C(C)(C)C)c3n2</t>
  </si>
  <si>
    <t>CC(C)(C)c1onc(NC(=O)c2ccc(F)c(Nc3ncnc4cnc(nc34)N5CCN(CC6CC6)CC5)c2)c1</t>
  </si>
  <si>
    <t>CCCS(=O)(=O)Nc1ccc(F)c(c1F)n2cc(c3cncnc3)c4nc(ncc24)N(C)C5CCN(C)CC5</t>
  </si>
  <si>
    <t>OC(=N)c1ccc2nc([nH]c2c1)C3C4Oc5ccc(Oc6ccnc7N=C(O)CCc67)cc5C34</t>
  </si>
  <si>
    <t>Cc1ccc(cc1n2cc(nn2)c3cncc(c3)N4C[C@@H]5C[C@H]4CN5)C(=Nc6cc(ccn6)C(F)(F)F)O</t>
  </si>
  <si>
    <t>Cc1ccc(NC(=O)c2ccc(s2)C(C)(C)C)cc1n3cc(nn3)c4cncc(c4)N5CCNCC5</t>
  </si>
  <si>
    <t>CN(C1CCN(C)C1)c2cncc(c2)c3cn(nn3)c4cc(ccc4C)C(=Nc5cc(ccn5)C(F)(F)F)O</t>
  </si>
  <si>
    <t>CN1CCN(CC1)c2cncc(c2)c3cn(nn3)c4cc(NC(=O)c5cc(ccn5)C(F)(F)F)ccc4C</t>
  </si>
  <si>
    <t>CN(C)CCn1cc(c2ccc3\C(=N\O)\CCc3c2)c(n1)c4ccncc4</t>
  </si>
  <si>
    <t>Cc1ncc(cc1c2ccnc(c2)N3CCOCC3)N=C(O)c4ccnc(c4)C(C)(F)F</t>
  </si>
  <si>
    <t>Cn1cc(c2ccc3\C(=N\O)\CCc3c2)c(n1)c4ocnc4</t>
  </si>
  <si>
    <t>CC(C)Oc1ncc(cc1N2CCOCC2)c3cc(ccc3C)N=C(O)c4cccc(c4)C(F)(F)F</t>
  </si>
  <si>
    <t>CCN1C(=O)C(=Cc2cnc(NC)cc12)c3cc(NC(=O)NCCC(C)(C)C)c(F)cc3C</t>
  </si>
  <si>
    <t>CC(C)(N)c1cc(cc(c1)C(F)(F)F)C(=O)N[C@@H]2CCc3ccc(Oc4ccnc5NC(=O)CCc45)cc3C2</t>
  </si>
  <si>
    <t>Cc1ccc(NC(=O)Nc2ccc(Cl)c(c2)C(F)(F)F)cc1Nc3ncccc3c4ncnc5[nH]cnc45</t>
  </si>
  <si>
    <t>CNc1cc2nc(C)c(cc2cn1)c3cc(NC(=O)NCCC(C)(C)C)ccc3C</t>
  </si>
  <si>
    <t>CC(C)n1cc(c2ccnc(N)n2)c(n1)c3cc(Cl)cc(NS(=O)(=O)C)c3F</t>
  </si>
  <si>
    <t>Cc1c[nH]nc1c2ccc(cc2)c3cn(C)nc3c4ccncc4</t>
  </si>
  <si>
    <t>CCOC(=O)N1C2CCC1CC(C2)c3ccnc4c(c5ccc(c6[nH]ncc56)C(F)(F)F)c(nn34)c7ccncc7</t>
  </si>
  <si>
    <t>CCN1C2CCC1CC(C2)c3ccnc4c(c5ccc(Cl)c6[nH]ncc56)c(nn34)c7ccncc7</t>
  </si>
  <si>
    <t>Cc1ncc(cc1C2=CNC(=O)C(=N2)N3CCOCC3)N=C(O)c4cccc(c4)C(F)(F)F</t>
  </si>
  <si>
    <t>CN[C@@H]1C[C@H]2O[C@@](C)([C@@H]1OC)n3c4ccccc4c5c6CNC(=O)c6c7c8ccccc8n2c7c35</t>
  </si>
  <si>
    <t>C1c2cc(ccc2c3n[nH]cc13)c4cn(nc4c5ccncc5)c6ccccc6</t>
  </si>
  <si>
    <t>CN1CCN(Cc2cc(cc(c2)C(F)(F)F)N=C(O)Nc3ccc(Oc4ccnc(c4)N=C(O)C5CC5)cc3)CC1</t>
  </si>
  <si>
    <t>CN(C)Cc1cc(cc(c1)C(F)(F)F)C(=O)N[C@@H]2CCc3ccc(Oc4ccnc5NC(=O)CCc45)cc3C2</t>
  </si>
  <si>
    <t>CN1N=C(C=C(N2CCOCC2)C1=O)c3cc(ccc3C)N=C(O)c4ccnc(c4)C(F)F</t>
  </si>
  <si>
    <t>CC(F)(F)c1ccc(F)c(NC(=Nc2ccc(Oc3ccnc(c3)N=C(O)C4CC4)c(F)c2)O)c1</t>
  </si>
  <si>
    <t>Fc1ccc(cc1Nc2ncccc2c3ncnc4[nH]cnc34)C(=O)Nc5ccc(Cl)c(c5)C(F)(F)F</t>
  </si>
  <si>
    <t>Cc1ncc(cc1c2ccnc(c2)N3CCOCC3)N=C(O)c4cc(cc(c4)S(=O)(=O)C)C(F)(F)F</t>
  </si>
  <si>
    <t>O[C@@H]1CNCC[C@H]1n2cc(c3ccc4c(Cc5c[nH]nc45)c3)c(n2)c6ccncc6</t>
  </si>
  <si>
    <t>CS(=O)(=O)N1C2CCC1CC(C2)c3ccnc4c(c5cccc6[nH]ncc56)c(nn34)c7ccncc7</t>
  </si>
  <si>
    <t>C1OCC2CC(CC1N2)n3cc(c4ccc5c(Cc6c[nH]nc56)c4)c(n3)c7ccncc7</t>
  </si>
  <si>
    <t>CC(=O)Nc1cc(CNc2ccccc2C(=O)Nc3ccc4OC(F)(F)Oc4c3)ccn1</t>
  </si>
  <si>
    <t>CNS(=O)(=O)c1cccc(Nc2ncnc3[nH]cc(Br)c23)c1</t>
  </si>
  <si>
    <t>CCCNc1nccc(n1)c2nc([nH]c2c3cc(F)cc(NS(=O)(=O)C)c3Cl)C4CC4</t>
  </si>
  <si>
    <t>CC(C)CNc1nccc(n1)c2nc([nH]c2c3cc(F)cc(NS(=O)(=O)C)c3Cl)C4CC4</t>
  </si>
  <si>
    <t>CCCS(=O)(=O)Nc1cc(F)cc(c1Cl)c2[nH]c(nc2c3ccnc(NC(C)C)n3)C4CC4</t>
  </si>
  <si>
    <t>CC(C)(C)c1nc(c2ccnc(N)n2)c([nH]1)c3cc(F)cc(NS(=O)(=O)C)c3Cl</t>
  </si>
  <si>
    <t>COC(=O)N[C@@H](C)CNc1nccc(n1)c2nc([nH]c2c3c(F)ccc(NS(=O)(=O)C)c3Cl)C4CC4</t>
  </si>
  <si>
    <t>CN1CCCN(CC1)c2cc(NC(=O)c3ccc(C)c(Nc4ncnc5ccc(nc45)N6CCOCC6)c3)cc(c2)C(F)(F)F</t>
  </si>
  <si>
    <t>Cc1ccc(NC(=O)c2cccc(c2)C(C)(C)C#N)cc1Nc3ncnc4ccc(N[C@H]5CCOC5)nc34</t>
  </si>
  <si>
    <t>CN1CCN(CC1)c2nc(N)c3ncnc(Nc4cc(ccc4C)C(=O)Nc5ccc(cc5)C(F)(F)F)c3n2</t>
  </si>
  <si>
    <t>Cc1ccc(cc1Nc2ncnc3c(N)nc(nc23)N4CCN(CC4)C5CCCC5)C(=O)Nc6cc(n[nH]6)C(C)(C)C</t>
  </si>
  <si>
    <t>COCCN1CCN(CC1)c2nc(N)c3ncnc(Nc4cc(ccc4C)C(=O)Nc5cc(n[nH]5)C(C)(C)C)c3n2</t>
  </si>
  <si>
    <t>COc1cc(NC(=O)c2ccc(C)c(Nc3ncnc4c(N)nc(nc34)N5CCN(C)CC5)c2)cc(c1)C(F)(F)F</t>
  </si>
  <si>
    <t>COc1ccc(NC(=O)c2ccc(Cl)c(Nc3ncnc4cnc(NCCN5CCOCC5)nc34)c2)cc1C(F)(F)F</t>
  </si>
  <si>
    <t>COc1ccc(cc1Nc2ncnc3cnc(NCCCN4CCOCC4)nc23)C(=O)Nc5ccc(OC)c(c5)C(F)(F)F</t>
  </si>
  <si>
    <t>COc1ccc(NC(=O)c2ccc(F)c(Nc3ncnc4cnc(nc34)N5CCCCC5)c2)cc1C(F)(F)F</t>
  </si>
  <si>
    <t>COc1ccc(NC(=O)c2ccc(F)c(Nc3ncnc4cnc(nc34)N5CCCC5)c2)cc1C(F)(F)F</t>
  </si>
  <si>
    <t>COc1ccc(NC(=O)c2ccc(c(Nc3ncnc4cnc(nc34)N5CCOCC5)c2)C(F)(F)F)cc1C(F)(F)F</t>
  </si>
  <si>
    <t>COCCN(C)c1ncc2ncnc(Nc3cc(ccc3Cl)C(=O)Nc4cc(on4)C(C)(C)C)c2n1</t>
  </si>
  <si>
    <t>Fc1ccc(NS(=O)(=O)C2CCOC2)c(F)c1Nc3ncccc3c4ncnc5[nH]cnc45</t>
  </si>
  <si>
    <t>CCN1CCN(CC1)c2ncc3ncnc(Nc4cc(ccc4F)C(=O)Nc5ccc(OC)c(c5)C(F)(F)F)c3n2</t>
  </si>
  <si>
    <t>Cc1ccc(cc1Nc2ncnc3cnc(nc23)N4CC[C@H](F)C4)C(=O)Nc5cc(on5)C(C)(C)C</t>
  </si>
  <si>
    <t>COCCN1CCN(CC1)c2ncc3ncnc(Nc4cc(ccc4C)C(=O)Nc5cc(ccc5OC)C(C)(C)C)c3n2</t>
  </si>
  <si>
    <t>Cc1ccc(cc1Nc2ncnc3cnc(nc23)N4CCN(CC4)C5CC5)C(=O)Nc6cc(on6)C(C)(C)C</t>
  </si>
  <si>
    <t>CN1CCC(CN2CCN(CC2)c3ncc4ncnc(Nc5cc(ccc5C)C(=O)Nc6cc(N7CCN(C)CC7)c(F)c(c6)C(F)(F)F)c4n3)CC1</t>
  </si>
  <si>
    <t>COc1c(CNC(C)C)cc(cc1NC(=O)c2ccc(C)c(Nc3ncnc4cnc(nc34)N5CCOCC5)c2)C(F)(F)F</t>
  </si>
  <si>
    <t>CN(C1CC(C1)N2CCN(C)CC2)c3ncc4ncnc(Nc5cc(ccc5C)C(=O)Nc6ccnc(c6)C(C)(C)C)c4n3</t>
  </si>
  <si>
    <t>CN(C1CCOCC1)c2ncc3ncnc(Nc4cc(NC(=O)c5cccc(c5)C(C)(C)C#N)ccc4C)c3n2</t>
  </si>
  <si>
    <t>Cc1ccc(cc1Nc2ncnc3cncnc23)C(=O)Nc4cc(n[nH]4)C(C)(C)C</t>
  </si>
  <si>
    <t>CC(C)(C)c1onc(NC(=O)c2ccc(F)c(Nc3ncnc4cnc(nc34)N5CCCCC5)c2)c1</t>
  </si>
  <si>
    <t>CC(C)(C)c1onc(NC(=O)c2ccc(F)c(Nc3ncnc4cnc(nc34)N5CCCC5)c2)c1</t>
  </si>
  <si>
    <t>Cc1ccc(cc1Nc2ncnc3cnc(nc23)N4CCSCC4)C(=O)Nc5cc(CN6CCCC6)cc(c5)C(F)(F)F</t>
  </si>
  <si>
    <t>CN(C)CCN(C)c1ccc(NC(=O)c2ccc(C)c(Nc3ncnc4cnc(NCCc5ccccc5)nc34)c2)cc1C(F)(F)F</t>
  </si>
  <si>
    <t>CN(C)CCN(C)c1cc(NC(=O)c2ccc(C)c(Nc3ncnc4cnc(nc34)N5CCSCC5)c2)cc(c1)C(F)(F)F</t>
  </si>
  <si>
    <t>CN(C)CCN(C)c1cc(NC(=O)c2ccc(C)c(Nc3ncnc4cnc(nc34)N5CCCCC5)c2)cc(c1)C(F)(F)F</t>
  </si>
  <si>
    <t>CN1CCCN(CC1)c2ncc3ncnc(Nc4cc(ccc4C)C(=O)Nc5ccc(Cl)c(c5)C(F)(F)F)c3n2</t>
  </si>
  <si>
    <t>CN(C)c1cccc(NC(=O)c2ccc(C)c(Nc3ncnc4cnc(nc34)N5CCN(C)CC5)c2)c1</t>
  </si>
  <si>
    <t>CN(C)CCN(C)c1ncc2ncnc(Nc3cc(ccc3C)C(=O)Nc4ccc(C#N)c(c4)C(F)(F)F)c2n1</t>
  </si>
  <si>
    <t>COc1ccc(cc1NC(=O)c2ccc(C)c(Nc3ncnc4cnc(nc34)N5CCN(C)CC5)c2)C(F)(F)F</t>
  </si>
  <si>
    <t>Cc1cc(cc(Nc2ncnc3cnc(nc23)N4CCOCC4)c1C)C(=O)Nc5cc(nn5C)C(C)(C)C</t>
  </si>
  <si>
    <t>Cc1ccc(cc1n2cc(nn2)c3cncc(c3)N4CCNCC4)C(=Nc5cc(ccn5)C(F)(F)F)O</t>
  </si>
  <si>
    <t>CN1CCN(CC1)c2cncc(c2)c3cn(nn3)c4cc(ccc4C)N=C(O)c5cc(on5)C(C)(C)C</t>
  </si>
  <si>
    <t>CC(C)CN1CCN(CC1)c2cncc(c2)c3cn(nn3)c4cc(NC(=O)c5oc(cc5)C(C)(C)C)ccc4C</t>
  </si>
  <si>
    <t>CC(=O)c1ccc(Nc2nccc3c(N=C(O)c4csc5C(=N)NC=Nc45)c(C)ccc23)cc1</t>
  </si>
  <si>
    <t>Cc1ccc(NC(=O)c2oc(cc2)C(C)(C)C)cc1n3cc(nn3)c4cncc(c4)N5CCN(CC=C)CC5</t>
  </si>
  <si>
    <t>OC(=Nc1cccc(c1)C(F)(F)F)c2ccc(C(F)F)c(c2)c3ccnc(c3)N4CCOCC4</t>
  </si>
  <si>
    <t>Cc1ccc(cc1c2cc(cc3nc(O)oc23)N4CCOCC4)N=C(O)c5cccc(c5)C(F)(F)F</t>
  </si>
  <si>
    <t>Nc1ncc(c2cccnc2)c3scc(c4cccc(NC(=O)c5cccc(c5)C(F)(F)F)c4)c13</t>
  </si>
  <si>
    <t>CS(=O)(=O)c1cc(cc(c1)C(F)(F)F)N=C(O)Nc2ccc(Oc3ccnc(c3)N=C(O)C4CC4)cc2</t>
  </si>
  <si>
    <t>OC(=Nc1ccc(Cl)c(c1)C(F)(F)F)Nc2cc(F)cc(Oc3ccnc(c3)N=C(O)C4CC4)c2</t>
  </si>
  <si>
    <t>CCn1cc(c2ccnc3[nH]ccc23)c(n1)c4cccc(NC(=O)Nc5ccccc5Cl)c4</t>
  </si>
  <si>
    <t>CN1CCC(C1)Oc2cc(NC(=Nc3ccc(Oc4ccnc(c4)N=C(O)C5CC5)c(F)c3)O)cc(c2)C(F)(F)F</t>
  </si>
  <si>
    <t>Oc1c(Br)cc(\C=C\2/C(=O)Nc3ccc(I)cc23)cc1Br</t>
  </si>
  <si>
    <t>CCn1cc(c2ccnc3[nH]ccc23)c(n1)c4cccc(NC(=O)Nc5ccc(Cl)c(c5)C(F)(F)F)c4</t>
  </si>
  <si>
    <t>OC1=Nc2nccc(Oc3ccc4OC5C(C5c6nc7cc(Cl)c(F)cc7[nH]6)c4c3)c2CC1</t>
  </si>
  <si>
    <t>CC1(C)OC(=C(C1=O)c2cc(Cl)cc(NS(=O)(=O)c3c(F)cccc3F)c2F)C4=NC(=N)NC=C4</t>
  </si>
  <si>
    <t>CN1CCC(CC1)c2cc(cc(c2)C(F)(F)F)N=C(O)Nc3ccc(Oc4ccnc(c4)N=C(O)C5CC5)cc3</t>
  </si>
  <si>
    <t>CC(C)c1cc(nc(n1)N2CCOCC2)c3cc(ccc3C)N=C(O)c4cccc(c4)C(F)(F)F</t>
  </si>
  <si>
    <t>Cc1ncc(cc1C2=CN(C3CCOCC3)C(=O)C(=C2)N4CCOCC4)N=C(O)c5cccc(c5)C(F)(F)F</t>
  </si>
  <si>
    <t>CCN1C=C(C=C(C1=O)C(F)(F)F)C(=Nc2ccc(C)c(c2)c3ccnc(c3)N4CCOCC4)O</t>
  </si>
  <si>
    <t>CNc1ncc2cc(c(C)nc2n1)c3cc(NC(=O)NCCC(C)(C)C)c(F)cc3C</t>
  </si>
  <si>
    <t>OC1=Nc2nccc(Oc3ccc4OC5C(C5c6nc7cc(F)c(F)cc7[nH]6)c4c3)c2CC1</t>
  </si>
  <si>
    <t>OC[C@@H](O)CONC(=O)c1ccc(F)c(F)c1Nc2ccc(I)cc2F</t>
  </si>
  <si>
    <t>Oc1cc(ccc1Cl)c2[nH]c(nc2c3ccncc3)c4cccnc4</t>
  </si>
  <si>
    <t>FC(F)(F)Oc1cccc(c1)C(=O)Nc2cccc(Nc3cc4C(=O)NC(=O)c4cc3Cl)c2</t>
  </si>
  <si>
    <t>CNS(=O)(=O)c1cccc(Nc2ncnc3[nH]cc(c4ccc(CN)cc4)c23)c1</t>
  </si>
  <si>
    <t>CNS(=O)(=O)c1cccc(Nc2ncnc3[nH]c(cc23)c4ccccc4C)c1</t>
  </si>
  <si>
    <t>CNS(=O)(=O)c1cccc(Nc2ncnc3[nH]c(cc23)c4cccc(c4)C(F)(F)F)c1</t>
  </si>
  <si>
    <t>CNS(=O)(=O)c1ccc(N(C)C)c(Nc2ncnc3[nH]ccc23)c1</t>
  </si>
  <si>
    <t>Cc1ccc(cc1Nc2ncnc3c(N)nc(nc23)N4CCN(CC5CCCO5)CC4)C(=O)Nc6cc(n[nH]6)C(C)(C)C</t>
  </si>
  <si>
    <t>COc1ccc(NC(=O)c2ccc(Cl)c(Nc3ncnc4cnc(nc34)N5CCCCC5)c2)cc1C(F)(F)F</t>
  </si>
  <si>
    <t>COc1ccc(cc1Nc2ncnc3cnc(nc23)N4CCN(C)CC4)C(=O)Nc5ccc(OC)c(c5)C(F)(F)F</t>
  </si>
  <si>
    <t>CN(C)c1ncc2ncnc(Nc3cc(ccc3Cl)C(=O)Nc4cc(on4)C(C)(C)C)c2n1</t>
  </si>
  <si>
    <t>COCCN(C)c1ncc2ncnc(Nc3cc(ccc3OC)C(=O)Nc4cc(on4)C(C)(C)C)c2n1</t>
  </si>
  <si>
    <t>CC(C)CS(=O)(=O)Nc1ccc(F)c(Nc2ncccc2c3ncnc4[nH]cnc34)c1F</t>
  </si>
  <si>
    <t>COC(=O)N[C@@H](C)CNc1nccc(n1)c2cn(nc2c3cc(Cl)cc(NS(=O)(=O)C)c3Cl)C(C)C</t>
  </si>
  <si>
    <t>COc1ccc(NC(=O)c2ccc(F)c(Nc3ncnc4cnc(nc34)N5CCN(CC6CC6)CC5)c2)cc1C(F)(F)F</t>
  </si>
  <si>
    <t>CCN1CCN(CC1)c2cc(NC(=O)c3ccc(C)c(Nc4ncnc5cnc(nc45)N6CCN(CCOC)CC6)c3)cc(c2)C(F)(F)F</t>
  </si>
  <si>
    <t>COc1ccc(NC(=O)c2ccc(C)c(Nc3ncnc4cnc(nc34)N5CCN(CC6CCOC6)CC5)c2)cc1C(F)(F)F</t>
  </si>
  <si>
    <t>CN(C)CCN(C)c1cc(NC(=O)c2ccc(C)c(Nc3ncnc4cnc(nc34)N5CC[C@H](F)C5)c2)cc(c1)C(F)(F)F</t>
  </si>
  <si>
    <t>CN1CCCN(CC1)c2ncc3ncnc(Nc4cc(ccc4C)C(=O)Nc5cc(n[nH]5)C(C)(C)C)c3n2</t>
  </si>
  <si>
    <t>C[C@@H]1CN(C[C@H](C)O1)C2CCN(CC2)c3ncc4ncnc(Nc5cc(ccc5C)C(=O)Nc6cc(on6)C(C)(C)C)c4n3</t>
  </si>
  <si>
    <t>COCCN1CCN(CC1)c2ncc3ncnc(Nc4cc(ccc4C)C(=O)Nc5cc(ccc5Cl)C(F)(F)F)c3n2</t>
  </si>
  <si>
    <t>CC1=Nc2ccc(NC(=O)c3ccc(C)c(Nc4ncnc5cnc(nc45)N6CCC(CN7CCCC7)CC6)c3)cc2C1(C)C</t>
  </si>
  <si>
    <t>Cc1cn(cn1)c2ncc3ncnc(Nc4cc(ccc4C)C(=O)Nc5cc(n[nH]5)C(C)(C)C)c3n2</t>
  </si>
  <si>
    <t>CNc1ncc2ncnc(Nc3cc(ccc3F)C(=O)Nc4cc(on4)C(C)(C)C)c2n1</t>
  </si>
  <si>
    <t>CN(C)CCN(C)c1cc(NC(=O)c2ccc(C)c(Nc3ncnc4cnc(nc34)N5CC[S+]([O-])CC5)c2)cc(c1)C(F)(F)F</t>
  </si>
  <si>
    <t>COc1ccc(cc1NC(=O)c2ccc(C)c(Nc3ncnc4cnc(nc34)N5CCN(C)CC5)c2)C(C)(C)C</t>
  </si>
  <si>
    <t>CN(C)CCN(C)c1ncc2ncnc(Nc3cc(ccc3C)C(=O)Nc4cccc(c4)C(C)(C)C)c2n1</t>
  </si>
  <si>
    <t>Cc1ccc(cc1Nc2ncnc3cnc(nc23)N4CCCC4)C(=O)Nc5cccc(c5)C(C)(C)C#N</t>
  </si>
  <si>
    <t>CN(C)CCN(C)c1ncc2ncnc(Nc3cc(ccc3C)C(=O)Nc4cc(ccn4)C(F)(F)F)c2n1</t>
  </si>
  <si>
    <t>Cc1ccc(cc1Nc2ncnc3cnc(nc23)N4CCCCC4)C(=O)Nc5cccc(c5)C(F)(F)F</t>
  </si>
  <si>
    <t>Cc1ccc(cc1Nc2ncnc3cnc(nc23)N4CC(F)(F)C4)C(=O)Nc5cc(on5)C(C)(C)C</t>
  </si>
  <si>
    <t>CN(C)C1CCN(C1)c2ncc3ncnc(Nc4cc(Cl)cc(c4)C(=O)Nc5cc(nn5C)C(C)(C)C)c3n2</t>
  </si>
  <si>
    <t>CN1CCN(CC1)C2CCN(C2)c3cncc(c3)c4cn(nn4)c5cc(ccc5C)C(=O)N=C6NOC(=C6)C(C)(C)C</t>
  </si>
  <si>
    <t>OC1=Nc2nccc(Oc3ccc4OC5C(C5c6ncc([nH]6)C(F)(F)F)c4c3)c2CC1</t>
  </si>
  <si>
    <t>Cc1ccc(cc1n2cc(nn2)c3cncc(NC4CCOC4)c3)C(=O)N=C5NOC(=C5)C(C)(C)C</t>
  </si>
  <si>
    <t>CN1CCN(CC1)c2cncc(c2)c3cn(nn3)c4cc(NC(=O)c5ccc(s5)C(C)(C)C)ccc4C</t>
  </si>
  <si>
    <t>CN1C[C@@H]2C[C@H]1CN2c3cncc(c3)c4cn(nn4)c5cc(ccc5C)C(=Nc6cc(ccn6)C(F)(F)F)O</t>
  </si>
  <si>
    <t>CCN1CCN(CC1)c2cncc(c2)c3cn(nn3)c4cc(ccc4C)C(=O)N=C5NOC(=C5)C(C)(C)C</t>
  </si>
  <si>
    <t>CN1CCC(C1)Nc2cncc(c2)c3cn(nn3)c4cc(ccc4C)C(=Nc5cc(ccn5)C(F)(F)F)O</t>
  </si>
  <si>
    <t>COC(=O)N[C@@H](C)CNc1nccc(n1)c2cn(nc2c3ccc(F)c(NS(=O)(=O)C)c3F)C(C)C</t>
  </si>
  <si>
    <t>OCc1ccc(cc1c2ccnc(c2)N3CCOCC3)C(=Nc4cccc(c4)C(F)(F)F)O</t>
  </si>
  <si>
    <t>Cc1cc(Oc2ccnc(c2)N=C(O)C3CC3)ncc1NC(=Nc4cc(ccc4F)C(C)(F)F)O</t>
  </si>
  <si>
    <t>Cc1ccc(cc1c2cc(ncn2)N3CCOCC3)N=C(O)c4ccnc(c4)C(C)(C)C#N</t>
  </si>
  <si>
    <t>CNS(=O)(=O)c1ccc(N(C)C)c(Nc2ncnc3[nH]c(Br)cc23)c1</t>
  </si>
  <si>
    <t>OC(=Nc1cccc(c1)C(F)(F)F)Nc2ccc(Oc3ccnc(c3)N=C(O)C4CC4)c(F)c2</t>
  </si>
  <si>
    <t>CN(C)C(=O)N1C2CCC1CC(C2)c3ccnc4c(c5cccc6[nH]ncc56)c(nn34)c7ccncc7</t>
  </si>
  <si>
    <t>OC(=Nc1cccc(c1)C(F)(F)F)Nc2ccc(Oc3ccnc(c3)N=C(O)C4CC4)cc2F</t>
  </si>
  <si>
    <t>CS(=O)(=O)Nc1cc(NC(=Nc2ccc(Oc3ccnc(c3)N=C(O)C4CC4)c(F)c2)O)cc(c1)C(F)(F)F</t>
  </si>
  <si>
    <t>CCNC(=O)N1C2CCC1CC(C2)c3ccnc4c(c5cccc6[nH]ncc56)c(nn34)c7ccncc7</t>
  </si>
  <si>
    <t>Cc1ccc(cc1c2cc(O)cc(n2)N3CCOCC3)N=C(O)c4cccc(c4)C(F)(F)F</t>
  </si>
  <si>
    <t>Cc1cc(Oc2ccnc(c2)N=C(O)C3CC3)ccc1NC(=Nc4cccc(c4)C(F)(F)F)O</t>
  </si>
  <si>
    <t>CN1N=C(C=C(N2CCOCC2)C1=O)c3cc(cnc3C)N=C(O)c4cccc(c4)C(F)(F)F</t>
  </si>
  <si>
    <t>Cc1ncc(cc1c2cc(cnn2)N3CCOCC3)N=C(O)c4cccc(c4)C(F)(F)F</t>
  </si>
  <si>
    <t>Clc1ccc(CC(=O)Nc2cccc(c2)c3nc([nH]c3c4ccnc(NCCN5CCNC5=O)n4)C6CC6)cc1</t>
  </si>
  <si>
    <t>COC(=O)N[C@@H](C)CNc1nccc(n1)c2nc([nH]c2c3cc(Cl)cc(NS(=O)(=O)c4ccc(cc4)C(F)(F)F)c3F)C5CC5</t>
  </si>
  <si>
    <t>Cc1ccc(cc1Nc2ncnc3ccc(nc23)N4CCOCC4)C(=O)Nc5cccc(c5)C(C)(C)[N+]#[C-]</t>
  </si>
  <si>
    <t>Cc1ccc(cc1Nc2ncnc3ccc(nc23)N4CCOCC4)C(=O)Nc5cc(n[nH]5)C(C)(C)C</t>
  </si>
  <si>
    <t>Cc1ccc(cc1Nc2ncnc3c(N)nc(nc23)N4CCNCC4)C(=O)Nc5ccc(cc5)C(F)(F)F</t>
  </si>
  <si>
    <t>CN1CCN(CC1)c2nc(N)c3ncnc(Nc4cc(ccc4C)C(=O)Nc5ccc(C#N)c(c5)C(F)(F)F)c3n2</t>
  </si>
  <si>
    <t>Cc1ccc(cc1Nc2ncnc3c(N)nc(nc23)N4CCN5CCCC5C4)C(=O)Nc6cc(nn6C)C(C)(C)C</t>
  </si>
  <si>
    <t>Cc1ccc(NC(=O)c2cccc(c2)C(F)(F)F)cc1Nc3ncnc4c(N)nc(nc34)N5CCCN(CC5)c6ccncc6</t>
  </si>
  <si>
    <t>C[C@H]1CN([C@H](C)CN1)c2nc(N)c3ncnc(Nc4cc(NC(=O)c5cccc(c5)C(F)(F)F)ccc4C)c3n2</t>
  </si>
  <si>
    <t>COc1ccc(NC(=O)c2ccc(Cl)c(Nc3ncnc4cnc(nc34)N5CCCCCC5)c2)cc1C(F)(F)F</t>
  </si>
  <si>
    <t>COc1ccc(NC(=O)c2ccc(Cl)c(Nc3ncnc4cnc(nc34)N5CCN(C)CC5)c2)cc1C(F)(F)F</t>
  </si>
  <si>
    <t>COc1ccc(cc1Nc2ncnc3cnc(nc23)N4CCCCC4)C(=O)Nc5ccc(OC)c(c5)C(F)(F)F</t>
  </si>
  <si>
    <t>CC(C)(C)c1onc(NC(=O)c2ccc(F)c(Nc3ncnc4cnc(nc34)N5CCCCCC5)c2)c1</t>
  </si>
  <si>
    <t>COc1cc2c(cnc3[nH]nc(C4CC4)c23)cc1c5c(F)ccc(NS(=O)(=O)CCCF)c5Cl</t>
  </si>
  <si>
    <t>COc1cc2c(cnc3[nH]ncc23)cc1c4c(F)ccc(NS(=O)(=O)CCCF)c4Cl</t>
  </si>
  <si>
    <t>COC(=O)N[C@@H](C)CNc1nccc(n1)c2cn(nc2c3cc(Cl)cc(NS(=O)(=O)C)c3F)C4CCCCO4</t>
  </si>
  <si>
    <t>CN1CCC(CN2CCN(CC2)c3ncc4ncnc(Nc5cc(ccc5C)C(=O)Nc6cc(nn6C)C(C)(C)C)c4n3)CC1</t>
  </si>
  <si>
    <t>COCCN1CCN(CC1)c2ncc3ncnc(Nc4cc(ccc4C)C(=O)Nc5cc(n[nH]5)C(C)(C)C)c3n2</t>
  </si>
  <si>
    <t>Cc1ccc(cc1Nc2ncnc3cnc(NCc4ccccc4)nc23)C(=O)Nc5cccc(c5)C(C)(C)C#N</t>
  </si>
  <si>
    <t>COc1ccc(NC(=O)c2ccc(C)c(Nc3ncnc4cnc(nc34)N5CCN(CC5)C6CC6)c2)cc1C(F)(F)F</t>
  </si>
  <si>
    <t>COc1ccc(NC(=O)c2ccc(C)c(Nc3ncnc4cnc(nc34)N5CCC(CC5)N6CCCCC6)c2)cc1C(F)(F)F</t>
  </si>
  <si>
    <t>COc1ccc(NC(=O)c2ccc(C)c(Nc3ncnc4cnc(nc34)N5CCC(CC5)N6CCCC6)c2)cc1C(F)(F)F</t>
  </si>
  <si>
    <t>COCCN1CCN(CC1)c2ncc3ncnc(Nc4cc(ccc4C)C(=O)Nc5ccc6c(OC(F)(F)OC6(F)F)c5)c3n2</t>
  </si>
  <si>
    <t>CN(C)CCN(C)c1cc(NC(=O)c2ccc(C)c(Nc3ncnc4cnc(nc34)N5CCCCCC5)c2)cc(c1)C(F)(F)F</t>
  </si>
  <si>
    <t>CN(C)S(=O)(=O)c1cccc(NC(=O)c2ccc(C)c(Nc3ncnc4cnc(nc34)N5CC[C@H](F)C5)c2)c1</t>
  </si>
  <si>
    <t>CN(C)S(=O)(=O)c1cccc(NC(=O)c2ccc(C)c(Nc3ncnc4cnc(nc34)N5CCN(C)CC5)c2)c1</t>
  </si>
  <si>
    <t>CN(C)S(=O)(=O)c1cccc(NC(=O)c2ccc(C)c(Nc3ncnc4cnc(nc34)N5CCNCC5)c2)c1</t>
  </si>
  <si>
    <t>Cn1nc(cc1NC(=O)c2cc(Cl)cc(Nc3ncnc4cnc(nc34)N5CCOCC5)c2)C(C)(C)C</t>
  </si>
  <si>
    <t>CCCS(=O)(=O)Nc1ccc(F)c(c1F)n2cc(c3cncc(OC)c3)c4nc(ncc24)N(C)C5CCN(C)CC5</t>
  </si>
  <si>
    <t>CN(C1CCOC1)c2cncc(c2)c3cn(nn3)c4cc(ccc4C)C(=Nc5cc(ccn5)C(F)(F)F)O</t>
  </si>
  <si>
    <t>Cc1ccc(cc1n2cc(nn2)c3cncc(c3)N4CCCC4)C(=Nc5cc(ccn5)C(F)(F)F)O</t>
  </si>
  <si>
    <t>CN(C)C1CCN(C1)c2cncc(c2)c3cn(nn3)c4cc(ccc4C)C(=Nc5cc(ccn5)C(F)(F)F)O</t>
  </si>
  <si>
    <t>CN(C1CCOCC1)c2cncc(c2)c3cn(nn3)c4cc(ccc4C)C(=O)N=C5NOC(=C5)C(C)(C)C</t>
  </si>
  <si>
    <t>CN1CCN(CC1)c2cncc(c2)c3cn(nn3)c4cc(ccc4C)C(=Nc5cc(ccn5)C(F)(F)F)O</t>
  </si>
  <si>
    <t>CCOCCN1CCN(CC1)c2cncc(c2)c3cn(nn3)c4cc(NC(=O)c5oc(cc5)C(C)(C)C)ccc4C</t>
  </si>
  <si>
    <t>COCCCN1CCN(CC1)c2cncc(c2)c3cn(nn3)c4cc(NC(=O)c5ccc(s5)C(C)(C)C)ccc4C</t>
  </si>
  <si>
    <t>CCN1CCN(CC1)c2cncc(c2)c3cn(nn3)c4cc(ccc4C)C(=Nc5cc(ccn5)C(F)(F)F)O</t>
  </si>
  <si>
    <t>CN(C)CCNc1cncc(c1)c2cn(nn2)c3cc(ccc3C)C(=O)N=C4NOC(=C4)C(C)(C)C</t>
  </si>
  <si>
    <t>CN(C)CCN(C)c1cncc(c1)c2cn(nn2)c3cc(ccc3C)C(=O)N=C4NOC(=C4)C(C)(C)C</t>
  </si>
  <si>
    <t>Cc1ccc2c(Nc3cccc(Cl)c3F)nccc2c1N=C(O)c4csc5C(=N)NC=Nc45</t>
  </si>
  <si>
    <t>CN(C)Cc1cc(Nc2nccc3c(N=C(O)c4csc5C(=N)NC=Nc45)c(C)ccc23)ccc1Cl</t>
  </si>
  <si>
    <t>Nc1cc(NC(=Nc2ccc(Oc3ccnc(c3)N=C(O)C4CC4)c(F)c2)O)cc(c1)C(F)(F)F</t>
  </si>
  <si>
    <t>OC(=Nc1ccc(C#N)c(c1)C(F)(F)F)Nc2ccc(Oc3ccnc(c3)N=C(O)C4CC4)c(F)c2</t>
  </si>
  <si>
    <t>CC(F)(F)c1cc(ccc1F)N=C(O)Nc2ccc(Oc3ccnc(c3)N=C(O)C4CC4)cc2F</t>
  </si>
  <si>
    <t>Cc1ccc(cc1C2=CN(CCS(=O)(=O)C)C(=O)C(=C2)N3CCOCC3)C(=Nc4cccc(c4)C(F)(F)F)O</t>
  </si>
  <si>
    <t>OC1=Nc2nccc(Oc3ccc4OC5C(C5c6nc7ccc(cc7[nH]6)C(F)(F)F)c4c3)c2CC1</t>
  </si>
  <si>
    <t>OC1=Nc2nccc(Oc3ccc4OC5C(C5c6nc7ccc(Br)cc7[nH]6)c4c3)c2CC1</t>
  </si>
  <si>
    <t>Cc1cc(Oc2ccnc(c2)N=C(O)C3CC3)ncc1NC(=Nc4cc(ccc4F)C(F)(F)F)O</t>
  </si>
  <si>
    <t>CN1C=C(C=C(N2CCOCC2)C1=O)c3cc(ccc3C)N=C(O)c4ccnc(c4)C(F)F</t>
  </si>
  <si>
    <t>CN(C)c1cc(ccc1c2ccnc3c(c4cccc5[nH]ncc45)c(nn23)c6ccncc6)N7C[C@@H]8C[C@H]7CN8C</t>
  </si>
  <si>
    <t>OC(=Nc1ccc(Cl)c(c1)C(F)(F)F)Nc2ccc(Oc3ccnc(c3)N=C(O)C4CC4)cc2F</t>
  </si>
  <si>
    <t>CC(C)c1cccc(NC(=O)c2ccc(C)c(Nc3ncccc3c4ncnc5c4ncn5C)c2)c1</t>
  </si>
  <si>
    <t>CNc1ncc2cc(c(C)nc2n1)c3ccc(F)c(NC(=O)NCCC(C)(C)C)c3</t>
  </si>
  <si>
    <t>CN1C(=O)C=C(C=C1N2CCOCC2)c3cc(cnc3C)N=C(O)c4cccc(c4)C(F)(F)F</t>
  </si>
  <si>
    <t>CNc1cc2nc(C)c(cc2cn1)c3cc(NC(=O)NC[C@@H](O)C(C)(C)C)c(F)cc3C</t>
  </si>
  <si>
    <t>CC(F)(F)c1ccc(F)c(NC(=Nc2ccc(Oc3ccnc(c3)N=C(O)C4CC4)cc2F)O)c1</t>
  </si>
  <si>
    <t>Cc1cc(F)c(NC(=O)NCCC(C)(C)C)cc1c2cc3cnc(N)nc3nc2C</t>
  </si>
  <si>
    <t>CN1CCC(CC1)Nc2cc(NC(=Nc3ccc(Oc4ccnc(c4)N=C(O)C5CC5)c(F)c3)O)cc(c2)C(F)(F)F</t>
  </si>
  <si>
    <t>CN1CCC(CC1)Nc2ccc(cc2C(F)(F)F)N=C(O)Nc3ccc(Oc4ccnc(c4)N=C(O)C5CC5)c(F)c3</t>
  </si>
  <si>
    <t>CN(C)S(=O)(=O)Nc1ccc(F)c(Nc2ncccc2c3ncnc4[nH]cnc34)c1F</t>
  </si>
  <si>
    <t>CN1CCC(CC1)n2cc(c3ccc4c(Cc5c[nH]nc45)c3)c(n2)c6ccncc6</t>
  </si>
  <si>
    <t>Clc1cc2C(=O)NC(=O)c2cc1Nc3cccc(NC(=O)c4cccc(I)c4)c3</t>
  </si>
  <si>
    <t>Clc1cc2C(=O)NNC(=O)c2cc1Nc3cccc(NC(=O)c4cccc(I)c4)c3</t>
  </si>
  <si>
    <t>CNc1ncc2cc(ccc2n1)c3c(C)ccc(C(=O)Nc4ccc(OC)c(c4)C(F)(F)F)c3N</t>
  </si>
  <si>
    <t>CNc1ncc2ccc(Oc3cc(ccc3C)C(=O)C4=C(N(C)N(C4=O)c5ccccc5)c6ccccc6)cc2n1</t>
  </si>
  <si>
    <t>CNS(=O)(=O)c1ccc(N2CCOCC2)c(Nc3ncnc4[nH]ccc34)c1</t>
  </si>
  <si>
    <t>CNS(=O)(=O)c1ccc(N2CCOCC2)c(Nc3ncnc4[nH]c(Br)cc34)c1</t>
  </si>
  <si>
    <t>COC(=O)N[C@@H](C)CNc1nccc(n1)c2nc([nH]c2c3cccc(NS(=O)(=O)C)c3)C4CC4</t>
  </si>
  <si>
    <t>CN1CCN(CC1)c2ccc3ncnc(Nc4cc(NC(=O)c5cccc(c5)C(C)(C)C#N)ccc4C)c3n2</t>
  </si>
  <si>
    <t>CN(C)CCN(C)c1cc(NC(=O)c2ccc(C)c(Nc3ncnc4c(N)nc(nc34)N(C)C)c2)cc(c1)C(F)(F)F</t>
  </si>
  <si>
    <t>COc1ccc(cc1Nc2ncnc3cnc(NCCN(C)C)nc23)C(=O)Nc4ccc(OC)c(c4)C(F)(F)F</t>
  </si>
  <si>
    <t>CC(C)(C)c1onc(NC(=O)c2ccc(Cl)c(Nc3ncnc4cnc(nc34)N5CCCCCC5)c2)c1</t>
  </si>
  <si>
    <t>COc1ccc(cc1Nc2ncnc3cnc(nc23)N(C)C)C(=O)Nc4cc(on4)C(C)(C)C</t>
  </si>
  <si>
    <t>Fc1ccc(NS(=O)(=O)CC2CC2)c(F)c1Nc3ncccc3c4ncnc5[nH]cnc45</t>
  </si>
  <si>
    <t>Cn1cc(cn1)S(=O)(=O)Nc2ccc(F)c(Nc3ncccc3c4ncnc5[nH]cnc45)c2F</t>
  </si>
  <si>
    <t>CNc1nccc(n1)c2cn(nc2c3cc(Cl)cc(NS(=O)(=O)C)c3F)C(C)C</t>
  </si>
  <si>
    <t>CN1CCN(CC1)c2ncc3ncnc(Nc4cc(ccc4C)C(=O)Nc5cc(n[nH]5)C(C)(C)C)c3n2</t>
  </si>
  <si>
    <t>CC(C)CN1CCN(CC1)c2cc(NC(=O)c3ccc(C)c(Nc4ncnc5cnc(nc45)N6CC[C@H](F)C6)c3)cc(c2)C(F)(F)F</t>
  </si>
  <si>
    <t>COCCN1CCN(CC1)c2ncc3ncnc(Nc4cc(ccc4C)C(=O)Nc5cc(cc(c5)C(F)(F)F)n6cnc(C)c6)c3n2</t>
  </si>
  <si>
    <t>COc1ccc(NC(=O)c2ccc(C)c(Nc3ncnc4cnc(nc34)n5cnc(C)c5)c2)cc1C(F)(F)F</t>
  </si>
  <si>
    <t>COc1ccc(cc1NC(=O)c2ccc(C)c(Nc3ncnc4cnc(nc34)N5CCCN(C)CC5)c2)C(F)(F)F</t>
  </si>
  <si>
    <t>CN1CCCN(CC1)c2ncc3ncnc(Nc4cc(ccc4C)C(=O)Nc5ccc6N(CCN7CCCC7)C(=O)C(C)(C)c6c5)c3n2</t>
  </si>
  <si>
    <t>Cc1ccc(cc1Nc2ncnc3cnc(nc23)N4CCCCC4)C(=O)Nc5cc(ccn5)C(F)(F)F</t>
  </si>
  <si>
    <t>CN1CCN(CC1)c2ncc3ncnc(Nc4cc(cc(C)c4C)C(=O)Nc5cc(nn5C)C(C)(C)C)c3n2</t>
  </si>
  <si>
    <t>CN1CCN(CC1)c2ncc3ncnc(Nc4cc(Cl)cc(c4)C(=O)Nc5cc(nn5C)C(C)(C)C)c3n2</t>
  </si>
  <si>
    <t>Cc1ccc(cc1n2cc(nn2)c3cncc(c3)N4CCOCC4)N=C(O)c5cc(on5)C(C)(C)C</t>
  </si>
  <si>
    <t>CN1CCN(CC1)c2cncc(c2)c3cn(nn3)c4cc(ccc4C)C(=O)N=C5NOC(=C5)C(C)(C)C</t>
  </si>
  <si>
    <t>CN(C)C1CCN(CC1)c2cncc(c2)c3cn(nn3)c4cc(ccc4C)C(=Nc5cc(ccn5)C(F)(F)F)O</t>
  </si>
  <si>
    <t>CC(C)N1CCN(CC1)C2CCN(C2)c3cncc(c3)c4cn(nn4)c5cc(ccc5C)C(=O)N=C6NOC(=C6)C(C)(C)C</t>
  </si>
  <si>
    <t>CN1CCCN(CC1)c2cncc(c2)c3cn(nn3)c4cc(ccc4C)C(=O)N=C5NOC(=C5)C(C)(C)C</t>
  </si>
  <si>
    <t>CC(C)N1CCN(CC1)c2cncc(c2)c3cn(nn3)c4cc(ccc4C)C(=Nc5cc(ccn5)C(F)(F)F)O</t>
  </si>
  <si>
    <t>CN1CCN(CC1)C2CN(C2)c3cncc(c3)c4cn(nn4)c5cc(ccc5C)C(=O)N=C6NOC(=C6)C(C)(C)C</t>
  </si>
  <si>
    <t>Cc1ccc(NC(=O)c2ccc(s2)C(C)(C)C)cc1n3cc(nn3)c4cncc(c4)N5CCN(CC6CC6)CC5</t>
  </si>
  <si>
    <t>CN1CCN(CC1)c2cncc(c2)c3cn(nn3)c4cc(ccc4C)N=C(O)c5cc(nn5C)C(C)(C)C</t>
  </si>
  <si>
    <t>CN(C1CCOC1)c2cncc(c2)c3cn(nn3)c4cc(ccc4C)C(=O)N=C5NOC(=C5)C(C)(C)C</t>
  </si>
  <si>
    <t>CCCN1CCN(CC1)c2cncc(c2)c3cn(nn3)c4cc(ccc4C)C(=O)N=C5NOC(=C5)C(C)(C)C</t>
  </si>
  <si>
    <t>CCN1CCN(CC1)c2cncc(c2)c3cn(nn3)c4cc(NC(=O)c5ccc(s5)C(C)(C)C)ccc4C</t>
  </si>
  <si>
    <t>CC(C)c1cccc(NC(=O)c2ccc(Cl)c(Nc3ncccc3c4ncnc5[nH]cnc45)c2)c1</t>
  </si>
  <si>
    <t>COc1cccc(c1)c2c(nn3c(ccnc23)c4ccc(cc4)N5C[C@@H]6C[C@H]5CN6C)c7ccncc7</t>
  </si>
  <si>
    <t>Fc1ccc(Oc2ccc3nc(NC(=O)C4CC4)sc3c2C#N)cc1NC(=O)Cc5cccc(c5)C(F)(F)F</t>
  </si>
  <si>
    <t>CC(F)(F)c1cc(ccc1Cl)N=C(O)Nc2ccc(Oc3ccnc(c3)N=C(O)C4CC4)cc2F</t>
  </si>
  <si>
    <t>CCN1C=C(C=C(N2CCOCC2)C1=O)c3cc(ccc3C)N=C(O)c4ccnc(c4)C(F)(F)F</t>
  </si>
  <si>
    <t>CCOC(=O)N1C2CCC1CC(C2)c3c(C)cnc4c(c5cccc6[nH]ncc56)c(nn34)c7ccncc7</t>
  </si>
  <si>
    <t>COc1cc(ccc1Cl)c2c(nn3c(ccnc23)C4CC5CCC(C4)N5)c6ccncc6</t>
  </si>
  <si>
    <t>COc1ccc(cc1C(F)(F)F)N=C(O)Nc2cnc(Oc3ccnc(c3)N=C(O)C4CC4)c(C)c2</t>
  </si>
  <si>
    <t>COc1cc(ccc1F)c2c(nn3c(ccnc23)c4ccc(cc4)N5C[C@@H]6C[C@H]5CN6)c7ccncc7</t>
  </si>
  <si>
    <t>CCCS(=O)(=O)Nc1ccc(F)c(c1F)c2ccc3cc(N)ncc3c2</t>
  </si>
  <si>
    <t>Cc1ncc(cc1c2cnnc(c2)N3CCOCC3)N=C(O)c4cccc(c4)C(F)(F)F</t>
  </si>
  <si>
    <t>Cc1cc(Oc2ccnc(c2)N=C(O)C3CC3)ccc1NC(=Nc4cccc(OC(F)(F)F)c4)O</t>
  </si>
  <si>
    <t>Oc1cc(Nc2ncnc3ccc(cc23)c4ccc(Cl)cc4)c(F)cc1F</t>
  </si>
  <si>
    <t>CC(F)(F)c1cccc(c1)N=C(O)Nc2ccc(Oc3ccnc(c3)N=C(O)C4CC4)cc2F</t>
  </si>
  <si>
    <t>CC(F)(F)c1cc(F)cc(c1)N=C(O)Nc2ccc(Oc3ccnc(c3)N=C(O)C4CC4)cc2F</t>
  </si>
  <si>
    <t>CNc1nccc(n1)c2[nH]c(nc2c3cccc(NC(=O)Cc4ccc(Cl)cc4)c3)C5CC5</t>
  </si>
  <si>
    <t>CN1CCCN(CC1)c2nc(N)c3ncnc(Nc4cc(ccc4C)C(=O)Nc5ccc(cc5)C(F)(F)F)c3n2</t>
  </si>
  <si>
    <t>CN(C)c1ccc2ncnc(Nc3cc(ccc3C)C(=O)Nc4cc(on4)C(C)(C)C)c2n1</t>
  </si>
  <si>
    <t>CN1CCN(CC1)c2nc(N)c3ncnc(Nc4cc(ccc4C)C(=O)Nc5cc(Br)cc(c5)C(F)(F)F)c3n2</t>
  </si>
  <si>
    <t>CN1CCCN(CC1)c2nc(N)c3ncnc(Nc4cc(ccc4Cl)C(=O)Nc5cccc(c5)C(F)(F)F)c3n2</t>
  </si>
  <si>
    <t>Cc1ccc(cc1Nc2ncnc3c(N)nc(nc23)N4CCN(CC4)C5CC5)C(=O)Nc6cc(n[nH]6)C(C)(C)C</t>
  </si>
  <si>
    <t>CCN1CCN(CC1)c2cc(NC(=O)c3ccc(C)c(Nc4ncnc5c(N)nc(nc45)N6CCCC6)c3)cc(c2)C(F)(F)F</t>
  </si>
  <si>
    <t>CN1CC2CC1CN2c3nc(N)c4ncnc(Nc5cc(NC(=O)c6cccc(c6)C(F)(F)F)ccc5C)c4n3</t>
  </si>
  <si>
    <t>Cc1ccc(NC(=O)c2cccc(c2)C(F)(F)F)cc1Nc3ncnc4c(N)nc(nc34)N5CCNCC5</t>
  </si>
  <si>
    <t>COc1ccc(NC(=O)c2ccc(Cl)c(Nc3ncnc4cnc(nc34)N5CCCC5)c2)cc1C(F)(F)F</t>
  </si>
  <si>
    <t>O[C@H]1CCN(C1)S(=O)(=O)Nc2ccc(F)c(Nc3ncccc3c4ncnc5[nH]cnc45)c2F</t>
  </si>
  <si>
    <t>COc1ccc(NC(=O)c2ccc(C)c(Nc3ncnc4cnc(nc34)N(C)CC5CCCCO5)c2)cc1C(F)(F)F</t>
  </si>
  <si>
    <t>CCN1CCN(CC1)c2ncc3ncnc(Nc4cc(ccc4C)C(=O)Nc5ccc(OC)c(c5)C(F)(F)F)c3n2</t>
  </si>
  <si>
    <t>Cc1ccc(cc1Nc2ncnc3cnc(nc23)N4CCN(CC5CCOC5)CC4)C(=O)Nc6cc(n[nH]6)C(C)(C)C</t>
  </si>
  <si>
    <t>CN(C)CCN(C)c1ncc2ncnc(Nc3cc(NC(=O)c4cc(cc(c4)C(F)(F)F)N5CCN(C)CC5)ccc3C)c2n1</t>
  </si>
  <si>
    <t>CN(C)CCN(C)c1cc(NC(=O)c2ccc(C)c(Nc3ncnc4cnc(nc34)N5CCC(F)(F)CC5)c2)cc(c1)C(F)(F)F</t>
  </si>
  <si>
    <t>COc1ccc(cc1NC(=O)c2ccc(C)c(Nc3ncnc4cnc(nc34)N5CCCCC5)c2)C(F)(F)F</t>
  </si>
  <si>
    <t>Cc1ccc(cc1Nc2ncnc3cnc(nc23)N4CCOCC4)C(=O)Nc5ccc(F)c(c5)C(F)(F)F</t>
  </si>
  <si>
    <t>CN1CCCN(CC1)c2cncc(c2)c3cn(nn3)c4cc(NC(=O)c5cc(C)n(n5)C(C)(C)C)ccc4C</t>
  </si>
  <si>
    <t>Cc1ccc(NC(=O)c2oc(cc2)C(C)(C)C)cc1n3cc(nn3)c4cncc(c4)N5CCOCC5</t>
  </si>
  <si>
    <t>Cc1ccc(NC(=O)c2cc(ccn2)C(F)(F)F)cc1n3cc(nn3)c4cncc(c4)N5CCOCC5</t>
  </si>
  <si>
    <t>Cc1ccc2c(Nc3cccc(Cl)c3)nccc2c1N=C(O)c4csc5C(=N)NC=Nc45</t>
  </si>
  <si>
    <t>CN(CCN1CCCC1)c2cncc(c2)c3cn(nn3)c4cc(ccc4C)C(=Nc5cc(ccn5)C(F)(F)F)O</t>
  </si>
  <si>
    <t>CN(C)[C@H]1CCN(C1)c2cncc(c2)c3cn(nn3)c4cc(ccc4C)C(=Nc5cc(ccn5)C(F)(F)F)O</t>
  </si>
  <si>
    <t>Cc1ccc(cc1n2cc(nn2)c3cncc(NCC4CCCO4)c3)C(=O)N=C5NOC(=C5)C(C)(C)C</t>
  </si>
  <si>
    <t>CCCN1CCN(CC1)c2cncc(c2)c3cn(nn3)c4cc(NC(=O)c5ccc(s5)C(C)(C)C)ccc4C</t>
  </si>
  <si>
    <t>CC1CN(CC(C)N1)c2cncc(c2)c3cn(nn3)c4cc(ccc4C)C(=O)N=C5NOC(=C5)C(C)(C)C</t>
  </si>
  <si>
    <t>CCN1CCC2(CCN(C2)c3cncc(c3)c4cn(nn4)c5cc(ccc5C)C(=O)N=C6NOC(=C6)C(C)(C)C)C1</t>
  </si>
  <si>
    <t>OC(=Nc1ccc(Oc2ccnc(c2)N=C(O)C3CC3)cc1F)Nc4cc(ccc4F)C(F)(F)F</t>
  </si>
  <si>
    <t>COc1ccc(cc1C(F)(F)F)C(=Nc2cnc(C)c(c2)c3ccnc(c3)N4CCOCC4)O</t>
  </si>
  <si>
    <t>CC(=O)N1C2CCC1CC(C2)c3ccnc4c(c5cccc6[nH]ncc56)c(nn34)c7ccncc7</t>
  </si>
  <si>
    <t>CN1CC(C1)Oc2cc(cc(c2)C(F)(F)F)N=C(O)Nc3ccc(Oc4ccnc(c4)N=C(O)C5CC5)cc3</t>
  </si>
  <si>
    <t>OC(=Nc1ccc(Cl)c(c1)C(F)(F)F)Nc2cnc(Oc3ccnc(c3)N=C(O)C4CC4)c(F)c2</t>
  </si>
  <si>
    <t>Cc1ccc(cc1c2cc3nc[nH]c3c(n2)N4CCOCC4)N=C(O)c5ccnc(c5)C(C)(C)C#N</t>
  </si>
  <si>
    <t>OC(=Nc1cccc(OC(F)(F)F)c1)Nc2ccc(Oc3ccnc(c3)N=C(O)C4CC4)cc2F</t>
  </si>
  <si>
    <t>FC(F)(F)c1cc(cc(c1)c2cc[nH]n2)C(=O)N[C@@H]3CCc4ccc(Oc5ccnc6NC(=O)CCc56)cc4C3</t>
  </si>
  <si>
    <t>CN1N=C(C=C(N2CCOCC2)C1=O)c3cc(ccc3C)N=C(O)c4ccnc(c4)C(C)(C)C#N</t>
  </si>
  <si>
    <t>CN1C[C@@H]2C[C@H]1CN2c3c(F)cc(cc3F)c4ccnc5c(c6cccc7[nH]ncc67)c(nn45)c8ccncc8</t>
  </si>
  <si>
    <t>COc1cccc(NC(=O)Nc2cccc(c2)c3csc4c(cnc(N)c34)c5cccnc5)c1</t>
  </si>
  <si>
    <t>CC(C)CC1(C)OC(=C(C1=O)c2cccc(NS(=O)(=O)c3c(F)cccc3F)c2F)C4=NC(=NCCC#N)NC=C4</t>
  </si>
  <si>
    <t>COc1cc(ccc1Cl)c2c(nn3c(ccnc23)c4ccc(cc4)N5CC6CCC(C5)N6C)c7ccncc7</t>
  </si>
  <si>
    <t>CCN1C=C(C=C(N2CCOCC2)C1=O)c3cc(ccc3C)N=C(O)c4ccnc(c4)C(C)(C)C#N</t>
  </si>
  <si>
    <t>OC(=Nc1cccc(OC(F)(F)F)c1)Nc2ccc(Oc3ccnc(c3)N=C(O)C4CC4)c(F)c2</t>
  </si>
  <si>
    <t>Cc1ccc(cc1C2=CN(CCO)C(=O)C(=C2)N3CCOCC3)N=C(O)c4ccnc(c4)C(C)(C)C#N</t>
  </si>
  <si>
    <t>COC(=O)c1cc2cc(NCc3cc(NC(=O)c4cc(cc(c4)C(F)(F)F)n5cnc(C)c5)ccc3C)cnc2[nH]1</t>
  </si>
  <si>
    <t>C(N1C[C@@H]2C[C@H]1CO2)c3ccc(cc3)c4ccnc5c(c6cccc7[nH]ncc67)c(nn45)c8ccncc8</t>
  </si>
  <si>
    <t>Clc1ccc(Cl)c(c1)c2nc([nH]c2c3ccnc(NCCN4CCNC4=O)n3)C5CC5</t>
  </si>
  <si>
    <t>FC(F)(F)c1cccc(c1)C(=O)Nc2cccc(Nc3cc4C(=O)NC(=O)c4cc3Cl)c2</t>
  </si>
  <si>
    <t>Fc1ccc(NS(=O)(=O)c2cccnc2)c(F)c1C#Cc3cnc4[nH]nc(C5CC5)c4c3</t>
  </si>
  <si>
    <t>CNS(=O)(=O)c1cccc(Nc2ncnc3[nH]cc(c4ccccc4Cl)c23)c1</t>
  </si>
  <si>
    <t>CCN1CCN(CC1)c2cc(NC(=O)c3ccc(C)c(Nc4ncnc5c(N)nc(nc45)N6CC[C@H](F)C6)c3)cc(c2)C(F)(F)F</t>
  </si>
  <si>
    <t>CN(C)CCN(C)c1cc(NC(=O)c2ccc(C)c(Nc3ncnc4cnc(nc34)N(C)CC5CCCCO5)c2)cc(c1)C(F)(F)F</t>
  </si>
  <si>
    <t>COCCN1CCN(CC1)c2ncc3ncnc(Nc4cc(ccc4C)C(=O)Nc5cc(ccc5n6cccn6)C(F)(F)F)c3n2</t>
  </si>
  <si>
    <t>COc1ccc(cc1NC(=O)c2ccc(C)c(Nc3ncnc4cnc(nc34)N5CCCCC5)c2)C(C)(C)C</t>
  </si>
  <si>
    <t>CN(C)c1cccc(NC(=O)c2ccc(C)c(Nc3ncnc4cnc(nc34)N5CCCC5)c2)c1</t>
  </si>
  <si>
    <t>Cc1ccc(cc1Nc2ncnc3cnc(nc23)N4CCCCC4)C(=O)Nc5ccc(Cl)c(c5)C(F)(F)F</t>
  </si>
  <si>
    <t>CN(C)S(=O)(=O)c1cccc(NC(=O)c2ccc(C)c(Nc3ncnc4cnc(nc34)N5CCCCC5)c2)c1</t>
  </si>
  <si>
    <t>CN1CCN(CC1)C2CCN(CC2)c3cncc(c3)c4cn(nn4)c5cc(ccc5C)C(=O)N=C6NOC(=C6)C(C)(C)C</t>
  </si>
  <si>
    <t>Cc1ccc(cc1n2cc(nn2)c3cncc(NC4CCOCC4)c3)C(=Nc5cc(ccn5)C(F)(F)F)O</t>
  </si>
  <si>
    <t>Cc1ccc(cc1n2cc(nn2)c3cncc(c3)N4CCOCC4)C(=O)N=C5NOC(=C5)C(C)(C)C</t>
  </si>
  <si>
    <t>CCN1CCN(CC1)c2cncc(c2)c3cn(nn3)c4cc(NC(=O)c5cc(C)n(n5)C(C)(C)C)ccc4C</t>
  </si>
  <si>
    <t>CCOCCN1CCN(CC1)c2cncc(c2)c3cn(nn3)c4cc(NC(=O)c5ccc(s5)C(C)(C)C)ccc4C</t>
  </si>
  <si>
    <t>Cc1ccc(cc1n2cc(nn2)c3cncc(NC4CCOCC4)c3)C(=O)N=C5NOC(=C5)C(C)(C)C</t>
  </si>
  <si>
    <t>Cc1ccc(cc1n2cc(nn2)c3cncc(NC4CC4)c3)C(=O)N=C5NOC(=C5)C(C)(C)C</t>
  </si>
  <si>
    <t>Cc1ccc(NC(=O)c2ccc(s2)C(C)(C)C)cc1n3cc(nn3)c4cncc(c4)N5CCOCC5</t>
  </si>
  <si>
    <t>CN(C)CCN(C)c1cncc(c1)c2cn(nn2)c3cc(ccc3C)C(=Nc4cc(ccn4)C(F)(F)F)O</t>
  </si>
  <si>
    <t>CN(C)CCNc1cncc(c1)c2cn(nn2)c3cc(ccc3C)C(=Nc4cc(ccn4)C(F)(F)F)O</t>
  </si>
  <si>
    <t>OC1=Nc2nccc(Oc3ccc4OC5C(C5c6nc7ccc(F)cc7[nH]6)c4c3)c2CC1</t>
  </si>
  <si>
    <t>Cc1ccc(NC(=O)c2ccc(s2)C(C)(C)C)cc1n3cc(nn3)c4cncc(c4)N5CCN(CC5)C(C)(C)C</t>
  </si>
  <si>
    <t>Cc1cc(Oc2ccnc(c2)N=C(O)C3CC3)ccc1NC(=Nc4ccc(F)c(c4)C(F)(F)F)O</t>
  </si>
  <si>
    <t>CC(F)(F)c1ccnc(NC(=Nc2ccc(Oc3ccnc(c3)N=C(O)C4CC4)cc2F)O)c1</t>
  </si>
  <si>
    <t>CN(C)CCNCc1cc(oc1C(C)(C)C)C(=O)Nc2ccc(C)c(c2)n3cc(nn3)c4cncc(c4)N5CCOCC5</t>
  </si>
  <si>
    <t>CC1(C)OC(=C(C1=O)c2cc(Cl)cc(NS(=O)(=O)c3ccc(F)cc3F)c2F)C4=NC(=N)NC=C4</t>
  </si>
  <si>
    <t>CCN1CCN(CC1)c2cc(cc(c2)C(F)(F)F)C(=Nc3ccc(C)c(c3)C4=CN(C)C(=O)C(=C4)N5CCOCC5)O</t>
  </si>
  <si>
    <t>Cc1cc(cnc1Oc2ccnc(c2)N=C(O)C3CC3)N=C(O)Nc4cc(ccc4F)C(F)(F)F</t>
  </si>
  <si>
    <t>CCn1cc(c2ccnc3[nH]ccc23)c(n1)c4cccc(NC(=O)Nc5cccc(Cl)c5)c4</t>
  </si>
  <si>
    <t>FC(F)(F)c1cc(NC(=O)c2ccc(Cl)c(Nc3ncccc3c4ncnc5[nH]cnc45)c2)ccc1Cl</t>
  </si>
  <si>
    <t>CCN1C=C(C=C(C1=O)C(F)(F)F)C(=Nc2ccc(C)c(c2)C3=CN(C)C(=O)C(=C3)N4CCOCC4)O</t>
  </si>
  <si>
    <t>Cn1cc(c2ccc3c(Cc4n[nH]nc34)c2)c(n1)c5ccncc5</t>
  </si>
  <si>
    <t>Fc1ccc(cc1)c2n[nH]c3ncc(cc23)C#Cc4c(F)ccc(NS(=O)(=O)c5cccnc5)c4F</t>
  </si>
  <si>
    <t>CC(CNc1nccc(n1)c2nc([nH]c2c3cccc(NS(=O)(=O)C)c3Cl)C4CC4)C#N</t>
  </si>
  <si>
    <t>CCNc1nccc(n1)c2nc([nH]c2c3cc(F)cc(NS(=O)(=O)C)c3Cl)C4CC4</t>
  </si>
  <si>
    <t>COC(=O)N[C@H](C)CNc1nccc(n1)c2nc([nH]c2c3cc(F)cc(NS(=O)(=O)C)c3Cl)C4CC4</t>
  </si>
  <si>
    <t>COc1ccc(NC(=O)c2ccc(C)c(Nc3ncnc4ccc(nc34)N5CCOCC5)c2)cc1C(F)(F)F</t>
  </si>
  <si>
    <t>Cc1ccc(NC(=O)c2cccc(c2)C(C)(C)C#N)cc1Nc3ncnc4ccc(nc34)N5CC[C@H](F)C5</t>
  </si>
  <si>
    <t>CC(C)CN1CCN(CC1)c2nc(N)c3ncnc(Nc4cc(ccc4C)C(=O)Nc5cc(nn5C)C(C)(C)C)c3n2</t>
  </si>
  <si>
    <t>CC(C)(C)c1onc(NC(=O)c2ccc(Cl)c(Nc3ncnc4cnc(nc34)N5CCCC5)c2)c1</t>
  </si>
  <si>
    <t>CCCS(=O)(=O)Nc1ccc(F)c(c1Cl)c2cc3cnc4[nH]ncc4c3cc2OC</t>
  </si>
  <si>
    <t>COc1ncc2ncnc(Nc3cc(ccc3C)C(=O)Nc4cc(nn4C)C(C)(C)C)c2n1</t>
  </si>
  <si>
    <t>CN(C)CCN(C)c1ncc2ncnc(Nc3cc(ccc3C)C(=O)Nc4cccc(c4)C(C)(C)C#N)c2n1</t>
  </si>
  <si>
    <t>Cc1ccc(cc1Nc2ncnc3cnc(nc23)N4CC[C@@H](F)C4)C(=O)NCc5cccc(c5)C(F)(F)F</t>
  </si>
  <si>
    <t>COc1c(NC(=O)c2ccc(C)c(Nc3ncnc4cnc(nc34)N5CCOCC5)c2)cc(cc1NS(=O)(=O)C)C(C)(C)C</t>
  </si>
  <si>
    <t>Cc1ccc(cc1n2cc(nn2)c3cncc(NC4CCOC4)c3)C(=Nc5cc(ccn5)C(F)(F)F)O</t>
  </si>
  <si>
    <t>OC1=Nc2nccc(Oc3ccc4CC5C(C5c6nc7ccccc7[nH]6)c4c3)c2CC1</t>
  </si>
  <si>
    <t>Cc1ccc(cc1n2cc(nn2)c3cncc(NCC4CCCO4)c3)C(=Nc5cc(ccn5)C(F)(F)F)O</t>
  </si>
  <si>
    <t>CCN1CCN(CC1C)c2cncc(c2)c3cn(nn3)c4cc(ccc4C)C(=O)N=C5NOC(=C5)C(C)(C)C</t>
  </si>
  <si>
    <t>OC1=Nc2nccc(Oc3ccc4O[C@H]5[C@H](C5c6nc7cc(c(Cl)cc7[nH]6)C(F)(F)F)c4c3)c2CC1</t>
  </si>
  <si>
    <t>Cc1ccc(NC(=O)c2oc(c(CN3CCCC3)c2)C(C)(C)C)cc1n4cc(nn4)c5cncc(c5)N6CCOCC6</t>
  </si>
  <si>
    <t>OC1=Nc2nccc(Oc3ccc4OC5C(C5c6nc7cccc(F)c7[nH]6)c4c3)c2CC1</t>
  </si>
  <si>
    <t>CN(C)Cc1cc(oc1C(C)(C)C)C(=O)Nc2ccc(C)c(c2)n3cc(nn3)c4cncc(c4)N5CCOCC5</t>
  </si>
  <si>
    <t>CCCN1CCN(CC1)c2cncc(c2)c3cn(nn3)c4cc(NC(=O)c5cc(C)n(n5)C(C)(C)C)ccc4C</t>
  </si>
  <si>
    <t>Cc1ccc(cc1n2cc(nn2)c3cncc(c3)N4CCOCC4)N=C(O)c5cc(nn5C)C(C)(C)C</t>
  </si>
  <si>
    <t>Cc1ccc(cc1n2cc(nn2)c3cncc(c3)N4CCC4)C(=O)N=C5NOC(=C5)C(C)(C)C</t>
  </si>
  <si>
    <t>CN1CCN(CC1)c2cncc(c2)c3cn(nn3)c4cc(NC(=O)c5cc(C)n(n5)C(C)(C)C)ccc4C</t>
  </si>
  <si>
    <t>CC(C)N1CCN(CC1)c2cncc(c2)c3cn(nn3)c4cc(ccc4C)C(=O)N=C5NOC(=C5)C(C)(C)C</t>
  </si>
  <si>
    <t>Cc1ccc(NC(=O)c2oc(c(CNC(C)(C)C)c2)C(C)(C)C)cc1n3cc(nn3)c4cncc(c4)N5CCOCC5</t>
  </si>
  <si>
    <t>COCCN1CCN(CC1)c2cncc(c2)c3cn(nn3)c4cc(ccc4C)C(=Nc5cc(ccn5)C(F)(F)F)O</t>
  </si>
  <si>
    <t>COCCN(C)c1cncc(c1)c2cn(nn2)c3cc(ccc3C)C(=O)N=C4NOC(=C4)C(C)(C)C</t>
  </si>
  <si>
    <t>OC(=Nc1ccc(C#N)c(Cl)c1)Nc2ccc(Oc3ccnc(c3)N=C(O)C4CC4)cc2F</t>
  </si>
  <si>
    <t>CC1(C)OC(=C(C1=O)c2cc(Cl)cc(NS(=O)(=O)c3cc(F)ccc3F)c2F)c4ccnc(NCCO)n4</t>
  </si>
  <si>
    <t>Cc1ccc(Oc2ccnc(c2)N=C(O)C3CC3)cc1N=C(O)Nc4cc(ccc4F)C(F)(F)F</t>
  </si>
  <si>
    <t>CN(C)C1CCN(C1)c2cc(NC(=Nc3ccc(Oc4ccnc(c4)N=C(O)C5CC5)c(F)c3)O)cc(c2)C(F)(F)F</t>
  </si>
  <si>
    <t>COc1cc(ccc1O)c2ccc3ncnc(Nc4cc(O)c(Cl)cc4F)c3c2</t>
  </si>
  <si>
    <t>COC(=O)N[C@@H](C)CNc1nccc(n1)c2nc([nH]c2c3cc(NS(=O)(=O)C(C)C)cc(OC(F)F)c3)C(C)(C)C</t>
  </si>
  <si>
    <t>OC(=Nc1ccc(Cl)c(c1)C(F)(F)F)Nc2ccc(Oc3ccnc(c3)N=C(O)C4CC4)cc2</t>
  </si>
  <si>
    <t>Cc1cc(Oc2ccnc(c2)N=C(O)C3CC3)ccc1NC(=Nc4ccc(Cl)c(c4)C(C)(F)F)O</t>
  </si>
  <si>
    <t>CN(C)Cc1cc(cc(c1)C(F)(F)F)C(=Nc2ccc(C)c(c2)C3=CN(C)C(=O)C(=C3)N4CCOCC4)O</t>
  </si>
  <si>
    <t>COc1cccc(c1)c2c(nn3c(ccnc23)c4ccc(cc4)N5C[C@@H]6C[C@H]5CN6)c7ccncc7</t>
  </si>
  <si>
    <t>FC(F)(F)c1cc(NC(=O)Nc2cccc(Nc3ncccc3c4ncnc5[nH]cnc45)c2)ccc1Cl</t>
  </si>
  <si>
    <t>CS(=O)(=O)Nc1cc(F)cc(c1Cl)c2[nH]c(nc2c3ccnc(N)n3)C4CC4</t>
  </si>
  <si>
    <t>CN1CCN(CC1)c2ccc3ncnc(Nc4cc(ccc4C)C(=O)Nc5cc(on5)C(C)(C)C)c3n2</t>
  </si>
  <si>
    <t>CN1CCC(CN2CCN(CC2)c3ccc4ncnc(Nc5cc(ccc5C)C(=O)Nc6cc(on6)C(C)(C)C)c4n3)CC1</t>
  </si>
  <si>
    <t>COc1ccc(cc1Nc2ncnc3c(N)nc(nc23)N4CCN(CC5CCN(C)CC5)CC4)C(=O)Nc6cccc(c6)C(F)(F)F</t>
  </si>
  <si>
    <t>CN1CCN(CC1)c2nc(N)c3ncnc(Nc4cc(ccc4C)C(=O)Nc5cc(nn5C)C(C)(C)C)c3n2</t>
  </si>
  <si>
    <t>CCS(=O)(=O)Nc1c(F)c(F)cc(c1Cl)c2nn(cc2c3ccnc(NC[C@H](C)NC(=O)OC)n3)C(C)C</t>
  </si>
  <si>
    <t>COCCN1CCN(CC1)c2ncc3ncnc(Nc4cc(ccc4C)C(=O)Nc5cc(nn5C)C(C)(C)C)c3n2</t>
  </si>
  <si>
    <t>COCCN1CCN(CC1)c2ncc3ncnc(Nc4cc(ccc4C)C(=O)Nc5cc(ccc5n6ccnn6)C(F)(F)F)c3n2</t>
  </si>
  <si>
    <t>COc1c(CNC(C)C)cc(cc1NC(=O)c2ccc(C)c(Nc3ncnc4cnc(nc34)N5CC[C@H](F)C5)c2)C(F)(F)F</t>
  </si>
  <si>
    <t>CN1CCN(CC1)c2ncc3ncnc(Nc4cc(NC(=O)c5cccc(c5)C(F)(F)F)ccc4C)c3n2</t>
  </si>
  <si>
    <t>OC1=Nc2nccc(Oc3ccc4OC5C(C5c6nc7ccc(Cl)cc7[nH]6)c4c3)c2CC1</t>
  </si>
  <si>
    <t>Cn1c(nc2ccccc12)C3C4Oc5ccc(Oc6ccnc7N=C(O)CCc67)cc5C34</t>
  </si>
  <si>
    <t>CN(C)CC1CCN(CC1)c2cncc(c2)c3cn(nn3)c4cc(ccc4C)C(=O)N=C5NOC(=C5)C(C)(C)C</t>
  </si>
  <si>
    <t>CN(C)C1CCN(CC1)c2cncc(c2)c3cn(nn3)c4cc(ccc4C)C(=O)N=C5NOC(=C5)C(C)(C)C</t>
  </si>
  <si>
    <t>Cc1ccc(cc1n2cc(nn2)c3cncc(c3)N4CCOCC4)C(=O)N=C5NNC(=C5)C(C)(C)C</t>
  </si>
  <si>
    <t>Cc1ccc(cc1n2cc(nn2)c3cncc(c3)N4CCN(CC4)C(C)(C)C)C(=O)N=C5NOC(=C5)C(C)(C)C</t>
  </si>
  <si>
    <t>CN(C1CCN(C)CC1)c2cncc(c2)c3cn(nn3)c4cc(ccc4C)C(=Nc5cc(ccn5)C(F)(F)F)O</t>
  </si>
  <si>
    <t>Cc1ccc(cc1n2cc(nn2)c3cncc(c3)N4CCOCC4)C(=Nc5cc(ccn5)C(F)(F)F)O</t>
  </si>
  <si>
    <t>COC(=NCCN1C=C(C=C(N2CCOCC2)C1=O)c3cc(ccc3C)N=C(O)c4cccc(c4)C(F)(F)F)O</t>
  </si>
  <si>
    <t>Cc1cc(NC(=Nc2cccc(c2)C(F)(F)F)O)ccc1Oc3ccnc(c3)N=C(O)C4CC4</t>
  </si>
  <si>
    <t>CN1CCC(CC1)Nc2cc(NC(=Nc3ccc(Oc4ccnc(c4)N=C(O)C5CC5)nc3)O)cc(c2)C(F)(F)F</t>
  </si>
  <si>
    <t>Cc1ccc(cc1C2=CC(=NCCO)NC(=C2)N3CCOCC3)N=C(O)c4cccc(c4)C(F)(F)F</t>
  </si>
  <si>
    <t>CNc1ncc2ccc(Oc3cc(ccc3Cl)C(=O)C4=C(N(C)N(C4=O)c5ccccc5)c6ccccc6)cc2n1</t>
  </si>
  <si>
    <t>CNS(=O)(=O)c1cccc(Nc2ncnc3[nH]cc(Cl)c23)c1</t>
  </si>
  <si>
    <t>CN1CCC(CN2CCN(CC2)c3nc(N)c4ncnc(Nc5cccc(c5)C(=O)Nc6cccc(c6)C(F)(F)F)c4n3)CC1</t>
  </si>
  <si>
    <t>CN1CCC(CC1)N2CCN(CC2)c3nc(N)c4ncnc(Nc5cc(ccc5Br)C(=O)Nc6cccc(c6)C(F)(F)F)c4n3</t>
  </si>
  <si>
    <t>CC(C)N1CCN(CC1)c2nc(N)c3ncnc(Nc4cc(NC(=O)c5cccc(c5)C(F)(F)F)ccc4C)c3n2</t>
  </si>
  <si>
    <t>CC(C)(C)c1onc(NC(=O)c2ccc(c(Nc3ncnc4cnc(nc34)N5CCOCC5)c2)C(F)(F)F)c1</t>
  </si>
  <si>
    <t>CC(C)c1cccc(c1)C(=O)Nc2cccc(Nc3ccnc(NC(=O)C4CC4)c3)c2</t>
  </si>
  <si>
    <t>CC(C)CN1CCN(CC1)c2ncc3ncnc(Nc4cc(ccc4C)C(=O)Nc5cc(n[nH]5)C(C)(C)C)c3n2</t>
  </si>
  <si>
    <t>CC(C)CNc1ncc2ncnc(Nc3cc(ccc3C)C(=O)Nc4cc(on4)C(C)(C)C)c2n1</t>
  </si>
  <si>
    <t>COCCN1CCN(CC1)c2ncc3ncnc(Nc4cc(ccc4C)C(=O)Nc5cc(ccc5C#N)C(F)(F)F)c3n2</t>
  </si>
  <si>
    <t>COc1ccc(cc1C(F)(F)F)C(=O)Nc2ccc(C)c(Nc3ncnc4cnc(nc34)N5CCN(C)CC5)c2</t>
  </si>
  <si>
    <t>COc1ccc(cc1C(F)(F)F)C(=O)Nc2ccc(C)c(Nc3ncnc4cnc(OC)nc34)c2</t>
  </si>
  <si>
    <t>CNc1ncnc2c(Nc3cccc(NC(=O)c4cccc(c4)C(C)(C)C#N)c3)ncnc12</t>
  </si>
  <si>
    <t>Cc1ccc(cc1Nc2ncnc3cnc(nc23)N4CC[C@H](F)C4)C(=O)Nc5ccc(Cl)c(c5)C(F)(F)F</t>
  </si>
  <si>
    <t>Cc1ccc(NC(=O)c2ccc(s2)C(C)(C)C)cc1n3cc(nn3)c4cncc(c4)N5CCN(CC=C)CC5</t>
  </si>
  <si>
    <t>CC(C)CN1CCN(CC1)c2cncc(c2)c3cn(nn3)c4cc(ccc4C)C(=O)N=C5NOC(=C5)C(C)(C)C</t>
  </si>
  <si>
    <t>CN(C)c1cncc(c1)c2cn(nn2)c3cc(ccc3C)C(=O)N=C4NOC(=C4)C(C)(C)C</t>
  </si>
  <si>
    <t>CC(C)N1CCN(CC1)c2cncc(c2)c3cn(nn3)c4cc(NC(=O)c5cc(C)n(n5)C(C)(C)C)ccc4C</t>
  </si>
  <si>
    <t>CC1(C)OC(=C(C1=O)c2cccc(NS(=O)(=O)c3c(F)cccc3F)c2F)C4=NC(=NCCC#N)NC=C4</t>
  </si>
  <si>
    <t>Cc1cc(Oc2ccnc(c2)N=C(O)C3CC3)ccc1NC(=Nc4cc(OC(F)(F)F)ccc4F)O</t>
  </si>
  <si>
    <t>OC(=Nc1ccc(C#N)c(c1)C(F)(F)F)Nc2ccc(Oc3ccnc(c3)N=C(O)C4CC4)cc2</t>
  </si>
  <si>
    <t>CC1(C)OC(=C(C1=O)c2cc(Cl)cc(NS(=O)(=O)c3cc(F)ccc3F)c2F)C4=NC(=NCCC#N)NC=C4</t>
  </si>
  <si>
    <t>OC(=Nc1ccc(Oc2ccnc(c2)N=C(O)C3CC3)c(F)c1)Nc4cc(cc(c4)C(F)(F)F)N5CCCC5=O</t>
  </si>
  <si>
    <t>CC(=Nc1cc(NC(=Nc2ccc(Oc3ccnc(c3)N=C(O)C4CC4)c(F)c2)O)cc(c1)C(F)(F)F)O</t>
  </si>
  <si>
    <t>Cc1cc(Oc2ccnc(c2)N=C(O)C3CC3)ccc1NC(=Nc4ccc(F)c(OC(F)(F)F)c4)O</t>
  </si>
  <si>
    <t>OC(=Nc1ccc(F)c(c1)C(F)(F)F)Nc2ccc(Oc3ccnc(c3)N=C(O)C4CC4)cc2F</t>
  </si>
  <si>
    <t>COc1ncc(cc1N2CCOCC2)c3cc(cnc3C)N=C(O)c4ccnc(c4)C(C)(C)C#N</t>
  </si>
  <si>
    <t>Cc1ncc(cc1c2ccnc(c2)N3CCOCC3)N=C(O)c4ccnc(c4)C(C)(C)C#N</t>
  </si>
  <si>
    <t>FC(F)(F)c1cc(NC(=O)c2cccc(Nc3ncccc3c4ncnc5[nH]cnc45)c2)ccc1Cl</t>
  </si>
  <si>
    <t>Nc1ncc(c2cccnc2)c3scc(c4cccc(NC(=O)Nc5ccccc5)c4)c13</t>
  </si>
  <si>
    <t>Cc1ncc(cc1C2=CN(CCO)C(=O)C(=C2)N3CCOCC3)N=C(O)c4cccc(c4)C(F)(F)F</t>
  </si>
  <si>
    <t>CN1CCN(CC1)c2nc(N)c3ncnc(Nc4cc(ccc4Cl)C(=O)Nc5cccc(c5)C(F)(F)F)c3n2</t>
  </si>
  <si>
    <t>COc1ccc(cc1Nc2ncnc3c(N)nc(nc23)N4CCN(CC4)C5CCN(C)CC5)C(=O)Nc6cccc(c6)C(F)(F)F</t>
  </si>
  <si>
    <t>COc1ccc(NC(=O)c2ccc(C)c(Nc3ncnc4cnc(nc34)N5CCC(CC5)N6C[C@@H](C)O[C@@H](C)C6)c2)cc1C(F)(F)F</t>
  </si>
  <si>
    <t>Cc1ccc(cc1Nc2ncnc3cncnc23)C(=O)Nc4cc(nn4C)C(C)(C)C</t>
  </si>
  <si>
    <t>CN(CCN1CCCC1)c2ncc3ncnc(Nc4cc(ccc4F)C(=O)Nc5cc(on5)C(C)(C)C)c3n2</t>
  </si>
  <si>
    <t>C[C@@H]1CN(C[C@H](C)O1)c2ncc3ncnc(Nc4cc(ccc4C)C(=O)Nc5cc(on5)C(C)(C)C)c3n2</t>
  </si>
  <si>
    <t>CC(C)NCc1cc(oc1C(C)(C)C)C(=O)Nc2ccc(C)c(c2)n3cc(nn3)c4cncc(c4)N5CCOCC5</t>
  </si>
  <si>
    <t>CN1CCC(CC1)NCc2cc(oc2C(C)(C)C)C(=O)Nc3ccc(C)c(c3)n4cc(nn4)c5cncc(c5)N6CCOCC6</t>
  </si>
  <si>
    <t>CNc1cncc(c1)c2cn(nn2)c3cc(ccc3C)C(=O)N=C4NOC(=C4)C(C)(C)C</t>
  </si>
  <si>
    <t>Cc1ccc(cc1n2cc(nn2)c3cncc(c3)N4CCN(CCN5CCOCC5)CC4)C(=O)N=C6NOC(=C6)C(C)(C)C</t>
  </si>
  <si>
    <t>Cc1ccc(cc1n2cc(nn2)c3cncc(c3)N4CCN(CC4)C5CCCC5)C(=O)N=C6NOC(=C6)C(C)(C)C</t>
  </si>
  <si>
    <t>OC(=Nc1cccc(OC(F)(F)F)c1)Nc2ccc(Oc3ccnc(c3)N=C(O)C4CC4)cc2</t>
  </si>
  <si>
    <t>Cc1cc(NC(=Nc2cccc(OC(F)(F)F)c2)O)ccc1Oc3ccnc(c3)N=C(O)C4CC4</t>
  </si>
  <si>
    <t>CN(C)c1cncc(c1)C(=Nc2cnc(C)c(c2)c3ccnc(c3)N4CCOCC4)O</t>
  </si>
  <si>
    <t>CN1C=C(C=C(N2CC3CC(C2)O3)C1=O)c4cc(ccc4C)N=C(O)c5cccc(c5)C(F)(F)F</t>
  </si>
  <si>
    <t>OC(=Nc1ccc(Oc2ccnc(c2)N=C(O)C3CC3)c(F)c1)Nc4ccc(Cl)c(OC(F)(F)F)c4</t>
  </si>
  <si>
    <t>CCn1nc(C#Cc2cc(ccc2C)C(=O)Nc3ccc(CN4CCN(C)CC4)c(c3)C(F)(F)F)c5c(N)ncnc15</t>
  </si>
  <si>
    <t>Cc1ccc(cc1Nc2ncnc3ccc(nc23)N4CCOCC4)C(=O)Nc5cc(nn5C)C(C)(C)C</t>
  </si>
  <si>
    <t>CN1CCC(CN2CCN(CC2)c3nc(N)c4ncnc(Nc5cc(ccc5Br)C(=O)Nc6cccc(c6)C(F)(F)F)c4n3)CC1</t>
  </si>
  <si>
    <t>CN(C)c1nc(N)c2ncnc(Nc3cc(NC(=O)c4cccc(c4)C(F)(F)F)ccc3C)c2n1</t>
  </si>
  <si>
    <t>Fc1ccc(NS(=O)(=O)N2CCCCC2)c(F)c1Nc3ncccc3c4ncnc5[nH]cnc45</t>
  </si>
  <si>
    <t>COc1c(CN2CCCC2)cc(cc1NC(=O)c3ccc(C)c(Nc4ncnc5cnc(nc45)N6CC[C@H](F)C6)c3)C(F)(F)F</t>
  </si>
  <si>
    <t>CN(C)c1cccc(NC(=O)c2ccc(C)c(Nc3ncnc4cnc(nc34)N5CCCN(C)CC5)c2)c1</t>
  </si>
  <si>
    <t>COc1ccc(cc1NC(=O)c2ccc(C)c(Nc3ncnc4cnc(nc34)N(C)CCN(C)C)c2)C(F)(F)F</t>
  </si>
  <si>
    <t>CN(C)c1cccc(NC(=O)c2ccc(C)c(Nc3ncnc4cnc(nc34)N5CCNCC5)c2)c1</t>
  </si>
  <si>
    <t>Cc1oc(cc1C(=Nc2ccc(C)c(c2)n3cc(nn3)c4cncc(c4)N5CCOCC5)O)C(C)(C)C</t>
  </si>
  <si>
    <t>COc1ccc(Nc2nccc3c(N=C(O)c4csc5C(=N)NC=Nc45)c(C)ccc23)cc1</t>
  </si>
  <si>
    <t>CCCCN1CCN(CC1)c2cncc(c2)c3cn(nn3)c4cc(ccc4C)C(=O)N=C5NOC(=C5)C(C)(C)C</t>
  </si>
  <si>
    <t>COc1ccc2nc([nH]c2c1)C3C4Oc5ccc(Oc6ccnc7N=C(O)CCc67)cc5C34</t>
  </si>
  <si>
    <t>CC(F)(F)c1ccnc(c1)N=C(O)Nc2ccc(Oc3ccnc(c3)N=C(O)C4CC4)cc2</t>
  </si>
  <si>
    <t>Cc1cc(Oc2ccnc(c2)N=C(O)C3CC3)ccc1NC(=Nc4ccc(Cl)c(c4)C(F)(F)F)O</t>
  </si>
  <si>
    <t>Cc1cc(NC(=Nc2ccc(Cl)c(c2)C(F)(F)F)O)cnc1Oc3ccnc(c3)N=C(O)C4CC4</t>
  </si>
  <si>
    <t>CCN1C=C(C=C(N2CCOCC2)C1=O)c3cc(cnc3C)N=C(O)c4cccc(c4)C(F)(F)F</t>
  </si>
  <si>
    <t>CNc1cc2nc(C)c(cc2cn1)c3cc(NC(=NCCC(C)(C)F)O)c(F)cc3C</t>
  </si>
  <si>
    <t>Cn1cc(c2ccc3\C(=N/O)\NCCc3c2)c(n1)c4ccncc4</t>
  </si>
  <si>
    <t>Fc1ccc(NS(=O)(=O)c2cccnc2)c(F)c1C#Cc3cnc4[nH]nc(c5ccccc5)c4c3</t>
  </si>
  <si>
    <t>CNS(=O)(=O)c1cccc(Nc2ncnc3[nH]cc(c4ccc(cc4)C(=O)O)c23)c1</t>
  </si>
  <si>
    <t>CNS(=O)(=O)c1cccc(Nc2ncnc3[nH]c(Br)cc23)c1</t>
  </si>
  <si>
    <t>O[C@@H]1CCN(C1)S(=O)(=O)Nc2ccc(F)c(Nc3ncccc3c4ncnc5[nH]cnc45)c2F</t>
  </si>
  <si>
    <t>CN(C)CCN(C)c1ncc2ncnc(Nc3cc(ccc3C)C(=O)Nc4ccc5N(CCN6CCCC6)C(=O)C(C)(C)c5c4)c2n1</t>
  </si>
  <si>
    <t>CCCS(=O)(=O)Nc1ccc(F)c(c1F)n2cc(c3cncc(OC)c3)c4nc(cnc24)N(C)C5CCN(C)CC5</t>
  </si>
  <si>
    <t>CCCS(=O)(=O)Nc1ccc(F)c(c1F)n2cc(c3cncnc3)c4nc(ncc24)N(C)C5CCN(CC)CC5</t>
  </si>
  <si>
    <t>Cc1ccc(cc1n2cc(nn2)c3cncc(NCCF)c3)C(=O)N=C4NOC(=C4)C(C)(C)C</t>
  </si>
  <si>
    <t>CN1CCN(CC1)c2cncc(c2)c3cn(nn3)c4cc(ccc4C)C(=O)Nc5cc(nn5C)C(C)(C)C</t>
  </si>
  <si>
    <t>OC1=Nc2nccc(Oc3ccc4OC5C(C5c6nc7cccc(Cl)c7[nH]6)c4c3)c2CC1</t>
  </si>
  <si>
    <t>Cc1ccc(cc1n2cc(nn2)c3cncc(c3)N4CCCOCC4)C(=O)N=C5NOC(=C5)C(C)(C)C</t>
  </si>
  <si>
    <t>COCCNc1cncc(c1)c2cn(nn2)c3cc(ccc3C)C(=O)N=C4NOC(=C4)C(C)(C)C</t>
  </si>
  <si>
    <t>CN1CCN(Cc2cc(oc2C(C)(C)C)C(=O)Nc3ccc(C)c(c3)n4cc(nn4)c5cncc(c5)N6CCOCC6)CC1</t>
  </si>
  <si>
    <t>Cc1ccc(cc1n2cc(nn2)c3cncc(c3)N4CCC4)C(=Nc5cc(ccn5)C(F)(F)F)O</t>
  </si>
  <si>
    <t>CC(F)(F)c1ccc(F)c(c1)N=C(O)Nc2ccc(Oc3ccnc(c3)N=C(O)C4CC4)cc2</t>
  </si>
  <si>
    <t>Cc1cc(NC(=Nc2cc(ccc2F)C(C)(F)F)O)ccc1Oc3ccnc(c3)N=C(O)C4CC4</t>
  </si>
  <si>
    <t>COc1cc(ccc1O)c2ccc3ncnc(Nc4cc(O)ccc4F)c3c2</t>
  </si>
  <si>
    <t>Nc1ncc(c2cccnc2)c3scc(c4cccc(NC(=O)Nc5ccc(Cl)c(c5)C(F)(F)F)c4)c13</t>
  </si>
  <si>
    <t>COc1cc(ccc1O)c2ccc3ncnc(Nc4ccc(F)c(O)c4)c3c2</t>
  </si>
  <si>
    <t>Oc1ccccc1C2CC(=NN2C(=O)c3ccc(s3)c4ccccn4)c5cccnc5</t>
  </si>
  <si>
    <t>COc1cccc(c1)c2c(nn3c(ccnc23)c4ccc(cc4)N5CC6CCC(C5)N6C)c7ccncc7</t>
  </si>
  <si>
    <t>CC(C)(C)c1cc(NC(=O)Nc2cccc(Cl)c2Cl)n(n1)c3cccc(CC(=O)N)c3</t>
  </si>
  <si>
    <t>CCN1C2CCC1CC(C2)c3ccnc4c(c5ccc(C)c6[nH]ncc56)c(nn34)c7ccncc7</t>
  </si>
  <si>
    <t>FC(F)(F)c1cccc(c1)C(=O)Nc2cccc(Nc3cc4C(=O)NNC(=O)c4cc3Cl)c2</t>
  </si>
  <si>
    <t>COc1n[nH]c2ncc(cc12)C#Cc3c(F)ccc(NS(=O)(=O)c4cccnc4)c3F</t>
  </si>
  <si>
    <t>CCCCS(=O)(=O)Nc1ccc(F)c(c1Cl)c2cc3cnc4[nH]nc(C5CC5)c4c3cc2OC</t>
  </si>
  <si>
    <t>CN(CC1CCCCO1)c2ncc3ncnc(Nc4cc(ccc4C)C(=O)Nc5cc(nn5C)C(C)(C)C)c3n2</t>
  </si>
  <si>
    <t>COc1ccc(NC(=O)c2ccc(C)c(Nc3ncnc4cnc(nc34)N5CCN(CCN6CCOCC6)CC5)c2)cc1C(F)(F)F</t>
  </si>
  <si>
    <t>COc1c(NC(=O)c2ccc(C)c(Nc3ncnc4cnc(nc34)N5CCCN(C)CC5)c2)cc(cc1NS(=O)(=O)C)C(C)(C)C</t>
  </si>
  <si>
    <t>COc1c(NC(=O)c2ccc(C)c(Nc3ncnc4cnc(nc34)N5CC[C@H](F)C5)c2)cc(cc1NS(=O)(=O)C)C(C)(C)C</t>
  </si>
  <si>
    <t>Cc1ccc(cc1Nc2ncnc3cnc(nc23)N4CCCCC4)C(=O)Nc5ccc(F)c(c5)C(F)(F)F</t>
  </si>
  <si>
    <t>CC(C)Nc1cncc(c1)c2cn(nn2)c3cc(ccc3C)C(=O)N=C4NOC(=C4)C(C)(C)C</t>
  </si>
  <si>
    <t>CCn1cc(c2ccnc3[nH]ccc23)c(n1)c4cccc(NC(=O)Nc5ccccc5)c4</t>
  </si>
  <si>
    <t>CNc1cc2nc(C)c(cc2cn1)c3cc(NC(=O)NCCC(C)(C)C)c(F)cc3C</t>
  </si>
  <si>
    <t>Fc1ccc(NC(=O)c2cccc(c2)C(F)(F)F)cc1c3ccnc4c(cnn34)c5cn[nH]c5</t>
  </si>
  <si>
    <t>FC(F)(F)Oc1cccc(c1)C(=O)Nc2cccc(Nc3cc4C(=O)NNC(=O)c4cc3Cl)c2</t>
  </si>
  <si>
    <t>COCCN1CCN(CC1)c2ccc3ncnc(Nc4cc(NC(=O)c5cccc(c5)C(C)(C)C#N)ccc4C)c3n2</t>
  </si>
  <si>
    <t>CCCC(C)S(=O)(=O)Nc1ccc(F)c(Nc2ncccc2c3ncnc4[nH]cnc34)c1F</t>
  </si>
  <si>
    <t>COc1ccc(NC(=O)c2ccc(C)c(Nc3ncnc4cnc(nc34)N5CCN6CCCCC6C5)c2)cc1C(F)(F)F</t>
  </si>
  <si>
    <t>COc1ccc(NC(=O)c2ccc(C)c(c2)N(C)c3ncnc4cnc(nc34)N5CCOCC5)cc1C(F)(F)F</t>
  </si>
  <si>
    <t>Cc1ccc(cc1n2cc(nn2)c3cncc(NC(C)(C)C)c3)C(=O)N=C4NOC(=C4)C(C)(C)C</t>
  </si>
  <si>
    <t>CC(C)N1CCCN(CC1)c2cncc(c2)c3cn(nn3)c4cc(ccc4C)C(=O)N=C5NOC(=C5)C(C)(C)C</t>
  </si>
  <si>
    <t>CN1CCN(CC1)c2cncc(c2)c3cn(nn3)c4cc(ccc4C)C(=Nc5cc(ccn5)C(C)(C)C)O</t>
  </si>
  <si>
    <t>CC(C)CN1CCN(CC1)c2cncc(c2)c3cn(nn3)c4cc(NC(=O)c5ccc(s5)C(C)(C)C)ccc4C</t>
  </si>
  <si>
    <t>CCN(C)c1cncc(c1)c2cn(nn2)c3cc(ccc3C)C(=O)N=C4NOC(=C4)C(C)(C)C</t>
  </si>
  <si>
    <t>Cc1ccc(NC(=O)c2cc(C)n(n2)C(C)(C)C)cc1n3cc(nn3)c4cncc(c4)N5CCOCC5</t>
  </si>
  <si>
    <t>Cc1ccc(Oc2ccnc(c2)N=C(O)C3CC3)cc1NC(=Nc4ccc(Cl)c(c4)C(F)(F)F)O</t>
  </si>
  <si>
    <t>COc1cc(ccc1O)c2ccc3nccc(Nc4cc(O)ccc4F)c3c2</t>
  </si>
  <si>
    <t>OC(=Nc1ccc(Cl)c(c1)C(F)(F)F)Nc2cnc(Oc3ccnc(c3)N=C(O)C4CC4)c(Cl)c2</t>
  </si>
  <si>
    <t>Cn1cc(c2ccc(cc2)\C(=N/O)\N)c(n1)c3ccncc3</t>
  </si>
  <si>
    <t>Cc1ncc(cc1c2ccnc(c2)N3CCOCC3)N=C(O)c4cccc(c4)S(=O)(=O)C</t>
  </si>
  <si>
    <t>Clc1cc2C(=O)NNC(=O)c2cc1Nc3cccc(NC(=O)c4cccc(Br)c4)c3</t>
  </si>
  <si>
    <t>Nc1ncc(c2cccnc2)c3scc(c4cccc(NC(=O)Cc5ccccc5)c4)c13</t>
  </si>
  <si>
    <t>CCN1CCN(CC1)c2cc(NC(=O)c3ccc(C)c(Nc4ncnc5c(N)nc(nc45)N(C)C)c3)cc(c2)C(F)(F)F</t>
  </si>
  <si>
    <t>Cc1ccc(cc1Nc2ncnc3cnc(nc23)N4CC[C@@H](F)C4)C(=O)NCc5ccc(cc5)C(F)(F)F</t>
  </si>
  <si>
    <t>CN(C)S(=O)(=O)c1cccc(NC(=O)c2ccc(C)c(Nc3ncnc4cnc(nc34)N5CCCN(C)CC5)c2)c1</t>
  </si>
  <si>
    <t>COCCCN1CCN(CC1)c2cncc(c2)c3cn(nn3)c4cc(ccc4C)C(=O)N=C5NOC(=C5)C(C)(C)C</t>
  </si>
  <si>
    <t>OC1=Nc2nccc(Oc3ccc4OC5C(C5c6nc7cc(c(Cl)cc7[nH]6)C(F)(F)F)c4c3)c2CC1</t>
  </si>
  <si>
    <t>Cc1ccc(cc1n2cc(nn2)c3cncc(c3)N4CCOCC4)C(=O)Nc5cc(nn5C)C(C)(C)C</t>
  </si>
  <si>
    <t>OC(=Nc1ccc(F)c(OC(F)(F)F)c1)Nc2ccc(Oc3ccnc(c3)N=C(O)C4CC4)cc2F</t>
  </si>
  <si>
    <t>OC(=Nc1ccc(Oc2ccnc(c2)N=C(O)C3CC3)cc1F)Nc4cc(ccc4Cl)C(F)(F)F</t>
  </si>
  <si>
    <t>CN1CCC(CC1)Oc2ccc(cc2C(F)(F)F)N=C(O)Nc3ccc(Oc4ccnc(c4)N=C(O)C5CC5)c(F)c3</t>
  </si>
  <si>
    <t>Nc1ncc(c2cccnc2)c3scc(c4cccc(NC(=O)Nc5c(F)cccc5F)c4)c13</t>
  </si>
  <si>
    <t>OC(=Nc1ccc(Cl)c(c1)C(F)(F)F)Nc2ccc(Oc3ccnc(c3)N=C(O)C4CC4)nc2</t>
  </si>
  <si>
    <t>Cc1ncc(cc1C2=CN(CCS(=O)(=O)C)C(=O)C(=C2)N3CCOCC3)N=C(O)c4cccc(c4)C(F)(F)F</t>
  </si>
  <si>
    <t>CNC(=O)c1ncc(C#Cc2cc(ccc2C)C(=O)Nc3ccc(CN4CCN(CCO)CC4)c(c3)C(F)(F)F)n1C</t>
  </si>
  <si>
    <t>FC(F)(F)c1cccc(c1)C(=O)Nc2cccc(c2)c3ccnc4c(cnn34)c5ccc(CN6CCCC6)cc5</t>
  </si>
  <si>
    <t>Cc1ccc(NC(=O)c2cccc(c2)C(F)(F)F)cc1Nc3ncnc4c(N)nc(nc34)N5CCCNCC5</t>
  </si>
  <si>
    <t>COc1ccc(cc1Nc2ncnc3cnc(nc23)N4CCCC4)C(=O)Nc5cc(on5)C(C)(C)C</t>
  </si>
  <si>
    <t>CCCS(=O)(=O)Nc1ccc(Cl)c(c1Cl)c2cc3cnc4[nH]ncc4c3cc2OC</t>
  </si>
  <si>
    <t>CC(C)(C)c1cccc(c1)C(=O)Nc2cccc(Nc3ccnc(NC(=O)C4CC4)c3)c2</t>
  </si>
  <si>
    <t>Cc1ccc(cc1Nc2ncnc3cnc(nc23)N4CCCC4)C(=O)Nc5cccc(OC(F)(F)F)c5</t>
  </si>
  <si>
    <t>Cc1ccc(cc1Nc2ncnc3cnc(NC4CCOC4)nc23)C(=O)n5nc(cc5N)C(C)(C)C</t>
  </si>
  <si>
    <t>CC(C)N1CCN(CC1C)c2cncc(c2)c3cn(nn3)c4cc(ccc4C)C(=O)N=C5NOC(=C5)C(C)(C)C</t>
  </si>
  <si>
    <t>OC(=Nc1cc(cc(c1)C(F)(F)F)N2CC(F)(F)C2)Nc3ccc(Oc4ccnc(c4)N=C(O)C5CC5)cc3F</t>
  </si>
  <si>
    <t>Cc1cc(NC(=Nc2ccc(F)c(c2)C(F)(F)F)O)ccc1Oc3ccnc(c3)N=C(O)C4CC4</t>
  </si>
  <si>
    <t>Nc1ncc(c2cccnc2)c3scc(c4cccc(NC(=O)NCc5ccccc5)c4)c13</t>
  </si>
  <si>
    <t>COc1cc(ccc1F)c2c(nn3c(ccnc23)c4ccc(cc4)N5C[C@@H]6C[C@H]5CN6C)c7ccncc7</t>
  </si>
  <si>
    <t>CNc1nccc(n1)c2[nH]c(nc2c3cccc(NC(=O)Nc4ccc(Cl)c(c4)C(F)(F)F)c3)C5CC5</t>
  </si>
  <si>
    <t>Fc1ccc(NS(=O)(=O)c2cccnc2)c(F)c1C#Cc3cnc4[nH]nc(c5ccc(Cl)cc5)c4c3</t>
  </si>
  <si>
    <t>COc1cc(ccc1O)c2ccc3nccc(Nc4cccc(O)c4)c3c2</t>
  </si>
  <si>
    <t>COc1ccc(cc1NC(=O)c2ccc(C)c(Nc3ncnc4c(N)nc(nc34)N5CCN(C)CC5)c2)C(C)(C)C</t>
  </si>
  <si>
    <t>Fc1ccc(NS(=O)(=O)c2ccccn2)c(F)c1Nc3ncccc3c4ncnc5[nH]cnc45</t>
  </si>
  <si>
    <t>COc1ccc(cc1NC(=O)c2ccc(C)c(Nc3ncnc4cnc(nc34)N5CC[C@H](F)C5)c2)C(C)(C)C</t>
  </si>
  <si>
    <t>Cc1cc2nc([nH]c2cc1F)C3[C@H]4Oc5ccc(Oc6ccnc7N=C(O)CCc67)cc5[C@@H]34</t>
  </si>
  <si>
    <t>CC1CN(CCN1C)c2cncc(c2)c3cn(nn3)c4cc(ccc4C)C(=O)N=C5NOC(=C5)C(C)(C)C</t>
  </si>
  <si>
    <t>CN1CCC(CC1)Nc2cncc(c2)c3cn(nn3)c4cc(ccc4C)C(=Nc5cc(ccn5)C(F)(F)F)O</t>
  </si>
  <si>
    <t>CC1(CC1)C(=Nc2cc(Oc3ccc(NC(=Nc4ccc(Cl)c(c4)C(F)(F)F)O)cc3F)ccn2)O</t>
  </si>
  <si>
    <t>Cc1cc(NC(=Nc2ccc(Cl)c(c2)C(C)(F)F)O)ccc1Oc3ccnc(c3)N=C(O)C4CC4</t>
  </si>
  <si>
    <t>COc1cc(ccc1F)C(=Nc2cnc(C)c(c2)C3=CN(C)C(=O)C(=C3)N4CCOCC4)O</t>
  </si>
  <si>
    <t>Nc1ncc(c2cccnc2)c3scc(c4cccc(NC(=O)Nc5cc(ccc5F)C(F)(F)F)c4)c13</t>
  </si>
  <si>
    <t>Nc1ncnc2c(csc12)C(=O)Nc3c(Cl)ccc(NS(=O)(=O)CCCF)c3F</t>
  </si>
  <si>
    <t>CCN(CCO)CCCOc1ccc2c(Nc3cccc(NC(=O)Nc4ccc(F)c(Cl)c4)c3)ncnc2c1</t>
  </si>
  <si>
    <t>CN1CCC(CC1)N2CCN(CC2)c3nc(N)c4ncnc(Nc5cccc(c5)C(=O)Nc6cccc(c6)C(F)(F)F)c4n3</t>
  </si>
  <si>
    <t>CCN(C)S(=O)(=O)Nc1ccc(F)c(Nc2ncccc2c3ncnc4[nH]cnc34)c1F</t>
  </si>
  <si>
    <t>Cc1ccc(cc1n2cc(nn2)c3cncc(c3)N4CCN(CC5CCCO5)CC4)C(=O)N=C6NOC(=C6)C(C)(C)C</t>
  </si>
  <si>
    <t>OC1=Nc2nccc(Oc3ccc4OC5C(C5c6nc7ccc(cc7[nH]6)C#N)c4c3)c2CC1</t>
  </si>
  <si>
    <t>Cc1ccc(cc1n2cc(nn2)c3cncc(c3)N4CCN(CC=C)CC4)C(=O)N=C5NOC(=C5)C(C)(C)C</t>
  </si>
  <si>
    <t>Cc1ccc2c(Nc3ccc(Cl)cc3)nccc2c1N=C(O)c4csc5C(=N)NC=Nc45</t>
  </si>
  <si>
    <t>Cc1ccc(cc1c2cc(cnc2O)N3CCOCC3)N=C(O)c4cccc(c4)C(F)(F)F</t>
  </si>
  <si>
    <t>CC1CN(CCO1)c2cc(NC(=Nc3ccc(Oc4ccnc(c4)N=C(O)C5CC5)c(F)c3)O)cc(c2)C(F)(F)F</t>
  </si>
  <si>
    <t>OCCN1C2CCC1CC(C2)c3ccnc4c(c5cccc6[nH]ncc56)c(nn34)c7ccncc7</t>
  </si>
  <si>
    <t>N[C@@H]1CC[C@@H](CC1)n2cc(c3ccc4c(Cc5c[nH]nc45)c3)c(n2)c6ccncc6</t>
  </si>
  <si>
    <t>Cn1cc(c2ccc3c(CCc4c[nH]nc34)c2)c(n1)c5ccncc5</t>
  </si>
  <si>
    <t>Cc1ccc(cc1Nc2ncnc3ccc(nc23)C4=CCNCC4)C(=O)Nc5cc(on5)C(C)(C)C</t>
  </si>
  <si>
    <t>COC(=O)N[C@@H](C)CNc1nccc(n1)c2cn(nc2c3cc(F)cc(NS(=O)(=O)C4CC4)c3F)C(C)C</t>
  </si>
  <si>
    <t>COc1c(NC(=O)c2ccc(C)c(Nc3ncnc4cnc(nc34)N5CCCC5)c2)cc(cc1NS(=O)(=O)C)C(C)(C)C</t>
  </si>
  <si>
    <t>COc1ccc(NC(=O)c2ccc(C)c(Nc3ncnc4cnc(nc34)N5CCC(CC5)N6CCOCC6)c2)cc1C(F)(F)F</t>
  </si>
  <si>
    <t>COc1c(NC(=O)c2ccc(C)c(Nc3ncnc4cnc(nc34)N(C)CCN(C)C)c2)cc(cc1NS(=O)(=O)C)C(C)(C)C</t>
  </si>
  <si>
    <t>Cc1ccc(cc1Nc2ncnc3cnc(nc23)N4CCCC4)C(=O)Nc5ccc6N(CCN7CCCC7)C(=O)C(C)(C)c6c5</t>
  </si>
  <si>
    <t>CN1C=C(C=C(C1=O)c2cc(ccc2C)N=C(O)c3cccc(c3)C(F)(F)F)N4CCOCC4</t>
  </si>
  <si>
    <t>OC1CCN(CC1)c2cc(NC(=Nc3ccc(Oc4ccnc(c4)N=C(O)C5CC5)c(F)c3)O)cc(c2)C(F)(F)F</t>
  </si>
  <si>
    <t>CN1CCN(Cc2cc(NC(=Nc3ccc(Oc4ccnc(c4)N=C(O)C5CC5)c(F)c3)O)cc(c2)C(F)(F)F)CC1</t>
  </si>
  <si>
    <t>CN(C)Cc1ccc(cc1)c2cnn3c(ccnc23)c4cccc(NC(=O)c5cccc(c5)C(F)(F)F)c4</t>
  </si>
  <si>
    <t>CNC(=O)Nc1cc(CNc2ccccc2C(=O)Nc3ccc4OC(F)(F)Oc4c3)ccn1</t>
  </si>
  <si>
    <t>COc1c(NC(=O)c2ccc(C)c(Nc3ncnc4ccc(nc34)N(C)C5CCOC5)c2)cc(cc1NS(=O)(=O)C)C(C)(C)C</t>
  </si>
  <si>
    <t>Cc1ccc(NC(=O)c2cccc(c2)C(F)(F)F)cc1Nc3ncnc4c(N)nc(nc34)N5CCN(CC5)C6CCCC6</t>
  </si>
  <si>
    <t>COc1ccc(cc1Nc2ncnc3cnc(nc23)N4CCCC4)C(=O)Nc5ccc(OC)c(c5)C(F)(F)F</t>
  </si>
  <si>
    <t>COC(=O)N[C@@H](C)CNc1nccc(n1)c2cn(nc2c3ccnc(NS(=O)(=O)C)c3F)C(C)C</t>
  </si>
  <si>
    <t>Cc1ccc(cc1n2cc(nn2)c3cncc(c3)N4CCCOCC4)C(=Nc5cc(ccn5)C(F)(F)F)O</t>
  </si>
  <si>
    <t>CN(C)c1cncc(c1)c2cn(nn2)c3cc(ccc3C)C(=Nc4cc(ccn4)C(F)(F)F)O</t>
  </si>
  <si>
    <t>C[C@H](O)CNc1nccc(n1)C2=C(C(=O)C(C)(C)O2)c3cc(Cl)cc(NS(=O)(=O)c4cc(F)ccc4F)c3F</t>
  </si>
  <si>
    <t>CC(F)(F)c1cc(ccc1Cl)N=C(O)Nc2ccc(Oc3cc(N=C(O)C4CC4)ncn3)cc2F</t>
  </si>
  <si>
    <t>OC(=Nc1ccc(Oc2ccnc(c2)N=C(O)C3CC3)c(F)c1)Nc4cc(cc(c4)C(F)(F)F)N=C(O)C=C</t>
  </si>
  <si>
    <t>OC(=Nc1ccc(Cl)c(c1)C(F)(F)F)Nc2ccc(Oc3ccnc(c3)N=C(O)C4CC4)cn2</t>
  </si>
  <si>
    <t>OC(=Nc1ccc(Cl)c(c1)C(F)(F)F)Nc2ccc(Oc3cc(N=C(O)C4CC4)ncn3)cc2</t>
  </si>
  <si>
    <t>OC(=Nc1ccc(Cl)c(c1)C(F)(F)F)Nc2ccc(Oc3cc(N=C(O)C4CC4)ncn3)c(F)c2</t>
  </si>
  <si>
    <t>FC(F)(F)c1cccc(NC(=O)Nc2cccc(c2)c3ccnc4cc(nn34)c5ccncc5)c1</t>
  </si>
  <si>
    <t>NC(=O)c1sc2nc(NC3CC3)nc(c4cc(O)cc(Cl)c4)c2c1N</t>
  </si>
  <si>
    <t>Cc1n[nH]c2ncc(cc12)C#Cc3c(F)ccc(NS(=O)(=O)c4cccnc4)c3F</t>
  </si>
  <si>
    <t>CC(C)Nc1nccc(n1)c2nc([nH]c2c3cc(F)cc(NS(=O)(=O)C)c3Cl)C4CC4</t>
  </si>
  <si>
    <t>COc1c(NC(=O)c2ccc(C)c(Nc3ncnc4ccc(nc34)N5CC[C@@H](F)C5)c2)cc(cc1NS(=O)(=O)C)C(C)(C)C</t>
  </si>
  <si>
    <t>Cc1ccc(NC(=O)c2cccc(c2)C(F)(F)F)cc1Nc3ncnc4c(N)nc(nc34)N5CCCN(CC5)C6CC6</t>
  </si>
  <si>
    <t>CCN1CCN(CC1)c2cc(NC(=O)c3ccc(C)c(Nc4ncnc5cnc(nc45)N(C)CC6CCCCO6)c3)cc(c2)C(F)(F)F</t>
  </si>
  <si>
    <t>COCCN1CCN(CC1)c2ncc3ncnc(Nc4cc(ccc4C)C(=O)Nc5cc(N6CCN(C)CC6)c(F)c(c5)C(F)(F)F)c3n2</t>
  </si>
  <si>
    <t>CC(F)(F)c1cncc(c1)N=C(O)Nc2ccc(Oc3ccnc(c3)N=C(O)C4CC4)cc2</t>
  </si>
  <si>
    <t>Cc1cc(NC(=Nc2ccc(Cl)c(c2)C(F)(F)F)O)ccc1Oc3ccnc(c3)N=C(O)C4CC4</t>
  </si>
  <si>
    <t>OC(=Nc1ccc(C#N)c(c1)C(F)(F)F)Nc2ccc(Oc3ccnc(c3)N=C(O)C4CC4)cn2</t>
  </si>
  <si>
    <t>Nc1ncc(c2cccnc2)c3scc(c4cccc(NC(=O)Nc5ccc(cc5)C(F)(F)F)c4)c13</t>
  </si>
  <si>
    <t>COc1cc(ccc1F)C(=Nc2cnc(C)c(c2)c3ccnc(c3)N4CCOCC4)O</t>
  </si>
  <si>
    <t>CCn1cc(c2ccnc3[nH]ccc23)c(n1)c4cccc(NC(=O)Nc5c(F)cccc5F)c4</t>
  </si>
  <si>
    <t>CN(C)CCc1ccc(cc1)c2cnn3c(ccnc23)c4cccc(NC(=O)c5cccc(c5)C(F)(F)F)c4</t>
  </si>
  <si>
    <t>CNc1nccc(CNc2ccccc2C(=O)Nc3ccc4OC(F)(F)Oc4c3)n1</t>
  </si>
  <si>
    <t>COc1ccc(NC(=O)c2ccc(C)c(Nc3ncnc4ccc(nc34)N5CCN(CC6CCN(C)CC6)CC5)c2)cc1C(F)(F)F</t>
  </si>
  <si>
    <t>COc1ccc(NC(=O)c2ccc(C)c(Nc3ncnc4c(N)nc(nc34)N5CCN(C)CC5)c2)cc1C(F)(F)F</t>
  </si>
  <si>
    <t>CN1CCN(CC1)c2nc(N)c3ncnc(Nc4cc(NC(=O)c5cccc(c5)C(F)(F)F)ccc4C)c3n2</t>
  </si>
  <si>
    <t>CN1CCN(CC1)c2ncc3ncnc(Nc4cc(ccc4C)C(=O)Nc5ccc6N(CCN7CCCC7)C(=O)C(C)(C)c6c5)c3n2</t>
  </si>
  <si>
    <t>C[C@@H]1CN(C[C@H](C)O1)c2cncc(c2)c3cn(nn3)c4cc(ccc4C)C(=O)N=C5NOC(=C5)C(C)(C)C</t>
  </si>
  <si>
    <t>Cc1ccc2c(Nc3ccc(OC(F)F)cc3)nccc2c1N=C(O)c4csc5C(=N)NC=Nc45</t>
  </si>
  <si>
    <t>OC1=Nc2nccc(Oc3ccc4OC5C(C5c6nc7ccc(cc7[nH]6)C(F)(F)F)c4c3)c2CO1</t>
  </si>
  <si>
    <t>OC(=Nc1ccc(Cl)c(c1)C(F)(F)F)Nc2ccc(Oc3cc(N=C(O)C4CC4)ncn3)cc2F</t>
  </si>
  <si>
    <t>OC(=Nc1ccc(F)c(c1)C(F)(F)F)Nc2ccc(Oc3ccnc(c3)N=C(O)C4CC4)cc2</t>
  </si>
  <si>
    <t>CS(=O)(=O)c1cc(NC(=Nc2ccc(Oc3ccnc(c3)N=C(O)C4CC4)c(F)c2)O)cc(c1)C(F)(F)F</t>
  </si>
  <si>
    <t>COc1cc(ccc1O)c2ccc3ncnc(Nc4ccc(Cl)c(O)c4)c3c2</t>
  </si>
  <si>
    <t>COC(=O)N[C@@H](C)CNc1nccc(n1)c2cn(nc2c3cccc(NS(=O)(=O)CCC(F)(F)F)c3F)C(C)C</t>
  </si>
  <si>
    <t>COc1ccc(NC(=O)c2ccc(C)c(c2)N(C)c3ncnc4cnc(NC5CCOC5)nc34)cc1C(F)(F)F</t>
  </si>
  <si>
    <t>COc1c(NC(=O)c2ccc(C)c(Nc3ncnc4cnc(nc34)N5CCN(C)CC5)c2)cc(cc1NS(=O)(=O)C)C(F)(F)F</t>
  </si>
  <si>
    <t>COC(=N[C@@H](C)CNc1nccc(n1)C2=C(C(=O)C(C)(CC(C)C)O2)c3cccc(NS(=O)(=O)c4c(F)cccc4F)c3F)O</t>
  </si>
  <si>
    <t>OC(=Nc1ccc(Oc2ccnc(c2)N=C(O)C3CC3)c(F)c1)Nc4cc(cc(c4)C(F)(F)F)N5CCS(=O)(=O)CC5</t>
  </si>
  <si>
    <t>CC(C)CC1(C)OC(=C(C1=O)c2cc(Cl)cc(NS(=O)(=O)c3c(F)cccc3F)c2F)C4=NC(=N)NC=C4</t>
  </si>
  <si>
    <t>Cc1ccc(Oc2ccnc(c2)N=C(O)C3CC3)cc1N=C(O)Nc4cc(ccc4F)C(C)(F)F</t>
  </si>
  <si>
    <t>OC(=Nc1ccc(Oc2ccnc(c2)N=C(O)C3CC3)c(F)c1)Nc4cc(cc(c4)C(F)(F)F)c5cccnc5</t>
  </si>
  <si>
    <t>Oc1cccc(Nc2ncnc3ccc(cc23)c4cccc(O)c4)c1</t>
  </si>
  <si>
    <t>CNC(=O)c1cc(Oc2ccc(NC(=O)Nc3ccc(Cl)c(c3)C(F)(F)F)c(F)c2)ccn1</t>
  </si>
  <si>
    <t>C[C@H](O)CNc1nccc(n1)c2nc([nH]c2c3cccc(NS(=O)(=O)C)c3F)C4CC4</t>
  </si>
  <si>
    <t>CN(c1cc(ccc1C)C(=O)Nc2cc(on2)C(C)(C)C)c3ncnc4cnc(nc34)N5CCOCC5</t>
  </si>
  <si>
    <t>OC1=Nc2nccc(Oc3ccc4OC5C(C5c6nc7ccc(OC(F)(F)F)cc7[nH]6)c4c3)c2CC1</t>
  </si>
  <si>
    <t>Cc1ccc(cc1n2cc(nn2)c3cncc(c3)N4CCN(CC4)C5CC5)C(=O)N=C6NOC(=C6)C(C)(C)C</t>
  </si>
  <si>
    <t>Cc1ncc(cc1c2ccnc(c2)N3CCOCC3)N=C(O)c4ccnc(c4)S(=O)(=O)C</t>
  </si>
  <si>
    <t>CC(C)N1C=C(C=C(N2CCOCC2)C1=O)c3cc(cnc3C)N=C(O)c4cccc(c4)C(F)(F)F</t>
  </si>
  <si>
    <t>CN(C)CCN(C)c1ncc2ncnc(Nc3cc(ccc3C)C(=O)Nc4ccc(F)c(c4)C(F)(F)F)c2n1</t>
  </si>
  <si>
    <t>Cc1ccc(cc1Nc2ncnc3cnc(nc23)N4CCCCC4)C(=O)NCc5ccc(cc5)C(F)(F)F</t>
  </si>
  <si>
    <t>CCCS(=O)(=O)Nc1ccc(F)c(c1F)n2cc(c3cncnc3)c4nc(ncc24)N(C)C5CCN(CC5)C6CC6</t>
  </si>
  <si>
    <t>CCOCCN1CCN(CC1)c2cncc(c2)c3cn(nn3)c4cc(ccc4C)C(=O)N=C5NOC(=C5)C(C)(C)C</t>
  </si>
  <si>
    <t>COCCN1C(C)CN(CC1C)c2cncc(c2)c3cn(nn3)c4cc(ccc4C)C(=O)N=C5NOC(=C5)C(C)(C)C</t>
  </si>
  <si>
    <t>CC(C)CC1(C)OC(=C(C1=O)c2cc(Cl)cc(NS(=O)(=O)c3c(F)cccc3F)c2F)C4=NC(=NCCC#N)NC=C4</t>
  </si>
  <si>
    <t>Cc1ccc(Oc2ccnc(c2)N=C(O)C3CC3)cc1NC(=Nc4cc(F)cc(c4)C(F)(F)F)O</t>
  </si>
  <si>
    <t>Fc1cccc(F)c1S(=O)(=O)Nc2cccc(C3=C(OC4(CCCC4)C3=O)C5=NC(=N)NC=C5)c2F</t>
  </si>
  <si>
    <t>CS(=O)(=O)c1cc(cc(c1)C(F)(F)F)N=C(O)Nc2ccc(Oc3ccnc(c3)N=C(O)C4CC4)cn2</t>
  </si>
  <si>
    <t>CS(=O)(=O)c1cc(NC(=Nc2ccc(Oc3ccnc(c3)N=C(O)C4CC4)nc2)O)cc(c1)C(F)(F)F</t>
  </si>
  <si>
    <t>OC(=Nc1ccc(Oc2ccnc(c2)N=C(O)C3CC3)c(F)c1)Nc4cc(cc(c4)C(F)(F)F)N5CCOCC5</t>
  </si>
  <si>
    <t>CN1CCN(CC1)c2ccc(cn2)c3cnn4c(ccnc34)c5cc(NC(=O)c6cccc(c6)C(F)(F)F)ccc5F</t>
  </si>
  <si>
    <t>CN(C)CCNc1ccc(cn1)c2cnn3c(ccnc23)c4cccc(NC(=O)c5cccc(c5)C(F)(F)F)c4</t>
  </si>
  <si>
    <t>CNc1nccc(n1)c2[nH]c(nc2c3cccc(NC(=O)Cc4ccc(Cl)cc4)c3)C(F)(F)F</t>
  </si>
  <si>
    <t>COc1c(NC(=O)c2ccc(C)c(Nc3ncnc4ccc(NC5CCOC5)nc34)c2)cc(cc1NS(=O)(=O)C)C(C)(C)C</t>
  </si>
  <si>
    <t>CC(C)(C#N)c1cccc(c1)C(=O)Nc2cccc(Nc3ncnc4c(N)ncnc34)c2</t>
  </si>
  <si>
    <t>CN(C1CCOCC1)c2cncc(c2)c3cn(nn3)c4cc(ccc4C)C(=Nc5cc(ccn5)C(F)(F)F)O</t>
  </si>
  <si>
    <t>OCCn1c(nc2cc(ccc12)C(F)(F)F)C3C4Oc5ccc(Oc6ccnc7N=C(O)CCc67)cc5C34</t>
  </si>
  <si>
    <t>Fc1ccc(NS(=O)(=O)c2ccc(cc2)C(F)(F)F)c(F)c1Nc3ncccc3c4nc[nH]c5ncnc45</t>
  </si>
  <si>
    <t>OC(=Nc1cccc(c1)C(F)(F)F)Nc2ccc(Oc3ccnc(c3)N=C(O)C4CC4)cc2</t>
  </si>
  <si>
    <t>COc1cc(ccc1O)c2ccc3ncnc(Nc4cccc(O)c4)c3c2</t>
  </si>
  <si>
    <t>C[C@H]1CO[C@@H](CN(C)C)CN1c2cc(ccn2)c3cc(ccc3C)N=C(O)c4ccnc(c4)C(C)(C)C#N</t>
  </si>
  <si>
    <t>Nc1ncc(c2cccnc2)c3scc(c4cccc(NC(=O)NC5CCCCC5)c4)c13</t>
  </si>
  <si>
    <t>COc1cc2ncnc(Nc3cccc(NC(=O)Nc4ccc(F)c(Cl)c4)c3)c2cc1OCCCN5CCOCC5</t>
  </si>
  <si>
    <t>CNc1nccc(n1)c2nc([nH]c2c3cc(F)cc(NS(=O)(=O)C)c3Cl)C4CC4</t>
  </si>
  <si>
    <t>Fc1ccc(NS(=O)(=O)C2CCOCC2)c(F)c1Nc3ncccc3c4ncnc5[nH]cnc45</t>
  </si>
  <si>
    <t>Cc1ccc(cc1Nc2ncnc3cnc(nc23)N4CCCC4)C(=O)Nc5ccc(C#N)c(c5)C(F)(F)F</t>
  </si>
  <si>
    <t>Cc1ccc2c(Nc3ccc(F)c(Cl)c3)nccc2c1N=C(O)c4csc5C(=N)NC=Nc45</t>
  </si>
  <si>
    <t>Cc1ccc(NC(=O)c2cc(C)n(n2)C(C)(C)C)cc1n3cc(nn3)c4cncc(c4)N5CCN(CC5)C6CC6</t>
  </si>
  <si>
    <t>COCC(C)Nc1cncc(c1)c2cn(nn2)c3cc(ccc3C)C(=O)N=C4NOC(=C4)C(C)(C)C</t>
  </si>
  <si>
    <t>OC(=Nc1ccc(Oc2cc(N=C(O)C3CC3)ncn2)cc1F)Nc4cc(ccc4F)C(F)(F)F</t>
  </si>
  <si>
    <t>FC(F)(F)c1cccc(c1)C(=O)Nc2cccc(c2)c3ccnc4cc(nn34)c5ccncc5</t>
  </si>
  <si>
    <t>CNS(=O)(=O)c1cccc(Nc2ncnc3[nH]cnc23)c1</t>
  </si>
  <si>
    <t>CNS(=O)(=O)c1cccc(Nc2ncnc3[nH]cc(c4ccncc4)c23)c1</t>
  </si>
  <si>
    <t>CNS(=O)(=O)c1ccc(Cl)c(Nc2ncnc3[nH]ccc23)c1</t>
  </si>
  <si>
    <t>Cc1ccc(cc1Nc2ncnc3ccc(nc23)N4CCOCC4)C(=O)Nc5cc(on5)C(C)(C)C</t>
  </si>
  <si>
    <t>CN(c1cc(ccc1C)C(=O)Nc2cc(on2)C(C)(C)C)c3ncnc4cnc(nc34)N5CC[C@H](F)C5</t>
  </si>
  <si>
    <t>OC1=Nc2nccc(Oc3ccc4O[C@H]5[C@H](C5c6nc7cc(Cl)c(Cl)cc7[nH]6)c4c3)c2CC1</t>
  </si>
  <si>
    <t>OC1=Nc2nccc(Oc3ccc4OC5C(C5c6nc7cc(Cl)c(Cl)cc7[nH]6)c4c3)c2CC1</t>
  </si>
  <si>
    <t>CC(F)(F)c1ccc(F)c(NC(=Nc2ccc(Oc3cc(N=C(O)C4CC4)ncn3)cc2F)O)c1</t>
  </si>
  <si>
    <t>CC(F)(F)c1cc(ccc1Cl)N=C(O)Nc2ccc(Oc3ccnc(c3)N=C(O)C4CC4)c(F)c2</t>
  </si>
  <si>
    <t>OC(=Nc1ccc(F)c(c1)C(F)(F)F)Nc2ccc(Oc3ccnc(c3)N=C(O)C4CC4)c(F)c2</t>
  </si>
  <si>
    <t>Oc1ccc(cc1)c2ccc3ncnc(Nc4cccc(O)c4)c3c2</t>
  </si>
  <si>
    <t>CN(c1cc(ccc1C)C(=O)Nc2cc(on2)C(C)(C)C)c3ncnc4cnc(NC5CCOC5)nc34</t>
  </si>
  <si>
    <t>Cc1ccc(cc1Nc2ncnc3cnc(nc23)N4CCCC4)C(=O)Nc5ccc(Cl)c(c5)C(F)(F)F</t>
  </si>
  <si>
    <t>CC(C)(C)c1ccc2nc([nH]c2c1)C3C4Oc5ccc(Oc6ccnc7N=C(O)CCc67)cc5C34</t>
  </si>
  <si>
    <t>CN1C=C(C=C(N2CCOCC2)C1=O)c3cc(ccc3C(F)F)C(=Nc4cccc(c4)C(F)(F)F)O</t>
  </si>
  <si>
    <t>CCOC(=O)c1cc2c(ccnc2[nH]1)c3cn(CC)nc3c4cccc(NC(=O)Nc5ccccc5)c4</t>
  </si>
  <si>
    <t>CN(C)CC(=O)Nc1ccc(cc1)c2cnn3c(ccnc23)c4cccc(NC(=O)c5cccc(c5)C(F)(F)F)c4</t>
  </si>
  <si>
    <t>NC(=O)c1cc(CNc2ccccc2C(=O)Nc3ccc4OC(F)(F)Oc4c3)ccn1</t>
  </si>
  <si>
    <t>COCCN(C)c1cncc(c1)c2cn(nn2)c3cc(ccc3C)C(=Nc4cc(ccn4)C(F)(F)F)O</t>
  </si>
  <si>
    <t>CC(C)Nc1cc(NC(=Nc2ccc(Oc3ccnc(c3)N=C(O)C4CC4)c(F)c2)O)cc(c1)C(F)(F)F</t>
  </si>
  <si>
    <t>COC(=O)N[C@@H](C)CNc1nccc(n1)c2nc([nH]c2c3cccc(NS(=O)(=O)C)c3)C(C)(C)C</t>
  </si>
  <si>
    <t>CN1C=C(C=C(N2CCOCC2)C1=O)c3cc(cnc3C)N=C(O)c4ccnc(c4)C(C)(C)C#N</t>
  </si>
  <si>
    <t>OC(=Nc1ccc(Oc2ccnc(c2)N=C(O)C3CC3)c(F)c1)Nc4ccc(OC(F)(F)F)cc4</t>
  </si>
  <si>
    <t>CNc1cc2nc(C)c(cc2cn1)c3cc(NC(=NCCC(C)(C)C)O)ccc3F</t>
  </si>
  <si>
    <t>NC(=O)c1cccc(Nc2nccc(n2)c3[nH]c(nc3c4cccc(NC(=O)Nc5ccc(Cl)c(c5)C(F)(F)F)c4)C6CC6)c1</t>
  </si>
  <si>
    <t>Clc1cc2C(=O)NC(=O)c2cc1Nc3cccc(NC(=O)c4cccc(Br)c4)c3</t>
  </si>
  <si>
    <t>Clc1cccc(c1)C(=O)Nc2cccc(Nc3cc4C(=O)NNC(=O)c4cc3Cl)c2</t>
  </si>
  <si>
    <t>CS(=O)(=O)Nc1cccc(c1Cl)c2[nH]c(nc2c3ccnc(NCC4(CC4)C#N)n3)C5CC5</t>
  </si>
  <si>
    <t>COCCN1CCN(CC1)c2ccc3ncnc(Nc4cc(ccc4C)C(=O)Nc5cc(on5)C(C)(C)C)c3n2</t>
  </si>
  <si>
    <t>COc1ccc(cc1Nc2ncnc3c(N)nc(nc23)N4CCN(C)CC4)C(=O)Nc5cccc(c5)C(F)(F)F</t>
  </si>
  <si>
    <t>O=C(Nc1cc(Nc2cccc(NC(=O)c3cccc(c3)C4CC4)c2)ccn1)C5CC5</t>
  </si>
  <si>
    <t>OC(=Nc1ccc(Oc2ccnc(c2)N=C(O)C3CC3)c(F)c1)Nc4cc(cc(c4)C(F)(F)F)c5ccncc5</t>
  </si>
  <si>
    <t>CCOC(=O)N1C2CCC1CC(C2)c3ccnc4c(c5ccc6cc[nH]c6c5)c(nn34)c7ccncc7</t>
  </si>
  <si>
    <t>Fc1ccc(cc1)S(=O)(=O)Nc2ccc(F)c(Nc3ncccc3c4ncnc5[nH]cnc45)c2F</t>
  </si>
  <si>
    <t>Cc1ccc(cc1Nc2ncnc3cnc(nc23)N4CC[C@H](F)C4)C(=O)Nc5ccc(C#N)c(c5)C(F)(F)F</t>
  </si>
  <si>
    <t>CN(C)CCN(C)Cc1cc(oc1C(C)(C)C)C(=O)Nc2ccc(C)c(c2)n3cc(nn3)c4cncc(c4)N5CCOCC5</t>
  </si>
  <si>
    <t>COc1cc(ccc1O)c2ccc3ncnc(Nc4cc(O)ccc4Cl)c3c2</t>
  </si>
  <si>
    <t>OC(=Nc1ccc(Oc2ccnc(c2)N=C(O)C3CC3)c(F)c1)Nc4cc(ccc4F)C(F)(F)F</t>
  </si>
  <si>
    <t>OC(=Nc1cc(F)cc(c1)C(F)(F)F)Nc2ccc(Oc3ccnc(c3)N=C(O)C4CC4)cc2F</t>
  </si>
  <si>
    <t>COc1ncc(cc1c2ccnc(c2)N3CCOCC3)N=C(O)c4ccnc(c4)C(C)(C)C#N</t>
  </si>
  <si>
    <t>CC1CN(C(=O)O1)c2cc(NC(=Nc3ccc(Oc4ccnc(c4)N=C(O)C5CC5)c(F)c3)O)cc(c2)C(F)(F)F</t>
  </si>
  <si>
    <t>CN1CCN(Cc2ccc(cc2)c3cnn4c(ccnc34)c5cccc(NC(=O)c6cccc(c6)C(F)(F)F)c5)CC1</t>
  </si>
  <si>
    <t>CC(C)(C#N)c1cccc(c1)C(=O)Nc2cccc(Nc3ccnc(NC(=O)C4CC4)c3)c2</t>
  </si>
  <si>
    <t>Cc1ccc(cc1n2cc(nn2)c3cncc(NC4CCCC4)c3)C(=O)N=C5NOC(=C5)C(C)(C)C</t>
  </si>
  <si>
    <t>CC(F)(F)c1cc(ccc1Cl)N=C(O)Nc2ccc(Oc3ccnc(c3)N=C(O)C4CC4)cc2</t>
  </si>
  <si>
    <t>C[C@H](O)CNc1nccc(n1)n2ccnc2Cc3cccc(NC(=O)Nc4ccc(Cl)c(c4)C(F)(F)F)c3</t>
  </si>
  <si>
    <t>Cc1ncc(cc1c2ccnc(c2)N3CCOCC3)N=C(O)c4ccnc(c4)C(C)(C)C</t>
  </si>
  <si>
    <t>FC1(F)Oc2ccc(NC(=O)c3ccccc3NCc4ccnc(NC(=O)Nc5ccccc5)c4)cc2O1</t>
  </si>
  <si>
    <t>COc1cc(ccc1O)c2ccc3ncnc(Nc4cccc(O)c4Cl)c3c2</t>
  </si>
  <si>
    <t>OC(=Nc1cc(ccc1Cl)C(F)(F)F)Nc2ccc(Oc3ccnc(c3)N=C(O)C4CC4)cc2</t>
  </si>
  <si>
    <t>OC(=Nc1ccc(Oc2ccnc(c2)N=C(O)C3CC3)nc1)Nc4cc(cc(c4)C(F)(F)F)N5CCS(=O)(=O)CC5</t>
  </si>
  <si>
    <t>Cc1cc(Oc2cc(N=C(O)C3CC3)ncn2)ccc1NC(=Nc4ccc(Cl)c(c4)C(F)(F)F)O</t>
  </si>
  <si>
    <t>CC(C)(C)OC(=O)[C@H]1CCCN1C(=O)N2C3CCC2CC(C3)c4ccnc5c(c6cccc7[nH]ncc67)c(nn45)c8ccncc8</t>
  </si>
  <si>
    <t>CN(C)CC(=O)Nc1cccc(c1)c2cnn3c(ccnc23)c4cccc(NC(=O)c5cccc(c5)C(F)(F)F)c4</t>
  </si>
  <si>
    <t>FC(F)(F)c1cc(NC(=O)Nc2cccc(c2)c3ccnc4cc(nn34)c5ccncc5)ccc1Cl</t>
  </si>
  <si>
    <t>FC1(F)Oc2ccc(NC(=O)c3ccccc3NCc4ccncc4)cc2OC1(F)F</t>
  </si>
  <si>
    <t>CNS(=O)(=O)c1cccc(Nc2ncnc3[nH]c(cc23)C(=O)O)c1</t>
  </si>
  <si>
    <t>CNS(=O)(=O)c1cccc(Nc2ncnc3[nH]cc(CC(C)C)c23)c1</t>
  </si>
  <si>
    <t>CNS(=O)(=O)c1cccc(Nc2ncnc3[nH]c4ccccc4c23)c1</t>
  </si>
  <si>
    <t>CC1CN(CC(C)N1)c2nc(N)c3ncnc(Nc4cc(NC(=O)c5cccc(c5)C(F)(F)F)ccc4C)c3n2</t>
  </si>
  <si>
    <t>Cc1ccc(cc1Nc2ncnc3cnc(nc23)N4CCCC4)C(=O)NCc5ccc(cc5)C(F)(F)F</t>
  </si>
  <si>
    <t>COc1cc(ccc1O)c2ccc3ncnc(Nc4cc(O)c(Cl)cc4Cl)c3c2</t>
  </si>
  <si>
    <t>COc1cc(ccc1O)c2cc3c(Nc4cc(O)ccc4Cl)ncnc3cc2OC</t>
  </si>
  <si>
    <t>CN(C)CCc1cccc(c1)c2cnn3c(ccnc23)c4cccc(NC(=O)c5cccc(c5)C(F)(F)F)c4</t>
  </si>
  <si>
    <t>CN1CCCN(CC1)c2nc(N)c3ncnc(Nc4cc(NC(=O)c5cccc(c5)C(F)(F)F)ccc4C)c3n2</t>
  </si>
  <si>
    <t>CN1CCN(CC1)c2ncc3ncnc(Nc4cc(ccc4C)C(=O)NCc5ccc(cc5)C(F)(F)F)c3n2</t>
  </si>
  <si>
    <t>COc1c(NC(=O)c2ccc(C)c(Nc3ncnc4cnc(nc34)N5CCCCC5)c2)cc(cc1NS(=O)(=O)C)C(C)(C)C</t>
  </si>
  <si>
    <t>CCCS(=O)(=O)Nc1ccc(F)c(c1F)n2cc(c3cncnc3)c4nc(ncc24)N(C)C5CCNCC5</t>
  </si>
  <si>
    <t>Cc1ccc(cc1n2cc(nn2)c3cncc(c3)N4CCCC4)C(=O)N=C5NOC(=C5)C(C)(C)C</t>
  </si>
  <si>
    <t>OC(=Nc1cccc(c1)C(F)(F)F)Nc2ccc(Oc3cc(N=C(O)C4CC4)ncn3)cc2F</t>
  </si>
  <si>
    <t>CCn1cc(c2ccnc3[nH]ccc23)c(n1)c4cccc(NC(=O)NC5CCCCC5)c4</t>
  </si>
  <si>
    <t>Fc1c(F)c(NC(=O)c2cccc(OC(F)(F)F)c2)cc(Oc3cccc4NC(=O)Nc34)c1F</t>
  </si>
  <si>
    <t>FC(F)(F)c1cccc(c1)C(=O)Nc2ccc(Cl)c(c2)c3ccnc4c(cnn34)c5cn[nH]c5</t>
  </si>
  <si>
    <t>Cn1c(Nc2cc(ccc2F)C(C)(C)C)nc3cc(Oc4ccnc(c4)c5ncc([nH]5)C(F)(F)F)ccc13</t>
  </si>
  <si>
    <t>CCCS(=O)(=O)Nc1ccc(F)c(c1F)n2cc(c3cncnc3)c4nc(ncc24)N(C)C5CCN(CCOC)CC5</t>
  </si>
  <si>
    <t>OC1=Nc2nccc(Oc3ccc4OC5C(C5c6nc7cnccc7[nH]6)c4c3)c2CC1</t>
  </si>
  <si>
    <t>FC(F)(F)c1cccc(c1)C(=O)Nc2cccc(Oc3ccc4nc(NC(=O)C5CCOCC5)cn4n3)c2</t>
  </si>
  <si>
    <t>OC(=Nc1ccc(Oc2ccnc(c2)N=C(O)C3CC3)c(F)c1)Nc4cc(ccc4Cl)C(F)(F)F</t>
  </si>
  <si>
    <t>CCN1C2CCC1CC(C2)c3ccnc4c(c5ccc(Cl)c(OC)c5)c(nn34)c6ccncc6</t>
  </si>
  <si>
    <t>CN1CCN(CC1)c2ccc(cn2)c3cnn4c(ccnc34)c5cccc(NC(=O)c6cccc(c6)C(F)(F)F)c5</t>
  </si>
  <si>
    <t>CN(C)Cc1cccc(c1)c2cnn3c(ccnc23)c4cccc(NC(=O)c5cccc(c5)C(F)(F)F)c4</t>
  </si>
  <si>
    <t>COc1ccc(NC(=O)c2ccc(C)c(Nc3ncnc4ccc(nc34)N(C)C)c2)cc1C(F)(F)F</t>
  </si>
  <si>
    <t>CN1CCN(CC1)c2ncc3ncnc(Nc4cc(NC(=O)c5cc(n[nH]5)C(C)(C)C)ccc4C)c3n2</t>
  </si>
  <si>
    <t>Cc1ccc(cc1n2cc(nn2)c3cncc(NC4CC4)c3)C(=Nc5cc(ccn5)C(F)(F)F)O</t>
  </si>
  <si>
    <t>CN(CC1CCCO1)c2cncc(c2)c3cn(nn3)c4cc(ccc4C)C(=Nc5cc(ccn5)C(F)(F)F)O</t>
  </si>
  <si>
    <t>CNC(=O)c1cc(Oc2ccc3c(c2)nc(Nc4cccc(c4)C(C)(C)C)n3C)ccn1</t>
  </si>
  <si>
    <t>CNC(=O)c1cc(CNc2ccccc2C(=O)Nc3ccc4OC(F)(F)Oc4c3)ccn1</t>
  </si>
  <si>
    <t>CCN1C2CCC1CC(C2)c3ccnc4c(c5ccc(c6[nH]ncc56)C(F)(F)F)c(nn34)c7ccncc7</t>
  </si>
  <si>
    <t>Nc1ncc(c2cccnc2)c3scc(c4cccc(NC(=O)Cc5cccs5)c4)c13</t>
  </si>
  <si>
    <t>Cc1ccc(NC(=O)c2cccc(c2)C(F)(F)F)cc1Nc3ncnc4c(N)nc(nc34)N5CCCN(CC5)c6ncccn6</t>
  </si>
  <si>
    <t>COC(=O)N[C@@H](C)CNc1nccc(n1)c2cn(nc2c3cc(F)c(F)c(NS(=O)(=O)C)c3F)C(C)C</t>
  </si>
  <si>
    <t>CC(C)N(C)c1cncc(c1)c2cn(nn2)c3cc(ccc3C)C(=O)N=C4NOC(=C4)C(C)(C)C</t>
  </si>
  <si>
    <t>CN(CC1CCCO1)c2cncc(c2)c3cn(nn3)c4cc(ccc4C)C(=O)N=C5NOC(=C5)C(C)(C)C</t>
  </si>
  <si>
    <t>Cc1cc(Oc2cc(N=C(O)C3CC3)ncn2)ccc1NC(=Nc4ccc(Cl)c(c4)C(C)(F)F)O</t>
  </si>
  <si>
    <t>CCn1cc(c2ccnc3[nH]c(cc23)C(=O)O)c(n1)c4cccc(NC(=O)Nc5ccccc5)c4</t>
  </si>
  <si>
    <t>CCN1C2CCC1CC(C2)c3ccnc4c(c5cccc6[nH]ncc56)c(nn34)c7ccncc7</t>
  </si>
  <si>
    <t>Cc1ccc(cc1Nc2ncnc3cnc(nc23)N4CCCCC4)C(=O)NCc5cccc(c5)C(C)(C)C</t>
  </si>
  <si>
    <t>Cn1c(nc2cc(ccc12)C(F)(F)F)C3C4Oc5ccc(Oc6ccnc7N=C(O)CCc67)cc5C34</t>
  </si>
  <si>
    <t>Fc1ccc(NS(=O)(=O)c2cccnc2)c(F)c1C#Cc3cnc4[nH]ccc4c3</t>
  </si>
  <si>
    <t>Cc1ccc(cc1Nc2ncnc3cnc(nc23)N4CC[C@@H](F)C4)C(=O)NCc5ccc(cc5)C(C)(C)C</t>
  </si>
  <si>
    <t>Nc1ncc(c2cccnc2)c3scc(c4cccc(NC(=O)c5cc(F)ccc5F)c4)c13</t>
  </si>
  <si>
    <t>COCCN1CCN(CC1)c2ncc3ncnc(Nc4cc(ccc4C)C(=O)Nc5cc(cc(NS(=O)(=O)C)c5OC)C(C)(C)C)c3n2</t>
  </si>
  <si>
    <t>CC(C)S(=O)(=O)Nc1ccc(C)c(Nc2ncnc3cnc(nc23)N4CCN(C)CC4)c1</t>
  </si>
  <si>
    <t>CNS(=O)(=O)c1cccc(Nc2ncnc3[nH]ccc23)c1</t>
  </si>
  <si>
    <t>COc1c(NC(=O)c2ccc(C)c(Nc3ncnc4ccc(nc34)N5CCOCC5)c2)cc(cc1NS(=O)(=O)C)C(C)(C)C</t>
  </si>
  <si>
    <t>CN1CCCN(CC1)c2nc(N)c3ncnc(Nc4cccc(c4)C(=O)Nc5cccc(c5)C(F)(F)F)c3n2</t>
  </si>
  <si>
    <t>CN1CCN(CC1)Nc2nc(N)c3ncnc(Nc4cc(NC(=O)c5cccc(c5)C(F)(F)F)ccc4C)c3n2</t>
  </si>
  <si>
    <t>Cc1ccc(NC(=O)c2cccc(c2)C(F)(F)F)cc1Nc3ncnc4c(N)nc(NCc5cccnc5)nc34</t>
  </si>
  <si>
    <t>CC(=O)Nc1cc(Nc2cccc(NC(=O)c3cccc(c3)C4CC4)c2)ccn1</t>
  </si>
  <si>
    <t>CNS(=O)(=O)c1ccc(OCC(F)(F)F)c(Nc2ncnc3cc(OC)cc(OC)c23)c1</t>
  </si>
  <si>
    <t>CN1CCN(CC1)c2ncc3ncnc(Nc4cc(ccc4C)C(=O)NCc5cccc(c5)C(C)(C)C)c3n2</t>
  </si>
  <si>
    <t>Cc1ccc(cc1n2cc(nn2)c3cncc(NCC(F)(F)F)c3)C(=O)N=C4NOC(=C4)C(C)(C)C</t>
  </si>
  <si>
    <t>COCCNc1nccc(n1)C2=C(C(=O)C(C)(C)O2)c3cc(Cl)cc(NS(=O)(=O)c4cc(F)ccc4F)c3F</t>
  </si>
  <si>
    <t>COC(=N[C@@H](C)CNc1nccc(n1)C2=C(C(=O)C(C)(C)O2)c3cc(Cl)cc(NS(=O)(=O)c4cc(F)ccc4F)c3F)O</t>
  </si>
  <si>
    <t>Fc1ccc(NS(=O)(=O)c2cccnc2)c(F)c1C#Cc3cnc4[nH]ncc4c3</t>
  </si>
  <si>
    <t>Cc1ccc(cc1n2cc(nn2)c3cncc(NCC(F)F)c3)C(=O)N=C4NOC(=C4)C(C)(C)C</t>
  </si>
  <si>
    <t>CN(C)CCNc1cc(ccn1)c2cc3nccc(c4cccc(NC(=O)c5cccc(c5)C(F)(F)F)c4)n3n2</t>
  </si>
  <si>
    <t>FC(F)(F)c1nc(c2cccc(NC(=O)Cc3ccc(Cl)cc3)c2)c([nH]1)c4ccnc(NCCN5CCNC5=O)n4</t>
  </si>
  <si>
    <t>CN1CCN(CC1)c2nc(N)c3ncnc(Nc4cc(ccc4C)C(=O)Nc5cc(cc(c5)C(F)(F)F)n6cnc(C)c6)c3n2</t>
  </si>
  <si>
    <t>CCOC(=O)N1C2CCC1CC(C2)c3ccnc4c(c5ccc(Cl)c(OC)c5)c(nn34)c6ccncc6</t>
  </si>
  <si>
    <t>Cn1c(Nc2cccc(c2)C(C)(C)C)nc3cc(Oc4ccnc(c4)c5ncc([nH]5)C(F)(F)F)ccc13</t>
  </si>
  <si>
    <t>Cn1cc(c2ccc(cc2)c3cn[nH]n3)c(n1)c4ccncc4</t>
  </si>
  <si>
    <t>CC(C)(C)c1nc(c2ccnc(N)n2)c([nH]1)c3cccc(NS(=O)(=O)C)c3Cl</t>
  </si>
  <si>
    <t>CN1CCN(CC1)C2CCN(CC2)c3nc(N)c4ncnc(Nc5cc(ccc5C)C(=O)Nc6cc(n[nH]6)C(C)(C)C)c4n3</t>
  </si>
  <si>
    <t>CNS(=O)(=O)Nc1cccc(CN2C(=O)Oc3cc(OC(=O)N(C)C)ccc3C2=O)c1F</t>
  </si>
  <si>
    <t>Cc1ccc(cc1Nc2ncnc3cnc(nc23)N4CCOCC4)C(=O)NCc5cccc(c5)C(F)(F)F</t>
  </si>
  <si>
    <t>COc1cc2ncnc(Nc3cccc(O)c3)c2cc1c4ccc(O)cc4</t>
  </si>
  <si>
    <t>COc1cc2ncnc(Nc3cccc(O)c3)c2cc1c4ccc(N)cc4</t>
  </si>
  <si>
    <t>Cc1ccc(cc1Nc2ncnc3cnc(nc23)N4CCCCC4)C(=O)NCc5cccc(c5)C(F)(F)F</t>
  </si>
  <si>
    <t>Cc1ccc(cc1Nc2ncnc3cnc(nc23)N4CCOCC4)C(=O)NCc5cccc(c5)C(C)(C)C</t>
  </si>
  <si>
    <t>Cc1ccc(cc1Nc2ncnc3cnc(nc23)N4CCCCC4)C(=O)Nc5ccc(C#N)c(c5)C(F)(F)F</t>
  </si>
  <si>
    <t>FC(F)(F)c1ccc2nc([nH]c2c1)C3C4Oc5ccc(Oc6ncnc7[nH]cnc67)cc5C34</t>
  </si>
  <si>
    <t>CNC(=O)c1cc(Oc2ccc3OC4C(C4c5nc6ccc(cc6[nH]5)C(F)(F)F)c3c2)ccn1</t>
  </si>
  <si>
    <t>CC(F)(F)c1cc(ccc1F)N=C(O)Nc2ccc(Oc3ccnc(c3)N=C(O)C4CC4)c(F)c2</t>
  </si>
  <si>
    <t>NC(=O)c1cccc(c1)c2cnn3c(ccnc23)c4cccc(NC(=O)c5cccc(c5)C(F)(F)F)c4</t>
  </si>
  <si>
    <t>COc1ccc(NC(=O)c2ccc(C)c(Nc3ncnc4ccc(nc34)N5CCN(C)CC5)c2)cc1C(F)(F)F</t>
  </si>
  <si>
    <t>CN1CCN(CC1)c2nc(N)c3ncnc(Nc4cccc(c4)C(=O)Nc5cccc(c5)C(F)(F)F)c3n2</t>
  </si>
  <si>
    <t>CCN(CC)S(=O)(=O)Nc1ccc(F)c(Nc2ncccc2c3ncnc4[nH]cnc34)c1F</t>
  </si>
  <si>
    <t>COc1cc(ccc1O)c2ccc3ncnc(Nc4cc(O)c(C)cc4F)c3c2</t>
  </si>
  <si>
    <t>CCN1C2CCC1CC(C2)c3ccnc4c(c5ccc(C#N)c(O)c5)c(nn34)c6ccncc6</t>
  </si>
  <si>
    <t>COc1ccc(cc1Nc2ncnc3c(N)nc(nc23)N4CCCN(C)CC4)C(=O)Nc5cccc(c5)C(F)(F)F</t>
  </si>
  <si>
    <t>COc1ncc2ncnc(Nc3cc(NC(=O)c4ccc(Cl)c(c4)C(F)(F)F)ccc3C)c2n1</t>
  </si>
  <si>
    <t>CN(C)CCN(C)c1ncc2ncnc(Nc3cc(ccc3C)C(=O)Nc4cccc(c4)S(=O)(=O)N(C)C)c2n1</t>
  </si>
  <si>
    <t>FC(F)(F)c1cc(ccc1Cl)C(=O)Nc2cccc(c2)c3ccnc4cc(nn34)c5ccncc5</t>
  </si>
  <si>
    <t>COc1cc(ccc1O)c2ccc3ncnc(Nc4cc(O)ccc4C)c3c2</t>
  </si>
  <si>
    <t>CN(C)C(=O)Oc1ccc2C(=O)N(Cc3cccc(NS(=O)(=O)NCCC#N)c3F)C(=O)Oc2c1</t>
  </si>
  <si>
    <t>Cc1ccc(cc1N=C(O)c2cccc3C(=N)NC=Cc23)N=C(O)c4cccc(c4)C(F)(F)F</t>
  </si>
  <si>
    <t>CN1C[C@@H]2C[C@H]1CN2c3cccc(c3)c4ccnc5c(c6cccc7[nH]ncc67)c(nn45)c8ccncc8</t>
  </si>
  <si>
    <t>CNC(=O)c1cc(CNc2ccsc2C(=O)Nc3ccc4OC(F)(F)Oc4c3)ccn1</t>
  </si>
  <si>
    <t>Cc1ccc(cc1Nc2ncnc3cnc(nc23)N4CCCC4)C(=O)NCc5cccc(c5)C(F)(F)F</t>
  </si>
  <si>
    <t>Cc1cc(Oc2ccnc3N=C(O)CCc23)cc4C5C(Oc14)C5c6nc7ccc(cc7[nH]6)C(F)(F)F</t>
  </si>
  <si>
    <t>Cc1ccc(cc1n2cc(nn2)c3cncc(c3)N4CCCCC4)C(=O)N=C5NOC(=C5)C(C)(C)C</t>
  </si>
  <si>
    <t>CC(C)Oc1cc(cc(c1)C(F)(F)F)N=C(O)Nc2cnc(Oc3ccnc(c3)N=C(O)C4CC4)c(C)c2</t>
  </si>
  <si>
    <t>COc1ccc(cc1)c2ccc3ncnc(Nc4cccc(O)c4)c3c2</t>
  </si>
  <si>
    <t>CNS(=O)(=O)c1cccc(Nc2ncnc3[nH]cc(C)c23)c1</t>
  </si>
  <si>
    <t>FC1(F)Oc2ccc(NC(=O)c3ccccc3NCc4ccnc(NC(=O)Nc5ccc6CCCc6c5)c4)cc2O1</t>
  </si>
  <si>
    <t>COCCN(C)c1ncc2ncnc(Nc3cc(ccc3C(F)(F)F)C(=O)Nc4ccc(OC)c(c4)C(F)(F)F)c2n1</t>
  </si>
  <si>
    <t>COc1ccc(NC(=O)c2ccc(C)c(c2)N(C)c3ncnc4cnc(nc34)N5CC[C@H](F)C5)cc1C(F)(F)F</t>
  </si>
  <si>
    <t>CC(F)(F)c1cncc(NC(=Nc2ccc(Oc3ccnc(c3)N=C(O)C4CC4)c(F)c2)O)c1</t>
  </si>
  <si>
    <t>FC(F)(F)c1cccc(c1)C(=O)Nc2cccc(c2)c3ccnc4cc(nn34)c5ccnc(NCCCc6ncc[nH]6)c5</t>
  </si>
  <si>
    <t>OC1CCN(CCNc2cc(ccn2)c3cc4nccc(c5cccc(NC(=O)c6cccc(c6)C(F)(F)F)c5)n4n3)CC1</t>
  </si>
  <si>
    <t>FC(F)(F)c1cc(NC(=O)Nc2cccc(c2)c3nc([nH]c3c4ccnc(NCCN5CCNC5=O)n4)C6CC6)ccc1Cl</t>
  </si>
  <si>
    <t>CNc1ncc2ccc(Oc3cc(ccc3N)C(=O)C4=C(N(C)N(C4=O)c5ccccc5)c6ccccc6)cc2n1</t>
  </si>
  <si>
    <t>CC(C)N1C2CCC1CC(C2)c3ccnc4c(c5cccc6[nH]ncc56)c(nn34)c7ccncc7</t>
  </si>
  <si>
    <t>COC(=O)N[C@@H](C)CNc1nccc(n1)c2nc([nH]c2c3cc(Cl)cc(NS(=O)(=O)C(C)C)c3C)C(C)(C)C</t>
  </si>
  <si>
    <t>FC(F)(F)c1cccc(c1)C(=O)Nc2cccc(c2)c3ccnc4cc(nn34)c5ccnc(NCCN6CCCC6)c5</t>
  </si>
  <si>
    <t>Cn1cc(c2ccc(cc2)c3cc[nH]n3)c(n1)c4ccncc4</t>
  </si>
  <si>
    <t>Fc1cccc(c1)S(=O)(=O)Nc2ccc(F)c(C#Cc3cnc4[nH]ncc4c3)c2F</t>
  </si>
  <si>
    <t>CN(C)CCNc1nc(N)c2ncnc(Nc3cc(ccc3C)C(=O)Nc4ccc(cc4)C(F)(F)F)c2n1</t>
  </si>
  <si>
    <t>Cn1cc(c2ccc3CNC(=O)c3c2)c(n1)c4ccncc4</t>
  </si>
  <si>
    <t>CN(c1ccc(F)c(NC(=O)c2cccc(OC(C)(C)C#N)c2Cl)c1)c3ccc4nc(NC(=O)C5CC5)sc4n3</t>
  </si>
  <si>
    <t>CNC(=O)Nc1ccc(CNc2ncsc2C(=O)Nc3ccc4OC(F)(F)Oc4c3)cn1</t>
  </si>
  <si>
    <t>Cc1ccc(cc1n2cc(nn2)c3cncc(c3)N4CCCCC4)C(=Nc5cc(ccn5)C(F)(F)F)O</t>
  </si>
  <si>
    <t>Cn1cc(c2ccc3cn[nH]c3c2)c(n1)c4ccncc4</t>
  </si>
  <si>
    <t>COc1c(NC(=O)c2ccc(C)c(Nc3ncnc4ccc(nc34)C5CCNCC5)c2)cc(cc1NS(=O)(=O)C)C(C)(C)C</t>
  </si>
  <si>
    <t>CN1CCN(CC1)c2nc(N)c3ncnc(Nc4cc(ccc4Br)C(=O)Nc5cccc(c5)C(F)(F)F)c3n2</t>
  </si>
  <si>
    <t>CCCS(=O)(=O)Nc1ccc(F)c(c1F)c2cc3cnc4[nH]ncc4c3cc2OC</t>
  </si>
  <si>
    <t>CCCS(=O)(=O)Nc1cc(Cl)cc(C2=C(OC(C)(CC(C)C)C2=O)C3=NC(=N)NC=C3)c1F</t>
  </si>
  <si>
    <t>COc1cccc(c1)c2c(nn3c(ccnc23)C4CC5CCC(C4)N5)c6ccncc6</t>
  </si>
  <si>
    <t>CN1CCC(CC1)Oc2cc(NC(=Nc3ccc(Oc4ccnc(c4)N=C(O)C5CC5)c(F)c3)O)cc(c2)C(F)(F)F</t>
  </si>
  <si>
    <t>Fc1ccc(NC(=O)Nc2cccc(Nc3ncnc4cc(OCCCN5CCOCC5)ccc34)c2)cc1Cl</t>
  </si>
  <si>
    <t>CN(C)CCCN(C)c1ncc2ncnc(Nc3cc(NC(=O)c4cc(nn4C)C(C)(C)C)ccc3C)c2n1</t>
  </si>
  <si>
    <t>OC1=Nc2nccc(Oc3ccc4CC5C(C5c6nc7ccc(cc7[nH]6)C(F)(F)F)c4c3)c2CC1</t>
  </si>
  <si>
    <t>OC(=Nc1cc(cc(c1)C(F)(F)F)C#N)Nc2ccc(Oc3ccnc(c3)N=C(O)C4CC4)cc2</t>
  </si>
  <si>
    <t>CNCCn1cc(c2ccc3c(Cc4c[nH]nc34)c2)c(n1)c5ccncc5</t>
  </si>
  <si>
    <t>OC(=Nc1ccc(Oc2ccnc(c2)N=C(O)C3CC3)c(F)c1)Nc4cc(Cl)ccc4F</t>
  </si>
  <si>
    <t>CC1CN(CC(C)O1)c2cc(NC(=Nc3ccc(Oc4ccnc(c4)N=C(O)C5CC5)c(F)c3)O)cc(c2)C(F)(F)F</t>
  </si>
  <si>
    <t>CS(=O)(=O)Nc1cccc(c1)c2ccc3ncnc(Nc4cccc(O)c4)c3c2</t>
  </si>
  <si>
    <t>COc1ccc(cc1C=O)c2ccc3ncnc(Nc4cccc5[nH]ncc45)c3c2</t>
  </si>
  <si>
    <t>COCCN1CCN(CC1)c2ncc3ncnc(N(C)c4cc(ccc4C)C(=O)Nc5cc(on5)C(C)(C)C)c3n2</t>
  </si>
  <si>
    <t>CC(=O)CN1C2CCC1CC(C2)c3ccnc4c(c5cccc6[nH]ncc56)c(nn34)c7ccncc7</t>
  </si>
  <si>
    <t>Cn1cc(c2ccc3cc(O)ccc3c2)c(n1)c4ccncc4</t>
  </si>
  <si>
    <t>CNS(=O)(=O)c1cccc(Nc2ncnc3[nH]cc(C(C)C)c23)c1</t>
  </si>
  <si>
    <t>CNS(=O)(=O)c1cccc(Nc2ncnc3[nH]cc(F)c23)c1</t>
  </si>
  <si>
    <t>O=C(Nc1cc(Nc2cccc(NC(=O)c3cccc(c3)C4(CC4)C#N)c2)ccn1)C5CC5</t>
  </si>
  <si>
    <t>CNS(=O)(=O)c1ccc(OCC(F)(F)F)c(Nc2ncnc3cc(OC)c(OC)c(OC)c23)c1</t>
  </si>
  <si>
    <t>CNS(=O)(=O)c1ccc(N(C)C)c(Nc2ncnc3cc(OC)cc(OC)c23)c1</t>
  </si>
  <si>
    <t>COC(=O)N[C@@H](C)CNc1nccc(n1)c2cn(nc2c3ccnc(NS(=O)(=O)C)c3Cl)C(C)C</t>
  </si>
  <si>
    <t>CCn1cc(c2ccnc3[nH]cc(Br)c23)c(n1)c4cccc(NC(=O)Nc5ccccc5)c4</t>
  </si>
  <si>
    <t>FC(F)(F)c1cccc(c1)C(=O)Nc2cccc(c2)c3ncnc4sc(cc34)c5ccncc5</t>
  </si>
  <si>
    <t>CCCS(=O)(=O)Nc1ccc(F)c(c1Cl)c2cc3cnc4[nH]nc(C5CC5)c4c3cc2OC</t>
  </si>
  <si>
    <t>OC1=Nc2nccc(Oc3ccc4OC5C(C5c6nc7cc(cc(Cl)c7[nH]6)C(F)(F)F)c4c3)c2CC1</t>
  </si>
  <si>
    <t>Cc1ccc(NC(=O)c2cccc(c2)C(F)(F)F)cc1Nc3ncnc4c(N)nc(NCc5ccncc5)nc34</t>
  </si>
  <si>
    <t>CN1C=C(C=C(C1=O)c2cc(cnc2C)N=C(O)c3cccc(c3)C(F)(F)F)N4CCOCC4</t>
  </si>
  <si>
    <t>CC(C)(C)NC(=O)NCCNc1nccc(n1)c2[nH]c(nc2c3ccccc3Cl)C4CC4</t>
  </si>
  <si>
    <t>CN1CCCN(CC1)c2nc(N)c3ncnc(Nc4cc(ccc4Br)C(=O)Nc5cccc(c5)C(F)(F)F)c3n2</t>
  </si>
  <si>
    <t>Cc1ccc(cc1)n2nc(cc2NC(=O)Nc3ccc(OCCN4CCOCC4)c5ccccc35)C(C)(C)C</t>
  </si>
  <si>
    <t>COc1cccc(c1F)c2ccc3nccc(Nc4cccc5[nH]ncc45)c3c2</t>
  </si>
  <si>
    <t>FC(F)(F)c1cccc(c1)C(=O)Nc2cccc(c2)c3ccnc4c(cnn34)c5cn[nH]c5</t>
  </si>
  <si>
    <t>CCOC(=O)N1C2CCC1CC(C2)c3ccnc4c(c5cccc(OC)c5)c(nn34)c6ccncc6</t>
  </si>
  <si>
    <t>COc1cc(ccc1O)c2cc3c(Nc4cccc(O)c4)ncnc3cc2OC</t>
  </si>
  <si>
    <t>CS(=O)(=O)Nc1cc(F)cc(c1Cl)c2[nH]c(nc2c3ccncn3)C4CC4</t>
  </si>
  <si>
    <t>CN(C)CCN(C)c1ncc2ncnc(Nc3cc(ccc3C)C(=O)Nc4cccc(c4)N(C)C)c2n1</t>
  </si>
  <si>
    <t>OC(=Nc1ccc(Oc2ccnc(c2)N=C(O)C3CC3)c(F)c1)Nc4cc(cc(c4)C(F)(F)F)C#N</t>
  </si>
  <si>
    <t>CN1CCCN(CC1)c2ncc3ncnc(Nc4cc(ccc4C(F)(F)F)C(=O)Nc5cc(on5)C(C)(C)C)c3n2</t>
  </si>
  <si>
    <t>Cc1ccc(cc1Nc2ncnc3cnc(nc23)N4CCCC4)C(=O)NCc5cccc(c5)C(C)(C)C</t>
  </si>
  <si>
    <t>OC1=Nc2nccc(Oc3ccc4CC5C(C5c6nc7ccccc7s6)c4c3)c2CC1</t>
  </si>
  <si>
    <t>OC1=Nc2nccc(Oc3ccc4OC5C(C5c6nc7cccc(c7[nH]6)C(F)(F)F)c4c3)c2CC1</t>
  </si>
  <si>
    <t>Cn1c(Nc2cccc(c2)C(C)(C)C)nc3cc(Oc4ccnc(c4)c5ncc[nH]5)ccc13</t>
  </si>
  <si>
    <t>CCNC(=O)Nc1cc(CNc2ccccc2C(=O)Nc3ccc4OC(F)(F)Oc4c3)ccn1</t>
  </si>
  <si>
    <t>CC(C)n1cc(c2ccnc(NCCN(C)C)n2)c(n1)c3cc(Cl)cc(NS(=O)(=O)C)c3F</t>
  </si>
  <si>
    <t>OC(=Nc1ccc2[nH]cc(F)c2c1)Nc3ccc(Oc4ccnc(c4)N=C(O)C5CC5)c(F)c3</t>
  </si>
  <si>
    <t>CC(C)CC1(C)OC(=C(C1=O)c2cccc(NS(=O)(=O)c3c(F)cccc3F)c2F)C4=NC(=N)NC=C4</t>
  </si>
  <si>
    <t>FC(F)(F)c1cc(NC(=O)Nc2ccc(OCCN3CCOCC3)cc2)ccc1Cl</t>
  </si>
  <si>
    <t>Nc1ncc(c2cccnc2)c3scc(c4cccc(NC(=O)c5ccccc5)c4)c13</t>
  </si>
  <si>
    <t>Cn1cc(c2ccc3C(=O)NCc3c2)c(n1)c4ccncc4</t>
  </si>
  <si>
    <t>CNC(=O)c1cc(Oc2ccc3nc(NC(=O)Nc4ccc(Cl)c(Cl)c4)sc3c2)ccn1</t>
  </si>
  <si>
    <t>COc1ccc(NC(=O)c2ccc(c(Nc3ncnc4cnc(nc34)N5CCN(C)CC5)c2)C(F)(F)F)cc1C(F)(F)F</t>
  </si>
  <si>
    <t>Cc1ccc(NC(=O)c2cccc(c2)C(F)(F)F)cc1Nc3ncnc4c(N)nc(NCc5ccccn5)nc34</t>
  </si>
  <si>
    <t>OC(=Nc1ccc(Oc2ccnc(c2)N=C(O)C3CC3)c(F)c1)Nc4cc(ncn4)C(F)(F)F</t>
  </si>
  <si>
    <t>Cc1cc(NC(=Nc2ccc(Cl)c(c2)C(F)(F)F)O)ccc1Oc3cc(N=C(O)C4CC4)ncn3</t>
  </si>
  <si>
    <t>COC(=N[C@@H](C)CNc1nccc(n1)C2=C(C(=O)C(C)(C)O2)c3cccc(NS(=O)(=O)c4c(F)cccc4F)c3F)O</t>
  </si>
  <si>
    <t>COc1ccc(NC(=O)c2cccc(c2)C(F)(F)F)cc1c3ccnc4c(cnn34)c5cn[nH]c5</t>
  </si>
  <si>
    <t>Cc1ccc(cc1n2cc(nn2)c3cncc(c3)N4CCN(CC(F)(F)F)CC4)C(=O)N=C5NOC(=C5)C(C)(C)C</t>
  </si>
  <si>
    <t>FC(F)(F)c1cccc(c1)C(=O)Nc2cccc(c2)c3ccnc4cc(nn34)N5CCOCC5</t>
  </si>
  <si>
    <t>N#Cc1cccc(c1)c2ccc3nccc(Nc4cccc5[nH]ncc45)c3c2</t>
  </si>
  <si>
    <t>COc1ccc(cc1C=O)c2ccc3nccc(Nc4cccc5[nH]ncc45)c3c2</t>
  </si>
  <si>
    <t>Cn1cncc1c2cc3nccc(c4cccc(NC(=O)c5cccc(c5)C(F)(F)F)c4)n3n2</t>
  </si>
  <si>
    <t>NC(=S)c1cc(CNc2ccccc2C(=O)Nc3ccc4OC(F)(F)Oc4c3)ccn1</t>
  </si>
  <si>
    <t>CNc1cc(CNc2ccccc2C(=O)Nc3ccc4OC(F)(F)Oc4c3)ccn1</t>
  </si>
  <si>
    <t>CCOc1cc2ncnc(Nc3cc(ccc3OCC(F)(F)F)S(=O)(=O)NC)c2cc1OC</t>
  </si>
  <si>
    <t>CC(C)COC(=O)Nc1nc2cc(ccc2[nH]1)C3(O)N(Cc4ccccc4)C(=O)c5ccccc35</t>
  </si>
  <si>
    <t>COC(=O)Nc1nc2cc(ccc2[nH]1)C3(O)N(C(=O)c4ccccc34)c5cccc(C#CC)c5F</t>
  </si>
  <si>
    <t>COC(=O)Nc1nc2cc(ccc2[nH]1)C3(O)N(C(=O)c4ccccc34)c5cccc(OCc6ccccc6)c5</t>
  </si>
  <si>
    <t>COC(=O)Nc1nc2cc(ccc2[nH]1)C3(O)N(C(=O)c4ccccc34)c5cccc(Nc6ccccc6)c5</t>
  </si>
  <si>
    <t>COC(=O)Nc1nc2cc(ccc2[nH]1)C3(O)N(Cc4ccccc4Cl)C(=O)c5ccccc35</t>
  </si>
  <si>
    <t>COC(=O)Nc1nc2cc(ccc2[nH]1)C3(O)N(C(=O)c4ccccc34)c5cccnc5</t>
  </si>
  <si>
    <t>OC1(N(C(=O)c2ccccc12)c3ccc(F)cc3)c4ccc5nc(NC(=O)OCCCN6CCCCC6)[nH]c5c4</t>
  </si>
  <si>
    <t>COC(=O)Nc1nc2cc(ccc2[nH]1)C3(O)N(C(=O)c4ccccc34)c5cccc(c5)S(=O)(=O)N</t>
  </si>
  <si>
    <t>COC(=O)Nc1nc2cc(ccc2[nH]1)C3(O)N(C(=O)c4ccccc34)c5c(Cl)ccc(I)c5C</t>
  </si>
  <si>
    <t>COC(=O)Nc1nc2cc(ccc2[nH]1)C3(O)N(C(=O)c4ccccc34)c5cccc(c5)C#N</t>
  </si>
  <si>
    <t>CCN(c1ccccc1)c2cccc(c2)N3C(=O)c4ccccc4C3(O)c5ccc6[nH]c(NC(=O)OC)nc6c5</t>
  </si>
  <si>
    <t>CC(C)(CO)COC(=O)Nc1nc2cc(ccc2[nH]1)C3(O)N(Cc4ccccc4)C(=O)c5ccccc35</t>
  </si>
  <si>
    <t>COC(=O)Nc1nc2cc(ccc2[nH]1)C(=O)c3ccccc3C(=O)OCc4ccccc4</t>
  </si>
  <si>
    <t>COc1cccc(c1)N2C(=O)c3ccccc3C2(O)c4ccc5OCC(=O)Nc5c4</t>
  </si>
  <si>
    <t>COC(=O)Nc1nc2ccc(cc2[nH]1)C3(O)N(Cc4ccc(F)cc4)C(=O)c5ccccc35</t>
  </si>
  <si>
    <t>COC(=O)Nc1nc2cc(ccc2[nH]1)C3(O)N(Cc4cccnc4)C(=O)c5ccccc35</t>
  </si>
  <si>
    <t>Nc1ccccc1N2C(=O)c3ccccc3C2(O)c4ccc5OCC(=O)Nc5c4</t>
  </si>
  <si>
    <t>Nc1cccc(c1)N2C(=O)c3ccccc3C2(O)c4ccc5OCC(=O)Nc5c4</t>
  </si>
  <si>
    <t>COC(=O)Nc1nc2cc(ccc2[nH]1)C(=O)c3ccccc3C(=O)NNc4ccccc4</t>
  </si>
  <si>
    <t>OC1(N(Cc2ccccc2)C(=O)c3ccccc13)c4ccc5[nH]ncc5c4</t>
  </si>
  <si>
    <t>COC(=O)Nc1nc2cc(ccc2[nH]1)C3(O)N(C(=O)c4ccccc34)c5cccc(c5)S(=O)(=O)C</t>
  </si>
  <si>
    <t>Brc1cccc(c1)N2C(c3ccc4nc(NC(=O)OCCN5CCCCC5)[nH]c4c3)c6ccccc6C2=O</t>
  </si>
  <si>
    <t>COCC(C)(C)COC(=O)Nc1nc2cc(ccc2[nH]1)C3(O)N(Cc4ccccc4)C(=O)c5ccccc35</t>
  </si>
  <si>
    <t>CC(C)c1cccc(c1)N2C(=O)c3ccccc3C2(O)c4ccc5OCC(=O)Nc5c4</t>
  </si>
  <si>
    <t>CC(C)(C)OC(=O)N1CCC(COC(=O)Nc2nc3cc(ccc3[nH]2)C4(O)N(Cc5ccccc5)C(=O)c6ccccc46)CC1</t>
  </si>
  <si>
    <t>COC(=O)Nc1nc2cc(ccc2[nH]1)C3(O)N(Cc4ccccc4Br)C(=O)c5ccccc35</t>
  </si>
  <si>
    <t>COC(=O)Nc1nc2ccc(cc2[nH]1)C3(O)N(C(=O)c4ccccc34)c5ccccc5Oc6ccccc6</t>
  </si>
  <si>
    <t>COC(=O)Nc1nc2cc(ccc2[nH]1)C3(O)N(C(=O)c4ccccc34)c5ccc(C)cc5</t>
  </si>
  <si>
    <t>Cc1c(Cl)cccc1N2C(=O)c3ccccc3C2(O)c4ccc5OCC(=O)Nc5c4</t>
  </si>
  <si>
    <t>OC1(N(C(=O)c2ccccc12)c3cccc(Br)c3)c4ccc5OCC(=O)Nc5c4</t>
  </si>
  <si>
    <t>COC(=O)Nc1nc2cc(ccc2[nH]1)C3(O)N(Cc4nccs4)C(=O)c5ccccc35</t>
  </si>
  <si>
    <t>COC(=O)Nc1nc2cc(ccc2[nH]1)C3(O)N(Cc4cccc(I)c4)C(=O)c5ccccc35</t>
  </si>
  <si>
    <t>OC1(N(C(=O)c2ccccc12)c3cccc(I)c3)c4ccc5OCC(=O)Nc5c4</t>
  </si>
  <si>
    <t>OC1(N(C(=O)c2ccccc12)c3ccc(F)cc3)c4ccc5[nH]c(NC(=O)OCCN6CCCCC6)nc5c4</t>
  </si>
  <si>
    <t>OC1(N(Cc2ccccc2)C(=O)c3ccccc13)c4ccc5[nH]c(NC(=O)OC6CCCCC6)nc5c4</t>
  </si>
  <si>
    <t>CC(C)(COCc1ccccc1)COC(=O)Nc2nc3cc(ccc3[nH]2)C4(O)N(Cc5ccccc5)C(=O)c6ccccc46</t>
  </si>
  <si>
    <t>CCOC1(N(Cc2ccccc2)C(=O)c3ccccc13)c4ccc5[nH]c(NC(=O)OC)nc5c4</t>
  </si>
  <si>
    <t>COC(=O)Nc1nc2cc(ccc2[nH]1)C3(O)N(C(=O)c4ccccc34)c5cccc(c5)C6CCNCC6</t>
  </si>
  <si>
    <t>COC(=O)Nc1nc2cc(ccc2[nH]1)C3(O)N(CC(C)C)C(=O)c4ccccc34</t>
  </si>
  <si>
    <t>COC(=O)Nc1nc2cc(ccc2[nH]1)C3(O)N(CC4CC4)C(=O)c5ccccc35</t>
  </si>
  <si>
    <t>CC(C)C(=O)Nc1nc2ccc(cc2[nH]1)C3(O)N(Cc4ccccc4)C(=O)c5ccccc35</t>
  </si>
  <si>
    <t>COC(=O)Nc1nc2cc(ccc2[nH]1)C3(O)N(C(=O)c4ccccc34)c5cccc(CN(C)C)c5</t>
  </si>
  <si>
    <t>COC(=O)Nc1nc2cc(ccc2[nH]1)C3(O)N(Cc4cccc(OC)c4)C(=O)c5ccccc35</t>
  </si>
  <si>
    <t>CC[C@@H](N1C(=O)c2ccccc2C1(O)c3ccc4[nH]c(NC(=O)OC)nc4c3)c5ccccc5</t>
  </si>
  <si>
    <t>COC(=O)Nc1nc2cc(ccc2[nH]1)C3(O)N(C(=O)c4ccccc34)c5ccc(Br)cc5</t>
  </si>
  <si>
    <t>OC1(N(C(=O)c2ccccc12)c3cccc(Cl)c3F)c4ccc5[nH]c(Nc6ccc(Cl)nn6)nc5c4</t>
  </si>
  <si>
    <t>OC1(N(C(=O)c2ccccc12)c3ccccc3F)c4ccc5OCC(=O)Nc5c4</t>
  </si>
  <si>
    <t>COC(=O)Nc1nc2cc(ccc2[nH]1)C3(O)N(CC4CCCO4)C(=O)c5ccccc35</t>
  </si>
  <si>
    <t>COC(=O)Nc1nc2cc(ccc2[nH]1)C3(O)N(C(=O)c4ccccc34)c5cc(F)cc(F)c5</t>
  </si>
  <si>
    <t>CCc1cccc(c1)N2C(=O)c3ccccc3C2(O)c4ccc5OCC(=O)Nc5c4</t>
  </si>
  <si>
    <t>Cc1cccc(c1)N2C(=O)c3ccccc3C2(O)c4ccc5OCC(=O)Nc5c4</t>
  </si>
  <si>
    <t>COC(=O)Nc1nc2cc(ccc2[nH]1)C(=O)c3ccccc3NC(=O)Nc4ccccc4</t>
  </si>
  <si>
    <t>OC1(N(C(=O)c2ccccc12)c3cccc(c3)C#C)c4ccc5OCC(=O)Nc5c4</t>
  </si>
  <si>
    <t>OC1(N(C(=O)c2ccccc12)c3ccccc3)c4ccc5OCC(=O)Nc5c4</t>
  </si>
  <si>
    <t>COC(=O)Nc1nc2cc(ccc2[nH]1)C3(O)N(Cc4ccccn4)C(=O)c5ccccc35</t>
  </si>
  <si>
    <t>FC1(F)Oc2ccc(NC(=O)c3ccccc3NCc4ccnc(NCCCn5ccnc5)c4)cc2O1</t>
  </si>
  <si>
    <t>OCCN1CCN(CCCOc2ccc3c(Nc4cccc(NC(=O)Nc5ccc(Cl)c(c5)C(F)(F)F)c4)ncnc3c2)CC1</t>
  </si>
  <si>
    <t>COc1c(NC(=O)c2ccc(C)c(Nc3ncnc4ccc(nc34)C5=CCNCC5)c2)cc(cc1NS(=O)(=O)C)C(C)(C)C</t>
  </si>
  <si>
    <t>CN1CCN(CC1)c2ncc3ncnc(Nc4cc(ccc4C)C(=O)NCc5ccc(cc5)C(C)(C)C)c3n2</t>
  </si>
  <si>
    <t>COc1cccc(c1)c2ccc3ncnc(Nc4cccc(O)c4)c3c2</t>
  </si>
  <si>
    <t>CC(C)(CO)Nc1nc(c2cc(O)cc(Cl)c2)c3c(N)c(sc3n1)C(=O)N</t>
  </si>
  <si>
    <t>COCCNc1cc(CNc2ccccc2C(=O)Nc3ccc4OC(F)(F)Oc4c3)ccn1</t>
  </si>
  <si>
    <t>CN1CCN(CC1)c2ncc3ncnc(Nc4cc(ccc4C)C(=O)NCc5cccc(c5)C(F)(F)F)c3n2</t>
  </si>
  <si>
    <t>COC(=NCCN1C=C(C=C(N2CCOCC2)C1=O)c3cc(cnc3C)N=C(O)c4cccc(c4)C(F)(F)F)O</t>
  </si>
  <si>
    <t>COc1ccc(NC(=O)c2ccc(C)c(Nc3ncnc4cnc(cc34)N5CCOCC5)c2)cc1C(F)(F)F</t>
  </si>
  <si>
    <t>COCCN1CCN(CC1)c2ncc3ncnc(Nc4cc(ccc4C)C(=O)Nc5cc(ccc5N6CCOCC6)C(F)(F)F)c3n2</t>
  </si>
  <si>
    <t>CN1N=C(C=C(N2CCOCC2)C1=O)c3cc(cnc3C)N=C(O)c4ccnc(c4)C(C)(C)C#N</t>
  </si>
  <si>
    <t>Fc1ccc(NS(=O)(=O)c2cccnc2)c(F)c1C#Cc3cnc4[nH]nc(c5cccc(Cl)c5)c4c3</t>
  </si>
  <si>
    <t>NC(=O)c1cccc(c1)c2ccc3nccc(Nc4cccc5[nH]ncc45)c3c2</t>
  </si>
  <si>
    <t>NC(=O)c1cccc(Nc2nccc(n2)c3[nH]c(nc3c4cccc(NC(=O)Cc5ccc(Cl)cc5)c4)C(F)(F)F)c1</t>
  </si>
  <si>
    <t>CCn1cc(c2ccnc3[nH]ccc23)c(n1)c4cccc(NC(=O)Nc5ccc(OCc6ccccc6)cc5)c4</t>
  </si>
  <si>
    <t>FC(F)(F)c1cccc(c1)C(=O)Nc2cccc(c2)c3ccnc4cc(nn34)c5ccnc(NCCCN6CCCC6)c5</t>
  </si>
  <si>
    <t>FC(F)(F)c1cccc(c1)C(=O)Nc2cccc(c2)c3ccnc4cc(nn34)c5ccnc(NCCCN6CCCC6=O)c5</t>
  </si>
  <si>
    <t>FC1(F)Oc2ccc(NC(=O)c3ccccc3NCc4ccnc(c4)C#N)cc2O1</t>
  </si>
  <si>
    <t>CCc1cccc(c1)C(=O)Nc2cccc(Nc3ccnc(NC(=O)C4CC4)c3)c2</t>
  </si>
  <si>
    <t>NC(=O)c1sc2nc(NC3CC3)nc(c4cccc(O)c4F)c2c1N</t>
  </si>
  <si>
    <t>Fc1ccc(NS(=O)(=O)Cc2ccccc2)c(F)c1Nc3ncccc3c4ncnc5[nH]cnc45</t>
  </si>
  <si>
    <t>Cc1cc(NC(=Nc2cc(ccc2F)C(C)(F)F)O)ccc1Oc3cc(N=C(O)C4CC4)ncn3</t>
  </si>
  <si>
    <t>Nc1ccc(cn1)c2cnn3c(ccnc23)c4cccc(NC(=O)c5cccc(c5)C(F)(F)F)c4</t>
  </si>
  <si>
    <t>OCCNc1cc(CNc2ccccc2C(=O)Nc3ccc4OC(F)(F)Oc4c3)ccn1</t>
  </si>
  <si>
    <t>CCN(CCO)CCCOc1ccc2c(Nc3cccc(NC(=O)Nc4ccc(Cl)c(c4)C(F)(F)F)c3)ncnc2c1</t>
  </si>
  <si>
    <t>NC(=O)c1cccc(c1)c2ccc3ncnc(Nc4cccc5[nH]ncc45)c3c2</t>
  </si>
  <si>
    <t>FC(F)(F)c1cccc(c1)C(=O)Nc2cccc(c2)c3ccnc4c(cnn34)c5cccnc5</t>
  </si>
  <si>
    <t>COc1cccc(c1F)c2ccc3ncnc(Nc4cccc5[nH]ncc45)c3c2</t>
  </si>
  <si>
    <t>Cc1ccc(cc1Nc2ncnc3cnc(nc23)N4CCOCC4)C(=O)NCc5ccc(cc5)C(F)(F)F</t>
  </si>
  <si>
    <t>Cc1ccc(cc1Nc2ncnc3cnc(nc23)N4CCOCC4)C(=O)NCc5ccc(cc5)C(C)(C)C</t>
  </si>
  <si>
    <t>OC(=Nc1ccc(Oc2ccnc(c2)N=C(O)C3CC3)c(F)c1)Nc4cc(ccc4F)C5CC5</t>
  </si>
  <si>
    <t>CN(C)Cc1ccccc1c2cnn3c(ccnc23)c4cccc(NC(=O)c5cccc(c5)C(F)(F)F)c4</t>
  </si>
  <si>
    <t>Clc1cccc(c1)C(=O)Nc2cccc(Nc3cc4C(=O)NC(=O)c4cc3Cl)c2</t>
  </si>
  <si>
    <t>OC1=Nc2nccc(Oc3cc4C5C(Oc4cc3Cl)C5c6nc7ccc(cc7[nH]6)C(F)(F)F)c2CC1</t>
  </si>
  <si>
    <t>CN(C)CCN(C)c1ncc2ncnc(Nc3cc(ccc3C)C(=O)NCc4cccc(c4)C(C)(C)C)c2n1</t>
  </si>
  <si>
    <t>CS(=O)(=O)c1ccc(cc1)c2ccc3nccc(Nc4cccc5[nH]ncc45)c3c2</t>
  </si>
  <si>
    <t>COc1cc2ncnc(Nc3cccc(NC(=O)Nc4cccc(C)c4)c3)c2cc1OCCCN5CCOCC5</t>
  </si>
  <si>
    <t>COc1ccc(cc1NC(=O)c2ccc(C)c(Nc3ncnc4cnc(nc34)N5CCCC5)c2)C(F)(F)F</t>
  </si>
  <si>
    <t>COc1cc(ccc1O)c2ccc3ncnc(Nc4cccc5[nH]ncc45)c3c2</t>
  </si>
  <si>
    <t>CCNC(=O)Nc1ccc(CNc2ncsc2C(=O)Nc3ccc4OC(F)(F)Oc4c3)cn1</t>
  </si>
  <si>
    <t>CCOc1n[nH]c2ncc(cc12)C#Cc3c(F)ccc(NS(=O)(=O)c4cccnc4)c3F</t>
  </si>
  <si>
    <t>CCC(=O)Nc1cc(Nc2cccc(NC(=O)c3cccc(c3)C4CC4)c2)ccn1</t>
  </si>
  <si>
    <t>CCCS(=O)(=O)Nc1ccc(F)c(c1F)n2cc(c3cncc(OC)c3)c4nc(ccc24)N5CCN(CCOC)CC5</t>
  </si>
  <si>
    <t>OC(=Nc1cc(F)cc(c1)C(F)(F)F)Nc2ccc(Oc3ccnc(c3)N=C(O)C4CC4)cc2</t>
  </si>
  <si>
    <t>CCCS(=O)(=O)Nc1cccc(c1)c2ccc3ncnc(Nc4cccc5[nH]ncc45)c3c2</t>
  </si>
  <si>
    <t>CN1CCN(CC1)c2ncc3ncnc(Nc4cc(NC(=O)c5cc(on5)C(C)(C)C)ccc4C)c3n2</t>
  </si>
  <si>
    <t>FC(F)(F)c1cccc(c1)C(=O)Nc2cccc(c2)c3ccnc4cc(nn34)c5ccnc(NCCCN6CCOCC6)c5</t>
  </si>
  <si>
    <t>Cn1c(Nc2ccc(cc2)C(C)(C)C)nc3cc(Oc4ccnc(c4)c5ncc([nH]5)C(F)(F)F)ccc13</t>
  </si>
  <si>
    <t>CNS(=O)(=O)c1ccc(N(C)C)c(Nc2ncnc3ccn(C)c23)c1</t>
  </si>
  <si>
    <t>CNS(=O)(=O)c1ccc(OCC(F)(F)F)c(Nc2ncnc3cc(OC)c(OC)cc23)c1</t>
  </si>
  <si>
    <t>CNC(=O)c1cc(Oc2ccc3nc(NC(=O)Nc4ccc(Cl)c(c4)C(F)(F)F)sc3c2)ccn1</t>
  </si>
  <si>
    <t>Fc1ccc(NS(=O)(=O)c2cccnc2)c(F)c1C#Cc3cnc4[nH]nc(c5ccccc5Cl)c4c3</t>
  </si>
  <si>
    <t>COc1ccc(cc1)c2ccc3ncnc(Oc4cccc(O)c4)c3c2</t>
  </si>
  <si>
    <t>N#Cc1cccc(c1)c2ccc3ncnc(Nc4cccc5[nH]ncc45)c3c2</t>
  </si>
  <si>
    <t>CCN(CC)CCNC(=O)c1cc(CNc2ccccc2C(=O)Nc3ccc4OC(F)(F)Oc4c3)ccn1</t>
  </si>
  <si>
    <t>COCCOCC(=O)Nc1ccc(cc1)c2cnn3c(ccnc23)c4cccc(NC(=O)c5cccc(c5)C(F)(F)F)c4</t>
  </si>
  <si>
    <t>COCCN1CCN(CC1)c2ccc3ncnc(Nc4cc(ccc4C)C(=O)Nc5ccc(OC)c(c5)C(F)(F)F)c3n2</t>
  </si>
  <si>
    <t>CN1CCCN(CC1)c2ncc3ncnc(Nc4cc(ccc4C)C(=O)NCc5cccc(c5)C(C)(C)C)c3n2</t>
  </si>
  <si>
    <t>FC(F)(F)c1cccc(c1)C(=O)Nc2cccc(Nc3ccnc(NC(=O)C4CC4)c3)c2</t>
  </si>
  <si>
    <t>Cc1ccc(NC(=O)c2ccc(s2)C(C)(C)C)cc1n3cc(nn3)c4cncc(c4)N5CCN(CC5)C(=O)OC(C)(C)C</t>
  </si>
  <si>
    <t>C1Oc2ccc(cc2O1)c3ccc4ncnc(Nc5cccc6[nH]ncc56)c4c3</t>
  </si>
  <si>
    <t>COc1cc(ccc1O)c2ccc3ncnc(Nc4cccc(O)c4C)c3c2</t>
  </si>
  <si>
    <t>COc1cc(ccc1O)c2ccc3ncnc(Nc4cccc5[nH]nc(Cl)c45)c3c2</t>
  </si>
  <si>
    <t>OCCCNc1cc(CNc2ccccc2C(=O)Nc3ccc4OC(F)(F)Oc4c3)ccn1</t>
  </si>
  <si>
    <t>Cc1cc(Oc2cc(N=C(O)C3CC3)ncn2)ccc1NC(=Nc4ccc(F)c(c4)C(F)(F)F)O</t>
  </si>
  <si>
    <t>FC1(F)Oc2ccc(NC(=O)c3ccccc3NCc4ccnc(NCCc5cnc[nH]5)c4)cc2O1</t>
  </si>
  <si>
    <t>Cc1cc(Oc2cc(N=C(O)C3CC3)ncn2)ccc1NC(=Nc4cccc(c4)C(F)(F)F)O</t>
  </si>
  <si>
    <t>Nc1ccc(F)c(c1)c2ccc3nccc(Nc4cccc5[nH]ncc45)c3c2</t>
  </si>
  <si>
    <t>Fc1ccc(NS(=O)(=O)c2ccccc2)c(F)c1C#Cc3cnc4[nH]ncc4c3</t>
  </si>
  <si>
    <t>CCOC(=O)N1C2CCC1CC(C2)c3ccnc4c(c5ccc(cc5)c6ocnn6)c(nn34)c7ccncc7</t>
  </si>
  <si>
    <t>Oc1c(F)ccc(Nc2ncnc3ccc(cc23)c4ccc(Cl)cc4)c1F</t>
  </si>
  <si>
    <t>COc1c(NC(=O)c2ccc(C)c(Nc3ncnc4ccc(nc34)C5CCN(C)CC5)c2)cc(cc1NS(=O)(=O)C)C(C)(C)C</t>
  </si>
  <si>
    <t>COc1c(NC(=O)c2ccc(C)c(Nc3ncnc4ccc(nc34)C5CCNC5)c2)cc(cc1NS(=O)(=O)C)C(C)(C)C</t>
  </si>
  <si>
    <t>FC1(F)Oc2ccc(NC(=O)c3ccccc3NCc4ccnc(c4)C5=NCCN5)cc2O1</t>
  </si>
  <si>
    <t>CC(F)(F)c1cc(ccc1Cl)N=C(O)Nc2ccc(Oc3cc(N=C(O)C4CC4)ncn3)c(F)c2</t>
  </si>
  <si>
    <t>CNC(=O)Nc1ccc(CNc2c(cnn2C)C(=O)Nc3ccc(SC(F)(F)F)cc3)cn1</t>
  </si>
  <si>
    <t>Fc1ccccc1c2ccc3ncnc(Nc4cccc5[nH]ncc45)c3c2</t>
  </si>
  <si>
    <t>COCCCNc1cc(CNc2ccccc2C(=O)Nc3ccc4OC(F)(F)Oc4c3)ccn1</t>
  </si>
  <si>
    <t>COc1ccc(cc1F)c2ccc3ncnc(Nc4cccc5[nH]ncc45)c3c2</t>
  </si>
  <si>
    <t>COC(=O)N[C@@H](C)CNc1nccc(n1)c2nc([nH]c2c3cc(NS(=O)(=O)C4CC4)c(C)c(OC)c3)C(C)(C)C</t>
  </si>
  <si>
    <t>Cc1ccc(cc1c2ccnc(c2)N3CCOCC3)N=C(O)c4cnccn4</t>
  </si>
  <si>
    <t>FC(F)(F)c1cccc(c1)C(=O)Nc2cccc(c2)c3ccnc4cc(nn34)c5ccnc(NCCN6CCOCC6)c5</t>
  </si>
  <si>
    <t>FC(F)(F)c1cc(NC(=O)Nc2cccc(c2)c3ccnc4c(cnn34)C(=O)NCCN5CCOCC5)ccc1Cl</t>
  </si>
  <si>
    <t>CNS(=O)(=O)c1ccc(OCC(F)(F)F)c(Nc2ncnc3cc(OCCCOC)ccc23)c1</t>
  </si>
  <si>
    <t>CC1(C)OC(=C(C1=O)c2cccc(NS(=O)(=O)c3c(F)cccc3F)c2F)c4ccnc(S)n4</t>
  </si>
  <si>
    <t>Cc1ccc(cc1Nc2ncnc3cnc(nc23)N4CC[C@@H](F)C4)C(=O)Nc5ccccc5</t>
  </si>
  <si>
    <t>COc1cc(ccc1O)c2ccc3nccc(Nc4cccc5[nH]ncc45)c3c2</t>
  </si>
  <si>
    <t>OCCOCCNc1cc(CNc2ccccc2C(=O)Nc3ccc4OC(F)(F)Oc4c3)ccn1</t>
  </si>
  <si>
    <t>Oc1cccc(Nc2ncnc3ccc(cc23)c4ccccc4)c1</t>
  </si>
  <si>
    <t>CCn1cc(c2ccnc3[nH]ccc23)c(n1)c4cccc(NC(=O)NCc5ccccc5)c4</t>
  </si>
  <si>
    <t>CCN(CC)CCNC(=O)c1cnn2c(ccnc12)c3cccc(NC(=O)Nc4ccc(Cl)c(c4)C(F)(F)F)c3</t>
  </si>
  <si>
    <t>Oc1c(Sc2ncc[nH]2)cc(NS(=O)(=O)c3cccs3)c4ccccc14</t>
  </si>
  <si>
    <t>COc1c(NC(=O)c2ccc(C)c(Nc3ncnc4ccc(CC5CCNCC5)nc34)c2)cc(cc1NS(=O)(=O)C)C(C)(C)C</t>
  </si>
  <si>
    <t>CN1CCCN(CC1)c2ncc3ncnc(Nc4cc(ccc4C)C(=O)NCc5ccc(cc5)C(F)(F)F)c3n2</t>
  </si>
  <si>
    <t>COc1cc(ccc1F)c2ccc3ncnc(Nc4cccc5[nH]ncc45)c3c2</t>
  </si>
  <si>
    <t>Cc1cc2nc([nH]c2cc1F)C3C4Oc5cc(Cl)c(Oc6ccnc7N=C(O)CCc67)cc5C34</t>
  </si>
  <si>
    <t>Fc1ccc(cc1F)c2ccc3ncnc(Nc4cccc5[nH]ncc45)c3c2</t>
  </si>
  <si>
    <t>CCN(CC)CCCNC(=O)c1cc(CNc2ccccc2C(=O)Nc3ccc4OC(F)(F)Oc4c3)ccn1</t>
  </si>
  <si>
    <t>Fc1ccc(NS(=O)(=O)c2ccccc2F)c(F)c1C#Cc3cnc4[nH]ncc4c3</t>
  </si>
  <si>
    <t>COc1cc(ccc1O)c2ccc3ncnc(Nc4ccc(C)c(O)c4)c3c2</t>
  </si>
  <si>
    <t>Cc1ccc(NC(=O)Nc2ccc(Cl)c(c2)C(F)(F)F)cc1Nc3nccc(n3)c4cccnc4</t>
  </si>
  <si>
    <t>COc1ccc(cc1F)c2ccc3nccc(Nc4cccc5[nH]ncc45)c3c2</t>
  </si>
  <si>
    <t>O=C(Nc1cc(Nc2cccc(NC(=O)c3cccc(c3)C4CC4)c2)ccn1)C5CCC5</t>
  </si>
  <si>
    <t>CCN1CCC(CC1)c2ccc3ncnc(Nc4cc(ccc4C)C(=O)Nc5cc(cc(NS(=O)(=O)C)c5OC)C(C)(C)C)c3n2</t>
  </si>
  <si>
    <t>Oc1ccc(cc1)c2ccc3nccc(Nc4cccc5[nH]ncc45)c3c2</t>
  </si>
  <si>
    <t>N(c1cccc2[nH]ncc12)c3ncnc4ccc(cc34)c5ccc6[nH]ncc6c5</t>
  </si>
  <si>
    <t>COC(=O)N[C@@H](C)CNc1nccc(n1)c2nc([nH]c2c3cc(NS(=O)(=O)C(C)C)c(C)c(OC)c3)C(C)(C)C</t>
  </si>
  <si>
    <t>OC1Nc2ccc(I)cc2C1=Cc3cc(Br)c(O)c(Br)c3</t>
  </si>
  <si>
    <t>Oc1c(Sc2ncn[nH]2)cc(NS(=O)(=O)c3ccc(cc3)C(F)(F)F)c4ccccc14</t>
  </si>
  <si>
    <t>COCCN1CCN(CC1)c2ccc3ncnc(Sc4cc(ccc4C)C(=O)Nc5cc(cc(c5)C(F)(F)F)N6CCN(C)CC6)c3n2</t>
  </si>
  <si>
    <t>CNC(=O)Nc1ccc(CNc2c(cnn2C)C(=O)Nc3ccc4OC(F)(F)C(F)(F)Oc4c3)cn1</t>
  </si>
  <si>
    <t>CNC(=O)c1cc(CNc2ncsc2C(=O)Nc3ccc4OC(F)(F)C(F)(F)Oc4c3)ccn1</t>
  </si>
  <si>
    <t>FC1(F)Oc2ccc(NC(=O)c3ccccc3NCc4ccnc(c4)C(=O)NC5CC5)cc2O1</t>
  </si>
  <si>
    <t>COCCN1CCN(CC1)c2ncc3ncnc(N(C)c4cc(ccc4C)C(=O)Nc5ccc(OC)c(c5)C(F)(F)F)c3n2</t>
  </si>
  <si>
    <t>COc1cc2ncnc(Nc3cccc(NC(=O)Nc4ccc(Cl)c(c4)C(F)(F)F)c3)c2cc1OCCCN5CCOCC5</t>
  </si>
  <si>
    <t>CN1CCN(CC1)c2ncc3ncnc(Nc4cc(ccc4C)C(=O)Nc5nnc(s5)C(F)(F)F)c3n2</t>
  </si>
  <si>
    <t>CNC(=O)c1cc(CNc2c(cnn2C)C(=O)Nc3ccc4OC(F)(F)Oc4c3)ccn1</t>
  </si>
  <si>
    <t>CCS(=O)(=O)Nc1cccc(CN2C(=O)Oc3cc(OC(=O)N(C)C)ccc3C2=O)c1F</t>
  </si>
  <si>
    <t>Cc1ccc(cc1Nc2ncnc3cnc(nc23)N4CCOCC4)C(=O)Nc5nnc(s5)C(F)(F)F</t>
  </si>
  <si>
    <t>N(c1cccc2[nH]ncc12)c3ncnc4ccc(cc34)c5ccccc5</t>
  </si>
  <si>
    <t>Cc1ccc(cc1O)c2nc(NC3CC3)nc4sc(C(=O)N)c(N)c24</t>
  </si>
  <si>
    <t>COC(=O)N[C@@H](C)CNc1nccc(n1)c2nc([nH]c2c3cc(Cl)cc(NS(=O)(=O)C4CC4)c3C)C(C)(C)C</t>
  </si>
  <si>
    <t>Cn1c(nc2ccc(cc12)C(F)(F)F)C3C4Oc5ccc(Oc6ccnc7N=C(O)CCc67)cc5C34</t>
  </si>
  <si>
    <t>COc1ccc(cc1OC)c2ccc3ncnc(Nc4cccc5[nH]ncc45)c3c2</t>
  </si>
  <si>
    <t>Cn1c(Nc2cc(ccc2F)C(F)(F)F)nc3cc(Oc4ccnc(c4)c5ncc([nH]5)C(F)(F)F)ccc13</t>
  </si>
  <si>
    <t>CC(C)NS(=O)(=O)Nc1cccc(CN2C(=O)Oc3cc(OC(=O)N(C)C)ccc3C2=O)c1F</t>
  </si>
  <si>
    <t>NC(=O)c1sc2nc(NC3CC3)nc(c4cccc(O)c4)c2c1N</t>
  </si>
  <si>
    <t>COc1c(NC(=O)c2ccc(C)c(Nc3ncnc4ccc(CC5CNCCOC5)nc34)c2)cc(cc1NS(=O)(=O)C)C(C)(C)C</t>
  </si>
  <si>
    <t>COc1ccc(cc1Cl)c2ccc3ncnc(Nc4cccc5[nH]ncc45)c3c2</t>
  </si>
  <si>
    <t>Cc1n[nH]c(C)c1S(=O)(=O)Nc2ccc(F)c(Nc3ncccc3c4ncnc5[nH]cnc45)c2F</t>
  </si>
  <si>
    <t>CCN1CCN(Cc2occ(c2)c3cnn4c(ccnc34)c5cccc(NC(=O)c6cccc(c6)C(F)(F)F)c5)CC1</t>
  </si>
  <si>
    <t>Oc1c(Sc2ncn[nH]2)cc(NS(=O)(=O)c3ccc(cc3)c4ccccc4)c5ccccc15</t>
  </si>
  <si>
    <t>CCCS(=O)(=O)Nc1ccc(F)c(c1F)c2cc3cnc4[nH]nc(C5CC5)c4c3cc2OC</t>
  </si>
  <si>
    <t>CS(=O)(=O)CCNC(=O)c1cc(CNc2ccccc2C(=O)Nc3ccc4OC(F)(F)Oc4c3)ccn1</t>
  </si>
  <si>
    <t>CN1CCN(CC1)c2ncc3ncnc(Nc4cc(NC(=O)c5cc(nn5C)C(C)(C)C)ccc4C)c3n2</t>
  </si>
  <si>
    <t>CCS(=O)(=O)Nc1cccc(c1)c2ccc3ncnc(Nc4cccc5[nH]ncc45)c3c2</t>
  </si>
  <si>
    <t>COc1ccc(NC(=O)c2ccc(C)c(Nc3ncnc4cnc(cc34)N5CCN(C)CC5)c2)cc1C(F)(F)F</t>
  </si>
  <si>
    <t>COc1c(NC(=O)c2ccc(C)c(Nc3ncnc4ccc(nc34)N5CCN(C)CC5)c2)cc(cc1NS(=O)(=O)C)C(C)(C)C</t>
  </si>
  <si>
    <t>Nc1ccc(cc1)c2ccc3nccc(Nc4cccc5[nH]ncc45)c3c2</t>
  </si>
  <si>
    <t>Oc1cccc(c1)c2ccc3ncnc(Nc4cccc5[nH]ncc45)c3c2</t>
  </si>
  <si>
    <t>COc1c(NC(=O)c2ccc(C)c(Nc3ncnc4ccc(nc34)C5CCCNC5)c2)cc(cc1NS(=O)(=O)C)C(C)(C)C</t>
  </si>
  <si>
    <t>Oc1cccc(c1)c2ccc3nccc(Nc4cccc5[nH]ncc45)c3c2</t>
  </si>
  <si>
    <t>CN(C)c1cccc(c1)C(=O)Nc2ccc(C)c(NC(=O)c3ccc(O)cc3)c2</t>
  </si>
  <si>
    <t>OCCNC(=O)C1=Cc2c(Nc3ccc(Oc4cccc5sccc45)c(Cl)c3)ncnc2NCC1</t>
  </si>
  <si>
    <t>O=C1C(=C\C(=N/S(=O)(=O)c2cccs2)\c3ccccc13)Sc4ncn[nH]4</t>
  </si>
  <si>
    <t>CN1CCN(CC1)c2ncc3ncnc(Nc4cc(ccc4C(F)(F)F)C(=O)Nc5cc(on5)C(C)(C)C)c3n2</t>
  </si>
  <si>
    <t>CCC(=O)Oc1ccc2C(=O)N(Cc3cccc(NS(=O)(=O)NC)c3F)C(=O)Oc2c1</t>
  </si>
  <si>
    <t>COc1cccc(c1)c2ccc3nccc(Nc4cccc5[nH]ncc45)c3c2</t>
  </si>
  <si>
    <t>FC1(F)Oc2ccc(NC(=O)c3ccccc3NCc4ccnc(NC(=O)NCc5ccccc5)c4)cc2O1</t>
  </si>
  <si>
    <t>OC1=Nc2nccc(Oc3ccc4OC5C(C5c6nc7ccc(cc7[nH]6)c8ccccc8)c4c3)c2CC1</t>
  </si>
  <si>
    <t>COC(=O)N[C@@H](C)CNc1nccc(n1)c2nc([nH]c2c3cc(Cl)cc(NS(=O)(=O)C(F)(F)F)c3)C(C)(C)C</t>
  </si>
  <si>
    <t>Cc1ccc(F)cc1c2ccc3ncnc(Nc4cccc5[nH]ncc45)c3c2</t>
  </si>
  <si>
    <t>CNC(=O)c1cc(Oc2ccc(NC(=O)Nc3cc(nn3c4ccc(C)cc4)C(C)(C)C)cc2)ccn1</t>
  </si>
  <si>
    <t>CCOC(=O)c1cnn2c(ccnc12)c3cccc(NC(=O)Nc4ccc(F)c(c4)C(F)(F)F)c3</t>
  </si>
  <si>
    <t>COc1cc(ccc1O)c2ccc3ncnc(Nc4cc(NS(=O)(=O)C)ccc4F)c3c2</t>
  </si>
  <si>
    <t>Fc1cccc(c1)c2ccc3ncnc(Nc4cccc5[nH]ncc45)c3c2</t>
  </si>
  <si>
    <t>CN1CCCN(CC1)c2ncc3ncnc(Nc4cc(ccc4C)C(=O)NCc5cccc(c5)C(F)(F)F)c3n2</t>
  </si>
  <si>
    <t>CS(=O)(=O)c1ccc(cc1)c2ccc3ncnc(Nc4cccc5[nH]ncc45)c3c2</t>
  </si>
  <si>
    <t>[C-]#[N+]c1ccc(cc1)c2ccc3ncnc(Nc4cccc5[nH]ncc45)c3c2</t>
  </si>
  <si>
    <t>N\C(=C(\C#N)/C(=C(\N)/Sc1ccccc1N)/C#N)\Sc2ccccc2N</t>
  </si>
  <si>
    <t>CNS(=O)(=O)c1ccc(N(C)C)c(Nc2ncnc3ccccc23)c1</t>
  </si>
  <si>
    <t>CNS(=O)(=O)c1ccc(N(C)C)c(Nc2ncnc3cc[nH]c23)c1</t>
  </si>
  <si>
    <t>Nc1ccc(F)c(c1)c2ccc3ncnc(Nc4cccc5[nH]ncc45)c3c2</t>
  </si>
  <si>
    <t>COc1cc(ccc1O)c2ccc3ncnc(Nc4cccc(c4)[N+](=O)[O-])c3c2</t>
  </si>
  <si>
    <t>COc1c(NC(=O)c2ccc(C)c(Nc3ncnc4ccc(nc34)C5CCN(CC5)C(C)C)c2)cc(cc1NS(=O)(=O)C)C(C)(C)C</t>
  </si>
  <si>
    <t>CCCS(=O)(=O)Nc1cccc(c1)c2ccc3nccc(Nc4cccc5[nH]ncc45)c3c2</t>
  </si>
  <si>
    <t>Nc1ccc(cc1)c2ccc3ncnc(Nc4cccc5[nH]ncc45)c3c2</t>
  </si>
  <si>
    <t>Oc1c(Sc2ncn[nH]2)cc(NS(=O)(=O)c3cccs3)c4ccccc14</t>
  </si>
  <si>
    <t>CC(C)CC1(C)OC(=C(C1=O)c2cccc(NS(=O)(=O)c3c(F)cccc3F)c2F)c4ccnc(NCc5nccs5)n4</t>
  </si>
  <si>
    <t>COCCN1CCN(CC1)c2ccc3ncnc(Sc4cc(ccc4C)C(=O)Nc5cccc(c5)C(C)(C)C#N)c3n2</t>
  </si>
  <si>
    <t>COc1ccc(cc1OC)c2ccc3nccc(Nc4cccc5[nH]ncc45)c3c2</t>
  </si>
  <si>
    <t>COc1cc(ccc1O)c2cc3c(Nc4ccc(C)c(O)c4)ncnc3cc2OC</t>
  </si>
  <si>
    <t>COc1ccc(cc1Cl)c2ccc3nccc(Nc4cccc5[nH]ncc45)c3c2</t>
  </si>
  <si>
    <t>COc1cc(ccc1O)c2ccc3ncnc(Nc4c(F)ccc5[nH]ncc45)c3c2</t>
  </si>
  <si>
    <t>COCCN1CCN(CC1)c2ccc3ncnc(Sc4cc(ccc4C)C(=O)Nc5cc(on5)C(C)(C)C)c3n2</t>
  </si>
  <si>
    <t>Cc1ccc(cc1Nc2ncnc3cnc(nc23)N4CCCCC4)C(=O)Nc5ccccc5</t>
  </si>
  <si>
    <t>COCCCNC(=O)c1cnn2c(ccnc12)c3cccc(NC(=O)Nc4ccc(Cl)c(c4)C(F)(F)F)c3</t>
  </si>
  <si>
    <t>Nc1c(c2ccc(F)cc2)c(nn1c3c(Cl)cc(Cl)cc3Cl)c4ccncc4</t>
  </si>
  <si>
    <t>CC(=O)N1CCc2cc(ccc12)S(=O)(=O)Nc3cc(Sc4ncn[nH]4)c(O)c5ccccc35</t>
  </si>
  <si>
    <t>NC(=O)c1sc2nc(NC3CC3)nc(c4ccc(Cl)c(O)c4)c2c1N</t>
  </si>
  <si>
    <t>CN(C)CCN(C)c1cc(NC(=O)c2ccc(C)c(Nc3ncnc4cnc(nc34)N5CCCC5)c2)cc(c1)C(F)(F)F</t>
  </si>
  <si>
    <t>CN(C)c1ccc(cc1)c2ccc3ncnc(Nc4cccc(O)c4)c3c2</t>
  </si>
  <si>
    <t>Nc1cc(CNc2ccccc2C(=O)Nc3ccc4OC(F)(F)Oc4c3)ccn1</t>
  </si>
  <si>
    <t>Cc1ccc(cc1Nc2ncnc3cnc(nc23)N4CC[C@H](F)C4)C(=O)Nc5nnc(s5)C(F)(F)F</t>
  </si>
  <si>
    <t>COc1c(NC(=O)c2ccc(C)c(Nc3ncnc4ccc(nc34)C5=CCNC5)c2)cc(cc1NS(=O)(=O)C)C(C)(C)C</t>
  </si>
  <si>
    <t>COc1ccc(NC(=O)c2ccc(c(Nc3ncnc4cnc(nc34)N5CCCN(C)CC5)c2)C(F)(F)F)cc1C(F)(F)F</t>
  </si>
  <si>
    <t>Fc1ccccc1c2ccc3nccc(Nc4cccc5[nH]ncc45)c3c2</t>
  </si>
  <si>
    <t>COc1c(NC(=O)c2ccc(C)c(Nc3ncnc4ccc(nc34)C5CCN(C)C5)c2)cc(cc1NS(=O)(=O)C)C(C)(C)C</t>
  </si>
  <si>
    <t>Clc1ccc(cc1)c2ccc3ncnc(Nc4cccc5[nH]ncc45)c3c2</t>
  </si>
  <si>
    <t>COc1c(NC(=O)c2ccc(C)c(Nc3ncnc4ccc(nc34)C5CCN(CC6CC6)CC5)c2)cc(cc1NS(=O)(=O)C)C(C)(C)C</t>
  </si>
  <si>
    <t>FC(F)(F)c1cccc(c1)C(=O)Nc2cccc(Oc3ccc4nccn4n3)c2</t>
  </si>
  <si>
    <t>Cc1cc(C(=O)Nc2cccc(Oc3ccc4nc(NC(=O)C5CC5)nn4c3)c2)n(C)n1</t>
  </si>
  <si>
    <t>Oc1cccc(Nc2cc3C(=O)NNC(=O)c3cc2Nc4cccc(O)c4)c1</t>
  </si>
  <si>
    <t>COc1cc(ccc1O)c2ccc3ncnc(Nc4cccc(c4)C(=O)N)c3c2</t>
  </si>
  <si>
    <t>FC(F)(F)c1ccc2nc([nH]c2c1)C3C4Oc5ccc(Oc6ccnc(c6)c7nc(c[nH]7)C(F)(F)F)cc5C34</t>
  </si>
  <si>
    <t>Cc1ccc(cc1Nc2ncnc3cnc(nc23)N4CCOCC4)C(=O)Nc5ccccc5</t>
  </si>
  <si>
    <t>Cn1nc(cc1C(=O)Nc2cccc(Nc3cc4C(=O)NNC(=O)c4cc3Cl)c2)C(C)(C)C</t>
  </si>
  <si>
    <t>CN1CCCN(CC1)c2ncc3ncnc(Nc4cc(ccc4C)C(=O)NCc5ccc(cc5)C(C)(C)C)c3n2</t>
  </si>
  <si>
    <t>Cc1cc(NC(=Nc2ccc(F)c(c2)C(C)(F)F)O)ccc1Oc3cc(N=C(O)C4CC4)ncn3</t>
  </si>
  <si>
    <t>COc1c(NC(=O)c2ccc(C)c(Nc3ncnc4ccc(nc34)C5=CCN(CC5)C(C)C)c2)cc(cc1NS(=O)(=O)C)C(C)(C)C</t>
  </si>
  <si>
    <t>Clc1cc2C(=O)NNC(=O)c2cc1Nc3cccc(NC(=O)c4cccc(c4)C#N)c3</t>
  </si>
  <si>
    <t>Clc1cc2C(=O)NC(=O)c2cc1Nc3cccc(NC(=O)c4cccc(c4)C#N)c3</t>
  </si>
  <si>
    <t>CCCS(=O)(=O)Nc1ccc(F)c(c1F)n2cc(c3cncc(OC)c3)c4nc(ccc24)N5CCN(C)CC5</t>
  </si>
  <si>
    <t>CN(C)C(=O)Oc1ccc2C(=O)N(Cc3cccc(NS(=O)(=O)C)c3F)C(=O)Oc2c1</t>
  </si>
  <si>
    <t>Fc1ccc(cc1Cl)S(=O)(=O)Nc2ccc(F)c(Nc3ncccc3c4nc[nH]c5ncnc45)c2F</t>
  </si>
  <si>
    <t>CCOC(=O)N1C2CCC1CC(C2)c3ccnc4c(c5ccc(F)c(F)c5)c(nn34)c6ccncc6</t>
  </si>
  <si>
    <t>CN(C)c1ccc(cc1)c2cnn3c(ccnc23)c4cccc(NC(=O)c5cccc(c5)C(F)(F)F)c4</t>
  </si>
  <si>
    <t>COc1cccc(c1)c2ccc3ncnc(Nc4cccc5[nH]ncc45)c3c2</t>
  </si>
  <si>
    <t>COCCN1CCC(C1)c2ccc3ncnc(Nc4cc(ccc4C)C(=O)Nc5cc(cc(NS(=O)(=O)C)c5OC)C(C)(C)C)c3n2</t>
  </si>
  <si>
    <t>COc1ccc(NC(=O)c2ccc(C)c(Nc3ncnc4cnc(cc34)N5CCCC5)c2)cc1C(F)(F)F</t>
  </si>
  <si>
    <t>CN(C)CCc1ccccc1c2cnn3c(ccnc23)c4cccc(NC(=O)c5cccc(c5)C(F)(F)F)c4</t>
  </si>
  <si>
    <t>COc1ccc(NC(=O)c2ccc(c(Nc3ncnc4cnc(NCCN5CCOCC5)nc34)c2)C(F)(F)F)cc1C(F)(F)F</t>
  </si>
  <si>
    <t>Cn1nnnc1Sc2cc(NS(=O)(=O)c3cccs3)c4ccccc4c2O</t>
  </si>
  <si>
    <t>CN(C)C(=O)Oc1ccc2C(=C(Cc3ccc(F)cc3)C(=O)Oc2c1)C</t>
  </si>
  <si>
    <t>FC(F)(F)c1cccc(c1)C(=O)Nc2cccc(c2)c3ccnc4c(cnn34)c5cocc5</t>
  </si>
  <si>
    <t>NC(=O)c1sc2ncnc(c3cccc(NC(=O)Nc4ccc(cc4)C(F)(F)F)c3)c2c1N</t>
  </si>
  <si>
    <t>OS(=O)=Nc1ccc(cc1)c2ccc3ncnc(Nc4cccc5[nH]ncc45)c3c2</t>
  </si>
  <si>
    <t>Cn1cc(c2ccc3cc[nH]c3c2)c(n1)c4ccncc4</t>
  </si>
  <si>
    <t>CNC(=O)c1cc(OC2CCC(CC2)N=C(O)Nc3ccc(Cl)c(c3)C(F)(F)F)ccn1</t>
  </si>
  <si>
    <t>CCn1cc(c2ccnc3[nH]ccc23)c(n1)c4cccc(NC(=S)Nc5ccccc5)c4</t>
  </si>
  <si>
    <t>CC(C)(CO)Nc1nc(c2cccc(O)c2F)c3c(N)c(sc3n1)C(=O)N</t>
  </si>
  <si>
    <t>CCNC(=O)c1cc(CNc2ccccc2C(=O)Nc3ccc4OC(F)(F)Oc4c3)ccn1</t>
  </si>
  <si>
    <t>Oc1cccc(Nc2cc3C(=O)NC(=O)c3cc2Nc4cccc(O)c4)c1</t>
  </si>
  <si>
    <t>Oc1c(Br)cc(NS(=O)(=O)c2cccs2)c3ccccc13</t>
  </si>
  <si>
    <t>Clc1ccc(CS(=O)(=O)Nc2cccc(c2)c3nc([nH]c3c4ccnc(NCCN5CCNC5=O)n4)C6CC6)cc1Cl</t>
  </si>
  <si>
    <t>COc1c(NC(=O)c2ccc(C)c(Nc3ncnc4ccc(nc34)C5=CCN(C)CC5)c2)cc(cc1NS(=O)(=O)C)C(C)(C)C</t>
  </si>
  <si>
    <t>CCOc1ccc(cc1)c2ccc3ncnc(Nc4cccc5[nH]ncc45)c3c2</t>
  </si>
  <si>
    <t>CN(C)c1nccc(CNc2ccccc2C(=O)Nc3ccc4OC(F)(F)Oc4c3)n1</t>
  </si>
  <si>
    <t>Cn1nc(cc1C(=O)Nc2cccc(Nc3cc4C(=O)NC(=O)c4cc3Cl)c2)C(C)(C)C</t>
  </si>
  <si>
    <t>Oc1c(Sc2ccccn2)cc(NS(=O)(=O)c3cccs3)c4ccccc14</t>
  </si>
  <si>
    <t>CS(=O)(=O)Nc1ccc(F)c(Nc2ncccc2c3ncnc4[nH]cnc34)c1F</t>
  </si>
  <si>
    <t>FC(F)(F)c1cccc(c1)c2ccc3ncnc(Nc4cccc5[nH]ncc45)c3c2</t>
  </si>
  <si>
    <t>COc1cc(ccc1O)c2ccc3ncnc(Nc4cccc5c4cnn5C)c3c2</t>
  </si>
  <si>
    <t>COc1cc(ccc1O)c2ccc3ncnc(Nc4cccc(NC(=O)C(F)(F)F)c4)c3c2</t>
  </si>
  <si>
    <t>CCOC(=O)c1cnn2c(ccnc12)c3cccc(NC(=O)Nc4ccc(C)c(c4)C(F)(F)F)c3</t>
  </si>
  <si>
    <t>CCOC(=O)c1cnn2c(ccnc12)c3cccc(NC(=O)Nc4ccc(Cl)c(c4)C(F)(F)F)c3</t>
  </si>
  <si>
    <t>FC(F)(F)c1cccc(c1)C(=O)Nc2cccc(c2)c3ccnc4c(cnn34)c5coc(CN6CCCC6)c5</t>
  </si>
  <si>
    <t>COc1c(NC(=O)c2ccc(C)c(Nc3ncnc4ccc(CC5CCN(C)CC5)nc34)c2)cc(cc1NS(=O)(=O)C)C(C)(C)C</t>
  </si>
  <si>
    <t>CS(=O)(=O)Nc1ccc(cc1)c2ccc3ncnc(Nc4cccc5[nH]ncc45)c3c2</t>
  </si>
  <si>
    <t>CC(=O)Nc1ccc(cc1)c2ccc3ncnc(Nc4cccc5[nH]ncc45)c3c2</t>
  </si>
  <si>
    <t>COc1cc(ccc1O)c2ccc3ncnc(Nc4ccccc4O)c3c2</t>
  </si>
  <si>
    <t>COc1cccc(c1OC)c2ccc3ncnc(Nc4cccc5[nH]ncc45)c3c2</t>
  </si>
  <si>
    <t>COc1ccc(NC(=O)c2ccc(c(Nc3ncnc4cnc(nc34)N5CCCC5)c2)C(F)(F)F)cc1C(F)(F)F</t>
  </si>
  <si>
    <t>COc1cc(ccc1O)c2ccc3ncnc(Nc4cccc(NC(=O)C)c4)c3c2</t>
  </si>
  <si>
    <t>COC(=O)N[C@@H](C)CNc1nccc(n1)c2cn(nc2c3cc(NS(=O)(=O)C)c(C)c(OC)c3)C(C)C</t>
  </si>
  <si>
    <t>FC(F)(F)c1cccc(c1)C(=O)Nc2cccc(c2)c3ccnc4c(cnn34)c5cnn(CCN6CCCC6)c5</t>
  </si>
  <si>
    <t>OCCNC(=O)c1cc(CNc2ccccc2C(=O)Nc3ccc4OC(F)(F)Oc4c3)ccn1</t>
  </si>
  <si>
    <t>Oc1c(Sc2ncn[nH]2)cc(NS(=O)(=O)c3ccc4ccccc4c3)c5ccccc15</t>
  </si>
  <si>
    <t>Cc1cc(C)c2C(=O)N(Sc2n1)C(=O)c3cccs3</t>
  </si>
  <si>
    <t>Cc1nc2ccc(cc2s1)S(=O)(=O)Nc3ccc(F)c(Nc4ncccc4c5nc[nH]c6ncnc56)c3F</t>
  </si>
  <si>
    <t>COC(=O)c1cnn2c(ccnc12)c3cccc(NC(=O)c4cccc(c4)C(F)(F)F)c3</t>
  </si>
  <si>
    <t>COc1cccc(Nc2ncnc3ccc(cc23)c4ccc(O)c(OC)c4)c1</t>
  </si>
  <si>
    <t>Cc1ccc(cc1)n2nc(cc2NC(=O)Nc3ccc(C)c(Nc4nccc(n4)c5cccnc5)c3)C(C)(C)C</t>
  </si>
  <si>
    <t>COc1cc(ccc1O)c2ccc3ncnc(Nc4cccc(c4)S(=O)(=O)N)c3c2</t>
  </si>
  <si>
    <t>CC(C)C(=O)Nc1cc(Nc2cccc(NC(=O)c3cccc(c3)C4CC4)c2)ccn1</t>
  </si>
  <si>
    <t>CN(C)C(=O)Oc1ccc2C(=O)N(Cc3cccc(NS(=O)(=O)NCC(F)(F)F)c3F)C(=O)Oc2c1</t>
  </si>
  <si>
    <t>[O-][N+](=O)c1cccc(c1)c2ccc3ncnc(Nc4cccc5[nH]ncc45)c3c2</t>
  </si>
  <si>
    <t>OCc1cccc(c1)c2ccc3ncnc(Nc4cccc5[nH]ncc45)c3c2</t>
  </si>
  <si>
    <t>CS(=O)(=O)Nc1cccc(c1)c2ccc3ncnc(Nc4cccc5[nH]ncc45)c3c2</t>
  </si>
  <si>
    <t>COc1cc(ccc1O)c2ccc3ncnc(Nc4cccc(NS(=O)(=O)C)c4)c3c2</t>
  </si>
  <si>
    <t>COc1c(NC(=O)c2ccc(C)c(Nc3ncnc4ccc(C)nc34)c2)cc(cc1NS(=O)(=O)C)C(C)(C)C</t>
  </si>
  <si>
    <t>Cn1cc(c2ccc3\C(=N\O)\CCc3c2)c(n1)c4cccnc4</t>
  </si>
  <si>
    <t>O=C(Nc1cc(Nc2cccc(NC(=O)c3cccc(c3)C4CC4)c2)ccn1)C5CCCC5</t>
  </si>
  <si>
    <t>Cc1ccc(cc1Nc2ncnc3cnc(nc23)N4CCCCC4)C(=O)Nc5nnc(s5)C(F)(F)F</t>
  </si>
  <si>
    <t>COCCN1CCC(CC1)c2ccc3ncnc(Nc4cc(ccc4C)C(=O)Nc5cc(cc(NS(=O)(=O)C)c5OC)C(C)(C)C)c3n2</t>
  </si>
  <si>
    <t>Oc1c(Cl)cc(NS(=O)(=O)c2cccs2)c3ccccc13</t>
  </si>
  <si>
    <t>COc1ccc(NC(=O)c2ccc(c(Nc3ncnc4cnc(nc34)N(C)CCN5CCCC5)c2)C(F)(F)F)cc1C(F)(F)F</t>
  </si>
  <si>
    <t>Oc1ccc(cc1)c2ccc3ncnc(Nc4cccc5[nH]ncc45)c3c2</t>
  </si>
  <si>
    <t>Cc1ccc(NC(=O)c2cccnn2)cc1c3ccnc(c3)N4CCOCC4</t>
  </si>
  <si>
    <t>Cc1ccc(cc1Nc2ncnc3cnc(nc23)N4CCCCC4)C(=O)NCc5ccc(cc5)C(C)(C)C</t>
  </si>
  <si>
    <t>Cn1cc(c2cccc3[nH]ncc23)c(n1)c4ccncc4</t>
  </si>
  <si>
    <t>CNc1nccc(n1)c2[nH]c(nc2c3cccc(NS(=O)(=O)Cc4ccc(Cl)c(Cl)c4)c3)C5CC5</t>
  </si>
  <si>
    <t>COc1ccc(cc1C)c2ccc3ncnc(Nc4cccc5[nH]ncc45)c3c2</t>
  </si>
  <si>
    <t>COc1cc(ccc1O)c2ccc3ncnc(Nc4ccc(F)cc4F)c3c2</t>
  </si>
  <si>
    <t>O=C(Nc1cccc(Nc2ncccc2c3ncnc4[nH]cnc34)c1)C5CC5</t>
  </si>
  <si>
    <t>COCCN1CCN(CC1)c2ccc3ncnc(Nc4cc(ccc4C)C(=O)Nc5cc(cc(NS(=O)(=O)C)c5OC)C(C)(C)C)c3n2</t>
  </si>
  <si>
    <t>CCOCCN1CCC(Cc2ccc3ncnc(Nc4cc(ccc4C)C(=O)Nc5cc(cc(NS(=O)(=O)C)c5OC)C(C)(C)C)c3n2)CC1</t>
  </si>
  <si>
    <t>Cn1c(Nc2cccc(c2)C(C)(C)C)nc3cc(Oc4ccnc(c4)c5ncc([nH]5)c6ccccc6)ccc13</t>
  </si>
  <si>
    <t>COc1cc(ccc1O)c2ccc3ncnc(Nc4ccc(cc4O)C(=O)O)c3c2</t>
  </si>
  <si>
    <t>COCCN1CCC(Cc2ccc3ncnc(Nc4cc(ccc4C)C(=O)Nc5cc(cc(NS(=O)(=O)C)c5OC)C(C)(C)C)c3n2)CC1</t>
  </si>
  <si>
    <t>COCCNC(=O)c1cc(CNc2ccccc2C(=O)Nc3ccc4OC(F)(F)Oc4c3)ccn1</t>
  </si>
  <si>
    <t>CCOC(=O)c1cnn2c(ccnc12)c3cccc(NC(=O)c4ccc(C)c(c4)C(F)(F)F)c3</t>
  </si>
  <si>
    <t>COc1c(NC(=O)c2ccc(C)c(Nc3ncnc4ccc(CC5CCN(CC6CC6)CC5)nc34)c2)cc(cc1NS(=O)(=O)C)C(C)(C)C</t>
  </si>
  <si>
    <t>Cc1ccc(cc1Nc2ncnc3cnc(nc23)N4CCCC4)C(=O)Nc5ccccc5</t>
  </si>
  <si>
    <t>CCN1CCN(CC1)c2ccc3ncnc(Nc4cc(ccc4C)C(=O)Nc5cc(cc(NS(=O)(=O)C)c5OC)C(C)(C)C)c3n2</t>
  </si>
  <si>
    <t>Fc1ccc(cc1Cl)c2ccc3ncnc(Nc4cccc5[nH]ncc45)c3c2</t>
  </si>
  <si>
    <t>FC(F)(F)c1ccc2nc([nH]c2c1)C3C4Oc5ccc(Oc6ccncc6)cc5C34</t>
  </si>
  <si>
    <t>CCS(=O)(=O)Nc1ccc(C)c(Nc2ncnc3cnc(nc23)N4CCN(C)CC4)c1</t>
  </si>
  <si>
    <t>COc1cc(ccc1O)c2ccc3ncnc(Nc4ccc(O)cc4)c3c2</t>
  </si>
  <si>
    <t>FC(F)(F)c1ccc2nc([nH]c2c1)C3C4Oc5ccc(Oc6cc[nH]c7nccc67)cc5C34</t>
  </si>
  <si>
    <t>COc1cc(ccc1O)c2ccc3ncnc(Nc4cccc(OC(F)F)c4)c3c2</t>
  </si>
  <si>
    <t>CCN1CCC(Cc2ccc3ncnc(Nc4cc(ccc4C)C(=O)Nc5cc(cc(NS(=O)(=O)C)c5OC)C(C)(C)C)c3n2)CC1</t>
  </si>
  <si>
    <t>FC(F)(F)c1cc(NC(=O)c2ccc(Cl)c(c2)C(=O)Nc3ccc(nc3)c4ncc[nH]4)ccc1Cl</t>
  </si>
  <si>
    <t>Fc1ccc(NS(=O)(=O)c2cccnc2)c(F)c1C#Cc3cnc4ccnn4c3</t>
  </si>
  <si>
    <t>COc1cc2ncnc(Nc3ccc(NC(=O)Nc4ccc(Cl)c(c4)C(F)(F)F)cc3)c2cc1OCCCN5CCOCC5</t>
  </si>
  <si>
    <t>CN1CCN(CC1)c2ccc(Nc3ncc4C(=O)N(c5c(C)cccc5C)c6nc7ccccc7n6c4n3)cc2</t>
  </si>
  <si>
    <t>FC(F)(F)c1cccc(c1)C(=O)Nc2cccc(c2)c3ncnc4cc(sc34)c5ccncc5</t>
  </si>
  <si>
    <t>CCOC(=O)c1cnn2c(ccnc12)c3cccc(NC(=O)Nc4cccc(c4)C(F)(F)F)c3</t>
  </si>
  <si>
    <t>COc1ccc(NC(=O)c2ccc(c(Nc3ncnc4cnc(nc34)N(C)C)c2)C(F)(F)F)cc1C(F)(F)F</t>
  </si>
  <si>
    <t>COc1cc(ccc1O)c2ccc3ncnc(Nc4ccccc4F)c3c2</t>
  </si>
  <si>
    <t>COc1cc(ccc1O)c2ccc3ncnc(Nc4cccc(F)c4)c3c2</t>
  </si>
  <si>
    <t>NC(=O)c1sc2nc(NC3CC3)nc(c4cccc(NC(=O)Nc5ccc(cc5)C(F)(F)F)c4)c2c1N</t>
  </si>
  <si>
    <t>CC(C)(C)c1onc(NC(=O)c2ccc(c(Nc3ncnc4cnc(NCCCN5CCOCC5)nc34)c2)C(F)(F)F)c1</t>
  </si>
  <si>
    <t>Cn1ccc2c(cccc12)S(=O)(=O)Nc3ccc(F)c(Nc4ncccc4c5nc[nH]c6ncnc56)c3F</t>
  </si>
  <si>
    <t>FC(F)(F)c1cccc(c1)C(=O)Nc2cccc(c2)c3ccnc4c(cnn34)C#CCCCN5CCOCC5</t>
  </si>
  <si>
    <t>COc1c(NC(=O)c2ccc(C)c(Nc3ncnc4ccc(CC5CCN(CC5)C(C)C)nc34)c2)cc(cc1NS(=O)(=O)C)C(C)(C)C</t>
  </si>
  <si>
    <t>O=C(Nc1cc(Nc2cccc(NC(=O)c3cccc(c3)C4CC4)c2)ccn1)C5CCCCC5</t>
  </si>
  <si>
    <t>FC(F)(F)c1ccc2nc([nH]c2c1)C3C4Oc5ccc(Oc6ccncn6)cc5C34</t>
  </si>
  <si>
    <t>Oc1c(Sc2ccccc2)cc(NS(=O)(=O)c3cccs3)c4ccccc14</t>
  </si>
  <si>
    <t>CN(C)CCN(C)c1ncc2ncnc(Nc3cc(ccc3C)C(=O)NCc4ccc(cc4)C(C)(C)C)c2n1</t>
  </si>
  <si>
    <t>COc1cc(ccc1O)c2ccc3ncnc(Nc4cccc(N)c4)c3c2</t>
  </si>
  <si>
    <t>COc1cc(ccc1O)c2ccc3ncnc(Nc4ccc(cc4)S(=O)(=O)N)c3c2</t>
  </si>
  <si>
    <t>CNc1nccc(n1)c2nc([nH]c2c3cccc(NS(=O)(=O)C)c3F)C4CC4</t>
  </si>
  <si>
    <t>Cc1ccc(cc1Nc2ncnc3cnc(nc23)N4CCOCC4)C(=O)Nc5cc(cc(c5)C(F)(F)F)n6ccnc6</t>
  </si>
  <si>
    <t>CCCN1CCC(Cc2ccc3ncnc(Nc4cc(ccc4C)C(=O)Nc5cc(cc(NS(=O)(=O)C)c5OC)C(C)(C)C)c3n2)CC1</t>
  </si>
  <si>
    <t>COc1ccc(NC(=O)c2ccc(c(Nc3ncnc4cnc(NCCCN5CCOCC5)nc34)c2)C(F)(F)F)cc1C(F)(F)F</t>
  </si>
  <si>
    <t>Oc1c(Sc2ncn[nH]2)cc(NS(=O)(=O)c3c(F)c(F)c(F)c(F)c3F)c4ccccc14</t>
  </si>
  <si>
    <t>Fc1ccc(NS(=O)(=O)c2ccccn2)c(F)c1C#Cc3cnc4[nH]ncc4c3</t>
  </si>
  <si>
    <t>CS(=O)(=O)Nc1cc(CNc2ccccc2C(=O)Nc3ccc4OC(F)(F)Oc4c3)ccn1</t>
  </si>
  <si>
    <t>CN1CCN(CC1)c2ncc3ncnc(Nc4cc(NS(=O)(=O)C5CC5)ccc4C)c3n2</t>
  </si>
  <si>
    <t>Cc1ccc(cc1c2ccnc(c2)N3CCOCC3)N=C(O)c4cncnc4</t>
  </si>
  <si>
    <t>CNS(=O)(=O)Nc1cccc(CN2C(=O)Oc3cc(OC(=O)C)ccc3C2=O)c1F</t>
  </si>
  <si>
    <t>COc1cc(ccc1O)c2ccc3ncnc(Nc4ccc(C)cc4F)c3c2</t>
  </si>
  <si>
    <t>Cc1cnc([nH]1)c2cc(Oc3ccc4c(c3)nc(Nc5cc(ccc5F)C(F)(F)F)n4C)ccn2</t>
  </si>
  <si>
    <t>CNS(=O)(=O)c1ccc(N(C)C)c(Nc2ncnc3ccc(N)cc23)c1</t>
  </si>
  <si>
    <t>COc1cc(ccc1O)c2ccc3ncnc(Nc4ccc5nc[nH]c5c4)c3c2</t>
  </si>
  <si>
    <t>COc1c(NC(=O)c2ccc(C)c(Nc3ncnc4ccc(nc34)N5CCN(CCN6CCOCC6)CC5)c2)cc(cc1NS(=O)(=O)C)C(C)(C)C</t>
  </si>
  <si>
    <t>Cc1ccc(cc1c2ccnc(c2)N3CCOCC3)N=C(O)c4ccnnc4</t>
  </si>
  <si>
    <t>CNC(=O)c1ccc(cc1)c2cn(C)nc2c3ccncc3</t>
  </si>
  <si>
    <t>Fc1cccc(c1)C(=O)Nc2cccc(Oc3ccc4nc(NC(=O)C5CC5)cn4n3)c2</t>
  </si>
  <si>
    <t>FC(F)(F)c1cc(ccc1Cl)C(=O)Nc2ccc(Cl)c(c2)C(=O)Nc3ccc(nc3)c4ncc[nH]4</t>
  </si>
  <si>
    <t>COc1cc(ccc1O)c2ccc3ncnc(Nc4ccc5OCOc5c4)c3c2</t>
  </si>
  <si>
    <t>Clc1ccc(cc1Cl)C(=O)Nc2cccc(c2)c3ccnc4cc(nn34)c5ccncc5</t>
  </si>
  <si>
    <t>COc1cc(ccc1O)c2ccc3ncnc(Nc4ccccc4C(=O)N)c3c2</t>
  </si>
  <si>
    <t>CN1CCN(CC1)c2cc(cc(c2)C(F)(F)F)C(=O)Nc3ccc(C)c(NC(=O)c4cnoc4C)c3</t>
  </si>
  <si>
    <t>COc1cc(ccc1O)c2ccc3ncnc(Nc4cccc5nn[nH]c45)c3c2</t>
  </si>
  <si>
    <t>CCS(=O)(=O)Oc1ccc2C(=O)N(Cc3cccc(NS(=O)(=O)NC)c3F)C(=O)Oc2c1</t>
  </si>
  <si>
    <t>CN1CCN(CC1)c2nc(N)c3ncnc(Nc4ccc(F)c(c4)C(=O)Nc5cc(n[nH]5)C(C)(C)C)c3n2</t>
  </si>
  <si>
    <t>COc1ccc(cc1)c2ccc3ncnc(Nc4cccc5[nH]ncc45)c3c2</t>
  </si>
  <si>
    <t>Oc1c(Sc2ncn[nH]2)cc(NS(=O)(=O)c3c(F)ccc(N4C(=O)CCC4=O)c3F)c5ccccc15</t>
  </si>
  <si>
    <t>COc1cncc(c1)c2nc(NC3CC3)nc4sc(C(=O)N)c(N)c24</t>
  </si>
  <si>
    <t>Cc1onc(C)c1NC(=O)Nc2cccc(c2)c3csc4c(cnc(N)c34)c5cccnc5</t>
  </si>
  <si>
    <t>COc1ccc(c(C)c1)c2ccc3ncnc(Nc4cccc5[nH]ncc45)c3c2</t>
  </si>
  <si>
    <t>COc1cc(ccc1O)c2ccc3ncnc(Nc4c(F)cccc4F)c3c2</t>
  </si>
  <si>
    <t>CNS(=O)(=O)Nc1cccc(CN2C(=O)Oc3cc(OC(=O)C(C)C)ccc3C2=O)c1F</t>
  </si>
  <si>
    <t>Fc1ccc(NS(=O)(=O)c2ccc(Cl)c(Cl)c2)c(F)c1Nc3ncccc3c4nc[nH]c5ncnc45</t>
  </si>
  <si>
    <t>CC(=O)Nc1cccc(c1)c2cncc(Nc3ccc4COC(=O)c4c3)n2</t>
  </si>
  <si>
    <t>CC(C)CC1(C)OC(=C(C1=O)c2cccc(NS(=O)(=O)c3c(F)cccc3F)c2F)c4ccnc(NCC5CCCO5)n4</t>
  </si>
  <si>
    <t>COc1cc(ccc1O)c2ccc3ncnc(Nc4ccccc4)c3c2</t>
  </si>
  <si>
    <t>CN(C)c1ccc(cc1)c2ccc3ncnc(Nc4cccc5[nH]ncc45)c3c2</t>
  </si>
  <si>
    <t>Cn1c(Nc2cccc(c2)C(F)(F)F)nc3cc(Oc4ccnc(c4)c5ncc([nH]5)C(F)(F)F)ccc13</t>
  </si>
  <si>
    <t>Clc1cccc(c1)C(=O)Nc2cccc(Nc3ccnc(NC(=O)C4CC4)c3)c2</t>
  </si>
  <si>
    <t>Cn1cc(c2ccc(cc2)c3cc[nH]c3)c(n1)c4ccncc4</t>
  </si>
  <si>
    <t>CC(=O)Nc1cccc(c1)c2cncc(Nc3cccc(c3)c4ocnc4)n2</t>
  </si>
  <si>
    <t>Nc1c(c2ccc(F)cc2)c(nn1c3ccc(Cl)cc3)c4ccncc4</t>
  </si>
  <si>
    <t>Oc1c(cc(Cl)c2cccnc12)C(Nc3ccccn3)c4occc4</t>
  </si>
  <si>
    <t>CNS(=O)(=O)c1ccc(N(C)C)c(Nc2ncnc3cc(OCCCOC)ccc23)c1</t>
  </si>
  <si>
    <t>Cn1ccc2cccc(c12)S(=O)(=O)Nc3ccc(F)c(Nc4ncccc4c5nc[nH]c6ncnc56)c3F</t>
  </si>
  <si>
    <t>COc1cc(ccc1O)c2ccc3ncnc(Nc4ccc(Cl)cc4F)c3c2</t>
  </si>
  <si>
    <t>Fc1ccc(NS(=O)(=O)c2oc3ccccc3c2)c(F)c1Nc4ncccc4c5nc[nH]c6ncnc56</t>
  </si>
  <si>
    <t>CN(CCN1CCCC1)c2ncc3ncnc(Nc4cc(ccc4C(F)(F)F)C(=O)Nc5cc(on5)C(C)(C)C)c3n2</t>
  </si>
  <si>
    <t>Cc1ccc(cc1Nc2ncnc3cnc(nc23)N4CCCC4)C(=O)NCc5ccc(cc5)C(C)(C)C</t>
  </si>
  <si>
    <t>CN(C)C(=O)Oc1ccc2C(=O)N(Cc3cccc(NS(=O)(=O)N)c3F)C(=O)Oc2c1</t>
  </si>
  <si>
    <t>CN1CCN(CCCC#Cc2cnn3c(ccnc23)c4cccc(NC(=O)c5cccc(c5)C(F)(F)F)c4)CC1</t>
  </si>
  <si>
    <t>COc1ccc(Nc2ncnc3ccc(cc23)c4ccc(O)c(OC)c4)cc1O</t>
  </si>
  <si>
    <t>OC1=Nc2nccc(Oc3cccc4C5C(Oc34)C5c6nc7ccc(cc7[nH]6)C(F)(F)F)c2CC1</t>
  </si>
  <si>
    <t>COc1ccc(cc1)n2nc(c3ccncc3)c(c2N)c4ccc(F)cc4</t>
  </si>
  <si>
    <t>Cn1cc(c2ccc3[nH]ccc3c2)c(n1)c4ccncc4</t>
  </si>
  <si>
    <t>CC(C)(C)NC(c1ccc(Cl)cc1)c2ccc(cc2)c3cn[nH]c3</t>
  </si>
  <si>
    <t>NC(=O)c1cccc(Nc2nccc(n2)c3[nH]c(nc3c4cccc(NS(=O)(=O)Cc5ccc(Cl)c(Cl)c5)c4)C6CC6)c1</t>
  </si>
  <si>
    <t>COc1cc(ccc1O)c2ccc3ncnc(Nc4cccc5NC(=O)Nc45)c3c2</t>
  </si>
  <si>
    <t>Cc1ccc(cc1)n2nc(c3ccncc3)c(c4ccc(F)cc4)c2N</t>
  </si>
  <si>
    <t>Cn1ccc2ncnc(Oc3ccc(NC(=O)Nc4cccc(c4)C(F)(F)F)c(F)c3)c12</t>
  </si>
  <si>
    <t>CC(C)(C)c1nc(c2ccc(F)cc2)c([nH]1)c3ccncc3</t>
  </si>
  <si>
    <t>Nc1c(c2ccc(F)cc2)c(nn1c3ccccc3)c4ccncc4</t>
  </si>
  <si>
    <t>Fc1ccc(cc1)C(=O)\C=C\S(=O)(=O)c2ccc(Cl)cc2</t>
  </si>
  <si>
    <t>Fc1ccc(NS(=O)(=O)c2cccc3CCCOc23)c(F)c1Nc4ncccc4c5nc[nH]c6ncnc56</t>
  </si>
  <si>
    <t>Fc1ccc(cc1)S(=O)(=O)Nc2ccc(F)c(C#Cc3cnc4[nH]ncc4c3)c2F</t>
  </si>
  <si>
    <t>Nc1ncc(c2cccnc2)c3scc(c4cccc(NC(=O)Nc5ccc(OCc6ccccc6)cc5)c4)c13</t>
  </si>
  <si>
    <t>FC(F)(F)c1cccc(c1)C(=O)Nc2cccc(c2)c3ccnc4c(cnn34)c5cnc(nc5)N6CCOCC6</t>
  </si>
  <si>
    <t>CC(=O)Nc1cccc(c1)c2cncc(Nc3cc(Cl)nc(Cl)c3)n2</t>
  </si>
  <si>
    <t>Cn1cc(c2ccc3\C(=N\O)\CCc3c2)c(n1)c4ccc5c(cnn5C)c4</t>
  </si>
  <si>
    <t>CN(C)CCN(C)c1ncc2ncnc(Nc3cc(ccc3C)C(=O)NCc4cccc(c4)C(F)(F)F)c2n1</t>
  </si>
  <si>
    <t>COc1ccc(NC(=O)c2ccc(c(Nc3ncnc4cnc(nc34)N(C)CCN(C)C)c2)C(F)(F)F)cc1C(F)(F)F</t>
  </si>
  <si>
    <t>CNS(=O)(=O)c1ccc(N(C)C)c(Nc2ncnc3cc(OC)c(OC)cc23)c1</t>
  </si>
  <si>
    <t>CNc1ccc(cc1Nc2ncnc3[nH]ccc23)S(=O)(=O)NC</t>
  </si>
  <si>
    <t>Fc1ccc(NS(=O)(=O)N2CCNCC2)c(F)c1Nc3ncccc3c4ncnc5[nH]cnc45</t>
  </si>
  <si>
    <t>CNS(=O)(=O)c1ccc(N(C)C)c(Nc2ncnc3ccc(OC)cc23)c1</t>
  </si>
  <si>
    <t>CNc1ccc2ncnc(Nc3cc(ccc3N(C)C)S(=O)(=O)NC)c2c1</t>
  </si>
  <si>
    <t>CNS(=O)(=O)c1ccc(N(C)C)c(Nc2ncnc3ccsc23)c1</t>
  </si>
  <si>
    <t>COC(=O)Nc1nc2ccc(cc2[nH]1)C3CCC(=O)N3c4cccc(Br)c4</t>
  </si>
  <si>
    <t>CNc1nc2cc(ccc2[nH]1)C3(O)N(Cc4ccccc4)C(=O)c5ccccc35</t>
  </si>
  <si>
    <t>COC(=O)Nc1nc2cc(ccc2[nH]1)C3(O)N(C(=O)c4ccccc34)c5cccc(c5)c6ccccc6</t>
  </si>
  <si>
    <t>OC1(N(Cc2cccc(Br)c2)C(=O)c3ccccc13)c4ccc5OCC(=O)Nc5c4</t>
  </si>
  <si>
    <t>OC1(N(C(=O)c2ccccc12)c3cccc(c3)C(F)(F)F)c4ccc5OCC(=O)Nc5c4</t>
  </si>
  <si>
    <t>NC(=O)c1cccc(c1)N2C(=O)c3ccccc3C2(O)c4ccc5OCC(=O)Nc5c4</t>
  </si>
  <si>
    <t>CCCCN1C(=O)c2ccccc2C1(O)c3ccc4OCC(=O)Nc4c3</t>
  </si>
  <si>
    <t>COC(=O)Nc1nc2cc(ccc2[nH]1)C3(O)N(C(=O)c4ccccc34)c5ccc(OC)cc5</t>
  </si>
  <si>
    <t>COC(=O)Nc1nc2cc(ccc2[nH]1)C3(O)N(C(C)c4ccccc4F)C(=O)c5ccccc35</t>
  </si>
  <si>
    <t>OC1(N(Cc2cccc(Cl)c2)C(=O)c3ccccc13)c4ccc5OCC(=O)Nc5c4</t>
  </si>
  <si>
    <t>OC1(N(C(=O)c2ccccc12)c3ccccc3Cl)c4ccc5OCC(=O)Nc5c4</t>
  </si>
  <si>
    <t>Nc1nc2cc(ccc2[nH]1)C3(O)N(Cc4ccccc4)C(=O)c5ccccc35</t>
  </si>
  <si>
    <t>CCOC(=O)Nc1oc2cc(ccc2n1)C(=O)c3ccccc3C(=O)OCc4ccccc4</t>
  </si>
  <si>
    <t>COC(=O)Nc1nc2cc(ccc2[nH]1)C3(O)N(CC(C)(C)C)C(=O)c4ccccc34</t>
  </si>
  <si>
    <t>COC(=O)Nc1nc2ccc(cc2[nH]1)C3(O)N(C(=O)C4=CCC(Cl)(Cl)C=C34)c5cccc(Br)c5</t>
  </si>
  <si>
    <t>COC(=O)Nc1nc2cc(ccc2[nH]1)C3(O)N(CC4CCNC4)C(=O)c5ccccc35</t>
  </si>
  <si>
    <t>COC(=O)Nc1nc2cc(ccc2[nH]1)C3(O)N([C@@H](C)c4ccccc4)C(=O)c5ccccc35</t>
  </si>
  <si>
    <t>OC1(N(C(=O)c2ccccc12)c3cccc(c3)[N+](=O)[O-])c4ccc5OCC(=O)Nc5c4</t>
  </si>
  <si>
    <t>Cc1ccccc1N2C(=O)c3ccccc3C2(O)c4ccc5OCC(=O)Nc5c4</t>
  </si>
  <si>
    <t>COc1ccc(Cl)cc1N2C(=O)c3ccccc3C2(O)c4ccc5OCC(=O)Nc5c4</t>
  </si>
  <si>
    <t>COC(=O)Nc1nc2cc(ccc2[nH]1)C3(O)N(C(=O)c4ccccc34)c5cccc(OCCN(C)C)c5</t>
  </si>
  <si>
    <t>OC1(N(C(=O)c2ccccc12)c3cc(F)cc(I)c3)c4ccc5OCC(=O)Nc5c4</t>
  </si>
  <si>
    <t>CC[C@H](N1C(=O)c2ccccc2C1(O)c3ccc4[nH]c(NC(=O)OC)nc4c3)c5ccccc5</t>
  </si>
  <si>
    <t>COC(=O)C(=O)Nc1nc2ccc(cc2[nH]1)C3(O)N(C(=O)c4ccccc34)c5cccc(Cl)c5F</t>
  </si>
  <si>
    <t>COC(=O)Nc1nc2cc(ccc2[nH]1)C3(O)N(C(C)c4cc(Cl)ccc4C)C(=O)c5ccccc35</t>
  </si>
  <si>
    <t>COC(=O)Nc1nc2cc(ccc2[nH]1)C(=O)c3ccccc3NC(=O)OCc4ccccc4</t>
  </si>
  <si>
    <t>OC1(N(C(=O)c2ccccc12)c3cccc(Cl)c3F)c4ccc5NC(=O)Nc5c4</t>
  </si>
  <si>
    <t>COCCOc1cccc(c1)N2C(=O)c3ccccc3C2(O)c4ccc5[nH]c(NC(=O)OC)nc5c4</t>
  </si>
  <si>
    <t>COC(=O)Nc1nc2cc(ccc2[nH]1)C3(O)N(C(C)c4cccc(Cl)c4C)C(=O)c5ccccc35</t>
  </si>
  <si>
    <t>COC(=O)Nc1nc2ccc(cc2[nH]1)C(=O)c3ccccc3NC(=O)c4ccccc4</t>
  </si>
  <si>
    <t>OC1(N(C(=O)c2ccccc12)c3ccc(Cl)cc3)c4ccc5OCC(=O)Nc5c4</t>
  </si>
  <si>
    <t>OC1(N(C(=O)c2ccccc12)c3cc(Cl)ccc3Cl)c4ccc5OCC(=O)Nc5c4</t>
  </si>
  <si>
    <t>OC1(N(Cc2ccccc2)C(=O)c3ccccc13)c4ccc5[nH]cnc5c4</t>
  </si>
  <si>
    <t>OC1(N(C(=O)c2ccccc12)c3cccc(F)c3)c4ccc5OCC(=O)Nc5c4</t>
  </si>
  <si>
    <t>OC1(N(C(=O)c2ccccc12)c3cccc(Cl)c3F)c4ccc5nc(NC(=O)OCCCN6CCCCC6)[nH]c5c4</t>
  </si>
  <si>
    <t>COC(=O)Nc1nc2cc(ccc2[nH]1)C3(O)N(C(C)c4sccc4Cl)C(=O)c5ccccc35</t>
  </si>
  <si>
    <t>CN(C)Cc1cccc(c1)N2C(=O)c3ccccc3C2(O)c4ccc5OCC(=O)Nc5c4</t>
  </si>
  <si>
    <t>OC1(N(C(=O)c2ccccc12)c3ccc(F)c(F)c3)c4ccc5OCC(=O)Nc5c4</t>
  </si>
  <si>
    <t>OC1(N(Cc2ccccc2)C(=O)c3ccccc13)c4ccc5[nH]c(NC(=O)N6CCOCC6)nc5c4</t>
  </si>
  <si>
    <t>ONC(=O)CCCCCNC(=O)c1cc(Oc2ccc(NC(=O)Nc3ccc(Cl)c(c3)C(F)(F)F)cc2)ccn1</t>
  </si>
  <si>
    <t>COC(=O)Nc1nc2cc(ccc2[nH]1)C3(O)N(C(C)c4cccc(c4)C(F)(F)F)C(=O)c5ccccc35</t>
  </si>
  <si>
    <t>OC1(N(Cc2cc(Br)ccc2F)C(=O)c3ccccc13)c4ccc5OCC(=O)Nc5c4</t>
  </si>
  <si>
    <t>OC1(N(Cc2ccccc2)C(=O)c3ccccc13)c4ccc5NCC(=O)Nc5c4</t>
  </si>
  <si>
    <t>OC1(N(C(=O)c2ccccc12)c3cccc(c3)C#N)c4ccc5OCC(=O)Nc5c4</t>
  </si>
  <si>
    <t>COC(=O)Nc1nc2cc(ccc2[nH]1)C3(O)N(CCc4ccccc4)C(=O)c5ccccc35</t>
  </si>
  <si>
    <t>CNC(=O)c1nc2cc(ccc2[nH]1)C3(O)N(Cc4ccccc4)C(=O)c5ccccc35</t>
  </si>
  <si>
    <t>OC1(N(Cc2cccc(c2)[N+](=O)[O-])C(=O)c3ccccc13)c4ccc5OCC(=O)Nc5c4</t>
  </si>
  <si>
    <t>OC1(N(Cc2cccc(I)c2)C(=O)c3ccccc13)c4ccc5OCC(=O)Nc5c4</t>
  </si>
  <si>
    <t>COC(=O)Nc1nc2cc(ccc2[nH]1)C3(O)N(C(=O)c4ccccc34)c5cc(Cl)c(F)c(Cl)c5</t>
  </si>
  <si>
    <t>OC(C(=O)Nc1nc2cc(ccc2[nH]1)C3(O)N(Cc4ccccc4)C(=O)c5ccccc35)(C(F)(F)F)C(F)(F)F</t>
  </si>
  <si>
    <t>Oc1cccc(c1)N2C(=O)c3ccccc3C2(O)c4ccc5OCC(=O)Nc5c4</t>
  </si>
  <si>
    <t>OC1(N(C(=O)c2ccccc12)c3cccc(Cl)c3F)c4ccc5[nH]c(Nc6ccccc6)nc5c4</t>
  </si>
  <si>
    <t>OC1(N(C(=O)c2ccccc12)c3cccc(Oc4ccccc4)c3)c5ccc6OCC(=O)Nc6c5</t>
  </si>
  <si>
    <t>COC(=O)Nc1nc2cc(ccc2[nH]1)C3(O)N(Cc4ccccc4OC)C(=O)c5ccccc35</t>
  </si>
  <si>
    <t>OC(CC(=O)Nc1nc2cc(ccc2[nH]1)C3(O)N(Cc4ccccc4)C(=O)c5ccccc35)(C(F)(F)F)C(F)(F)F</t>
  </si>
  <si>
    <t>COC(=O)Nc1nc2cc(ccc2[nH]1)C3(O)N(C(=O)c4ccccc34)c5cccc(c5)N6CCOCC6</t>
  </si>
  <si>
    <t>OC1(N(Cc2cccc(F)c2)C(=O)c3ccccc13)c4ccc5OCC(=O)Nc5c4</t>
  </si>
  <si>
    <t>COC(=O)Nc1nc2cc(ccc2[nH]1)C3(O)N(C(=O)c4ccccc34)c5cccc(c5)C(=O)c6ccccc6</t>
  </si>
  <si>
    <t>COC(=O)Nc1nc2cc(ccc2[nH]1)C3(O)N(C(C)c4cc(F)cc(F)c4)C(=O)c5ccccc35</t>
  </si>
  <si>
    <t>COC(=O)Nc1nc2ccc(cc2[nH]1)C3(O)N(C(=O)c4c(Cl)ccc(Cl)c34)c5cccc(Cl)c5F</t>
  </si>
  <si>
    <t>OCc1cccc(c1)N2C(=O)c3ccccc3C2(O)c4ccc5OCC(=O)Nc5c4</t>
  </si>
  <si>
    <t>CC(C)(CN1CCCCC1)C(=O)Nc2nc3ccc(cc3[nH]2)C4(O)N(Cc5ccccc5)C(=O)c6ccccc46</t>
  </si>
  <si>
    <t>OC1(N(C(=O)c2ccccc12)c3ccc(Cl)c(Cl)c3)c4ccc5OCC(=O)Nc5c4</t>
  </si>
  <si>
    <t>COC(=O)Nc1nc2cc(ccc2[nH]1)C3(O)N(Cc4ccc(C)cc4)C(=O)c5ccccc35</t>
  </si>
  <si>
    <t>OC1(N(Cc2ccccc2)C(=O)c3ccccc13)c4ccc5[nH]c(NC(=O)N6CCCCC6)nc5c4</t>
  </si>
  <si>
    <t>COC(=O)Nc1nc2cc(ccc2[nH]1)C3(O)N(C(=O)c4ccccc34)c5cccc(c5)N6CCCC6</t>
  </si>
  <si>
    <t>COC(=O)Nc1nc2cc(ccc2[nH]1)C3(O)N(C(=O)c4ccccc34)c5cccc(OC(F)(F)C(F)F)c5</t>
  </si>
  <si>
    <t>COC(=O)Nc1nc2cc(ccc2[nH]1)C3(O)N(CC4CCCN4)C(=O)c5ccccc35</t>
  </si>
  <si>
    <t>COC(=O)Nc1nc2cc(ccc2[nH]1)C3(O)N([C@@H](C)C(=O)OC4CCCCC4)C(=O)c5ccccc35</t>
  </si>
  <si>
    <t>OC1(N(C(=O)c2ccccc12)c3cc(F)cc(F)c3)c4ccc5OCC(=O)Nc5c4</t>
  </si>
  <si>
    <t>COC(=O)Nc1nc2cc(ccc2[nH]1)C3(O)N(C(=O)c4ccccc34)S(=O)(=O)c5ccccc5</t>
  </si>
  <si>
    <t>DABRAFENIB</t>
  </si>
  <si>
    <t>VEMURAFENIB</t>
  </si>
  <si>
    <t>ENCORAFENIB</t>
  </si>
  <si>
    <t>STAUROSPORINE</t>
  </si>
  <si>
    <t>PD-0325901</t>
  </si>
  <si>
    <t>REGORAFENIB</t>
  </si>
  <si>
    <t>DORAMAPIMOD</t>
  </si>
  <si>
    <t>GSK-718429A</t>
  </si>
  <si>
    <t>ZWITTERION</t>
  </si>
  <si>
    <t>immunomodulators: mitogen-activated protein (MAP) kinase inhibitors</t>
  </si>
  <si>
    <t>10.1073/pnas.0707498104</t>
  </si>
  <si>
    <t>10.1016/j.bmc.2016.03.055</t>
  </si>
  <si>
    <t>10.1021/ml5002272</t>
  </si>
  <si>
    <t>10.1021/jm5017494</t>
  </si>
  <si>
    <t>10.1038/nrd.2016.266</t>
  </si>
  <si>
    <t>10.1016/j.bmcl.2008.07.002</t>
  </si>
  <si>
    <t>10.1016/j.ejmech.2013.11.018</t>
  </si>
  <si>
    <t>10.1016/j.bmcl.2015.12.086</t>
  </si>
  <si>
    <t>10.1021/jm1007566</t>
  </si>
  <si>
    <t>10.1021/acs.jmedchem.5b00931</t>
  </si>
  <si>
    <t>10.1016/j.bmcl.2009.10.058</t>
  </si>
  <si>
    <t>10.1016/j.bmcl.2009.10.030</t>
  </si>
  <si>
    <t>10.1021/ml500526p</t>
  </si>
  <si>
    <t>10.1016/j.bmcl.2016.05.033</t>
  </si>
  <si>
    <t>10.1016/j.bmcl.2010.12.038</t>
  </si>
  <si>
    <t>10.1016/j.ejmech.2014.10.039</t>
  </si>
  <si>
    <t>10.1021/acs.jmedchem.5b00067</t>
  </si>
  <si>
    <t>10.1016/j.bmcl.2016.01.049</t>
  </si>
  <si>
    <t>10.1016/j.bmcl.2008.07.019</t>
  </si>
  <si>
    <t>10.1021/acsmedchemlett.5b00039</t>
  </si>
  <si>
    <t>10.1016/j.bmcl.2008.04.002</t>
  </si>
  <si>
    <t>10.1021/jm101479y</t>
  </si>
  <si>
    <t>10.1016/j.ejmech.2015.08.031</t>
  </si>
  <si>
    <t>10.1016/j.bmc.2014.12.026</t>
  </si>
  <si>
    <t>10.1016/j.bmcl.2007.02.075</t>
  </si>
  <si>
    <t>10.1016/j.ejmech.2016.03.074</t>
  </si>
  <si>
    <t>10.1016/j.bmcl.2012.11.020</t>
  </si>
  <si>
    <t>10.1016/j.bmcl.2014.05.030</t>
  </si>
  <si>
    <t>10.1016/j.bmc.2016.05.055</t>
  </si>
  <si>
    <t>10.1021/jm400778d</t>
  </si>
  <si>
    <t>10.1021/acs.jmedchem.6b00087</t>
  </si>
  <si>
    <t>10.1016/j.ejmech.2014.07.099</t>
  </si>
  <si>
    <t>10.1016/j.ejmech.2014.10.022</t>
  </si>
  <si>
    <t>10.1016/j.bmcl.2016.04.076</t>
  </si>
  <si>
    <t>10.1021/acs.jmedchem.5b00270</t>
  </si>
  <si>
    <t>10.1016/j.bmcl.2010.06.113</t>
  </si>
  <si>
    <t>10.1016/j.bmcl.2010.07.134</t>
  </si>
  <si>
    <t>10.1016/j.bmcl.2009.10.049</t>
  </si>
  <si>
    <t>10.1016/j.bmcl.2011.04.060</t>
  </si>
  <si>
    <t>10.1016/j.bmc.2013.02.061</t>
  </si>
  <si>
    <t>10.1038/nchembio799</t>
  </si>
  <si>
    <t>10.1021/jm300016v</t>
  </si>
  <si>
    <t>10.1039/C3MD00096F</t>
  </si>
  <si>
    <t>10.1016/j.bmcl.2009.10.074</t>
  </si>
  <si>
    <t>10.1016/j.bmcl.2011.03.006</t>
  </si>
  <si>
    <t>10.1021/acs.jnatprod.5b01055</t>
  </si>
  <si>
    <t>10.1016/j.bmcl.2010.03.030</t>
  </si>
  <si>
    <t>10.1016/j.ejmech.2014.11.008</t>
  </si>
  <si>
    <t>10.1016/j.ejmech.2016.02.039</t>
  </si>
  <si>
    <t>10.1021/jm901509a</t>
  </si>
  <si>
    <t>10.1016/j.ejmech.2014.03.020</t>
  </si>
  <si>
    <t>10.1021/jm050983g</t>
  </si>
  <si>
    <t>10.1016/j.bmc.2012.07.032</t>
  </si>
  <si>
    <t>10.1016/j.bmc.2010.05.063</t>
  </si>
  <si>
    <t>10.1016/j.ejmech.2014.05.025</t>
  </si>
  <si>
    <t>10.1016/j.bmcl.2015.07.082</t>
  </si>
  <si>
    <t>10.1016/j.bmcl.2009.03.129</t>
  </si>
  <si>
    <t>10.1021/jm3004416</t>
  </si>
  <si>
    <t>10.1042/bj20070797</t>
  </si>
  <si>
    <t>10.1016/j.bmc.2013.02.014</t>
  </si>
  <si>
    <t>10.1021/jm201391u</t>
  </si>
  <si>
    <t>10.1016/j.ejmech.2015.12.001</t>
  </si>
  <si>
    <t>10.1016/j.bmc.2012.10.004</t>
  </si>
  <si>
    <t>10.1016/j.bmc.2013.04.042</t>
  </si>
  <si>
    <t>10.1016/j.bmcl.2016.10.029</t>
  </si>
  <si>
    <t>10.1021/jm701095m</t>
  </si>
  <si>
    <t>10.1016/j.bmc.2013.01.074</t>
  </si>
  <si>
    <t>10.1016/j.ejmech.2013.11.036</t>
  </si>
  <si>
    <t>10.1016/j.bmc.2010.08.017</t>
  </si>
  <si>
    <t>CHEMBL5145</t>
  </si>
  <si>
    <t>CHEMBL3261517</t>
  </si>
  <si>
    <t>CHEMBL3261228</t>
  </si>
  <si>
    <t>CHEMBL194009</t>
  </si>
  <si>
    <t>CHEMBL2347710</t>
  </si>
  <si>
    <t>CHEMBL3628627</t>
  </si>
  <si>
    <t>CHEMBL3215582</t>
  </si>
  <si>
    <t>CHEMBL516312</t>
  </si>
  <si>
    <t>CHEMBL1081312</t>
  </si>
  <si>
    <t>CHEMBL1939414</t>
  </si>
  <si>
    <t>CHEMBL3808753</t>
  </si>
  <si>
    <t>CHEMBL460702</t>
  </si>
  <si>
    <t>CHEMBL1939422</t>
  </si>
  <si>
    <t>CHEMBL3809155</t>
  </si>
  <si>
    <t>CHEMBL1939421</t>
  </si>
  <si>
    <t>CHEMBL3810275</t>
  </si>
  <si>
    <t>CHEMBL1939425</t>
  </si>
  <si>
    <t>CHEMBL166031</t>
  </si>
  <si>
    <t>CHEMBL1939424</t>
  </si>
  <si>
    <t>CHEMBL2030242</t>
  </si>
  <si>
    <t>CHEMBL1909414</t>
  </si>
  <si>
    <t>CHEMBL1822067</t>
  </si>
  <si>
    <t>CHEMBL454028</t>
  </si>
  <si>
    <t>CHEMBL3102948</t>
  </si>
  <si>
    <t>CHEMBL3808739</t>
  </si>
  <si>
    <t>CHEMBL1939418</t>
  </si>
  <si>
    <t>CHEMBL1964275</t>
  </si>
  <si>
    <t>CHEMBL1939563</t>
  </si>
  <si>
    <t>CHEMBL1939566</t>
  </si>
  <si>
    <t>CHEMBL3809705</t>
  </si>
  <si>
    <t>CHEMBL497615</t>
  </si>
  <si>
    <t>CHEMBL1939415</t>
  </si>
  <si>
    <t>CHEMBL1939565</t>
  </si>
  <si>
    <t>CHEMBL3319470</t>
  </si>
  <si>
    <t>CHEMBL1241578</t>
  </si>
  <si>
    <t>CHEMBL3262852</t>
  </si>
  <si>
    <t>CHEMBL1939419</t>
  </si>
  <si>
    <t>CHEMBL1939420</t>
  </si>
  <si>
    <t>CHEMBL3319468</t>
  </si>
  <si>
    <t>CHEMBL3310332</t>
  </si>
  <si>
    <t>CHEMBL1939413</t>
  </si>
  <si>
    <t>CHEMBL3261514</t>
  </si>
  <si>
    <t>CHEMBL1939417</t>
  </si>
  <si>
    <t>CHEMBL1939416</t>
  </si>
  <si>
    <t>CHEMBL3319467</t>
  </si>
  <si>
    <t>CHEMBL3262850</t>
  </si>
  <si>
    <t>CHEMBL1939567</t>
  </si>
  <si>
    <t>CHEMBL3809960</t>
  </si>
  <si>
    <t>CHEMBL408019</t>
  </si>
  <si>
    <t>CHEMBL1939564</t>
  </si>
  <si>
    <t>CHEMBL3809587</t>
  </si>
  <si>
    <t>CHEMBL1939423</t>
  </si>
  <si>
    <t>CHEMBL3809290</t>
  </si>
  <si>
    <t>CHEMBL1909368</t>
  </si>
  <si>
    <t>CHEMBL3262848</t>
  </si>
  <si>
    <t>CHEMBL1939427</t>
  </si>
  <si>
    <t>CHEMBL379300</t>
  </si>
  <si>
    <t>CHEMBL257167</t>
  </si>
  <si>
    <t>CHEMBL292785</t>
  </si>
  <si>
    <t>CHEMBL3809041</t>
  </si>
  <si>
    <t>CHEMBL1939568</t>
  </si>
  <si>
    <t>CHEMBL3808744</t>
  </si>
  <si>
    <t>CHEMBL1939412</t>
  </si>
  <si>
    <t>CHEMBL3263125</t>
  </si>
  <si>
    <t>CHEMBL3808725</t>
  </si>
  <si>
    <t>CHEMBL3262853</t>
  </si>
  <si>
    <t>CHEMBL3808681</t>
  </si>
  <si>
    <t>CHEMBL1817869</t>
  </si>
  <si>
    <t>CHEMBL2338504</t>
  </si>
  <si>
    <t>CHEMBL1783929</t>
  </si>
  <si>
    <t>CHEMBL495696</t>
  </si>
  <si>
    <t>CHEMBL3810116</t>
  </si>
  <si>
    <t>CHEMBL3809462</t>
  </si>
  <si>
    <t>CHEMBL1077739</t>
  </si>
  <si>
    <t>CHEMBL226345</t>
  </si>
  <si>
    <t>CHEMBL3809563</t>
  </si>
  <si>
    <t>CHEMBL3808521</t>
  </si>
  <si>
    <t>CHEMBL1794055</t>
  </si>
  <si>
    <t>CHEMBL2216902</t>
  </si>
  <si>
    <t>CHEMBL3746959</t>
  </si>
  <si>
    <t>CHEMBL3809756</t>
  </si>
  <si>
    <t>CHEMBL409892</t>
  </si>
  <si>
    <t>CHEMBL1233882</t>
  </si>
  <si>
    <t>CHEMBL3808421</t>
  </si>
  <si>
    <t>CHEMBL3808466</t>
  </si>
  <si>
    <t>CHEMBL1834041</t>
  </si>
  <si>
    <t>CHEMBL1834042</t>
  </si>
  <si>
    <t>CHEMBL3236464</t>
  </si>
  <si>
    <t>CHEMBL3758502</t>
  </si>
  <si>
    <t>CHEMBL1817868</t>
  </si>
  <si>
    <t>CHEMBL1909412</t>
  </si>
  <si>
    <t>CHEMBL272165</t>
  </si>
  <si>
    <t>CHEMBL3262864</t>
  </si>
  <si>
    <t>CHEMBL3808527</t>
  </si>
  <si>
    <t>CHEMBL3809066</t>
  </si>
  <si>
    <t>CHEMBL1817867</t>
  </si>
  <si>
    <t>CHEMBL1234815</t>
  </si>
  <si>
    <t>CHEMBL3745734</t>
  </si>
  <si>
    <t>CHEMBL1230790</t>
  </si>
  <si>
    <t>CHEMBL1834040</t>
  </si>
  <si>
    <t>CHEMBL3809817</t>
  </si>
  <si>
    <t>Inhibition</t>
  </si>
  <si>
    <t>100 - Activity</t>
  </si>
  <si>
    <t xml:space="preserve"> &gt;=</t>
  </si>
  <si>
    <t xml:space="preserve"> &lt;=</t>
  </si>
  <si>
    <t>%</t>
  </si>
  <si>
    <t>1</t>
  </si>
  <si>
    <t>400</t>
  </si>
  <si>
    <t>10</t>
  </si>
  <si>
    <t>50</t>
  </si>
  <si>
    <t>100</t>
  </si>
  <si>
    <t>75</t>
  </si>
  <si>
    <t>5</t>
  </si>
  <si>
    <t>0.1</t>
  </si>
  <si>
    <t>500</t>
  </si>
  <si>
    <t>Inhibition of BRAF (unknown origin) at 1 uM relative to control</t>
  </si>
  <si>
    <t>Inhibition of B-Raf expressed in Escherichia coli or baculovirus-infected insect cells using ATP as substrate at 400 uM by fluorescence polarization assay</t>
  </si>
  <si>
    <t>Inhibition of B-Raf at 1 uM by Ambit competition binding assay</t>
  </si>
  <si>
    <t>Inhibition of B-raf (unknown origin) at 10 uM after 1 hr by mobility shift assay</t>
  </si>
  <si>
    <t>Inhibition of BRAF at 1 uM</t>
  </si>
  <si>
    <t>Inhibition of BRAF (unknown origin) at 10 uM</t>
  </si>
  <si>
    <t>Inhibition of BRAF (unknown origin) at 10 uM after 120 mins P33 radiolabeled kinase activity assay</t>
  </si>
  <si>
    <t>Inhibition of BRAF at 50 uM by high-throughput assay relative to control</t>
  </si>
  <si>
    <t>Inhibition of BRAF assessed as enzyme activity at 1 uM relative to untreated control</t>
  </si>
  <si>
    <t>Binding affinity to human BRAF at 10 uM relative to control</t>
  </si>
  <si>
    <t>Inhibition of B-Raf at 1 uM after 60 mins by FRET assay in presence of 100 uM ATP</t>
  </si>
  <si>
    <t>Inhibition of BRAF V599E mutant (unknown origin) at 10 uM</t>
  </si>
  <si>
    <t>Inhibition of B-Raf (unknown origin) at 10 uM after 1 hr by HTRF method</t>
  </si>
  <si>
    <t>Inhibition of full length GST-tagged human recombinant BRAF expressed in baculovirus using Fluorescein-MAP2K1 as substrate at 100 nM</t>
  </si>
  <si>
    <t>Inhibition of Braf (unknown origin) at 75 uM relative to control</t>
  </si>
  <si>
    <t>Inhibition of partial length wild type human BRAF expressed in mammalian system assessed as enzyme activity at 1 uM relative to control</t>
  </si>
  <si>
    <t>Inhibition of wild type B-raf at 1 uM</t>
  </si>
  <si>
    <t>GSK_PKIS: BRAF (V599E mutant) mean inhibition at 1 uM [Nanosyn]</t>
  </si>
  <si>
    <t>Percentage B-Raf activity remaining in the presence of 10uM inhibitor</t>
  </si>
  <si>
    <t>Inhibition of human cloned wild type BRAF at 50 uM by ELISA-based MEK phosphorylation assay</t>
  </si>
  <si>
    <t>GSK_PKIS: BRAF mean inhibition at 1 uM [Nanosyn]</t>
  </si>
  <si>
    <t>Inhibition of BRAF V600E mutant (unknown origin) at 1 uM by KINOMEscanning assay relative to control</t>
  </si>
  <si>
    <t>Inhibition of BRAF V599E mutant (unknown origin) at 10 uM after 40 mins by scintillation counting analysis</t>
  </si>
  <si>
    <t>Binding affinity to human BRAF at 5 uM</t>
  </si>
  <si>
    <t>Percentage B-Raf activity remaining in the presence of 1uM inhibitor</t>
  </si>
  <si>
    <t>Inhibition of BRAF (unknown origin) at 1 uM by KINOMEscanning assay relative to control</t>
  </si>
  <si>
    <t>Inhibition of BRAF V600E mutant (unknown origin) assessed as residual activity at 10 uM relative to control</t>
  </si>
  <si>
    <t>Inhibition of full length GST-tagged human recombinant BRAF V600E mutant expressed in baculovirus using Fluorescein-MAP2K1 as substrate at 100 nM</t>
  </si>
  <si>
    <t>GSK_PKIS: BRAF (V599E mutant) mean inhibition at 0.1 uM [Nanosyn]</t>
  </si>
  <si>
    <t>Inhibition of BRAF at 1 uM in presence of 100 uM ATP by Select Screen kinase assay relative to untreated control</t>
  </si>
  <si>
    <t>Inhibition of BRAF (unknown origin) assessed as residual activity at 10 uM relative to control</t>
  </si>
  <si>
    <t>Inhibition of BRAF V600E mutant (unknown origin) at 10 uM measured after 40 mins by scintillation counting</t>
  </si>
  <si>
    <t>Binding affinity to BRAF (unknown origin) at 10 uM relative to control</t>
  </si>
  <si>
    <t>Binding affinity to human BRAF at 10 uM incubated for 1 hr by kinase binding assay relative to untreated control</t>
  </si>
  <si>
    <t>Inhibition of B-Raf at 5 uM</t>
  </si>
  <si>
    <t>GSK_PKIS: BRAF mean inhibition at 0.1 uM [Nanosyn]</t>
  </si>
  <si>
    <t>Inhibition of BRAF (unknown origin) at 10 uM after 40 mins by scintillation counting analysis</t>
  </si>
  <si>
    <t>Inhibition of B-Raf (unknown origin) at 1 uM</t>
  </si>
  <si>
    <t>Inhibition of B-RAF (unknown origin) at 10 uM</t>
  </si>
  <si>
    <t>Inhibition of BRAF at 50 uM relative to control</t>
  </si>
  <si>
    <t>Inhibition of B-Raf (unknown origin) at 100 nM</t>
  </si>
  <si>
    <t>Inhibition of human recombinant B-RAF at 1 uM after 50 mins by microtiter plate based luciferase reporter gene assay</t>
  </si>
  <si>
    <t>Inhibition of human BRAF at 1 uM using MEK1 as substrate</t>
  </si>
  <si>
    <t>Inhibition of BRAF (unknown origin) at 500 nM incubated for 15 mins by fluorescence based assay</t>
  </si>
  <si>
    <t>CHEMBL3268847</t>
  </si>
  <si>
    <t>CHEMBL1819986</t>
  </si>
  <si>
    <t>CHEMBL2353809</t>
  </si>
  <si>
    <t>CHEMBL1781446</t>
  </si>
  <si>
    <t>CHEMBL3801449</t>
  </si>
  <si>
    <t>CHEMBL1285572</t>
  </si>
  <si>
    <t>CHEMBL3363735</t>
  </si>
  <si>
    <t>CHEMBL3632167</t>
  </si>
  <si>
    <t>CHEMBL1942634</t>
  </si>
  <si>
    <t>CHEMBL1052866</t>
  </si>
  <si>
    <t>CHEMBL1025749</t>
  </si>
  <si>
    <t>CHEMBL1244378</t>
  </si>
  <si>
    <t>CHEMBL3363734</t>
  </si>
  <si>
    <t>CHEMBL3271575</t>
  </si>
  <si>
    <t>CHEMBL3812142</t>
  </si>
  <si>
    <t>CHEMBL3095523</t>
  </si>
  <si>
    <t>CHEMBL3804374</t>
  </si>
  <si>
    <t>CHEMBL2034079</t>
  </si>
  <si>
    <t>CHEMBL1962313</t>
  </si>
  <si>
    <t>CHEMBL1062798</t>
  </si>
  <si>
    <t>CHEMBL1025603</t>
  </si>
  <si>
    <t>CHEMBL1962311</t>
  </si>
  <si>
    <t>CHEMBL3368329</t>
  </si>
  <si>
    <t>CHEMBL3619884</t>
  </si>
  <si>
    <t>CHEMBL999777</t>
  </si>
  <si>
    <t>CHEMBL1052067</t>
  </si>
  <si>
    <t>CHEMBL3368328</t>
  </si>
  <si>
    <t>CHEMBL3366569</t>
  </si>
  <si>
    <t>CHEMBL3811751</t>
  </si>
  <si>
    <t>CHEMBL1962312</t>
  </si>
  <si>
    <t>CHEMBL1251638</t>
  </si>
  <si>
    <t>CHEMBL3366568</t>
  </si>
  <si>
    <t>CHEMBL3802387</t>
  </si>
  <si>
    <t>CHEMBL2341945</t>
  </si>
  <si>
    <t>CHEMBL1786912</t>
  </si>
  <si>
    <t>CHEMBL1111294</t>
  </si>
  <si>
    <t>CHEMBL1962310</t>
  </si>
  <si>
    <t>CHEMBL3619883</t>
  </si>
  <si>
    <t>CHEMBL2415713</t>
  </si>
  <si>
    <t>CHEMBL3751444</t>
  </si>
  <si>
    <t>CHEMBL1839593</t>
  </si>
  <si>
    <t>CHEMBL3240203</t>
  </si>
  <si>
    <t>CHEMBL3762154</t>
  </si>
  <si>
    <t>CHEMBL3778337</t>
  </si>
  <si>
    <t>CHEMBL3817214</t>
  </si>
  <si>
    <t>CHEMBL3396148</t>
  </si>
  <si>
    <t>COc1ccc(c(Cl)c1)c2nc(sc2C(=O)N)c3ccnc(N)n3</t>
  </si>
  <si>
    <t>CCOC(=O)c1sc(nc1O)c2ccncc2</t>
  </si>
  <si>
    <t>Nc1ncccc1OCc2ccccc2</t>
  </si>
  <si>
    <t>CCNC(=O)Nc1nc2ccc(cc2s1)c3ccccc3OC</t>
  </si>
  <si>
    <t>CS(=O)(=O)c1cccc(Nc2nccc(n2)c3sc(nc3c4cccc(NS(=O)(=O)c5c(F)cccc5F)c4)N6CCOCC6)c1</t>
  </si>
  <si>
    <t>Cl.Cl.Cl.Cc1ccc2c(Nc3ccc(Cl)cc3)nccc2c1Nc4ncccc4c5ncnc6[nH]cnc56</t>
  </si>
  <si>
    <t>O=C(Nc1c[nH]c2ncc(cc12)c3ccc(cc3)C#N)c4cccnc4</t>
  </si>
  <si>
    <t>Nc1ncnc2c1c(nn2C3CCCC3)c4cnc5[nH]ccc5c4</t>
  </si>
  <si>
    <t>Nc1nc(Nc2cccc(Br)c2)c3nc[nH]c3n1</t>
  </si>
  <si>
    <t>COC(=O)c1cc2cc(NCc3cc(NC(=O)c4cncc(C)c4)ccc3C)cnc2[nH]1</t>
  </si>
  <si>
    <t>CCOC1=C(C(=O)Nc2ccc(Oc3ccnc(N)c3Cl)c(F)c2)C(=O)N(C=C1)c4ccc(F)cc4</t>
  </si>
  <si>
    <t>Nc1nc(Nc2cccc(c2)C(F)(F)F)c3nc[nH]c3n1</t>
  </si>
  <si>
    <t>CNC(=O)c1cc2cc(NCc3cc(NC(=O)c4ccc(CN5CCC(C5)N(C)C)c(c4)C(F)(F)F)ccc3C)cnc2[nH]1</t>
  </si>
  <si>
    <t>Nc1nc(Nc2cccc(Cl)c2)c3nc[nH]c3n1</t>
  </si>
  <si>
    <t>COC(=O)c1cc2cc(NCc3cc(NC(=O)c4ccc(CN5CCC(C5)N(C)C)c(c4)C(F)(F)F)ccc3C)cnc2[nH]1</t>
  </si>
  <si>
    <t>Nc1nc(Nc2ccccc2O)c3nc[nH]c3n1</t>
  </si>
  <si>
    <t>CC(C)(C)c1onc(NC(=O)Nc2ccc(Oc3ccncc3)cc2)c1</t>
  </si>
  <si>
    <t>COc1cc(Nc2nc(N)nc3[nH]cnc23)cc(OC)c1</t>
  </si>
  <si>
    <t>CCCS(=O)(=O)Nc1ccc(F)c(C(=O)Nc2cnc3cc(nn3c2)c4ccccc4)c1F</t>
  </si>
  <si>
    <t>O.Cl.CN(C)CCOc1ccc(cc1)c2nc(c3ccncc3)c([nH]2)c4ccc5\C(=N\O)\CCc5c4</t>
  </si>
  <si>
    <t>CCCS(=O)(=O)Nc1ccc(F)c(C(=O)Nc2cnc3[nH]nc(OC)c3c2)c1F</t>
  </si>
  <si>
    <t>CN1C(=O)NC(=O)c2c1nc(S)n2Cc3ccc(Cl)cc3</t>
  </si>
  <si>
    <t>COc1ccc(cc1OC)c2cnc3[nH]cc(c4ccc(OC)c(OC)c4)c3c2</t>
  </si>
  <si>
    <t>CNC(=O)c1cc2cc(NCc3cc(NC(=O)c4ccc(CN5CCN(C)CC5)cc4)ccc3C)cnc2[nH]1</t>
  </si>
  <si>
    <t>Nc1nc(Nc2ccc(F)c(Cl)c2)c3nc[nH]c3n1</t>
  </si>
  <si>
    <t>Cc1ccc(NC(=O)c2cccc(c2)N3CCCCC3)cc1c4ccc(cc4)C(=O)NCC5CC5</t>
  </si>
  <si>
    <t>NC(=O)COc1ccc(Nc2nncc3c(cccc23)c4ccc(O)cc4)cc1</t>
  </si>
  <si>
    <t>NS(=O)(=O)c1ccc(Nc2nncc3c(cccc23)c4ccc(O)cc4)cc1</t>
  </si>
  <si>
    <t>COC(=O)c1cc2cc(NCc3cc(NC(=O)c4ccnc(C)c4)ccc3C)cnc2[nH]1</t>
  </si>
  <si>
    <t>Cc1cccc(c1)n2nc(cc2NC(=O)Nc3cccc(Nc4ncnc5ccc(N)cc45)c3)C(C)(C)C</t>
  </si>
  <si>
    <t>CCC(=O)c1cccc(Nc2nc(N)nc3[nH]cnc23)c1</t>
  </si>
  <si>
    <t>Oc1ccc(cc1)c2cccc3c(Nc4cccc(O)c4)nncc23</t>
  </si>
  <si>
    <t>COc1ccc(cc1N)c2cnc3[nH]cc(c4ccc(OC)c(OC)c4)c3c2</t>
  </si>
  <si>
    <t>CC(C)n1nc(c2ccc(Br)c(O)c2)c3c(N)ncnc13</t>
  </si>
  <si>
    <t>CN(C)CCn1cnnc1c2cc(Oc3ccc(NC(=O)N\N=C\c4cccc(Cl)c4Cl)cc3F)ccn2</t>
  </si>
  <si>
    <t>COc1cc(Nc2nc(N)nc3[nH]cnc23)cc(OC)c1OC</t>
  </si>
  <si>
    <t>Nc1nc(Nc2ccc(Cl)c(Cl)c2)c3nc[nH]c3n1</t>
  </si>
  <si>
    <t>COc1ccc(cc1OC)c2c[nH]c3ncc(cc23)c4cc(OC)c(OC)c(OC)c4</t>
  </si>
  <si>
    <t>Cc1cc(O)cc(c1)c2nn(C)cc2c3cc(nc(n3)c4cccnc4)N5CCOCC5</t>
  </si>
  <si>
    <t>Nc1nc(Nc2cccc(O)c2)c3nc[nH]c3n1</t>
  </si>
  <si>
    <t>NC(=O)c1sc(nc1c2ccc(Cl)cc2Cl)c3ccnc(N)n3</t>
  </si>
  <si>
    <t>Nc1nc(Nc2cccc(F)c2)c3nc[nH]c3n1</t>
  </si>
  <si>
    <t>COc1ccc(Nc2nc(N)nc3[nH]cnc23)cc1OC</t>
  </si>
  <si>
    <t>COc1ccc(cc1OC)c2c[nH]c3ncc(cc23)c4ccc(C(=O)N5CCOCC5)c(N)c4</t>
  </si>
  <si>
    <t>CN(C)CCn1cnnc1c2cc(Oc3ccc(NC(=O)N\N=C\c4ccc(F)cc4F)cc3F)ccn2</t>
  </si>
  <si>
    <t>NC(=O)Cc1ccc(Nc2nncc3c(cccc23)c4ccc(O)cc4)cc1</t>
  </si>
  <si>
    <t>COC(=O)c1cc2cc(NCc3cc(NC(=O)c4ccc5OCOc5c4)ccc3C)cnc2[nH]1</t>
  </si>
  <si>
    <t>Oc1cccc(c1)c2ccc3c(NC(=O)C4CC4)n[nH]c3n2</t>
  </si>
  <si>
    <t>COc1ccc(Nc2nncc3c(cccc23)c4ccc(O)cc4)cc1</t>
  </si>
  <si>
    <t>COC(=O)c1cc2cc(NCc3cc(NC(=O)c4cccc(C)c4)ccc3C)cnc2[nH]1</t>
  </si>
  <si>
    <t>C1COc2cc(Nc3nc(Nc4ccc5OCCOc5c4)c6nc[nH]c6n3)ccc2O1</t>
  </si>
  <si>
    <t>COC(=O)c1cc2cc(NCc3cc(NC(=O)c4cncc(c4)C(F)(F)F)ccc3C)cnc2[nH]1</t>
  </si>
  <si>
    <t>Cl.Fc1ccc(cc1NC(=O)Nc2ccc(Oc3ccc4[nH]c(NC(=O)c5occc5)nc4c3)cc2)C(F)(F)F</t>
  </si>
  <si>
    <t>CN(C)CCn1cnnc1c2cc(Oc3ccc(NC(=O)N\N=C\c4cccc(Br)c4)cc3F)ccn2</t>
  </si>
  <si>
    <t>Cc1ccc(Nc2nncc3c(cccc23)c4ccc(O)cc4)cc1</t>
  </si>
  <si>
    <t>Cc1n[nH]c2ccc(cc12)c3cncc(OC[C@@H](N)Cc4c[nH]c5ccccc45)c3</t>
  </si>
  <si>
    <t>NC(=O)Nc1sc(cc1C(=O)N)c2ccc(F)cc2</t>
  </si>
  <si>
    <t>CC(C)(C)c1onc(NC(=O)Nc2ccccc2)c1</t>
  </si>
  <si>
    <t>COC(=O)c1cc2cc(NC(=O)c3cc(NC(=O)c4ccc(CN5CCN(C)CC5)cc4)ccc3C)cnc2[nH]1</t>
  </si>
  <si>
    <t>CN(C)C(=O)Cc1ccc(cc1)c2cccc3c(Nc4cccc(O)c4)nncc23</t>
  </si>
  <si>
    <t>COC(=O)c1cc2cc(NCc3cc(NC(=O)Cc4ccccc4Br)ccc3C)cnc2[nH]1</t>
  </si>
  <si>
    <t>OC(=O)c1ccc(Nc2ncnc3[nH]cnc23)cc1</t>
  </si>
  <si>
    <t>CN(C)CCn1cnnc1c2cc(Oc3ccc(NC(=O)N\N=C\c4ccc5OCOc5c4)cc3F)ccn2</t>
  </si>
  <si>
    <t>COC(=O)c1cc2cc(NCc3cc(NC(=O)c4ccc5nn[nH]c5c4)ccc3C)cnc2[nH]1</t>
  </si>
  <si>
    <t>CN(C)CCn1cnnc1c2cc(Oc3ccc(NC(=O)N\N=C\c4ccc(Cl)cc4Cl)cc3F)ccn2</t>
  </si>
  <si>
    <t>CN1CCN(Cc2ccc(cc2)C(=O)Nc3ccc(C)c(CCc4cnc5[nH]c(cc5c4)C(=O)C)c3)CC1</t>
  </si>
  <si>
    <t>Cc1ccc(NC(=O)Nc2cc(nn2c3ccccc3)C(C)(C)C)cc1</t>
  </si>
  <si>
    <t>COc1ccc(cc1)c2nc(SCc3ccccc3)nc(N4CCOCC4)c2C#N</t>
  </si>
  <si>
    <t>CCc1cnc(nc1)N2CCN(CC2)C(=O)c3ccc(CNc4ncnc5ccccc45)cc3</t>
  </si>
  <si>
    <t>N#Cc1cccc(Nc2nccc(n2)c3cnn4ncccc34)c1</t>
  </si>
  <si>
    <t>COC(=O)c1cc2cc(NCc3cc(NC(=O)c4ccc5[nH]ccc5c4)ccc3C)cnc2[nH]1</t>
  </si>
  <si>
    <t>COC(=O)c1cc2cc(CCc3cc(NC(=O)c4ccc(CN5CCC(C5)N(C)C)c(c4)C(F)(F)F)ccc3C)cnc2[nH]1</t>
  </si>
  <si>
    <t>OC(=O)C(=O)O.Clc1ccccc1NC(=O)c2cnc3ccc(cn23)C4CCNCC4</t>
  </si>
  <si>
    <t>Nc1[nH]cnc2ncnc12</t>
  </si>
  <si>
    <t>COC(=O)c1cc2cc(NCc3cc(NC(=O)c4cccc(Br)c4)ccc3C)cnc2[nH]1</t>
  </si>
  <si>
    <t>COC(=O)c1cc2cc(NCc3cc(NC(=O)c4ccccc4OC)ccc3C)cnc2[nH]1</t>
  </si>
  <si>
    <t>NS(=O)(=O)c1ccc(NC=C2C(=O)Nc3ccc4ncsc4c23)cc1</t>
  </si>
  <si>
    <t>CC(C)c1nc2ccccc2n1c3nc(N4CCOCC4)c5nc(OC6CN(C6)C7CCS(=O)(=O)CC7)n(C)c5n3</t>
  </si>
  <si>
    <t>CN1C(=O)C(=Cc2cnc(Nc3ccc(cc3)N4CCC(O)CC4)nc12)Oc5ccc(F)cc5F</t>
  </si>
  <si>
    <t>COC(=O)c1cc2cc(NCc3cc(NC(=O)Cc4cccc(c4)C(F)(F)F)ccc3C)cnc2[nH]1</t>
  </si>
  <si>
    <t>NS(=O)(=O)c1ccc(N\N=C\2/C(=O)Nc3ccc4ncccc4c23)cc1</t>
  </si>
  <si>
    <t>CC(C)n1nc(c2ccc3ncccc3c2)c4c(N)ncnc14</t>
  </si>
  <si>
    <t>CN(C)C1CCN(Cc2ccc(cc2C(F)(F)F)C(=O)Nc3ccc(C)c(CCc4cnc5[nH]c(cc5c4)C(=O)C)c3)C1</t>
  </si>
  <si>
    <t>COC(=O)c1cc2cc(NCc3cc(NC(=O)c4ccc(CN5CCN(C)CC5)cc4)ccc3C)cnc2[nH]1</t>
  </si>
  <si>
    <t>Cc1oc(\C=C\c2nc(N)nc(n2)c3ccccc3O)cc1</t>
  </si>
  <si>
    <t>Oc1ccc(cc1)\N=C\2/NC(=O)\C(=C\c3c[nH]c4ccccc34)\S2</t>
  </si>
  <si>
    <t>CCCS(=O)(=O)Nc1cccc(Nc2ccc3N=CN(C)C(=O)c3c2)c1C#N</t>
  </si>
  <si>
    <t>CC1(C)OCc2c(Nc3n[nH]c4ccccc34)nc(nc12)c5cn[nH]c5</t>
  </si>
  <si>
    <t>c1ccc(cc1)c2cnc3nccnn23</t>
  </si>
  <si>
    <t>Cl.NCc1ccc(cc1)c2nc(c3ccc(Cl)c(O)c3)c([nH]2)c4ccncc4</t>
  </si>
  <si>
    <t>NS(=O)(=O)c1ccc(N\N=C\2/C(=O)Nc3ccc(cc23)C(=O)NCc4ccncc4)cc1</t>
  </si>
  <si>
    <t>COc1cc(\C=N\NC(=O)Nc2ccc(Oc3ccnc(c3)c4nncn4CCN(C)C)c(F)c2)ccc1O</t>
  </si>
  <si>
    <t>CN(C)C1CCN(Cc2ccc(cc2C(F)(F)F)C(=O)Nc3ccc(C)c(CNc4cnc5[nH]c(cc5c4)C(=O)C)c3)C1</t>
  </si>
  <si>
    <t>CC(=O)c1cc2cc(NCc3cc(NC(=O)c4cc(cc(c4)C(F)(F)F)n5cnc(C)c5)ccc3C)cnc2[nH]1</t>
  </si>
  <si>
    <t>Nc1ccc2ncc(c3ccccc3)n2n1</t>
  </si>
  <si>
    <t>Cn1nc(c2ccc3ccccc3c2)c4c(N)ncnc14</t>
  </si>
  <si>
    <t>CN1CCN(CC1)c2ccc(Nc3ncc4C=C(Oc5ccc(F)cc5F)C(=O)N(C)c4n3)cc2</t>
  </si>
  <si>
    <t>CC(C)n1nc(c2cccc(O)c2)c3c(N)ncnc13</t>
  </si>
  <si>
    <t>Nc1ccccc1Oc2ccc(cc2)c3nc(N)nc(N)n3</t>
  </si>
  <si>
    <t>COC(=O)c1cc2cc(NCc3cc(NC(=O)c4cc[nH]c4)ccc3C)cnc2[nH]1</t>
  </si>
  <si>
    <t>Y</t>
  </si>
  <si>
    <t>BMS-777607</t>
  </si>
  <si>
    <t>GW683134A</t>
  </si>
  <si>
    <t>A-443654</t>
  </si>
  <si>
    <t>GW778894X</t>
  </si>
  <si>
    <t>ADENINE</t>
  </si>
  <si>
    <t>GW589933X</t>
  </si>
  <si>
    <t>GW305178X</t>
  </si>
  <si>
    <t>GW300657X</t>
  </si>
  <si>
    <t>Anticoagulant (for storage of whole blood); Vitamin</t>
  </si>
  <si>
    <t>10.1016/j.ejmech.2014.04.013</t>
  </si>
  <si>
    <t>10.1021/jm200349b</t>
  </si>
  <si>
    <t>10.1021/jm301891t</t>
  </si>
  <si>
    <t>10.1016/j.ejmech.2016.02.071</t>
  </si>
  <si>
    <t>10.1016/j.bmc.2015.09.038</t>
  </si>
  <si>
    <t>10.1021/jm901081g</t>
  </si>
  <si>
    <t>10.1021/jm8011036</t>
  </si>
  <si>
    <t>10.1038/nchembio.117</t>
  </si>
  <si>
    <t>10.1016/j.ejmech.2014.04.059</t>
  </si>
  <si>
    <t>10.1016/j.ejmech.2013.10.037</t>
  </si>
  <si>
    <t>10.1016/j.bmcl.2011.11.092</t>
  </si>
  <si>
    <t>10.6019/CHEMBL1961873</t>
  </si>
  <si>
    <t>10.1021/jm500413g</t>
  </si>
  <si>
    <t>10.1021/jm9002928</t>
  </si>
  <si>
    <t>10.1016/j.bmc.2014.06.020</t>
  </si>
  <si>
    <t>10.1038/nchembio.183</t>
  </si>
  <si>
    <t>10.1016/j.bmc.2012.12.032</t>
  </si>
  <si>
    <t>10.1016/j.ejmech.2011.02.057</t>
  </si>
  <si>
    <t>10.1016/j.bmcl.2009.09.010</t>
  </si>
  <si>
    <t>10.1016/j.bmcl.2013.06.052</t>
  </si>
  <si>
    <t>10.1016/j.bmcl.2015.11.099</t>
  </si>
  <si>
    <t>10.1016/j.bmcl.2014.03.007</t>
  </si>
  <si>
    <t>10.1016/j.bmcl.2015.11.078</t>
  </si>
  <si>
    <t>10.1016/j.bmc.2016.03.008</t>
  </si>
  <si>
    <t>CHEMBL14249</t>
  </si>
  <si>
    <t>CHEMBL14830</t>
  </si>
  <si>
    <t>CHEMBL1230989</t>
  </si>
  <si>
    <t>INH</t>
  </si>
  <si>
    <t>Ratio</t>
  </si>
  <si>
    <t>Ratio IC50</t>
  </si>
  <si>
    <t>T1/2</t>
  </si>
  <si>
    <t>hr</t>
  </si>
  <si>
    <t>Non standard unit for type</t>
  </si>
  <si>
    <t>Binding affinity to recombinant human full-length wild type B-Raf (unknown origin) assessed as 7VVPAR accessible protease cleavage peptide level by LC-MS/MS analysis relative to control</t>
  </si>
  <si>
    <t>Binding affinity to recombinant human full-length wild type B-Raf (unknown origin) assessed as DQIIFMVGR accessible protease cleavage peptide level by LC-MS/MS analysis relative to control</t>
  </si>
  <si>
    <t>Binding affinity to recombinant human full-length wild type B-Raf (unknown origin) assessed as DSLKK accessible protease cleavage peptide level by LC-MS/MS analysis relative to control</t>
  </si>
  <si>
    <t>Binding affinity to recombinant human full-length wild type B-Raf (unknown origin) assessed as DSSDDWEIPDGQITVGQR accessible protease cleavage peptide level by LC-MS/MS analysis relative to control</t>
  </si>
  <si>
    <t>Binding affinity to recombinant human full-length wild type B-Raf (unknown origin) assessed as GDGGSTTGLSATPPASLPGSLTNVK accessible protease cleavage peptide level by LC-MS/MS analysis relative to control</t>
  </si>
  <si>
    <t>Binding affinity to recombinant human full-length wild type B-Raf (unknown origin) assessed as GYLSPDLSK accessible protease cleavage peptide level by LC-MS/MS analysis relative to control</t>
  </si>
  <si>
    <t>Binding affinity to recombinant human full-length wild type B-Raf (unknown origin) assessed as IGDFGLATVK accessible protease cleavage peptide level by LC-MS/MS analysis relative to control</t>
  </si>
  <si>
    <t>Binding affinity to recombinant human full-length wild type B-Raf (unknown origin) assessed as IGSGSFGTVYK accessible protease cleavage peptide level by LC-MS/MS analysis relative to control</t>
  </si>
  <si>
    <t>Binding affinity to recombinant human full-length wild type B-Raf (unknown origin) assessed as LIDIAR accessible protease cleavage peptide level by LC-MS/MS analysis relative to control</t>
  </si>
  <si>
    <t>Binding affinity to recombinant human full-length wild type B-Raf (unknown origin) assessed as NEVGVLR accessible protease cleavage peptide level by LC-MS/MS analysis relative to control</t>
  </si>
  <si>
    <t>Binding affinity to recombinant human full-length wild type B-Raf (unknown origin) assessed as QTAQGMDYLHAK accessible protease cleavage peptide level by LC-MS/MS analysis relative to control</t>
  </si>
  <si>
    <t>Binding affinity to recombinant human full-length wild type B-Raf (unknown origin) assessed as SASEPSLNR accessible protease cleavage peptide level by LC-MS/MS analysis relative to control</t>
  </si>
  <si>
    <t>Binding affinity to recombinant human full-length wild type B-Raf (unknown origin) assessed as SIIHRDLK accessible protease cleavage peptide level by LC-MS/MS analysis relative to control</t>
  </si>
  <si>
    <t>Binding affinity to recombinant human full-length wild type B-Raf (unknown origin) assessed as SIPIPQPFRPADEDHR accessible protease cleavage peptide level by LC-MS/MS analysis relative to control</t>
  </si>
  <si>
    <t>Binding affinity to recombinant human full-length wild type B-Raf (unknown origin) assessed as SNNIFLHEDLTVK accessible protease cleavage peptide level by LC-MS/MS analysis relative to control</t>
  </si>
  <si>
    <t>Binding affinity to recombinant human full-length wild type B-Raf (unknown origin) assessed as SPQKPIVR accessible protease cleavage peptide level by LC-MS/MS analysis relative to control</t>
  </si>
  <si>
    <t>Binding affinity to recombinant human full-length wild type B-Raf (unknown origin) assessed as TPIQAGGYGAFPVH accessible protease cleavage peptide level by LC-MS/MS analysis relative to control</t>
  </si>
  <si>
    <t>Binding affinity to recombinant human full-length wild type B-Raf (unknown origin) assessed as VFLPNK accessible protease cleavage peptide level by LC-MS/MS analysis relative to control</t>
  </si>
  <si>
    <t>Binding affinity to recombinant human full-length wild type B-Raf (unknown origin) assessed as WHGDVAVK accessible protease cleavage peptide level by LC-MS/MS analysis relative to control</t>
  </si>
  <si>
    <t>Ratio of sorafenib IC50 to compound IC50 for BRAF (unknown origin)</t>
  </si>
  <si>
    <t>Ratio of sorafenib IC50 to compound IC50 for BRAF (unknown origin) after 1 hr by LanthaScreen assay</t>
  </si>
  <si>
    <t>Selectivity for BRAF as proportion of 290 kinases in screen with similar potency; non-selective = 1 highly selective = 0</t>
  </si>
  <si>
    <t>Binding affinity to BRAF (unknown origin) assessed as dissociation half life by surface plasmon resonance analysis</t>
  </si>
  <si>
    <t>CHEMBL3620365</t>
  </si>
  <si>
    <t>CHEMBL3620366</t>
  </si>
  <si>
    <t>CHEMBL3419339</t>
  </si>
  <si>
    <t>CHEMBL3419734</t>
  </si>
  <si>
    <t>CHEMBL3419722</t>
  </si>
  <si>
    <t>CHEMBL3419725</t>
  </si>
  <si>
    <t>CHEMBL3419724</t>
  </si>
  <si>
    <t>CHEMBL3419735</t>
  </si>
  <si>
    <t>CHEMBL3419733</t>
  </si>
  <si>
    <t>CHEMBL3419726</t>
  </si>
  <si>
    <t>CHEMBL3419729</t>
  </si>
  <si>
    <t>CHEMBL3419728</t>
  </si>
  <si>
    <t>CHEMBL3419730</t>
  </si>
  <si>
    <t>CHEMBL3419736</t>
  </si>
  <si>
    <t>CHEMBL3419731</t>
  </si>
  <si>
    <t>CHEMBL3419723</t>
  </si>
  <si>
    <t>CHEMBL3419732</t>
  </si>
  <si>
    <t>CHEMBL3419337</t>
  </si>
  <si>
    <t>CHEMBL3419737</t>
  </si>
  <si>
    <t>CHEMBL3419338</t>
  </si>
  <si>
    <t>CHEMBL3419727</t>
  </si>
  <si>
    <t>CHEMBL3239789</t>
  </si>
  <si>
    <t>CHEMBL3136333</t>
  </si>
  <si>
    <t>CHEMBL1062876</t>
  </si>
  <si>
    <t>CHEMBL3132594</t>
  </si>
  <si>
    <t>Nc1ncnc2c1ncn2[C@@H]3O[C@H](COP(=O)(O)OP(=O)(O)OP(=O)(O)O)[C@@H](O)[C@H]3O</t>
  </si>
  <si>
    <t>Nc1ncnc2c1ncn2[C@@H]3O[C@H](COP(=O)(O)OP(=O)(O)O)[C@@H](O)[C@H]3O</t>
  </si>
  <si>
    <t>Nc1ncnc2c1ncn2[C@@H]3O[C@H](COP(=O)(O)OP(=O)(O)NP(=O)(O)O)[C@@H](O)[C@H]3O</t>
  </si>
  <si>
    <t>ADENOSINE TRIPHOSPHATE</t>
  </si>
  <si>
    <t>ADENOSINE DIPHOSPHATE</t>
  </si>
  <si>
    <t>10.1016/j.bmcl.2015.07.093</t>
  </si>
  <si>
    <t>ZincID</t>
  </si>
  <si>
    <t>IC50(nM)</t>
  </si>
  <si>
    <t>EC50(nM)</t>
  </si>
  <si>
    <t>Kd(nM)</t>
  </si>
  <si>
    <t>Ki(nM)</t>
  </si>
  <si>
    <t>kon(M-1s-1)</t>
  </si>
  <si>
    <t>koff(s-1)</t>
  </si>
  <si>
    <t>pH</t>
  </si>
  <si>
    <t>Temp</t>
  </si>
  <si>
    <t>Source</t>
  </si>
  <si>
    <t>DOI</t>
  </si>
  <si>
    <t>Patent_number</t>
  </si>
  <si>
    <t>Institution</t>
  </si>
  <si>
    <t>ligand_name</t>
  </si>
  <si>
    <t>ZINC00719489</t>
  </si>
  <si>
    <t>ZINC05730882</t>
  </si>
  <si>
    <t>ZINC00332381</t>
  </si>
  <si>
    <t>ZINC08434860</t>
  </si>
  <si>
    <t>ZINC02361683</t>
  </si>
  <si>
    <t>ZINC00632706</t>
  </si>
  <si>
    <t>ZINC33909278</t>
  </si>
  <si>
    <t>ZINC12231347</t>
  </si>
  <si>
    <t>ZINC40394160</t>
  </si>
  <si>
    <t>ZINC33334845</t>
  </si>
  <si>
    <t>ZINC05220289</t>
  </si>
  <si>
    <t>ZINC33909280</t>
  </si>
  <si>
    <t>ZINC04780814</t>
  </si>
  <si>
    <t>ZINC01493878</t>
  </si>
  <si>
    <t>ZINC89224159</t>
  </si>
  <si>
    <t>ZINC39059267</t>
  </si>
  <si>
    <t>ZINC40979960</t>
  </si>
  <si>
    <t>ZINC35941254</t>
  </si>
  <si>
    <t>ZINC40424213</t>
  </si>
  <si>
    <t>ZINC40425447</t>
  </si>
  <si>
    <t>ZINC40425164</t>
  </si>
  <si>
    <t>ZINC62154056</t>
  </si>
  <si>
    <t>ZINC62154057</t>
  </si>
  <si>
    <t>ZINC40430336</t>
  </si>
  <si>
    <t>ZINC40974273</t>
  </si>
  <si>
    <t>ZINC40424153</t>
  </si>
  <si>
    <t>ZINC34640412</t>
  </si>
  <si>
    <t>ZINC40975515</t>
  </si>
  <si>
    <t>ZINC35825799</t>
  </si>
  <si>
    <t>ZINC40975796</t>
  </si>
  <si>
    <t>ZINC38214267</t>
  </si>
  <si>
    <t>ZINC40425407</t>
  </si>
  <si>
    <t>ZINC38208516</t>
  </si>
  <si>
    <t>ZINC40429730</t>
  </si>
  <si>
    <t>ZINC39110119</t>
  </si>
  <si>
    <t>ZINC35983365</t>
  </si>
  <si>
    <t>ZINC35950597</t>
  </si>
  <si>
    <t>ZINC35931977</t>
  </si>
  <si>
    <t>ZINC40425228</t>
  </si>
  <si>
    <t>ZINC40973962</t>
  </si>
  <si>
    <t>ZINC40974202</t>
  </si>
  <si>
    <t>ZINC40974799</t>
  </si>
  <si>
    <t>ZINC40974801</t>
  </si>
  <si>
    <t>ZINC40425242</t>
  </si>
  <si>
    <t>ZINC62154058</t>
  </si>
  <si>
    <t>ZINC40429142</t>
  </si>
  <si>
    <t>ZINC40431373</t>
  </si>
  <si>
    <t>ZINC40974452</t>
  </si>
  <si>
    <t>ZINC40424253</t>
  </si>
  <si>
    <t>ZINC40974702</t>
  </si>
  <si>
    <t>ZINC40973541</t>
  </si>
  <si>
    <t>ZINC62154059</t>
  </si>
  <si>
    <t>ZINC40424822</t>
  </si>
  <si>
    <t>ZINC28563889</t>
  </si>
  <si>
    <t>ZINC40407755</t>
  </si>
  <si>
    <t>ZINC40918549</t>
  </si>
  <si>
    <t>ZINC03943386</t>
  </si>
  <si>
    <t>ZINC40916417</t>
  </si>
  <si>
    <t>ZINC40918516</t>
  </si>
  <si>
    <t>ZINC04836250</t>
  </si>
  <si>
    <t>ZINC40403702</t>
  </si>
  <si>
    <t>ZINC14019166</t>
  </si>
  <si>
    <t>ZINC62232948</t>
  </si>
  <si>
    <t>ZINC62232951</t>
  </si>
  <si>
    <t>ZINC62232956</t>
  </si>
  <si>
    <t>ZINC04836270</t>
  </si>
  <si>
    <t>ZINC40404972</t>
  </si>
  <si>
    <t>ZINC40407219</t>
  </si>
  <si>
    <t>ZINC13974295</t>
  </si>
  <si>
    <t>ZINC18710082</t>
  </si>
  <si>
    <t>ZINC23247639</t>
  </si>
  <si>
    <t>ZINC24044436</t>
  </si>
  <si>
    <t>ZINC18710085</t>
  </si>
  <si>
    <t>ZINC21982951</t>
  </si>
  <si>
    <t>ZINC11617039</t>
  </si>
  <si>
    <t>ZINC03963016</t>
  </si>
  <si>
    <t>ZINC14951176</t>
  </si>
  <si>
    <t>ZINC96006137</t>
  </si>
  <si>
    <t>ZINC19632618</t>
  </si>
  <si>
    <t>ZINC43207440</t>
  </si>
  <si>
    <t>ZINC84604180</t>
  </si>
  <si>
    <t>37.00 C</t>
  </si>
  <si>
    <t>22.00 C</t>
  </si>
  <si>
    <t>25.00 C</t>
  </si>
  <si>
    <t>30.00 C</t>
  </si>
  <si>
    <t>Curated from the literature by BindingDB</t>
  </si>
  <si>
    <t>PubChem</t>
  </si>
  <si>
    <t>US Patent</t>
  </si>
  <si>
    <t>10.1073/pnas.0711741105</t>
  </si>
  <si>
    <t>10.1111/cbdd.12198</t>
  </si>
  <si>
    <t>10.1124/jpet.104.081539</t>
  </si>
  <si>
    <t>10.1124/jpet.105.083964</t>
  </si>
  <si>
    <t>10.1021/jm031016d</t>
  </si>
  <si>
    <t>10.1021/jm060666p</t>
  </si>
  <si>
    <t>US9593099</t>
  </si>
  <si>
    <t>US9593100</t>
  </si>
  <si>
    <t>US9730937</t>
  </si>
  <si>
    <t>US8765747</t>
  </si>
  <si>
    <t>US8785459</t>
  </si>
  <si>
    <t>US9156852</t>
  </si>
  <si>
    <t>US9187474</t>
  </si>
  <si>
    <t>US9216981</t>
  </si>
  <si>
    <t>US9242969</t>
  </si>
  <si>
    <t>US9273046</t>
  </si>
  <si>
    <t>US9290507</t>
  </si>
  <si>
    <t>US9314464</t>
  </si>
  <si>
    <t>US9359338</t>
  </si>
  <si>
    <t>US9388165</t>
  </si>
  <si>
    <t>US9416123</t>
  </si>
  <si>
    <t>University of Pennsylvania</t>
  </si>
  <si>
    <t>Plexxikon</t>
  </si>
  <si>
    <t>Array BioPharma</t>
  </si>
  <si>
    <t>GSK</t>
  </si>
  <si>
    <t>Shanghai Institute of Pharmaceutical Industry, 1111 Zhongshan North One Road, Hongkou District, Shanghai, 200437, China</t>
  </si>
  <si>
    <t>Ambit Biosciences</t>
  </si>
  <si>
    <t>Array BioPharma, Inc.</t>
  </si>
  <si>
    <t>AMBIT BIOSCIENCES CORPORATION</t>
  </si>
  <si>
    <t>Dana-Farber Cancer Institute, Inc.</t>
  </si>
  <si>
    <t>Development Center for Biotechnology</t>
  </si>
  <si>
    <t>HANMI PHARM. CO., LTD</t>
  </si>
  <si>
    <t>Deciphera Pharmaceuticals, LLC; Eli Lilly and Company</t>
  </si>
  <si>
    <t>Medpacto, Inc.</t>
  </si>
  <si>
    <t>Novartis AG</t>
  </si>
  <si>
    <t>BeiGene, LTD.</t>
  </si>
  <si>
    <t>Boehringer Ingelheim International GmbH</t>
  </si>
  <si>
    <t>CROWN BIOSCIENCE INC. (Taiwan)</t>
  </si>
  <si>
    <t>HANMI PHARM. CO., LTD.</t>
  </si>
  <si>
    <t>Synovo GmbH</t>
  </si>
  <si>
    <t>3-({6,7-dimethyl-5-[(1-methylpyridin-1-ium-3-yl)carbonyl]-4-oxo-3,4,5,6,7,8-hexahydropteridin-2-yl}carbamoyl)-1-methylpyridin-1-ium::4-oxo-3,4,5,6,7,8-hexahydropteridine, 1</t>
  </si>
  <si>
    <t>7-[(4-chlorophenyl)methyl]-3-methyl-8-sulfanyl-2,3,6,7-tetrahydro-1H-purine-2,6-dione::purine-2,6-dione, 19</t>
  </si>
  <si>
    <t>7-benzyl-3-methyl-8-(methylsulfanyl)-2,3,6,7-tetrahydro-1H-purine-2,6-dione::purine-2,6-dione, 22</t>
  </si>
  <si>
    <t>1,7-dibenzyl-8-{[(2E)-3-chlorobut-2-en-1-yl]sulfanyl}-3-methyl-2,3,6,7-tetrahydro-1H-purine-2,6-dione::purine-2,6-dione, 23</t>
  </si>
  <si>
    <t>1,7-dibenzyl-8-[(2-hydroxyethyl)sulfanyl]-3-methyl-2,3,6,7-tetrahydro-1H-purine-2,6-dione::purine-2,6-dione, 24</t>
  </si>
  <si>
    <t>2-({7-[(3-bromophenyl)methyl]-3-methyl-2,6-dioxo-2,3,6,7-tetrahydro-1H-purin-8-yl}sulfanyl)acetamide::purine-2,6-dione, 25</t>
  </si>
  <si>
    <t>7-benzyl-3-methyl-8-[(2Z)-2-[1-(4-nitrophenyl)ethylidene]hydrazin-1-yl]-2,3,6,7-tetrahydro-1H-purine-2,6-dione::purine-2,6-dione, 26</t>
  </si>
  <si>
    <t>7-benzyl-8-(3,5-dimethyl-1H-pyrazol-1-yl)-1,3-dimethyl-2,3,6,7-tetrahydro-1H-purine-2,6-dione::purine-2,6-dione, 27</t>
  </si>
  <si>
    <t>8-{[(2E)-3-chlorobut-2-en-1-yl]sulfanyl}-7-(2-hydroxy-4-phenylbutyl)-3-methyl-2,3,6,7-tetrahydro-1H-purine-2,6-dione::purine-2,6-dione, 28</t>
  </si>
  <si>
    <t>3-methyl-8-[(2Z)-2-[(3-nitrophenyl)methylidene]hydrazin-1-yl]-7-(prop-2-en-1-yl)-2,3,6,7-tetrahydro-1H-purine-2,6-dione::purine-2,6-dione, 29</t>
  </si>
  <si>
    <t>7-[(2Z)-3-chlorobut-2-en-1-yl]-3-methyl-8-[(2Z)-2-[1-(4-nitrophenyl)ethylidene]hydrazin-1-yl]-2,3,6,7-tetrahydro-1H-purine-2,6-dione::purine-2,6-dione, 30</t>
  </si>
  <si>
    <t>7-benzyl-3-methyl-8-[(2Z)-2-[(4-nitrophenyl)methylidene]hydrazin-1-yl]-2,3,6,7-tetrahydro-1H-purine-2,6-dione::purine-2,6-dione, 32</t>
  </si>
  <si>
    <t>7-benzyl-3-methyl-8-[(2Z)-2-(1-phenylethylidene)hydrazin-1-yl]-2,3,6,7-tetrahydro-1H-purine-2,6-dione::purine-2,6-dione, 33</t>
  </si>
  <si>
    <t>4-[4-({[4-chloro-3-(trifluoromethyl)phenyl]carbamoyl}amino)phenoxy]-N-methylpyridine-2-carboxamide::4-[4-[[4-chloro-3-(trifluoromethyl)phenyl]carbamoylamino]phenoxy]-N-methyl-picolinamide;tosylic acid::BAY 43-9006::BAY 439006::BAY439006::CHEMBL1336::Hit compound, 8::Nexavar::Sorafenib::Sorafenib, 4::US10183928, Sorafenib::US10202365, Compound Sorafenib::US9029401, Sorafenib::US9469639, Sorafenib::Xarelto::cid_216239</t>
  </si>
  <si>
    <t>CHEMBL200622::SB-590885::SB590885::[2-(4-{4-[(1E)-1-(hydroxyimino)-2,3-dihydro-1H-inden-5-yl]-5-(pyridin-4-yl)-1H-imidazol-2-yl}phenoxy)ethyl]dimethylamine</t>
  </si>
  <si>
    <t>N-[3-({5-chloro-1H-pyrrolo[2,3-b]pyridin-3-yl}carbonyl)-2,4-difluorophenyl]propane-1-sulfonamide::PLX4720</t>
  </si>
  <si>
    <t>(1Z)-5-[3-(pyridin-4-yl)-1H-pyrazol-4-yl]-2,3-dihydro-1H-indene-1-hydroxylamine::pyrazole-based inhibitor, 1</t>
  </si>
  <si>
    <t>(1Z)-5-[1-methyl-3-(pyridin-4-yl)-1H-pyrazol-4-yl]-2,3-dihydro-1H-indene-1-hydroxylamine::pyrazole-based inhibitor, 2a</t>
  </si>
  <si>
    <t>(1Z)-5-[1-methyl-5-(pyridin-4-yl)-1H-pyrazol-4-yl]-2,3-dihydro-1H-indene-1-hydroxylamine::pyrazole-based inhibitor, 2b</t>
  </si>
  <si>
    <t>(1Z)-5-[1-ethyl-3-(pyridin-4-yl)-1H-pyrazol-4-yl]-2,3-dihydro-1H-indene-1-hydroxylamine::pyrazole-based inhibitor, 3</t>
  </si>
  <si>
    <t>(1Z)-5-[1-cyclopentyl-3-(pyridin-4-yl)-1H-pyrazol-4-yl]-2,3-dihydro-1H-indene-1-hydroxylamine::pyrazole-based inhibitor, 4</t>
  </si>
  <si>
    <t>(1S,2R)-2-{4-[(1Z)-1-(hydroxyimino)-2,3-dihydro-1H-inden-5-yl]-3-(pyridin-4-yl)-1H-pyrazol-1-yl}cyclopentan-1-ol::pyrazole-based inhibitor, 5</t>
  </si>
  <si>
    <t>(1R,2R)-2-{4-[(1Z)-1-(hydroxyimino)-2,3-dihydro-1H-inden-5-yl]-3-(pyridin-4-yl)-1H-pyrazol-1-yl}cyclopentan-1-ol::pyrazole-based inhibitor, 6</t>
  </si>
  <si>
    <t>(1S,3R)-3-{4-[(1Z)-1-(hydroxyimino)-2,3-dihydro-1H-inden-5-yl]-3-(pyridin-4-yl)-1H-pyrazol-1-yl}cyclohexan-1-ol::pyrazole-based inhibitor, 7</t>
  </si>
  <si>
    <t>(1R,3R)-3-{4-[(1Z)-1-(hydroxyimino)-2,3-dihydro-1H-inden-5-yl]-3-(pyridin-4-yl)-1H-pyrazol-1-yl}cyclohexan-1-ol::pyrazole-based inhibitor, 8</t>
  </si>
  <si>
    <t>(1Z)-5-[1-(2-methoxyethyl)-3-(pyridin-4-yl)-1H-pyrazol-4-yl]-2,3-dihydro-1H-indene-1-hydroxylamine::pyrazole-based inhibitor, 9</t>
  </si>
  <si>
    <t>2-{4-[(1Z)-1-(hydroxyimino)-2,3-dihydro-1H-inden-5-yl]-3-(pyridin-4-yl)-1H-pyrazol-1-yl}ethan-1-ol::AR00341677::CHEMBL525191::GDC-0879</t>
  </si>
  <si>
    <t>3-{4-[(1Z)-1-(hydroxyimino)-2,3-dihydro-1H-inden-5-yl]-3-(pyridin-4-yl)-1H-pyrazol-1-yl}propan-1-ol::pyrazole-based inhibitor, 11</t>
  </si>
  <si>
    <t>3-{4-[(1Z)-1-(hydroxyimino)-2,3-dihydro-1H-inden-5-yl]-3-(pyridin-4-yl)-1H-pyrazol-1-yl}propane-1,2-diol::pyrazole based inhibitor, 12</t>
  </si>
  <si>
    <t>2-{4-[(1Z)-1-(hydroxyimino)-2,3-dihydro-1H-inden-5-yl]-3-(pyridin-4-yl)-1H-pyrazol-1-yl}propane-1,3-diol::pyrazole based inhibitor, 13</t>
  </si>
  <si>
    <t>2-{4-[(1Z)-1-(hydroxyimino)-2,3-dihydro-1H-inden-5-yl]-3-(pyridin-4-yl)-1H-pyrazol-1-yl}ethan-1-amine::pyrazole based inhibitor, 14</t>
  </si>
  <si>
    <t>(2-{4-[(1Z)-1-(hydroxyimino)-2,3-dihydro-1H-inden-5-yl]-3-(pyridin-4-yl)-1H-pyrazol-1-yl}ethyl)dimethylamine::pyrazole based inhibitor, 15</t>
  </si>
  <si>
    <t>3-{4-[(1Z)-1-(hydroxyimino)-2,3-dihydro-1H-inden-5-yl]-3-(pyridin-4-yl)-1H-pyrazol-1-yl}propan-1-amine::pyrazole based inhibitor, 16</t>
  </si>
  <si>
    <t>(3-{4-[(1Z)-1-(hydroxyimino)-2,3-dihydro-1H-inden-5-yl]-3-(pyridin-4-yl)-1H-pyrazol-1-yl}propyl)dimethylamine::pyrazole based inhibitor, 17</t>
  </si>
  <si>
    <t>(1Z)-5-[1-(piperidin-4-yl)-3-(pyridin-4-yl)-1H-pyrazol-4-yl]-2,3-dihydro-1H-indene-1-hydroxylamine::pyrazole based inhibitor, 18</t>
  </si>
  <si>
    <t>(1Z)-5-[1-(1-methylpiperidin-4-yl)-3-(pyridin-4-yl)-1H-pyrazol-4-yl]-2,3-dihydro-1H-indene-1-hydroxylamine::pyrazole based inhibitor, 19</t>
  </si>
  <si>
    <t>(1Z)-5-[1-(oxan-4-yl)-3-(pyridin-4-yl)-1H-pyrazol-4-yl]-2,3-dihydro-1H-indene-1-hydroxylamine::pyrazole based inhibitor, 20</t>
  </si>
  <si>
    <t>(1Z)-5-[1-(piperidin-4-ylmethyl)-3-(pyridin-4-yl)-1H-pyrazol-4-yl]-2,3-dihydro-1H-indene-1-hydroxylamine::pyrazole based inhibitor, 21</t>
  </si>
  <si>
    <t>(1Z)-5-[1-(piperidin-3-ylmethyl)-3-(pyridin-4-yl)-1H-pyrazol-4-yl]-2,3-dihydro-1H-indene-1-hydroxylamine::pyrazole-based inhibitor, 22</t>
  </si>
  <si>
    <t>3-{4-[(1Z)-1-(hydroxyimino)-2,3-dihydro-1H-inden-5-yl]-3-(pyridin-4-yl)-1H-pyrazol-1-yl}-N-methylcyclohexan-1-amine::pyrazole-based inhibitor, 23</t>
  </si>
  <si>
    <t>(1Z)-5-[1-methyl-3-(1-methyl-1H-indazol-5-yl)-1H-pyrazol-4-yl]-2,3-dihydro-1H-indene-1-hydroxylamine::pyrazole-based inhibitor, 24</t>
  </si>
  <si>
    <t>(1Z)-5-[1-methyl-3-(pyridin-3-yl)-1H-pyrazol-4-yl]-2,3-dihydro-1H-indene-1-hydroxylamine::pyrazole-based inhibitor, 25</t>
  </si>
  <si>
    <t>(1Z)-5-[1-methyl-3-(1,3-oxazol-5-yl)-1H-pyrazol-4-yl]-2,3-dihydro-1H-indene-1-hydroxylamine::pyrazole-based inhibitor, 26</t>
  </si>
  <si>
    <t>4-{4-[(1Z)-1-(hydroxyimino)-2,3-dihydro-1H-inden-5-yl]-1-methyl-1H-pyrazol-3-yl}pyridin-2-amine::pyrazole-based inhibitor, 27</t>
  </si>
  <si>
    <t>4-{4-[(1Z)-1-(hydroxyimino)-2,3-dihydro-1H-inden-5-yl]-1-methyl-1H-pyrazol-3-yl}pyridin-3-ol::pyrazole-based inhibitor, 28</t>
  </si>
  <si>
    <t>(1Z)-5-[1-methyl-3-(pyrimidin-4-yl)-1H-pyrazol-4-yl]-2,3-dihydro-1H-indene-1-hydroxylamine::pyrazole-based inhibitor, 29</t>
  </si>
  <si>
    <t>N'-hydroxy-4-[1-methyl-3-(pyridin-4-yl)-1H-pyrazol-4-yl]benzene-1-carboximidamide::pyrazole-based inhibitor, 30</t>
  </si>
  <si>
    <t>(1E)-6-[1-methyl-3-(pyridin-4-yl)-1H-pyrazol-4-yl]-1,2,3,4-tetrahydroisoquinoline-1-hydroxylamine::pyrazole-based inhibitor, 32</t>
  </si>
  <si>
    <t>4-{1-methyl-4-[4-(1H-pyrazol-3-yl)phenyl]-1H-pyrazol-3-yl}pyridine::pyrazole based inhibitor, 33</t>
  </si>
  <si>
    <t>4-{1-methyl-4-[4-(4-methyl-1H-pyrazol-3-yl)phenyl]-1H-pyrazol-3-yl}pyridine::pyrazole based inhibitor, 34</t>
  </si>
  <si>
    <t>4-(4-{2H,4H-indeno[1,2-c]pyrazol-6-yl}-1-methyl-1H-pyrazol-3-yl)pyridine::pyrazole-based inhibitor, 35</t>
  </si>
  <si>
    <t>5-[1-methyl-3-(pyridin-4-yl)-1H-pyrazol-4-yl]-2,3-dihydro-1H-isoindol-1-one::pyrazole based inhibitor, 36</t>
  </si>
  <si>
    <t>6-[1-methyl-3-(pyridin-4-yl)-1H-pyrazol-4-yl]-1H-indazole::pyrazole based inhibitor, 37</t>
  </si>
  <si>
    <t>2-chloro-5-(2-phenyl-5-(pyridin-4-yl)-1H-imidazol-4-yl)phenol::2-chloro-5-[2-phenyl-5-(pyridin-4-yl)-1H-imidazol-4-yl]phenol::CHEMBL373011::L-779,450::L-779450</t>
  </si>
  <si>
    <t>imidazole-based compound, 3::{1-[(4-{4-[(1E)-1-(hydroxyimino)-2,3-dihydro-1H-inden-5-yl]-5-(pyridin-4-yl)-1H-imidazol-2-yl}pyrimidin-2-yl)oxy]propan-2-yl}dimethylamine</t>
  </si>
  <si>
    <t>2-{4-[(1E)-1-(hydroxyimino)-2,3-dihydro-1H-inden-5-yl]-5-(pyridin-4-yl)-1H-imidazol-2-yl}-2-methylpropan-1-amine::imidazole-based compound, 4</t>
  </si>
  <si>
    <t>(1E)-5-[2-(piperidin-4-yl)-5-(pyridin-4-yl)-1H-imidazol-4-yl]-2,3-dihydro-1H-indene-1-hydroxylamine::imidazole-based compound, 5</t>
  </si>
  <si>
    <t>(1E)-5-{2-[1-(2-methoxyethyl)piperidin-4-yl]-5-(pyridin-4-yl)-1H-imidazol-4-yl}-2,3-dihydro-1H-indene-1-hydroxylamine::imidazole-based compound, 6</t>
  </si>
  <si>
    <t>(1E)-5-[2-(morpholin-4-ylmethyl)-5-(pyridin-4-yl)-1H-imidazol-4-yl]-2,3-dihydro-1H-indene-1-hydroxylamine::imidazole-based compound, 7</t>
  </si>
  <si>
    <t>4-[(1E)-1-(hydroxyimino)-2,3-dihydro-1H-inden-5-yl]-N-[2-(morpholin-4-yl)ethyl]-5-(pyridin-4-yl)-1H-imidazole-2-carboxamide::imidazole-based compound, 8</t>
  </si>
  <si>
    <t>N-{3-[(dimethylamino)methyl]phenyl}-4-[(1E)-1-(hydroxyimino)-2,3-dihydro-1H-inden-5-yl]-5-(pyridin-4-yl)-1H-imidazole-2-carboxamide::imidazole-based compound, 9</t>
  </si>
  <si>
    <t>[2-(4-{4-[(1E)-1-(hydroxyimino)-2,3-dihydro-1H-inden-5-yl]-5-(pyridin-4-yl)furan-2-yl}phenoxy)ethyl]dimethylamine::furan-based compound, 10</t>
  </si>
  <si>
    <t>[2-(4-{4-[(1E)-1-(hydroxyimino)-2,3-dihydro-1H-inden-5-yl]-5-(pyridin-4-yl)-1H-pyrrol-2-yl}phenoxy)ethyl]dimethylamine::pyrrole-based compound, 11</t>
  </si>
  <si>
    <t>[2-(4-{5-[(1E)-1-(hydroxyimino)-2,3-dihydro-1H-inden-5-yl]-4-(pyridin-4-yl)furan-2-yl}phenoxy)ethyl]dimethylamine::furan-based compound, 12</t>
  </si>
  <si>
    <t>[2-(4-{5-[(1E)-1-(hydroxyimino)-2,3-dihydro-1H-inden-5-yl]-4-(pyridin-4-yl)-1H-pyrrol-2-yl}phenoxy)ethyl]dimethylamine::pyrrole-based compound, 13</t>
  </si>
  <si>
    <t>(1E)-5-[5-(piperidin-4-yl)-2-(pyridin-4-yl)furan-3-yl]-2,3-dihydro-1H-indene-1-hydroxylamine::furan-based compound, 14</t>
  </si>
  <si>
    <t>(1E)-5-{5-[1-(2-methoxyethyl)piperidin-4-yl]-2-(pyridin-4-yl)furan-3-yl}-2,3-dihydro-1H-indene-1-hydroxylamine::furan-based compound, 15</t>
  </si>
  <si>
    <t>N-[2-(dimethylamino)ethyl]-4-[(1E)-1-(hydroxyimino)-2,3-dihydro-1H-inden-5-yl]-5-(pyridin-4-yl)furan-2-carboxamide::furan-based compound, 16</t>
  </si>
  <si>
    <t>(1E)-5-[5-(morpholin-4-ylmethyl)-2-(pyridin-4-yl)furan-3-yl]-2,3-dihydro-1H-indene-1-hydroxylamine::BMCL184373 Compound 17::SB-699393</t>
  </si>
  <si>
    <t>1-(3-(6-Chloro-2-methylpyrimidin-4-ylamino)phenyl)- 3-(4-chloro-3-(trifluoromethyl)phenyl)urea (Compound 1)</t>
  </si>
  <si>
    <t>1-(3-Chloro-4-fluorophenyl)-3-(3-(2-methyl- 6-morpholinopyrimidin-4-ylamino)phenyl)urea (Compound 2)</t>
  </si>
  <si>
    <t>1-(4-Chloro-3-(trifluoromethyl)phenyl)-3-(3-(2- methyl-6-morpholinopyrimidin-4-ylamino)phenyl) urea (Compound 3)</t>
  </si>
  <si>
    <t>1-(3-Chloro-4-fluorophenyl)-3-(3-(methyl (2-methyl-6-morpholinopyrimidin-4-yl)amino) phenyl)urea (Compound 5)</t>
  </si>
  <si>
    <t>1-(4-Chloro-3-(trifluoromethyl)phenyl)-3-(3-(methyl (2-methyl-6-morpholinopyrimidin-4-yl)amino) phenyl)urea (Compound 6)</t>
  </si>
  <si>
    <t>1-(4-Chloro-3-(trifluoromethyl)phenyl)-3-(3-(methyl (2-methyl-6-(4-methylpiperazin-1-yl)pyrimidin-4-yl) amino)phenyl)urea (Compound 7)</t>
  </si>
  <si>
    <t>AMG 706::AMG-706::Motesanib::N-(3,3-dimethyl-1,2-dihydroindol-6-yl)-2-(pyridin-4-ylmethylamino)-3-pyridinecarboxamide::N-(3,3-dimethyl-1,2-dihydroindol-6-yl)-2-(pyridin-4-ylmethylamino)pyridine-3-carboxamide::N-(3,3-dimethyl-2,3-dihydro-1H-indol-6-yl)-2-[(pyridin-4-ylmethyl)amino]pyridine-3-carboxamide::N-(3,3-dimethylindolin-6-yl)-2-(4-pyridylmethylamino)nicotinamide::cid_11667893</t>
  </si>
  <si>
    <t>1-[4-[(4-ethyl-1-piperazinyl)methyl]-3-(trifluoromethyl)phenyl]-3-[4-[[6-(methylamino)-4-pyrimidinyl]oxy]phenyl]urea::1-[4-[(4-ethylpiperazin-1-yl)methyl]-3-(trifluoromethyl)phenyl]-3-[4-[6-(methylamino)pyrimidin-4-yl]oxyphenyl]urea::1-[4-[(4-ethylpiperazino)methyl]-3-(trifluoromethyl)phenyl]-3-[4-[6-(methylamino)pyrimidin-4-yl]oxyphenyl]urea::AST-487::cid_11409972</t>
  </si>
  <si>
    <t>1-[2-(4-methylphenyl)-5-tert-butyl-pyrazol-3-yl]-3-[4-(2-morpholin-4-ylethoxy)naphthalen-1-yl]urea::1-[5-tert-butyl-2-(4-methylphenyl)-3-pyrazolyl]-3-[4-[2-(4-morpholinyl)ethoxy]-1-naphthalenyl]urea::1-[5-tert-butyl-2-(4-methylphenyl)pyrazol-3-yl]-3-[4-(2-morpholin-4-ylethoxy)naphthalen-1-yl]urea::1-[5-tert-butyl-2-(p-tolyl)pyrazol-3-yl]-3-[4-(2-morpholinoethoxy)-1-naphthyl]urea::3-[2-(4-methylphenyl)-5-tert-butyl-pyrazol-3-yl]-1-[4-(2-morpholin-4-ylethoxy)naphthalen-1-yl]urea::3-[3-tert-butyl-1-(4-methylphenyl)-1H-pyrazol-5-yl]-1-{4-[2-(morpholin-4-yl)ethoxy]naphthalen-1-yl}urea::BIRB 796::BIRB-796::BIRB-796, 3::CHEMBL103667::Doramapimod::US8933228, BIRB 796::US9187470, 43 (BIRB-796)::US9242960, BIRB 796::US9260410, BIRB796::cid_156422::diaryl urea compound 10</t>
  </si>
  <si>
    <t>1-methyl-5-[2-[5-(trifluoromethyl)-1H-imidazol-2-yl]pyridin-4-yl]oxy-N-[4-(trifluoromethyl)phenyl]benzimidazol-2-amine::1-methyl-5-[[2-[5-(trifluoromethyl)-1H-imidazol-2-yl]-4-pyridinyl]oxy]-N-[4-(trifluoromethyl)phenyl]-2-benzimidazolamine::CHIR-265::[1-methyl-5-[[2-[5-(trifluoromethyl)-1H-imidazol-2-yl]-4-pyridyl]oxy]benzimidazol-2-yl]-[4-(trifluoromethyl)phenyl]amine::cid_11656518</t>
  </si>
  <si>
    <t>BMS-354825::CHEMBL1421::DASATINIB::N-(2-Chloro-6-methylphenyl)-2-[[6-[4-(2-hydroxyethyl)-1-piperazinyl)]-2-methyl-4-pyrimidinyl]amino)]-1,3-thiazole-5-carboxamide::N-(2-chloro-6-methylphenyl)-2-({6-[4-(2-hydroxyethyl)piperazin-1-yl]-2-methylpyrimidin-4-yl}amino)-1,3-thiazole-5-carboxamide::cid_3062316</t>
  </si>
  <si>
    <t>5-({4-[(2,3-dimethyl-2H-indazol-6-yl)(methyl)amino]pyrimidin-2-yl}amino)-2-methylbenzene-1-sulfonamide::GW-786034::JMC514632 Compound 13::PAZOPANIB::Pazopanib::cid_10113978</t>
  </si>
  <si>
    <t>3-(4-morpholin-4-ylpyrido[2,3]furo[2,4-b]pyrimidin-2-yl)phenol::3-(4-morpholin-4-ylpyrido[3 ,2 :4,5]furo[3,2-d]pyrimidin-2-yl)phenol::3-(4-morpholinopyrido[2,3]furo[2,4-b]pyrimidin-2-yl)phenol::3-[4-(4-morpholinyl)-2-pyrido[2,3]furo[2,4-b]pyrimidinyl]phenol::3-[6-(morpholin-4-yl)-8-oxa-3,5,10-triazatricyclo[7.4.0.0^{2,7}]trideca-1(9),2,4,6,10,12-hexaen-4-yl]phenol::CHEMBL538346::PI-103::US9637488, PI-103::cid_9884685::mTOR Inhibitor, PI103::pyridofuropyrimidine derivative, 2</t>
  </si>
  <si>
    <t>4-(4-Fluorophenyl)-2-(4-hydroxyphenyl)-5-(4-pyridyl)-1H-imidazole::4-[4-(4-Fluorophenyl)-5-(4-pyridinyl)-1H-imidazol-2-yl]phenol::4-[4-(4-fluorophenyl)-5-(4-pyridyl)-4-imidazolin-2-ylidene]cyclohexa-2,5-dien-1-one::4-[5-(4-fluorophenyl)-4-(pyridin-4-yl)-1H-imidazol-2-yl]phenol::SB-202190::SB202190::biotinylated SB202190</t>
  </si>
  <si>
    <t>4-[4-(4-fluorophenyl)-2-(4-methanesulfinylphenyl)-1H-imidazol-5-yl]pyridine::4-[4-(4-fluorophenyl)-2-(4-methylsulfinylphenyl)-1H-imidazol-5-yl]pyridine::4-{4-(4-fluorophenyl)-2-[4-(methylsulfinyl)phenyl]-1H-imidazol-5-yl}pyridine::CHEMBL10::SB-203580::SB203580::cid_176155</t>
  </si>
  <si>
    <t>4-[(4-methylpiperazin-1-yl)methyl]-N-[4-methyl-3-[(4-pyridin-3-ylpyrimidin-2-yl)amino]phenyl]benzamide::CHEMBL941::Gleevec::IMATINIB::Imatinib::Imatinib, 21::N-(4-methyl-3-{[4-(pyridin-3-yl)pyrimidin-2-yl]amino}phenyl)-4-[(4-methylpiperazin-1-yl)methyl]benzamide::STI-571::STI571::US9255107, Imatinib::cid_5291::imatinib-CD3</t>
  </si>
  <si>
    <t>US9314464, 2::US9593100, Compound 2</t>
  </si>
  <si>
    <t>US9314464, 4::US9593100, Compound 4</t>
  </si>
  <si>
    <t>US9314464, 5::US9593100, Compound 5</t>
  </si>
  <si>
    <t>US9314464, 6::US9593100, Compound 6</t>
  </si>
  <si>
    <t>US9314464, 7::US9593100, Compound 7</t>
  </si>
  <si>
    <t>US9314464, 9::US9593100, Compound 9</t>
  </si>
  <si>
    <t>US9314464, 10::US9593100, Compound 10</t>
  </si>
  <si>
    <t>US9314464, 11::US9593100, Compound 11</t>
  </si>
  <si>
    <t>US9314464, 12::US9593100, Compound 12</t>
  </si>
  <si>
    <t>US9314464, 13::US9593100, Compound 13</t>
  </si>
  <si>
    <t>US9314464, 15::US9593100, Compound 15</t>
  </si>
  <si>
    <t>US9314464, 16::US9593100, Compound 16</t>
  </si>
  <si>
    <t>US9314464, 19::US9593100, Compound 19</t>
  </si>
  <si>
    <t>US9314464, 20::US9593100, Compound 20</t>
  </si>
  <si>
    <t>US9314464, 26::US9593100, Compound 26</t>
  </si>
  <si>
    <t>US9314464, 27::US9593100, Compound 27</t>
  </si>
  <si>
    <t>US9314464, 28::US9593100, Compound 28</t>
  </si>
  <si>
    <t>US9314464, 29::US9593100, Compound 29</t>
  </si>
  <si>
    <t>US9314464, 30::US9593100, Compound 30</t>
  </si>
  <si>
    <t>US9314464, 31::US9593100, Compound 31</t>
  </si>
  <si>
    <t>US9314464, 32::US9593100, Compound 32</t>
  </si>
  <si>
    <t>US9314464, 34::US9593100, Compound 34</t>
  </si>
  <si>
    <t>US9593100, Compound 24</t>
  </si>
  <si>
    <t>1-(5-tert- Butylisoxazol- 3-yl)-3-{3- [6-methoxy- 7-(2- methoxy- quinazolin- 4-yloxy]phenyl} urea hydrochloride::US9730937, Example 7</t>
  </si>
  <si>
    <t>1-{3-[6,7- bis(2- methoxyethoxy) quinazolin-4- yloxy]phenyl}- 3-(5- tert- butylisoxazol- 3-yl)urea hydrochloride::US9730937, Example 12</t>
  </si>
  <si>
    <t>1-(5-tert- Butylisoxazol- 3-yl)-3-[3- (7,8-dihydro- [1,4]dioxino [2,3- g]quinazolin- 4-yloxy) phenyl] urea hydrochloride::US9730937, Example 14</t>
  </si>
  <si>
    <t>1-(5-tert- butylisoxazol- 3-yl)-3-{3- [7-methoxy- 6-(2- methoxyethoxy) quinolazin-4- yloxy]phenyl} urea hydrochloride::US9730937, Example 15</t>
  </si>
  <si>
    <t>1-(5-tert- butylisoxazol- 3-yl)-3-(3- (7-methoxy- 6-(2- (piperidin-1- yl)ethoxy) quinazolin-4- yloxy)phenyl) urea::US9730937, Example 16</t>
  </si>
  <si>
    <t>1-(5-tert- butylisoxazol- 3-yl)-3-(3- (6-(2-(4- (hydroxy- methyl) piperidin-1- yl)ethoxy)-7- methoxy- quinazolin- 4-yloxy) phenyl) urea::US9730937, Example 17</t>
  </si>
  <si>
    <t>1-(5-tert- butylisoxazol- 3-yl)-3-(3- (7-methoxy- 6-(2-(4- methyl- quinazolin- 1-yl)ethoxy) quinazolin-4- yloxy)phenyl) urea::US9730937, Example 18</t>
  </si>
  <si>
    <t>1-(5-tert- butylisoxazol- 3-yl)-3-(3- (6-(2-(4-(2- hydroxyethyl) piperazin-1- yl)ethoxy)-7- methoxy- quinazolin- 4-yloxy) phenyl) urea::US9730937, Example 19</t>
  </si>
  <si>
    <t>1-(5-tert- butylisoxazol- 3-yl)-3-(3- (7-methoxy- 6-(2- morpholino- ethoxy) quinazolin-4- yloxy)phenyl) urea::US9730937, Example 20</t>
  </si>
  <si>
    <t>1-(5-tert- butylisoxazol- 3-yl)-3-(3- (7-methoxy- 6-(3-(4- methyl- piperazin- 1- yl)propoxy) quinazolin-4- yloxy)phenyl) urea::US9730937, Example 21</t>
  </si>
  <si>
    <t>1-(5-tert- butylisoxazol- 3-yl)-3-(3- (7-methoxy- 6-(3- (piperidin-1- yl)propoxy) quinazolin-4- yloxy)phenyl) urea::US9730937, Example 23</t>
  </si>
  <si>
    <t>1-(5-tert- butylisoxazol- 3-yl)-3-(3- (6-(3-(4- (hydroxy- methyl) piperidin-1- yl)propoxy)- 7- methoxy- quinazolin- 4-yloxy) phenyl) urea::US9730937, Example 24</t>
  </si>
  <si>
    <t>1-(5-tert- butylisoxazol- 3-yl)-3-(3- (7-methoxy- 6-(3-(4- (methyl- sulfonyl) piperazin-1- yl)porpoxy) quinazolin-4- yloxy)phenyl) urea::US9730937, Example 25</t>
  </si>
  <si>
    <t>1-(5-tert- butyl- isoxazol-3- yl)-3-(3-{6- [3-(1,1- thiomorpholin- 4-yl)- propoxy]-7- methoxy- quinazolin-4- yloxy}- phenyl)-urea::US9730937, Example 26</t>
  </si>
  <si>
    <t>1-(5-tert- butylisoxazol- 3-yl)-3-(3- (6-methoxy- 7-(3- morpholino- propoxy) quinazolin-4- yloxy)phenyl) urea::US9730937, Example 27</t>
  </si>
  <si>
    <t>1-(5-tert- butylisoxazol- 3-yl)-3-(3- (6-methoxy- 7-(3-(4- methyl- piperazin- 1- yl)propoxy) quinazolin-4- yloxy)phenyl) urea::US9730937, Example 28</t>
  </si>
  <si>
    <t>1-(5-tert- butylisoxazol- 3-yl)-3-(3- (7-(3-(4- hydroxy- methyl) piperidin-1- yl)propoxy)-6- methoxy- quinazolin- 4-yloxy)phenyl) urea::US9730937, Example 29</t>
  </si>
  <si>
    <t>1-(5-tert- butyl- isoxazol-3- yl)-3-(3-{7- [3-(3- hydroxy- pyrrolidin-1- yl)- propoxy]-6- methoxy- quinazolin-4- yloxy}- phenyl)-urea::US9730937, Example 31</t>
  </si>
  <si>
    <t>1-(5-tert- butylisoxazol- 3-yl)-3-(3- (6-methoxy- 7-(3-(4- (methyl- sulfonyl) piperazin-1- yl)propoxy) quinazolin-4- yloxy)phenyl) urea::US9730937, Example 32</t>
  </si>
  <si>
    <t>(S)-1-(5-tert- butylisoxazol- 3-yl)-3-(3- (7-(3-(3- hydroxy- pyrrolidin- 1- yl)propoxy)- 6- methoxy- quinazolin- 4-yloxy) phenyl) urea::US9730937, Example 33</t>
  </si>
  <si>
    <t>(R)-1-(5-tert- butylisoxazol- 3-yl)-3-(3- (7-(3-(3- hydroxy- pyrrolidin- 1- yl)propoxy)- 6- methoxy- quinazolin- 4-yloxy) phenyl) urea::US9730937, Example 34</t>
  </si>
  <si>
    <t>1-(5-tert- butylisoxazol- 3-yl)-3-(3- (6-methoxy- 7-(2- morpholino- ethoxy) quinazolin-4- yloxy)phenyl) urea::US9730937, Example 35</t>
  </si>
  <si>
    <t>1-(5-tert- butylisoxazol- 3-yl)-3-(3- (6-methoxy- 7-(2-(4- methyl- piperazin-1- yl)ethoxy) quinazolin-4- yloxy)phenyl) urea::US9730937, Example 36</t>
  </si>
  <si>
    <t>1-(5-tert- Butyl- isoxazol-3- yl)-3-(3-{7- [2-(4- hydroxymethyl- piperidin-1-yl)- ethoxy]-6- methoxy- quinazolin-4- yloxy}- phenyl)-urea::US9730937, Example 37</t>
  </si>
  <si>
    <t>1-(5-tert- butylisoxazol- 3-yl)-3-(3- (7-(3-(4-(2- hydroxyethyl) piperazin-1- yl)ethoxy)-6- methoxy- quinazolin- 4yloxy)phenyl) urea::US9730937, Example 38</t>
  </si>
  <si>
    <t>1-(5-tert- Butyl- isoxazol-3- yl)-3-(3-{7- [2-(1,1- dioxo-116- thiomorpholin- 4-yl)-ethoxy]-6- methoxy- quinazolin-4- yloxy}- phenyl)-urea::US9730937, Example 39</t>
  </si>
  <si>
    <t>1-(5-tert- butylisoxazol- 3-yl)-3-(3- (7-(2- methoxy- quinazolin- 4- yloxy)phenyl) urea::US9730937, Example 43</t>
  </si>
  <si>
    <t>1-(5-tert- butylisoxazol- 3-yl)-3-(3- (7-methoxy- 6-(2- methoxyethoxy) quinazolin-4- ylthio)phenyl) urea::US9730937, Example 45</t>
  </si>
  <si>
    <t>1-(5-tert- butylisoxazol- 3-yl)-3-(3- (6,7- dimethoxy- quinazolin- 4-ylthio)phenyl) urea::US9730937, Example 46</t>
  </si>
  <si>
    <t>1-(5-tert- Butylisoxazol- 3-yl)-3-[3- (7-ethoxy-6- methoxy- quinazolin- 4-ylthio)phenyl] urea::US9730937, Example 50</t>
  </si>
  <si>
    <t>1-(5-tert- butylisoxazol- 3-yl)-3-{3- [6-methoxy- 7-(2- methoxyethoxy) quinazolin-4- ylthio]phenyl} urea hydrochloride::US9730937, Example 52</t>
  </si>
  <si>
    <t>1-{3-[6,7- bis(2- methoxyethoxy) quinazolin-4- ylthio]phenyl}- 3-(5-tert- butylisoxazol- 3-yl)urea hydrochloride::US9730937, Example 53</t>
  </si>
  <si>
    <t>1-(5-tert- Butylisoxazol- 3-yl)-3-{3- [7-methoxy- 5- (tetrahydro- 2H-pyran-4- ylthio) quinazolin- 4-yloxy]phenyl} urea::US9730937, Example 55</t>
  </si>
  <si>
    <t>1-(5-tert- butylisoxazol- 3-yl)-3-(3- (6-ethoxy-7- methoxy- quinazolin- 4-ylthio)phenyl) urea::US9730937, Example 56</t>
  </si>
  <si>
    <t>1-(5-tert- butylisoxazol- 3-yl)-3-(3- (7-methoxy- 6-(3- (piperidin-1- yl)propoxy) quinazolin-4- ylthio)phenyl) urea::US9730937, Example 57</t>
  </si>
  <si>
    <t>1-(5-tert- butylisoxazol- 3-yl)-3-(3- (6-(3-(4- (hydroxymethyl) piperidin-1- yl)propoxy)- 7- methoxy- quinazolin- 4-ylthio)phenyl) urea::US9730937, Example 58</t>
  </si>
  <si>
    <t>1-(5-tert- Butylisoxazol- 3-yl)-3-(3- (7-methoxy- 6-(3-(4- methylpiperazin- 1-yl)propoxy) quinazolin-4- ylthio)phenyl) urea::US9730937, Example 59</t>
  </si>
  <si>
    <t>1-(5-tert- butylisoxazol- 3-yl)-3-(3- (7-methoixy- 6-(3-(4- (methylsulfonyl) piperazin-1- yl)propoxy) quinazolin-4- ylthio)phenyl) urea::US9730937, Example 60</t>
  </si>
  <si>
    <t>1-(5-tert- butylisoxazol- 3-yl)-3-(3- (6-(3-(4-(2- hydroxyethyl) piperazin-1- yl)propoxy)- 7- methoxy- quinazolin- 4- ylthio)phenyl) urea::US9730937, Example 61</t>
  </si>
  <si>
    <t>1-(5-tert- butyl- isoxazol-3- yl)-3-(3-{6- [3-(1,1- dioxo- thiomorpholin-4- yl)-propoxy]-7- methoxy- quinazolin-4- ylsulfanyl}- phenyl)-urea::US9730937, Example 62</t>
  </si>
  <si>
    <t>1-(5-tert- butylisoxazol- 3-yl)-3-(3- (7-methoxy- 6-(3- morpholino- propoxy) quinazolin-4- ylthio)phenyl) urea::US9730937, Example 63</t>
  </si>
  <si>
    <t>1-(5-tert- butylisoxazol- 3-yl)-3-(3- (6-(2-(4- (hydroxymethyl) piperidin-1- yl)ethoxy)-7- methoxy- quinazolin- 4- ylthio)phenyl) urea::US9730937, Example 66</t>
  </si>
  <si>
    <t>1-(5-tert- butylisoxazol- 3-yl)-3-(3- (7-methoxy- 6-(2-(4- methyl- piperazin-1- yl)ethoxy) quinazolin-4- ylthio)phenyl) urea::US9730937, Example 67</t>
  </si>
  <si>
    <t>1-(5-tert- butylisoxazol- 3-yl)-3-(3- (6-(2-(4-(2- hydroxyethyl) piperazin-1- yl)ethoxy)-7- methoxy- quinazolin- 4- ylthio)phenyl) urea::US9730937, Example 68</t>
  </si>
  <si>
    <t>1-(5-tert- butylisoxazol- 3-yl)-3-(3- (7-methoxy- 6-(2-(4- (methylsulfonyl) piperazin-1- yl)ethoxy) quinazolin-4- ylthio)phenyl) urea::US9730937, Example 69</t>
  </si>
  <si>
    <t>1-(5-tert- butylisoxazol- 3-yl)-3-(3- (7-methoxy- 6-(2- morpholino- ethoxy) quinazolin-4- ylthio) phenyl)urea::US9730937, Example 70</t>
  </si>
  <si>
    <t>1-(5-tert- butylisoxazol- 3-yl)-3-(3- (6-methoxy- 7-(2- morphlino- ethoxy) quinazolin-4- ylthio)phenyl) urea::US9730937, Example 72</t>
  </si>
  <si>
    <t>1-(5-tert- butylisoxazol- 3-yl)-3-(3- (6-methoxy- 7-(3-(4- methylpiperazin- 1-yl)propoxy) quinazolin-4- ylthio)phenyl) urea::US9730937, Example 73</t>
  </si>
  <si>
    <t>1-(5-tert- butylisoxazol- 3-yl)-3-(3- (7-(3-(4- (hydroxylmethyl) piperidin-1- yl)propoxy)- 6-methoxy- quinazolin-4- ylthio)phenyl) urea::US9730937, Example 74</t>
  </si>
  <si>
    <t>1-(5-tert- butylisoxazol- 3-yl)-3-(3- (7-(3-(4-(2- hydroxyethyl) piperazin-1- yl)propoxy)- 6- methoxy- quinazolin- 4-ylthio)phenyl) urea::US9730937, Example 75</t>
  </si>
  <si>
    <t>1-(5-tert- butylisoxazol- 3-yl)-3-(3- (6-methoxy- 7-(3- (piperidin-1- yl)propoxy) quinazolin-4- ylthio)phenyl) urea::US9730937, Example 76</t>
  </si>
  <si>
    <t>1-(5-tert- butylisoxazol- 3-yl)-3-(3- (6-methoxy- 7-(3-(4- (methylsulfonyl) piperazin-1- yl)propoxy) quinazolin-4- ylthio)phenyl) urea::US9730937, Example 77</t>
  </si>
  <si>
    <t>1-(5-tert- butylisoxazol- 3-yl)-3-(3- (6-methoxy- 7-(2- morpholino- ethoxy) quinazolin-4- ylthio)phenyl) urea::US9730937, Example 79</t>
  </si>
  <si>
    <t>1-(5-tert- butylisoxazol- 3-yl)-3-(3- (6-methoxy- 7-(2- (piperidin-1- yl)ethoxy) quinazolin-4- ylthio)phenyl) urea::US9730937, Example 80</t>
  </si>
  <si>
    <t>1-(5-tert- butylisoxazol- 3-yl)-3-(3- (6-methoxy- 7-(2-(4- (methylsulfonyl) piperazin-1-yl) ethoxy) quinazolin-4- ylthio)phenyl) urea::US9730937, Example 81</t>
  </si>
  <si>
    <t>1-(5-tert- butylisoxazol- 3-yl)-3-(3- (6-methoxy- 7-(2-(4- methylpiperazin- 1- yl)ethoxy) quinazolin- 4- ylthio)phenyl) urea::US9730937, Example 83</t>
  </si>
  <si>
    <t>1-(5-tert- butylisoxazol- 3-yl)-3-(3- (7-(2-(4-(2- hydroxyethyl) piperazin-1- yl)ethoxy)-6- methoxy- quinazolin- 4- ylthio)phenyl) urea::US9730937, Example 84</t>
  </si>
  <si>
    <t>1-(5-tert- Butyl- isoxazol-3- yl)-3-(3-{6- [3-(1,1- dioxo- thiomorpholin- 4-yl)- propoxy]- quinazolin-4- ylsulfanyl}- phenyl)urea::US9730937, Example 90</t>
  </si>
  <si>
    <t>1-(5-tert- Butyl- isoxazol-3- yl)-3-(3-{6- [2-(1,1- dioxo-116- thiomorpholin- 4-yl)- ethoxy]-7- methoxy- quinazolin-4- yloxy}-phenyl)- urea::US9730937, Example 91</t>
  </si>
  <si>
    <t>1-(5-tert- butylisoxazol- 3-yl)-3-{3- [6-(5-{[2- (methylsulfonyl) ethylamino] methyl} furan-2-yl) quinazolin-4- yloxy] phenyl}urea::US9730937, Example 92</t>
  </si>
  <si>
    <t>1-(5-tert- butylisoxazol- 3-yl)-3-(3- (7-hydroxy- 6- methoxy- quinazolin- 4- yloxy)phenyl) urea::US9730937, Example 95</t>
  </si>
  <si>
    <t>(S)-1-(5-tert- butylisoxazol- 3-yl)-3-(3- (6-methoxy- 7- (pyrrolidin- 3-yloxy) quinazolin-4- yloxy)phenyl) urea::US9730937, Example 96</t>
  </si>
  <si>
    <t>(S)-1-(5-tert- butylisoxazol- 3-yl)-3-(3- (6-methoxy- 7-(1- methyl- pyrrolidin- 3-yloxy) quinazolin-4- yloxy)phenyl) urea mono acetate::US9730937, Example 97</t>
  </si>
  <si>
    <t>(R)-1-(5-tert- butylisoxazol- 3-yl)-3-(3- (6-methoxy- 7- (pyrrolidin- 3-yloxy) quinazolin-4- yloxy)phenyl) urea carboxylate::US9730937, Example 98</t>
  </si>
  <si>
    <t>(R)-1-(5-tert- butylisoxazol- 3-yl)-3-(3- (6-methoxy- 7-(1- methyl- pyrrolidin- 3-yloxy) quinazolin-4- yloxy)phenyl) urea mono acetate::US9730937, Example 99</t>
  </si>
  <si>
    <t>1-(5-tert- butylisoxazol- 3-yl)-3-(3- (6-hydroxy- 7- methoxy- quinazolin- 4- yloxy)phenyl) urea::US9730937, Example 107</t>
  </si>
  <si>
    <t>(S)-1-(5-tert- butylisoxazol- 3-yl)-3-(3- (7-methoxy- 6-(1- methylpyrrolidin- 3- yloxy)quinazolin- 4- yloxy)phenyl) urea::US9730937, Example 109</t>
  </si>
  <si>
    <t>(S)-1-(5-tert- butylisoxazol- 3-yl)-3-(3- (6-(1-(2,2- difluoroethyl) pyrrolidin- 3-yloxy)-7- methoxy- quinazolin- 4- yloxy)phenyl) urea::US9730937, Example 110</t>
  </si>
  <si>
    <t>(S)-1-(5-tert- butylisoxazol- 3-yl)-3-(3- (6-(2- hydroxy-3- (4methyl- piperazin- 1- yl)propoxy)- 7- methoxy- quinazolin- 4- yloxy)phenyl) urea::US9730937, Example 111</t>
  </si>
  <si>
    <t>(R)-1-(5-tert- butylisoxazol- 3-yl)-3-(3- (6-(2- hydroxy-3- (4methyl- piperazin- 1- yl)propoxy)- 7- methoxy- quinazolin- 4- yloxy)phenyl urea::US9730937, Example 112</t>
  </si>
  <si>
    <t>(1-(3-(6,7- dimethoxy- quinazolin- 4- yloxy)phenyl)- 3-(5- phenylisoxazol- 3-yl) urea::US9730937, Example 113</t>
  </si>
  <si>
    <t>1-(3-(6,7- dimethoxy- quinazolin- 4- ylthio)phenyl)- 3-(3- methoxy-5- (trifluoromethyl) phenyl)urea::US9730937, Example 115</t>
  </si>
  <si>
    <t>1-(3-(6,7- dimethoxy- quinazolin- 4- yloxy)phenyl)- 3-(3- methoxy-5- (trifluoromethyl) phenyl) urea::US9730937, Example 116</t>
  </si>
  <si>
    <t>1-(3-(6- methoxy-7- (2- methoxyethoxy) quinazolin-4- yloxy) phenyl)-3-(3-(2- methoxyethoxy)- 5- (trifluoromethyl) phenyl) urea::US9730937, Example 117</t>
  </si>
  <si>
    <t>1-(3-tert- butylphenyl)- 3-(3-(6,7- dimethoxy- quinazolin- 4- yloxy)phenyl) urea::US9730937, Example 118</t>
  </si>
  <si>
    <t>1-(3-tert- butylphenyl)- 3-(3-(6- methoxy-7- (2- methoxyethoxy) quinazolin-4- yloxy)phenyl) urea::US9730937, Example 119</t>
  </si>
  <si>
    <t>1-(3-tert- butylphenyl)- 3-(3-(6,7- dimethoxy- quinazolin- 4- ylthio)phenyl) urea::US9730937, Example 120</t>
  </si>
  <si>
    <t>1-(3-(2- cyanopropan-2- yl)isoxazol- 5-yl)- 3-(3-(6,7- dimethoxy- quinazolin- 4- yloxy)phenyl) urea::US9730937, Example 125</t>
  </si>
  <si>
    <t>1-(3-(6,7- dimethoxy- quinazolin- 4- yloxy)phenyl)- 3-(3- (2- fluoropropan-2- yl)isoxazol- 5-yl) urea::US9730937, Example 126::US9730937, Example 136</t>
  </si>
  <si>
    <t>1-(3-(6,7- dimethoxy- quinazolin- 4- yloxy)phenyl)- 3-(5- (1- hydroxy-2- methylpropan-2- yl)isoxazol- 3-yl)urea::US9730937, Example 131</t>
  </si>
  <si>
    <t>1-(3-tert- butylisoxazol- 5-yl)-3-(3- (6,7- dimethoxy- quinazolin- 4- yloxy)phenyl) urea::US9730937, Example 132</t>
  </si>
  <si>
    <t>1-(3-(6,7- dimethoxy- quinazolin- 4- yloxy)phenyl)- 3-(4- methoxy-3- (trifluoromethyl) phenyl)urea::US9730937, Example 138</t>
  </si>
  <si>
    <t>1-(3-(6,7- dimethoxy- quinazolin- 4- yloxy)phenyl)- 3-(3- isopropyl- phenyl)urea::US9730937, Example 144</t>
  </si>
  <si>
    <t>1-(3-(6,7- dimethoxy- quinazolin- 4- yloxy)phenyl)- 3-(6- (trifluoro- methyl) pyrimidin-4-yl) urea::US9730937, Example 146</t>
  </si>
  <si>
    <t>1-(3-(6,7- dimethoxy- quinazolin- 4- yloxy)phenyl)- 3-(3- fluoro-4- (trifluoromethyl) phenyl) urea::US9730937, Example 150</t>
  </si>
  <si>
    <t>1-(3-(1,1- difluoroethyl) isoxazol-5- yl)-3-(3-(6,7- dimethoxy- quinazolin- 4- yloxy)phenyl) urea::US9730937, Example 152</t>
  </si>
  <si>
    <t>1-(3-tert- butyl-1- methyl-1H- pyrazol-5- yl)-3-(3-(6,7- dimethoxy- quinazolin- 4- ylthio)phenyl) urea::US9730937, Example 157</t>
  </si>
  <si>
    <t>1-[3-(1,3- difluoro-2- methylpropan- 2- yl)isoxazol-5- yl]-3- [3- (6,7- dimethoxy- quinazolin- 4- yloxy]phenyl) urea::US9730937, Example 159</t>
  </si>
  <si>
    <t>1-[3-(1,3- difluoro-2- methylpropan-2- yl)isoxazol- 5-yl]-3-[3- (6,7- dimethoxy- quinazolin- 4- ylthio]phenyl) urea::US9730937, Example 160</t>
  </si>
  <si>
    <t>1-[5-(1,3- difluoro-2- methylpropan-2- yl)isoxazol- 3-yl]-3-[3- (6,7- dimethoxy- quinazolin- 4- yloxy)phenyl] urea::US9730937, Example 162</t>
  </si>
  <si>
    <t>1-(4-tert- butylphenyl)- 3-(3-(6,7- dimethoxy- quinazolin- 4- yloxy)phenyl) urea::US9730937, Example 173</t>
  </si>
  <si>
    <t>1-(4-chloro-3- (trifluoromethyl) phenyl)- 3-(3-(6,7- dimethoxy- quinazolin- 4- yloxy)phenyl) urea::US9730937, Example 176</t>
  </si>
  <si>
    <t>1-(3-(6,7- dimethoxy- quinazolin- 4- yloxy)phenyl)- 3-(4- (trifluoromethyl) phenyl) urea::US9730937, Example 177</t>
  </si>
  <si>
    <t>1-(3-(6,7- dimethoxy- quinazolin- 4- yloxy)phenyl)- 3-(3- methoxyphenyl) urea::US9730937, Example 178</t>
  </si>
  <si>
    <t>1-(3-(6,7- dimethoxy- quinazolin- 4- yloxy)phenyl)- 3-(3- ethoxyphenyl) urea::US9730937, Example 179</t>
  </si>
  <si>
    <t>1-(3-(6,7- dimethoxy- quinazolin- 4- yloxy)phenyl)- 3-(4- (trifluoromethyl) phenyl) urea::US9730937, Example 183</t>
  </si>
  <si>
    <t>1-(3-(6,7- dimethoxy- quinazolin- 4- ylthioi)phenyl)- 3-(4- (trifluoromethyl) phenyl) urea::US9730937, Example 184</t>
  </si>
  <si>
    <t>1-(3-(6,7- dimethoxy- quinazolin- 4- ylthio)phenyl)- 3-(3- (trifluoromethyl) phenyl) urea::US9730937, Example 185</t>
  </si>
  <si>
    <t>1-(3-(6,7- dimethoxy- quinazolin- 4- ylthio)phenyl)- 3- (3-(2- fluoropropan-2- yl)isoxazol-5-yl) urea::US9730937, Example 187</t>
  </si>
  <si>
    <t>1-[5-(1,3- difluoro-2- methylpropan- 2- yl)isoxazol- 3-yl]-3- [3- (6,7- dimethoxy- quinazolin- 4- ylthio)phenyl] urea::US9730937, Example 191</t>
  </si>
  <si>
    <t>1-(3-(6,7- dimethoxy- quinazolin- 4- ylthio)phenyl)- 3-(3- (2- methoxyethoxy)- 5- (trifluoromethyl) phenyl) urea::US9730937, Example 200</t>
  </si>
  <si>
    <t>1-(5- cyclopentyl- isoxazol- 3-yl)- 3-(3-(6,7- dimethoxy- quinazolin- 4- ylthio)phenyl) urea::US9730937, Example 201</t>
  </si>
  <si>
    <t>1-(3-tert- butylisoxazol- 5-yl)-3-(3- (6-methoxy- 7-(2- methoxyethoxy) quinazolin-4- yloxy)phenyl) urea::US9730937, Example 202</t>
  </si>
  <si>
    <t>1-(3- cyclopentyl- isoxazol- 5-yl)- 3-(3-(6- methoxy-7-(2- methoxyethoxy) quinazolin- 4-yloxy)phenyl) urea::US9730937, Example 207</t>
  </si>
  <si>
    <t>1-(3-(1,1- difluoroethyl) isoxazol- 5- yl)-3-(3-(6- methoxy- 7-(2- methoxyethoxy) quinazolin-4- yloxy)phenyl) urea::US9730937, Example 211</t>
  </si>
  <si>
    <t>1-[5-(1,3- difluoro-2- methylpropan-2- yl)isoxazol-3- yl]-3- {3-[6-methoxy- 7-(2- methoxyethoxy) quinazolin-4- yloxy]phenyl} urea::US9730937, Example 213</t>
  </si>
  <si>
    <t>1-(3- isopropylisoxazol- 5-yl)- 3-(3-(6-methoxy- 7-(2- methoxyethoxy) quinazolin-4- yloxy)phenyl) urea::US9730937, Example 215</t>
  </si>
  <si>
    <t>1-(5-(1- methoxy-2- methylpropan-2- yl)isoxazol- 3-yl)-3-(3- (6-methoxy- 7-(2- methoxyethoxy) quinazolin-4- yloxy)phenyl) urea::US9730937, Example 217</t>
  </si>
  <si>
    <t>1-(3-(2- fluoropropan-2- yl)isoxazol-5- yl)-3- (3- (6-methoxy-7-(2- methoxyethoxy) quinazolin-4- yloxy)phenyl) urea::US9730937, Example 218</t>
  </si>
  <si>
    <t>1-(3-fluoro-4- (trifluoromethyl) phenyl)- 3-(3-(6- methoxy-7- (2- methoxyethoxy) quinazolin-4- yloxy)phenyl) urea::US9730937, Example 222</t>
  </si>
  <si>
    <t>1-(3-(6- methoxy-7- (2- methoxyethoxy) quinazolin-4- yloxy)phenyl)- 3-(3- (trifluoromethyl) isoxazol- 5-yl)urea::US9730937, Example 229</t>
  </si>
  <si>
    <t>1-[5-(1,3- difluoro-2- methylpropan-2- yl)isoxazol- 3-yl]-3-{3- [6-methoxy- 7-(2- methoxyethoxy) quinazolin-4- ylthio]phenyl} urea::US9730937, Example 230</t>
  </si>
  <si>
    <t>1-(3-(2- fluoropropan-2- yl)isoxazol-5- yl)-3- (3- (6-methoxy-7-(2- methoxyethoxy) quinazolin-4- ylthio)phenyl) urea::US9730937, Example 234</t>
  </si>
  <si>
    <t>1-(5- cyclopentyl- isoxazol- 3- yl)-3-(3-(6- methoxy-7-(2- methoxyethoxy) quinazolin-4- ylthio)phenyl) urea::US9730937, Example 235</t>
  </si>
  <si>
    <t>1-(4-methoxy-3- (trifluoromethyl) phenyl)- 3-(3-(7-methoxy- 6-(3-(4,4- dioxothio- morpholino) propoxy) quinazolin-4- ylthio)phenyl) urea::US9730937, Example 246</t>
  </si>
  <si>
    <t>1-(3-(6,7-bis(2- Methoxyethoxy) quinazolin-4- ylthio)phenyl)-3- (3-tert- butylisoxazol- 5-yl) urea::US9730937, Example 247</t>
  </si>
  <si>
    <t>1-(3-(2- fluoroproprn-2- yl)isoxazol-5- yl)-3-(3- (6-methoxy-7-(2- morpholino- ethoxy) quinazolin- 4-ylthio)phenyl) urea::US9730937, Example 248</t>
  </si>
  <si>
    <t>1-(4- methoxy-3- (trifluoromethyl) phenyl)- 3-(3-(6- methoxy-7-(2- morphlinoethoxy) quinazolin- 4-ylthio)phenyl) urea::US9730937, Example 249</t>
  </si>
  <si>
    <t>1-(1-tert- butyl-1H- pyrazol-4-yl)-3- (3-(6,7- dimethoxy- quinazolin- 4- yloxy)phenyl) urea::US9730937, Example 252</t>
  </si>
  <si>
    <t>1-(3-(6,7- dimethoxy- quinazolin- 4-yloxy)phenyl)- 3- (3- (trifluoromethyl) isoxazol-5- yl)urea::US9730937, Example 254</t>
  </si>
  <si>
    <t>1-(3-(6,7- dimethoxy- quinazolin- 4- yloxy)phenyl)- 3-(3- (1- hydroxy-2- methylpropan-2- yl)isoxazol-5-yl) urea::US9730937, Example 255</t>
  </si>
  <si>
    <t>CEP-32496::CHEMBL2029988::US9730937, Example 261</t>
  </si>
  <si>
    <t>1-(3-(6,7- dimethoxy- quinazolin- 4- yloxy)-2- fluorophenyl)- 3-(5- (1,1,1-trifluoro- 2- methylpropan- 2-yl) isoxazol-3- yl)urea::US9730937, Example 265</t>
  </si>
  <si>
    <t>1-(3-(6,7- Dimethoxy- quinazolin- 4-yloxy)- 2-methyl- phenyl)-3- (1-phenyl- 3-(trifluoro- methyl)- 1H-pyrazol- 5-yl)urea::US9730937, Example 291</t>
  </si>
  <si>
    <t>1-(5-tert- butylisoxazol- 3-yl)-3- (2-chloro-5-(6,7- dimethoxy- quinazolin- 4-yloxy) phenyl)urea::US9730937, Example 299</t>
  </si>
  <si>
    <t>1-(3-tert- butyl-1-(4- methylpyridin- 3-yl)- 1H- pyrazol-5- dimethoxy- quinazolin- 4-yloxy)phenyl) urea::US9730937, Example 303</t>
  </si>
  <si>
    <t>1-(3-tert- butyl-1-(2- methylpyridin- 3-yl)- 1H- pyrazol-5-yl)- 3-(3- (6,7- dimethoxy- quinazolin- 4-yloxy) phenyl)urea::US9730937, Example 305</t>
  </si>
  <si>
    <t>1-(3-(2- cyanopropan- 2- yl)-1- phenyl-1H- pyrazol-5- yl)-3-(3-(6,7- dimethoxy- quinazolin- 4- yloxy) phenyl)urea::US9730937, Example 308</t>
  </si>
  <si>
    <t>1-(3-(2- cyanopropan- 2- yl)-1- phenyl-1H- pyrazol-5- yl)-3-(3-(6,7- dimethoxy- quinazolin- 4- ylthio)phenyl) urea::US9730937, Example 309</t>
  </si>
  <si>
    <t>1-(3-tert- butyl-1-(6- methylpyridin- 3-yl)- 1H- pyrazol-5-yl)- 3-(3- (6,7- dimethoxy- quinazolin- 4-yloxy) phenyl)urea::US9730937, Example 312</t>
  </si>
  <si>
    <t>Preparation of 1-(3- tert-butyl-1- (2-oxo-1,2- dihydropyridin -4- yl)-1H-pyrazol- 5- yl)-3-(3- (6,7- dimethoxy- quinazolin- 4- yloxy)phenyl) urea::US9730937, Example 313</t>
  </si>
  <si>
    <t>1-(3-(6,7- dimethoxy- quinazolin- 4-yloxy) phenyl)-3-(1-(5- fluoropyridin- 3-yl)-3-isopropyl- 1H-pyrazol- 5-yl)urea::US9730937, Example 314</t>
  </si>
  <si>
    <t>1-(3-(1,1- difluoroethyl)- 1-(5- fluoropyridin- 3-yl)- 1H-pyrazol- 5-yl)-3-(3-(6,7- dimethoxy- quinazolin- 4-yloxy) phenyl)urea::US9730937, Example 316</t>
  </si>
  <si>
    <t>1-(3-(1,1- difluoroethyl)-1- phenyl-1H- pyrazol- 5-yl)-3-(3- (6,7- dimethoxy- quinazolin- 4- yloxy)phenyl) urea::US9730937, Example 318</t>
  </si>
  <si>
    <t>Preparation of 1- (3-(1,1- difluoroethyl)-1- phenyl-1H- pyrazol-5-yl)- 3-(3-(6,7- dimethoxy- quinazolin- 4-ylthio) phenyl)urea::US9730937, Example 319</t>
  </si>
  <si>
    <t>1-(3-tert- butyl-1- ethyl-1H- pyrazol-5- yl)-3-(3- (6,7- dimethoxy- quinazolin- 4- ylthio)phenyl) urea::US9730937, Example 321</t>
  </si>
  <si>
    <t>1-(3-tert- butyl-1- (pyridin-3- yl)-1H-pyrazol- 5-yl)- 3-(3-(6,7- dimethoxy- quinazolin- 4- yloxy)phenyl) urea::US9730937, Example 322</t>
  </si>
  <si>
    <t>1-(3-tert- butyl-1- (pyridin-3- yl)-1H-pyrazol- 5-yl)- 3-(3-(6,7- dimethoxy- quinazolin- 4-ylthio) phenyl)urea::US9730937, Example 323</t>
  </si>
  <si>
    <t>Preparation of 1-(3- (6,7- dimethoxy- quinazolin- 4-yloxy) phenyl)-3-(3- isopropyl-1- phenyl-1H- pyrazol- 5-yl)urea::US9730937, Example 324</t>
  </si>
  <si>
    <t>1-(3-(6,7- dimethoxy- quinazolin- 4-ylthio) phenyl)-3-(3- isopropyl-1- phenyl-1H- pyrazol-5- yl)urea::US9730937, Example 325</t>
  </si>
  <si>
    <t>Preparation of 1-(3- tert-butyl- 1-(5-fluoro- pyridin-3- yl)-1H- pyrazol-5-yl)- 3-(3- (6,7- dimethoxy- quinazolin- 4-yloxy) phenyl) urea::US9730937, Example 326</t>
  </si>
  <si>
    <t>1-(3-tert- butyl-1-(5- fluoropyridin- 3-yl)- 1H- pyrazol-5-yl)- 3-(3- (6,7- dimethoxy- quinazolin- 4-ylthio) phenyl)urea::US9730937, Example 327</t>
  </si>
  <si>
    <t>1-(3-tert- butyl-1-(4- cyanophenyl)- 1H- pyrazol-5-yl)- 3-(3-(6,7- dimethoxy- quinazolin- 4- yloxy)phenyl) urea::US9730937, Example 328</t>
  </si>
  <si>
    <t>Preparation of 1-(3- tert-butyl-1- (4-cyano- phenyl)- 1H-pyrazol-5- yl)-3-(3-(6,7- dimethoxy- quinazolin- 4-ylthio) phenyl)urea::US9730937, Example 329</t>
  </si>
  <si>
    <t>1-(3-tert- butyl-1- cyclohexyl-1H- pyrazol-5-yl)- 3-(3- (6,7- dimethoxy- quinazolin- 4-ylthio) phenyl)urea::US9730937, Example 331</t>
  </si>
  <si>
    <t xml:space="preserve"> 1-(3-tert-butyl- 1-isobutyl- 1H-pyrazol- 5-yl)-3-(3-(6,7- dimethoxy- quinazolin- 4- yloxy)phenyl) urea::US9730937, Example 332</t>
  </si>
  <si>
    <t>1-(3-tert- butyl-1- isobutyl-1H- pyrazol-5-yl)- 3-(3- (6,7- dimethoxy- quinazolin- 4-ylthio) phenyl)urea::US9730937, Example 333</t>
  </si>
  <si>
    <t>1-(3-tert- butyl-1- isopropyl-1H- pyrazol-5-yl)- 3-(3- (6,7- dimethoxy- quinazolin- 4-yloxy) phenyl)urea::US9730937, Example 334</t>
  </si>
  <si>
    <t>1-(3-tert- butyl-1- isopropyl- 1H-pyrazol- 5-yl)-3- (3-(6,7- dimethoxy- quinazolin- 4-ylthio) phenyl)urea::US9730937, Example 335</t>
  </si>
  <si>
    <t>1-(3-tert- butyl-1- (pyridin-4-yl)- 1H-pyrazol- 5-yl)-3- (3-(6,7- dimethoxy- quinazolin- 4-yloxy) phenyl)urea::US9730937, Example 336</t>
  </si>
  <si>
    <t>1-(3-tert- butyl-1- (pyridin-4- yl)-1H-pyrazol- 5-yl)- 3-(3-(6,7- dimethoxy- quinazolin- 4-ylthio) phenyl)urea::US9730937, Example 337</t>
  </si>
  <si>
    <t>1-(3-(6,7- dimethoxy- quinazolin- 4-yloxy) phenyl)-3-(1-m- tolyl-3- (trifluoromethyl)- 1H-pyrazol-5- yl)urea::US9730937, Example 338</t>
  </si>
  <si>
    <t>1-(3-(6,7- dimethoxy- quinazolin- 4-ylthio) phenyl)-3-(3- isopropyl-1 (pyridin- 3-yl)-1H-pyrazol- 5-yl)urea::US9730937, Example 351</t>
  </si>
  <si>
    <t>1-(3-cyclopropyl- 1- phenyl-1H- pyrazol-5-yl)- 3-(3- (6,7- dimethoxy- quinazolin- 4-yloxy)phenyl) urea::US9730937, Example 353</t>
  </si>
  <si>
    <t>Preparation of 1-(3- cyclobutyl-1- phenyl-1H- pyrazol- 5-yl)-3-(3-(6,7- dimethoxy- quinazolin- 4-yloxy)phenyl) urea::US9730937, Example 355</t>
  </si>
  <si>
    <t>1-(1-benzyl- 3-tert- butyl- 1H-pyrazol- 5-yl)-3-(3-(6,7- dimethoxy- quinazolin- 4- yloxy)phenyl) urea::US9730937, Example 357</t>
  </si>
  <si>
    <t>1-(3-tert- butyl-1-(4- methoxyphenyl)- 1H- pyrazol-5-yl)-3- (3-(6,7- dimethoxy- quinazolin- 4-yloxy) phenyl)urea::US9730937, Example 361</t>
  </si>
  <si>
    <t>1-(3-tert- butyl-1-(3- chlorophenyl)- 1H- pyrazol-5-yl)- 3-(3- (6,7- dimethoxy- quinazolin- 4-yloxy)phenyl) urea::US9730937, Example 363</t>
  </si>
  <si>
    <t>1-(3-tert- butyl-1-(3- chlorophenyl)- 1H- pyrazol-5-yl)- 3-(3- (6,7- dimethoxy- quinazolin- 4-ylthio)phenyl) urea::US9730937, Example 364</t>
  </si>
  <si>
    <t>1-(3-tertbutyl- 1-(4- tertbutylphenyl)- 1H-pyrazol-5- yl)-3 -(3-(6,7- dimethoxy- quinazolin- 4-yloxy)phenyl) urea::US9730937, Example 369</t>
  </si>
  <si>
    <t>1-(3-tertbutyl- 1-(2- fluorophenyl)- 1H- pyrazol-5-yl)- 3-(3- (6,7- dimethoxy- quinazolin- 4-yloxy)phenyl) urea::US9730937, Example 372</t>
  </si>
  <si>
    <t>Example 384 Preparation of 1- (3-(7-ethoxy-6- methoxy- quinazolin- 4-yloxy)phenyl)- 3-(1-phenyl-3- (trifluoromethyl)- 1H- pyrazol-5-yl)urea::US9730937, Example 0</t>
  </si>
  <si>
    <t>1-(3-tert- butyl-1- phenyl-1H- pyrazol- 5- yl)-3-(3-(7- ethoxy-6- methoxy- quinazolin- 4-yloxy)phenyl) urea::US9730937, Example 387</t>
  </si>
  <si>
    <t>1-(3-tert- butyl-1- phenyl-1H- pyrazol-5- yl)-3-(3-(6- ethoxy-7- methoxy- quinazolin- 4-yloxy)phenyl) urea::US9730937, Example 390</t>
  </si>
  <si>
    <t>(1-(3-(6-ethoxy- 7-methoxy- quinazolin- 4-yloxy)phenyl)- 3-(1-phenyl-3- (trifluoromethyl)- 1H-pyrazol-5-yl) urea::US9730937, Example 391</t>
  </si>
  <si>
    <t>(1-(3-(6- methoxy-7- (2- morpholino- ethoxy) quinazolin-4- yloxy) phenyl)-3-(1- phenyl- 3-(trifluoro- methyl)- 1H-pyrazol- 5-yl) urea::US9730937, Example 396</t>
  </si>
  <si>
    <t>1-(3-tert-butyl- 1-(4- methoxy- phenyl)- 1H-pyrazol-5- yl)- 3-(3-(6,7- dimethoxy- quinazolin- 4-yloxy) phenyl) urea::US9730937, Example 398</t>
  </si>
  <si>
    <t>US8765747, 2</t>
  </si>
  <si>
    <t>US8785459, 1</t>
  </si>
  <si>
    <t>US8785459, 3</t>
  </si>
  <si>
    <t>US8785459, 4</t>
  </si>
  <si>
    <t>US8785459, 8</t>
  </si>
  <si>
    <t>US8785459, 14</t>
  </si>
  <si>
    <t>US8785459, 15</t>
  </si>
  <si>
    <t>US8785459, 16</t>
  </si>
  <si>
    <t>US8785459, 17</t>
  </si>
  <si>
    <t>US8785459, 18</t>
  </si>
  <si>
    <t>US8785459, 19</t>
  </si>
  <si>
    <t>US8785459, 20</t>
  </si>
  <si>
    <t>US8785459, 21</t>
  </si>
  <si>
    <t>US8785459, 22</t>
  </si>
  <si>
    <t>US8785459, 23</t>
  </si>
  <si>
    <t>US8785459, 24</t>
  </si>
  <si>
    <t>US8785459, 25</t>
  </si>
  <si>
    <t>US8785459, 27</t>
  </si>
  <si>
    <t>US8785459, 29</t>
  </si>
  <si>
    <t>US8785459, 31</t>
  </si>
  <si>
    <t>US8785459, 33</t>
  </si>
  <si>
    <t>US8785459, 34</t>
  </si>
  <si>
    <t>US8785459, 35</t>
  </si>
  <si>
    <t>US8785459, 36</t>
  </si>
  <si>
    <t>US8785459, 37</t>
  </si>
  <si>
    <t>US8785459, 38</t>
  </si>
  <si>
    <t>US8785459, 39</t>
  </si>
  <si>
    <t>US8785459, 41</t>
  </si>
  <si>
    <t>US8785459, 43</t>
  </si>
  <si>
    <t>US8785459, 44</t>
  </si>
  <si>
    <t>US8785459, 45</t>
  </si>
  <si>
    <t>US8785459, 46</t>
  </si>
  <si>
    <t>US8785459, 49</t>
  </si>
  <si>
    <t>US8785459, 51</t>
  </si>
  <si>
    <t>US8785459, 52</t>
  </si>
  <si>
    <t>US8785459, 53</t>
  </si>
  <si>
    <t>US8785459, 54</t>
  </si>
  <si>
    <t>US8785459, 56</t>
  </si>
  <si>
    <t>US8785459, 58</t>
  </si>
  <si>
    <t>US8785459, 59</t>
  </si>
  <si>
    <t>US8785459, 60</t>
  </si>
  <si>
    <t>US8785459, 61</t>
  </si>
  <si>
    <t>US8785459, 62</t>
  </si>
  <si>
    <t>US8785459, 63</t>
  </si>
  <si>
    <t>US8785459, 64</t>
  </si>
  <si>
    <t>US8785459, 66</t>
  </si>
  <si>
    <t>US8785459, 67</t>
  </si>
  <si>
    <t>US8785459, 68</t>
  </si>
  <si>
    <t>US8785459, 69</t>
  </si>
  <si>
    <t>US8785459, 71</t>
  </si>
  <si>
    <t>US8785459, 72</t>
  </si>
  <si>
    <t>US8785459, 73</t>
  </si>
  <si>
    <t>US8785459, 74</t>
  </si>
  <si>
    <t>US8785459, 75</t>
  </si>
  <si>
    <t>US8785459, 76</t>
  </si>
  <si>
    <t>US8785459, 77</t>
  </si>
  <si>
    <t>US8785459, 78</t>
  </si>
  <si>
    <t>US8785459, 79</t>
  </si>
  <si>
    <t>US8785459, 80</t>
  </si>
  <si>
    <t>US8785459, 81</t>
  </si>
  <si>
    <t>US8785459, 82</t>
  </si>
  <si>
    <t>US8785459, 84</t>
  </si>
  <si>
    <t>US8785459, 85</t>
  </si>
  <si>
    <t>US8785459, 86</t>
  </si>
  <si>
    <t>US8785459, 87</t>
  </si>
  <si>
    <t>US8785459, 88</t>
  </si>
  <si>
    <t>US8785459, 89</t>
  </si>
  <si>
    <t>US8785459, 90</t>
  </si>
  <si>
    <t>US8785459, 91</t>
  </si>
  <si>
    <t>US8785459, 92</t>
  </si>
  <si>
    <t>US8785459, 93</t>
  </si>
  <si>
    <t>US8785459, 94</t>
  </si>
  <si>
    <t>US8785459, 95</t>
  </si>
  <si>
    <t>US8785459, 96</t>
  </si>
  <si>
    <t>US8785459, 97</t>
  </si>
  <si>
    <t>US8785459, 98</t>
  </si>
  <si>
    <t>US8785459, 99</t>
  </si>
  <si>
    <t>US8785459, 100</t>
  </si>
  <si>
    <t>US8785459, 101</t>
  </si>
  <si>
    <t>US8785459, 102</t>
  </si>
  <si>
    <t>US8785459, 103</t>
  </si>
  <si>
    <t>US8785459, 104</t>
  </si>
  <si>
    <t>US8785459, 105</t>
  </si>
  <si>
    <t>US8785459, 106</t>
  </si>
  <si>
    <t>US8785459, 107</t>
  </si>
  <si>
    <t>US8785459, 108</t>
  </si>
  <si>
    <t>US8785459, 109</t>
  </si>
  <si>
    <t>US8785459, 110</t>
  </si>
  <si>
    <t>US8785459, 111</t>
  </si>
  <si>
    <t>US8785459, 112</t>
  </si>
  <si>
    <t>US8785459, 113</t>
  </si>
  <si>
    <t>US8785459, 114</t>
  </si>
  <si>
    <t>US8785459, 115</t>
  </si>
  <si>
    <t>US8785459, 116</t>
  </si>
  <si>
    <t>US8785459, 117</t>
  </si>
  <si>
    <t>US8785459, 118</t>
  </si>
  <si>
    <t>US8785459, 119</t>
  </si>
  <si>
    <t>US8785459, 120</t>
  </si>
  <si>
    <t>US8785459, 121</t>
  </si>
  <si>
    <t>US8785459, 122</t>
  </si>
  <si>
    <t>US8785459, 123::US8785459, 146</t>
  </si>
  <si>
    <t>US8785459, 124</t>
  </si>
  <si>
    <t>US8785459, 125</t>
  </si>
  <si>
    <t>US8785459, 126</t>
  </si>
  <si>
    <t>US8785459, 127</t>
  </si>
  <si>
    <t>US8785459, 128</t>
  </si>
  <si>
    <t>US8785459, 129</t>
  </si>
  <si>
    <t>US8785459, 131</t>
  </si>
  <si>
    <t>US8785459, 133</t>
  </si>
  <si>
    <t>US8785459, 134</t>
  </si>
  <si>
    <t>US8785459, 136::US8785459, 149</t>
  </si>
  <si>
    <t>US8785459, 137</t>
  </si>
  <si>
    <t>US8785459, 138</t>
  </si>
  <si>
    <t>US8785459, 143</t>
  </si>
  <si>
    <t>US8785459, 144</t>
  </si>
  <si>
    <t>US8785459, 147</t>
  </si>
  <si>
    <t>US8785459, 148</t>
  </si>
  <si>
    <t>US8785459, 152</t>
  </si>
  <si>
    <t>US8785459, 153</t>
  </si>
  <si>
    <t>US8785459, 154</t>
  </si>
  <si>
    <t>US8785459, 156</t>
  </si>
  <si>
    <t>US8785459, 157</t>
  </si>
  <si>
    <t>US8785459, 158</t>
  </si>
  <si>
    <t>US8785459, 159</t>
  </si>
  <si>
    <t>US8785459, 160</t>
  </si>
  <si>
    <t>US8785459, 161</t>
  </si>
  <si>
    <t>US8785459, 162</t>
  </si>
  <si>
    <t>US8785459, 163</t>
  </si>
  <si>
    <t>US8785459, 164</t>
  </si>
  <si>
    <t>US9156852, 1</t>
  </si>
  <si>
    <t>US9156852, 16</t>
  </si>
  <si>
    <t>US9156852, 38</t>
  </si>
  <si>
    <t>US9156852, 50</t>
  </si>
  <si>
    <t>US9156852, 59</t>
  </si>
  <si>
    <t>US9156852, 83</t>
  </si>
  <si>
    <t>US9156852, 105</t>
  </si>
  <si>
    <t>US9156852, 116</t>
  </si>
  <si>
    <t>US9187474, 18</t>
  </si>
  <si>
    <t>US9187474, 76</t>
  </si>
  <si>
    <t>US9216981, 1</t>
  </si>
  <si>
    <t>US9216981, 2</t>
  </si>
  <si>
    <t>US9216981, 3</t>
  </si>
  <si>
    <t>US9216981, 4</t>
  </si>
  <si>
    <t>US9216981, 5::US9550781, 1</t>
  </si>
  <si>
    <t>US9216981, 6</t>
  </si>
  <si>
    <t>US9216981, 7</t>
  </si>
  <si>
    <t>US9216981, 8</t>
  </si>
  <si>
    <t>US9216981, 9</t>
  </si>
  <si>
    <t>US9216981, 10</t>
  </si>
  <si>
    <t>US9216981, 11</t>
  </si>
  <si>
    <t>US9216981, 12</t>
  </si>
  <si>
    <t>US9216981, 13</t>
  </si>
  <si>
    <t>US9216981, 14</t>
  </si>
  <si>
    <t>US9216981, 15</t>
  </si>
  <si>
    <t>US9216981, 16</t>
  </si>
  <si>
    <t>US9216981, 17::US9550781, 24</t>
  </si>
  <si>
    <t>CHEMBL3354844::US9216981, 18</t>
  </si>
  <si>
    <t>US9216981, 19</t>
  </si>
  <si>
    <t>US9216981, 20</t>
  </si>
  <si>
    <t>US9216981, 21</t>
  </si>
  <si>
    <t>US9216981, 22</t>
  </si>
  <si>
    <t>US9216981, 23</t>
  </si>
  <si>
    <t>US9216981, 24</t>
  </si>
  <si>
    <t>US9216981, 25</t>
  </si>
  <si>
    <t>US9216981, 26</t>
  </si>
  <si>
    <t>US9216981, 27</t>
  </si>
  <si>
    <t>US9216981, 28</t>
  </si>
  <si>
    <t>US9216981, 29</t>
  </si>
  <si>
    <t>US9216981, 30</t>
  </si>
  <si>
    <t>US9216981, 31</t>
  </si>
  <si>
    <t>US9216981, 32</t>
  </si>
  <si>
    <t>US9216981, 33</t>
  </si>
  <si>
    <t>US9216981, 34</t>
  </si>
  <si>
    <t>US9216981, 35::US9550781, 15</t>
  </si>
  <si>
    <t>US9216981, 36</t>
  </si>
  <si>
    <t>US9216981, 37</t>
  </si>
  <si>
    <t>US9216981, 38</t>
  </si>
  <si>
    <t>US9216981, 39</t>
  </si>
  <si>
    <t>US9216981, 41</t>
  </si>
  <si>
    <t>US9216981, 42</t>
  </si>
  <si>
    <t>US9216981, 43</t>
  </si>
  <si>
    <t>US9216981, 44</t>
  </si>
  <si>
    <t>US9242969, 1::US9694016, 1</t>
  </si>
  <si>
    <t>US9242969, 2::US9694016, 2</t>
  </si>
  <si>
    <t>US9242969, 3::US9694016, 3</t>
  </si>
  <si>
    <t>US9242969, 4::US9694016, 4</t>
  </si>
  <si>
    <t>US9242969, 5::US9694016, 5</t>
  </si>
  <si>
    <t>US9242969, 7::US9694016, 7</t>
  </si>
  <si>
    <t>US9242969, 8::US9242969, 9::US9694016, 8</t>
  </si>
  <si>
    <t>US9242969, 10::US9694016, 10</t>
  </si>
  <si>
    <t>US9242969, 11::US9694016, 11</t>
  </si>
  <si>
    <t>US9242969, 12::US9694016, 12</t>
  </si>
  <si>
    <t>US9242969, 13::US9694016, 13</t>
  </si>
  <si>
    <t>US9242969, 14::US9694016, 14</t>
  </si>
  <si>
    <t>US9242969, 15::US9694016, 15</t>
  </si>
  <si>
    <t>US9242969, 16::US9694016, 16</t>
  </si>
  <si>
    <t>US9242969, 17::US9694016, 17</t>
  </si>
  <si>
    <t>US9242969, 18::US9694016, 18</t>
  </si>
  <si>
    <t>US9242969, 19</t>
  </si>
  <si>
    <t>US9242969, 20::US9694016, 20</t>
  </si>
  <si>
    <t>US9242969, 21::US9694016, 21</t>
  </si>
  <si>
    <t>US9242969, 22::US9694016, 22</t>
  </si>
  <si>
    <t>US9242969, 23::US9694016, 23</t>
  </si>
  <si>
    <t>US9242969, 24::US9694016, 24</t>
  </si>
  <si>
    <t>US9242969, 25::US9694016, 25</t>
  </si>
  <si>
    <t>US9242969, 26::US9694016, 26</t>
  </si>
  <si>
    <t>US9242969, 27::US9694016, 27</t>
  </si>
  <si>
    <t>US9242969, 28::US9694016, 28</t>
  </si>
  <si>
    <t>US9242969, 29::US9694016, 29</t>
  </si>
  <si>
    <t>US9242969, 30::US9694016, 30</t>
  </si>
  <si>
    <t>US9242969, 31::US9694016, 31</t>
  </si>
  <si>
    <t>US9242969, 32::US9694016, 32</t>
  </si>
  <si>
    <t>US9242969, 33::US9694016, 33</t>
  </si>
  <si>
    <t>US9242969, 34</t>
  </si>
  <si>
    <t>US9242969, 35::US9694016, 35</t>
  </si>
  <si>
    <t>US9242969, 36::US9694016, 36</t>
  </si>
  <si>
    <t>US9242969, 37::US9694016, 37</t>
  </si>
  <si>
    <t>US9242969, 38::US9694016, 38</t>
  </si>
  <si>
    <t>US9242969, 39::US9694016, 39</t>
  </si>
  <si>
    <t>US9242969, 40::US9694016, 40</t>
  </si>
  <si>
    <t>US9242969, 42::US9694016, 42</t>
  </si>
  <si>
    <t>US9242969, 43</t>
  </si>
  <si>
    <t>US9242969, 44::US9694016, 44</t>
  </si>
  <si>
    <t>US9242969, 45::US9694016, 45</t>
  </si>
  <si>
    <t>US9242969, 46::US9694016, 46</t>
  </si>
  <si>
    <t>US9242969, 47::US9694016, 47</t>
  </si>
  <si>
    <t>US9242969, 48::US9694016, 48</t>
  </si>
  <si>
    <t>US9242969, 49::US9694016, 49</t>
  </si>
  <si>
    <t>US9242969, 50::US9694016, 50</t>
  </si>
  <si>
    <t>US9242969, 51::US9694016, 51</t>
  </si>
  <si>
    <t>US9242969, 52::US9694016, 52</t>
  </si>
  <si>
    <t>US9242969, 53::US9694016, 53</t>
  </si>
  <si>
    <t>US9242969, 54::US9694016, 54</t>
  </si>
  <si>
    <t>US9242969, 56::US9694016, 56</t>
  </si>
  <si>
    <t>US9242969, 57::US9694016, 57</t>
  </si>
  <si>
    <t>US9242969, 58::US9694016, 58</t>
  </si>
  <si>
    <t>US9242969, 59::US9694016, 59</t>
  </si>
  <si>
    <t>US9242969, 60::US9694016, 60</t>
  </si>
  <si>
    <t>US9242969, 61::US9694016, 61</t>
  </si>
  <si>
    <t>US9242969, 62::US9694016, 62</t>
  </si>
  <si>
    <t>US9242969, 63::US9694016, 63</t>
  </si>
  <si>
    <t>US9242969, 65::US9694016, 65</t>
  </si>
  <si>
    <t>US9242969, 66::US9694016, 66</t>
  </si>
  <si>
    <t>US9242969, 67::US9694016, 67</t>
  </si>
  <si>
    <t>US9242969, 68::US9694016, 68</t>
  </si>
  <si>
    <t>US9242969, 69::US9694016, 69</t>
  </si>
  <si>
    <t>US9242969, 70::US9694016, 70</t>
  </si>
  <si>
    <t>US9242969, 71::US9694016, 71</t>
  </si>
  <si>
    <t>US9242969, 72::US9694016, 72</t>
  </si>
  <si>
    <t>US9242969, 73::US9694016, 73</t>
  </si>
  <si>
    <t>US9242969, 75::US9694016, 75</t>
  </si>
  <si>
    <t>US9242969, 76::US9694016, 76</t>
  </si>
  <si>
    <t>US9242969, 77::US9694016, 77</t>
  </si>
  <si>
    <t>US9242969, 78::US9694016, 78</t>
  </si>
  <si>
    <t>US9242969, 79::US9694016, 79</t>
  </si>
  <si>
    <t>US9242969, 80::US9694016, 80</t>
  </si>
  <si>
    <t>US9242969, 81::US9694016, 81</t>
  </si>
  <si>
    <t>US9242969, 82::US9694016, 82</t>
  </si>
  <si>
    <t>US9242969, 83::US9694016, 83</t>
  </si>
  <si>
    <t>US9242969, 84::US9694016, 84</t>
  </si>
  <si>
    <t>US9242969, 85::US9694016, 85</t>
  </si>
  <si>
    <t>US9242969, 86::US9694016, 86</t>
  </si>
  <si>
    <t>US9242969, 87::US9694016, 87</t>
  </si>
  <si>
    <t>US9242969, 88::US9694016, 1170</t>
  </si>
  <si>
    <t>US9242969, 91::US9694016, 1173</t>
  </si>
  <si>
    <t>US9242969, 93::US9694016, 93</t>
  </si>
  <si>
    <t>US9242969, 94::US9694016, 94</t>
  </si>
  <si>
    <t>US9242969, 95::US9694016, 95</t>
  </si>
  <si>
    <t>US9242969, 96::US9694016, 96</t>
  </si>
  <si>
    <t>US9242969, 97::US9694016, 97</t>
  </si>
  <si>
    <t>US9242969, 98::US9694016, 98</t>
  </si>
  <si>
    <t>US9242969, 99::US9694016, 99</t>
  </si>
  <si>
    <t>US9242969, 100::US9694016, 100</t>
  </si>
  <si>
    <t>US9242969, 101::US9694016, 101</t>
  </si>
  <si>
    <t>US9242969, 102::US9694016, 102</t>
  </si>
  <si>
    <t>US9242969, 103::US9694016, 103</t>
  </si>
  <si>
    <t>US9242969, 104::US9694016, 104</t>
  </si>
  <si>
    <t>US9242969, 106::US9694016, 106</t>
  </si>
  <si>
    <t>US9242969, 107::US9694016, 107</t>
  </si>
  <si>
    <t>US9242969, 108::US9694016, 108</t>
  </si>
  <si>
    <t>US9242969, 109::US9694016, 109</t>
  </si>
  <si>
    <t>US9242969, 110::US9694016, 110</t>
  </si>
  <si>
    <t>US9242969, 112::US9694016, 112</t>
  </si>
  <si>
    <t>US9242969, 113::US9694016, 113</t>
  </si>
  <si>
    <t>US9242969, 114::US9694016, 114</t>
  </si>
  <si>
    <t>US9242969, 115::US9694016, 115</t>
  </si>
  <si>
    <t>US9242969, 116::US9694016, 116</t>
  </si>
  <si>
    <t>US9242969, 117::US9694016, 117</t>
  </si>
  <si>
    <t>US9242969, 118::US9694016, 118</t>
  </si>
  <si>
    <t>US9242969, 120::US9694016, 120</t>
  </si>
  <si>
    <t>US9242969, 121::US9694016, 121</t>
  </si>
  <si>
    <t>US9242969, 122::US9694016, 122</t>
  </si>
  <si>
    <t>US9242969, 123::US9694016, 123</t>
  </si>
  <si>
    <t>US9242969, 124::US9694016, 124</t>
  </si>
  <si>
    <t>US9242969, 125::US9694016, 125</t>
  </si>
  <si>
    <t>US9242969, 126::US9694016, 126</t>
  </si>
  <si>
    <t>US9242969, 127::US9694016, 127</t>
  </si>
  <si>
    <t>US9242969, 128::US9694016, 128</t>
  </si>
  <si>
    <t>US9242969, 129::US9694016, 129</t>
  </si>
  <si>
    <t>US9242969, 130::US9694016, 130</t>
  </si>
  <si>
    <t>US9242969, 131::US9694016, 131</t>
  </si>
  <si>
    <t>US9242969, 132::US9694016, 132</t>
  </si>
  <si>
    <t>US9242969, 133::US9694016, 133</t>
  </si>
  <si>
    <t>US9242969, 134::US9694016, 134</t>
  </si>
  <si>
    <t>US9242969, 135::US9694016, 135</t>
  </si>
  <si>
    <t>US9242969, 136::US9694016, 136</t>
  </si>
  <si>
    <t>US9242969, 137::US9694016, 137</t>
  </si>
  <si>
    <t>US9242969, 138::US9694016, 138</t>
  </si>
  <si>
    <t>US9242969, 139::US9694016, 139</t>
  </si>
  <si>
    <t>US9242969, 140::US9694016, 140</t>
  </si>
  <si>
    <t>US9242969, 141::US9694016, 141</t>
  </si>
  <si>
    <t>US9242969, 142::US9694016, 142</t>
  </si>
  <si>
    <t>US9242969, 143::US9694016, 143</t>
  </si>
  <si>
    <t>US9242969, 144::US9694016, 144</t>
  </si>
  <si>
    <t>US9242969, 145::US9694016, 145</t>
  </si>
  <si>
    <t>US9242969, 146::US9694016, 146</t>
  </si>
  <si>
    <t>US9242969, 147::US9694016, 147</t>
  </si>
  <si>
    <t>US9242969, 148::US9694016, 148</t>
  </si>
  <si>
    <t>US9242969, 149::US9694016, 149</t>
  </si>
  <si>
    <t>US9242969, 150::US9694016, 150</t>
  </si>
  <si>
    <t>US9242969, 151::US9694016, 151</t>
  </si>
  <si>
    <t>US9242969, 152::US9694016, 152</t>
  </si>
  <si>
    <t>US9242969, 153::US9694016, 153</t>
  </si>
  <si>
    <t>US9242969, 154::US9694016, 154</t>
  </si>
  <si>
    <t>US9242969, 155::US9694016, 155</t>
  </si>
  <si>
    <t>US9242969, 156::US9694016, 235</t>
  </si>
  <si>
    <t>US9242969, 157::US9694016, 157</t>
  </si>
  <si>
    <t>US9242969, 158::US9694016, 158</t>
  </si>
  <si>
    <t>US9242969, 159::US9694016, 159</t>
  </si>
  <si>
    <t>US9242969, 160::US9694016, 160</t>
  </si>
  <si>
    <t>US9242969, 161::US9694016, 161</t>
  </si>
  <si>
    <t>US9242969, 162::US9694016, 162</t>
  </si>
  <si>
    <t>US9242969, 163::US9694016, 163</t>
  </si>
  <si>
    <t>US9242969, 164::US9694016, 164</t>
  </si>
  <si>
    <t>US9242969, 165::US9694016, 653</t>
  </si>
  <si>
    <t>US9242969, 166::US9694016, 651</t>
  </si>
  <si>
    <t>US9242969, 167::US9694016, 645</t>
  </si>
  <si>
    <t>US9242969, 168::US9694016, 658</t>
  </si>
  <si>
    <t>US9242969, 169::US9694016, 169</t>
  </si>
  <si>
    <t>US9242969, 170::US9694016, 170</t>
  </si>
  <si>
    <t>US9242969, 171::US9694016, 171</t>
  </si>
  <si>
    <t>US9242969, 172::US9694016, 172</t>
  </si>
  <si>
    <t>US9242969, 173::US9694016, 173</t>
  </si>
  <si>
    <t>US9242969, 174::US9694016, 174</t>
  </si>
  <si>
    <t>US9242969, 175::US9694016, 175</t>
  </si>
  <si>
    <t>US9242969, 176::US9694016, 176</t>
  </si>
  <si>
    <t>US9242969, 177::US9694016, 177</t>
  </si>
  <si>
    <t>US9242969, 178::US9694016, 178</t>
  </si>
  <si>
    <t>US9242969, 179::US9694016, 179</t>
  </si>
  <si>
    <t>US9242969, 181::US9694016, 181</t>
  </si>
  <si>
    <t>US9242969, 182::US9694016, 182</t>
  </si>
  <si>
    <t>US9242969, 184::US9694016, 184</t>
  </si>
  <si>
    <t>US9242969, 185::US9694016, 185</t>
  </si>
  <si>
    <t>US9242969, 186::US9694016, 655</t>
  </si>
  <si>
    <t>US9242969, 189::US9694016, 650</t>
  </si>
  <si>
    <t>US9242969, 191::US9694016, 640</t>
  </si>
  <si>
    <t>US9242969, 192::US9694016, 192</t>
  </si>
  <si>
    <t>US9242969, 193::US9694016, 193</t>
  </si>
  <si>
    <t>US9242969, 194::US9694016, 194</t>
  </si>
  <si>
    <t>US9242969, 196::US9694016, 196</t>
  </si>
  <si>
    <t>US9242969, 197</t>
  </si>
  <si>
    <t>US9242969, 200::US9694016, 831</t>
  </si>
  <si>
    <t>US9242969, 201::US9694016, 464</t>
  </si>
  <si>
    <t>US9242969, 202::US9694016, 828</t>
  </si>
  <si>
    <t>US9242969, 203::US9694016, 824</t>
  </si>
  <si>
    <t>US9242969, 204::US9694016, 829</t>
  </si>
  <si>
    <t>US9242969, 205::US9694016, 825</t>
  </si>
  <si>
    <t>US9242969, 206</t>
  </si>
  <si>
    <t>US9242969, 207</t>
  </si>
  <si>
    <t>US9242969, 208::US9694016, 826</t>
  </si>
  <si>
    <t>US9242969, 209</t>
  </si>
  <si>
    <t>US9242969, 210::US9694016, 858</t>
  </si>
  <si>
    <t>US9242969, 211::US9694016, 811</t>
  </si>
  <si>
    <t>US9242969, 214</t>
  </si>
  <si>
    <t>US9242969, 215::US9694016, 215</t>
  </si>
  <si>
    <t>US9242969, 219::US9694016, 74</t>
  </si>
  <si>
    <t>US9273046, 1.1</t>
  </si>
  <si>
    <t>US9273046, 1.2</t>
  </si>
  <si>
    <t>US9273046, 1.3</t>
  </si>
  <si>
    <t>US9273046, 2.1</t>
  </si>
  <si>
    <t>US9273046, 2.2</t>
  </si>
  <si>
    <t>US9273046, 2.2a</t>
  </si>
  <si>
    <t>US9273046, 2.2b</t>
  </si>
  <si>
    <t>US9273046, 2.3</t>
  </si>
  <si>
    <t>US9273046, 2.3a</t>
  </si>
  <si>
    <t>US9273046, 2.3b</t>
  </si>
  <si>
    <t>US9273046, 2.4</t>
  </si>
  <si>
    <t>US9273046, 2.4a</t>
  </si>
  <si>
    <t>US9273046, 2.4b</t>
  </si>
  <si>
    <t>US9273046, 2.5</t>
  </si>
  <si>
    <t>US9273046, 2.5a</t>
  </si>
  <si>
    <t>US9273046, 2.5b</t>
  </si>
  <si>
    <t>US9273046, 2.6</t>
  </si>
  <si>
    <t>US9273046, 2.7</t>
  </si>
  <si>
    <t>US9273046, 2.8</t>
  </si>
  <si>
    <t>US9273046, 2.9</t>
  </si>
  <si>
    <t>US9273046, 2.10</t>
  </si>
  <si>
    <t>US9273046, 2.11</t>
  </si>
  <si>
    <t>US9273046, 2.12</t>
  </si>
  <si>
    <t>US9273046, 2.13</t>
  </si>
  <si>
    <t>US9273046, 2.14</t>
  </si>
  <si>
    <t>US9273046, 2.15</t>
  </si>
  <si>
    <t>US9273046, 2.16</t>
  </si>
  <si>
    <t>US9273046, 2.17</t>
  </si>
  <si>
    <t>US9273046, 2.18</t>
  </si>
  <si>
    <t>US9273046, 2.19</t>
  </si>
  <si>
    <t>US9273046, 2.20</t>
  </si>
  <si>
    <t>US9273046, 2.21</t>
  </si>
  <si>
    <t>US9273046, 2.22</t>
  </si>
  <si>
    <t>US9273046, 2.23</t>
  </si>
  <si>
    <t>US9273046, 2.24</t>
  </si>
  <si>
    <t>US9273046, 2.25</t>
  </si>
  <si>
    <t>US9273046, 2.26</t>
  </si>
  <si>
    <t>US9273046, 2.27</t>
  </si>
  <si>
    <t>US9273046, 2.28</t>
  </si>
  <si>
    <t>US9273046, 2.29</t>
  </si>
  <si>
    <t>US9273046, 2.30</t>
  </si>
  <si>
    <t>US9273046, 2.31</t>
  </si>
  <si>
    <t>US9273046, 2.32</t>
  </si>
  <si>
    <t>US9273046, 2.33</t>
  </si>
  <si>
    <t>US9273046, 2.34</t>
  </si>
  <si>
    <t>US9273046, 2.35</t>
  </si>
  <si>
    <t>US9273046, 2.36</t>
  </si>
  <si>
    <t>US9273046, 2.37</t>
  </si>
  <si>
    <t>US9273046, 3.1</t>
  </si>
  <si>
    <t>US9273046, 3.2</t>
  </si>
  <si>
    <t>US9273046, 3.3</t>
  </si>
  <si>
    <t>US9273046, 3.4</t>
  </si>
  <si>
    <t>US9273046, 3.5</t>
  </si>
  <si>
    <t>US9273046, 3.6</t>
  </si>
  <si>
    <t>US9273046, 3.7</t>
  </si>
  <si>
    <t>US9290507, I-1</t>
  </si>
  <si>
    <t>US9290507, I-2</t>
  </si>
  <si>
    <t>US9290507, I-3</t>
  </si>
  <si>
    <t>US9290507, I-4</t>
  </si>
  <si>
    <t>US9290507, I-5</t>
  </si>
  <si>
    <t>US9290507, I-6</t>
  </si>
  <si>
    <t>US9290507, I-7</t>
  </si>
  <si>
    <t>US9290507, I-8</t>
  </si>
  <si>
    <t>US9290507, I-9</t>
  </si>
  <si>
    <t>US9290507, I-10</t>
  </si>
  <si>
    <t>US9290507, I-11</t>
  </si>
  <si>
    <t>US9290507, I-12</t>
  </si>
  <si>
    <t>US9290507, I-13</t>
  </si>
  <si>
    <t>US9290507, I-14</t>
  </si>
  <si>
    <t>US9290507, I-15</t>
  </si>
  <si>
    <t>US9290507, I-16</t>
  </si>
  <si>
    <t>US9290507, I-17</t>
  </si>
  <si>
    <t>US9290507, I-18</t>
  </si>
  <si>
    <t>US9290507, I-19</t>
  </si>
  <si>
    <t>US9290507, I-20</t>
  </si>
  <si>
    <t>US9290507, I-21</t>
  </si>
  <si>
    <t>US9290507, I-22</t>
  </si>
  <si>
    <t>US9290507, I-23</t>
  </si>
  <si>
    <t>US9290507, I-24</t>
  </si>
  <si>
    <t>US9290507, I-25</t>
  </si>
  <si>
    <t>US9290507, I-26</t>
  </si>
  <si>
    <t>US9290507, I-27</t>
  </si>
  <si>
    <t>US9290507, I-28</t>
  </si>
  <si>
    <t>US9290507, I-29</t>
  </si>
  <si>
    <t>US9290507, I-30</t>
  </si>
  <si>
    <t>US9290507, I-31</t>
  </si>
  <si>
    <t>US9290507, I-32</t>
  </si>
  <si>
    <t>US9290507, I-33</t>
  </si>
  <si>
    <t>US9290507, I-34</t>
  </si>
  <si>
    <t>US9290507, I-35</t>
  </si>
  <si>
    <t>US9290507, I-36</t>
  </si>
  <si>
    <t>US9290507, I-37</t>
  </si>
  <si>
    <t>US9290507, I-38</t>
  </si>
  <si>
    <t>US9290507, I-39</t>
  </si>
  <si>
    <t>US9290507, I-40</t>
  </si>
  <si>
    <t>US9290507, I-41</t>
  </si>
  <si>
    <t>US9290507, I-42</t>
  </si>
  <si>
    <t>US9290507, I-43</t>
  </si>
  <si>
    <t>US9290507, I-44</t>
  </si>
  <si>
    <t>US9290507, I-45</t>
  </si>
  <si>
    <t>US9290507, I-46</t>
  </si>
  <si>
    <t>US9290507, I-47</t>
  </si>
  <si>
    <t>US9290507, I-48</t>
  </si>
  <si>
    <t>US9290507, I-49</t>
  </si>
  <si>
    <t>US9290507, I-50</t>
  </si>
  <si>
    <t>US9290507, I-51</t>
  </si>
  <si>
    <t>US9290507, I-52</t>
  </si>
  <si>
    <t>US9290507, I-53</t>
  </si>
  <si>
    <t>US9290507, I-54</t>
  </si>
  <si>
    <t>US9290507, I-55</t>
  </si>
  <si>
    <t>US9290507, I-56</t>
  </si>
  <si>
    <t>US9290507, I-57</t>
  </si>
  <si>
    <t>US9290507, I-58</t>
  </si>
  <si>
    <t>US9290507, I-59</t>
  </si>
  <si>
    <t>US9290507, I-60</t>
  </si>
  <si>
    <t>US9290507, I-61</t>
  </si>
  <si>
    <t>US9290507, I-62</t>
  </si>
  <si>
    <t>US9290507, I-63</t>
  </si>
  <si>
    <t>US9290507, I-64</t>
  </si>
  <si>
    <t>US9290507, I-65</t>
  </si>
  <si>
    <t>US9290507, I-66</t>
  </si>
  <si>
    <t>US9290507, I-67</t>
  </si>
  <si>
    <t>US9290507, I-68</t>
  </si>
  <si>
    <t>US9290507, I-69</t>
  </si>
  <si>
    <t>US9290507, I-70</t>
  </si>
  <si>
    <t>US9290507, I-71</t>
  </si>
  <si>
    <t>US9290507, I-72</t>
  </si>
  <si>
    <t>US9290507, I-73</t>
  </si>
  <si>
    <t>US9290507, I-74</t>
  </si>
  <si>
    <t>US9290507, I-75</t>
  </si>
  <si>
    <t>US9290507, I-76</t>
  </si>
  <si>
    <t>US9290507, I-77</t>
  </si>
  <si>
    <t>US9290507, I-78</t>
  </si>
  <si>
    <t>US9290507, I-79</t>
  </si>
  <si>
    <t>US9290507, I-80</t>
  </si>
  <si>
    <t>US9290507, I-81</t>
  </si>
  <si>
    <t>US9290507, I-82</t>
  </si>
  <si>
    <t>US9290507, I-83</t>
  </si>
  <si>
    <t>US9290507, I-84</t>
  </si>
  <si>
    <t>US9290507, I-85</t>
  </si>
  <si>
    <t>US9290507, I-86</t>
  </si>
  <si>
    <t>US9290507, I-87</t>
  </si>
  <si>
    <t>US9290507, I-88</t>
  </si>
  <si>
    <t>US9290507, I-89</t>
  </si>
  <si>
    <t>US9290507, I-90</t>
  </si>
  <si>
    <t>US9290507, I-91</t>
  </si>
  <si>
    <t>US9290507, I-92</t>
  </si>
  <si>
    <t>US9290507, I-93</t>
  </si>
  <si>
    <t>US9290507, II-1</t>
  </si>
  <si>
    <t>US9290507, II-2</t>
  </si>
  <si>
    <t>US9290507, II-3</t>
  </si>
  <si>
    <t>US9290507, II-4</t>
  </si>
  <si>
    <t>US9290507, II-5</t>
  </si>
  <si>
    <t>US9290507, II-6</t>
  </si>
  <si>
    <t>US9290507, II-7</t>
  </si>
  <si>
    <t>US9290507, II-8</t>
  </si>
  <si>
    <t>US9290507, II-9</t>
  </si>
  <si>
    <t>US9290507, II-10</t>
  </si>
  <si>
    <t>US9290507, II-11</t>
  </si>
  <si>
    <t>US9290507, II-12</t>
  </si>
  <si>
    <t>US9290507, II-13</t>
  </si>
  <si>
    <t>US9290507, II-14</t>
  </si>
  <si>
    <t>US9290507, II-15</t>
  </si>
  <si>
    <t>US9290507, II-16</t>
  </si>
  <si>
    <t>US9290507, II-17</t>
  </si>
  <si>
    <t>US9290507, II-18</t>
  </si>
  <si>
    <t>US9290507, II-19</t>
  </si>
  <si>
    <t>US9290507, II-21</t>
  </si>
  <si>
    <t>US9290507, II-22</t>
  </si>
  <si>
    <t>US9290507, II-23</t>
  </si>
  <si>
    <t>US9290507, II-24</t>
  </si>
  <si>
    <t>US9290507, II-25</t>
  </si>
  <si>
    <t>US9290507, II-26</t>
  </si>
  <si>
    <t>US9290507, II-27</t>
  </si>
  <si>
    <t>US9290507, II-28</t>
  </si>
  <si>
    <t>US9290507, II-29</t>
  </si>
  <si>
    <t>US9290507, II-30</t>
  </si>
  <si>
    <t>US9290507, II-31</t>
  </si>
  <si>
    <t>US9290507, II-32</t>
  </si>
  <si>
    <t>US9290507, II-33</t>
  </si>
  <si>
    <t>US9290507, II-34</t>
  </si>
  <si>
    <t>US9290507, II-35</t>
  </si>
  <si>
    <t>US9290507, II-36</t>
  </si>
  <si>
    <t>US9290507, II-37</t>
  </si>
  <si>
    <t>US9290507, II-38</t>
  </si>
  <si>
    <t>US9290507, II-39</t>
  </si>
  <si>
    <t>US9290507, II-40</t>
  </si>
  <si>
    <t>US9290507, II-41</t>
  </si>
  <si>
    <t>US9290507, II-42</t>
  </si>
  <si>
    <t>US9290507, II-43</t>
  </si>
  <si>
    <t>US9290507, II-44</t>
  </si>
  <si>
    <t>US9290507, II-45</t>
  </si>
  <si>
    <t>US9359338, Exe. 001</t>
  </si>
  <si>
    <t>US9359338, Exe. 007</t>
  </si>
  <si>
    <t>US9359338, Exe. 008</t>
  </si>
  <si>
    <t>US9359338, Exe. 009</t>
  </si>
  <si>
    <t>US9359338, Exe. 010</t>
  </si>
  <si>
    <t>US9359338, Exe. 017</t>
  </si>
  <si>
    <t>US9359338, Exe. 019</t>
  </si>
  <si>
    <t>US9359338, Exe. 020</t>
  </si>
  <si>
    <t>US9359338, Exe. 021</t>
  </si>
  <si>
    <t>US9359338, Exe. 022::US9359338, Exe. 027</t>
  </si>
  <si>
    <t>US9359338, Exe. 023</t>
  </si>
  <si>
    <t>US9359338, Exe. 024</t>
  </si>
  <si>
    <t>US9359338, Exe. 025</t>
  </si>
  <si>
    <t>US9359338, Exe. 028</t>
  </si>
  <si>
    <t>US9359338, Exe. 029</t>
  </si>
  <si>
    <t>US9359338, Exe. 030</t>
  </si>
  <si>
    <t>US9359338, Exe. 031</t>
  </si>
  <si>
    <t>US9359338, Exe. 034</t>
  </si>
  <si>
    <t>US9359338, Exe. 035</t>
  </si>
  <si>
    <t>US9359338, Exe. 037</t>
  </si>
  <si>
    <t>US9359338, Exe. 038</t>
  </si>
  <si>
    <t>US9359338, Exe. 041</t>
  </si>
  <si>
    <t>US9359338, Exe. 044</t>
  </si>
  <si>
    <t>US9359338, Exe. 047</t>
  </si>
  <si>
    <t>US9359338, Exe. 048</t>
  </si>
  <si>
    <t>US9359338, Exe. 051</t>
  </si>
  <si>
    <t>US9359338, Exe. 052</t>
  </si>
  <si>
    <t>US9359338, Exe. 056</t>
  </si>
  <si>
    <t>US9359338, Exe. 058</t>
  </si>
  <si>
    <t>US9359338, Exe. 059</t>
  </si>
  <si>
    <t>US9359338, Exe. 061</t>
  </si>
  <si>
    <t>US9359338, Exe. 062</t>
  </si>
  <si>
    <t>US9359338, Exe. 063</t>
  </si>
  <si>
    <t>US9359338, Exe. 064</t>
  </si>
  <si>
    <t>US9359338, Exe. 065</t>
  </si>
  <si>
    <t>US9359338, Exe. 070</t>
  </si>
  <si>
    <t>US9359338, Exe. 074</t>
  </si>
  <si>
    <t>US9359338, Exe. 085</t>
  </si>
  <si>
    <t>US9359338, Exe. 105</t>
  </si>
  <si>
    <t>US9359338, Exe. 107</t>
  </si>
  <si>
    <t>US9359338, Exe. 108</t>
  </si>
  <si>
    <t>US9359338, Exe. 109</t>
  </si>
  <si>
    <t>US9359338, Exe. 110</t>
  </si>
  <si>
    <t>US9359338, Exe. 116</t>
  </si>
  <si>
    <t>US9359338, Exe. 118</t>
  </si>
  <si>
    <t>US9359338, Exe. 124</t>
  </si>
  <si>
    <t>US9359338, Exe. 125</t>
  </si>
  <si>
    <t>US9359338, Exe. 126</t>
  </si>
  <si>
    <t>US9359338, Exe. 127</t>
  </si>
  <si>
    <t>US9359338, Exe. 128</t>
  </si>
  <si>
    <t>US9359338, Exe. 130</t>
  </si>
  <si>
    <t>US9359338, Exe. 131</t>
  </si>
  <si>
    <t>US9359338, Exe. 132</t>
  </si>
  <si>
    <t>US9359338, Exe. 133</t>
  </si>
  <si>
    <t>US9359338, Exe. 136</t>
  </si>
  <si>
    <t>US9359338, Exe. 137</t>
  </si>
  <si>
    <t>US9359338, Exe. 138</t>
  </si>
  <si>
    <t>US9359338, Exe. 139</t>
  </si>
  <si>
    <t>US9359338, Exe. 141</t>
  </si>
  <si>
    <t>US9359338, Exe. 142</t>
  </si>
  <si>
    <t>US9359338, Exe. 143</t>
  </si>
  <si>
    <t>US9359338, Exe. 144</t>
  </si>
  <si>
    <t>US9359338, Exe. 145</t>
  </si>
  <si>
    <t>US9359338, Exe. 146</t>
  </si>
  <si>
    <t>US9359338, Exe. 147</t>
  </si>
  <si>
    <t>US9359338, Exe. 148</t>
  </si>
  <si>
    <t>US9359338, Exe. 149</t>
  </si>
  <si>
    <t>US9359338, Exe. 151</t>
  </si>
  <si>
    <t>US9359338, Exe. 152</t>
  </si>
  <si>
    <t>US9359338, Exe. 153</t>
  </si>
  <si>
    <t>US9359338, Exe. 156</t>
  </si>
  <si>
    <t>US9359338, Exe. 157</t>
  </si>
  <si>
    <t>US9359338, Exe. 159</t>
  </si>
  <si>
    <t>US9359338, Exe. 161</t>
  </si>
  <si>
    <t>US9359338, Exe. 162</t>
  </si>
  <si>
    <t>US9359338, Exe. 163</t>
  </si>
  <si>
    <t>US9359338, Exe. 164</t>
  </si>
  <si>
    <t>US9359338, Exe. 165</t>
  </si>
  <si>
    <t>US9359338, Exe. 166</t>
  </si>
  <si>
    <t>US9359338, Exe. 167</t>
  </si>
  <si>
    <t>US9359338, Exe. 168</t>
  </si>
  <si>
    <t>US9359338, Exe. 170</t>
  </si>
  <si>
    <t>US9359338, Exe. 175</t>
  </si>
  <si>
    <t>US9359338, Exe. 178</t>
  </si>
  <si>
    <t>US9359338, Exe. 181</t>
  </si>
  <si>
    <t>US9359338, Exe. 182</t>
  </si>
  <si>
    <t>US9359338, Exe. 183</t>
  </si>
  <si>
    <t>US9359338, Exe. 184</t>
  </si>
  <si>
    <t>US9359338, Exe. 186</t>
  </si>
  <si>
    <t>US9359338, Exe. 187</t>
  </si>
  <si>
    <t>US9359338, Exe. 188</t>
  </si>
  <si>
    <t>US9359338, Exe. 189</t>
  </si>
  <si>
    <t>US9359338, Exe. 190</t>
  </si>
  <si>
    <t>US9359338, Exe. 191</t>
  </si>
  <si>
    <t>US9359338, Exe. 193</t>
  </si>
  <si>
    <t>US9359338, Exe. 194</t>
  </si>
  <si>
    <t>US9359338, Exe. 195</t>
  </si>
  <si>
    <t>US9359338, Exe. 196</t>
  </si>
  <si>
    <t>US9359338, Exe. 199</t>
  </si>
  <si>
    <t>US9359338, Exe. 205</t>
  </si>
  <si>
    <t>US9359338, Exe. 208</t>
  </si>
  <si>
    <t>US9359338, Exe. 209</t>
  </si>
  <si>
    <t>US9359338, Exe. 210</t>
  </si>
  <si>
    <t>US9359338, Exe. 211</t>
  </si>
  <si>
    <t>US9359338, Exe. 212</t>
  </si>
  <si>
    <t>US9359338, Exe. 215</t>
  </si>
  <si>
    <t>US9359338, Exe. 216</t>
  </si>
  <si>
    <t>US9359338, Exe. 217</t>
  </si>
  <si>
    <t>US9359338, Exe. 218</t>
  </si>
  <si>
    <t>US9359338, Exe. 219</t>
  </si>
  <si>
    <t>US9359338, Exe. 220</t>
  </si>
  <si>
    <t>US9359338, Exe. 221</t>
  </si>
  <si>
    <t>US9359338, Exe. 224</t>
  </si>
  <si>
    <t>US9359338, Exe. 225</t>
  </si>
  <si>
    <t>US9359338, Exe. 227</t>
  </si>
  <si>
    <t>US9359338, Exe. 230</t>
  </si>
  <si>
    <t>US9359338, Exe. 231</t>
  </si>
  <si>
    <t>US9359338, Exe. 232</t>
  </si>
  <si>
    <t>US9359338, Exe. 234</t>
  </si>
  <si>
    <t>US9359338, Exe. 235::US9359338, Exe. 236</t>
  </si>
  <si>
    <t>US9359338, Exe. 237</t>
  </si>
  <si>
    <t>US9359338, Exe. 239</t>
  </si>
  <si>
    <t>US9359338, Exe. 241</t>
  </si>
  <si>
    <t>US9388165, 1</t>
  </si>
  <si>
    <t>CHEMBL2011291::US9416123, 6</t>
  </si>
  <si>
    <t>CC1Nc2nc(NC(=O)c3ccc[n+](C)c3)[nH]c(=O)c2N(C1C)C(=O)c1ccc[n+](C)c1</t>
  </si>
  <si>
    <t>Cn1c2[nH]c(=S)n(Cc3ccc(Cl)cc3)c2c(=O)[nH]c1=O</t>
  </si>
  <si>
    <t>CSc1nc2n(C)c(=O)[nH]c(=O)c2n1Cc1ccccc1</t>
  </si>
  <si>
    <t>C\C(Cl)=C/CSc1nc2n(C)c(=O)n(Cc3ccccc3)c(=O)c2n1Cc1ccccc1</t>
  </si>
  <si>
    <t>Cn1c2nc(SCCO)n(Cc3ccccc3)c2c(=O)n(Cc2ccccc2)c1=O</t>
  </si>
  <si>
    <t>Cn1c2nc(SCC(N)=O)n(Cc3cccc(Br)c3)c2c(=O)[nH]c1=O</t>
  </si>
  <si>
    <t>CC(N=Nc1nc2n(C)c(=O)[nH]c(=O)c2n1Cc1ccccc1)c1ccc(cc1)[N+]([O-])=O</t>
  </si>
  <si>
    <t>Cc1cc(C)n(n1)-c1nc2n(C)c(=O)n(C)c(=O)c2n1Cc1ccccc1</t>
  </si>
  <si>
    <t>C\C(Cl)=C/CSc1nc2n(C)c(=O)[nH]c(=O)c2n1CC(O)CCc1ccccc1</t>
  </si>
  <si>
    <t>Cn1c2nc(N=NCc3cccc(c3)[N+]([O-])=O)n(CC=C)c2c(=O)[nH]c1=O</t>
  </si>
  <si>
    <t>CC(N=Nc1nc2n(C)c(=O)[nH]c(=O)c2n1C\C=C(\C)Cl)c1ccc(cc1)[N+]([O-])=O</t>
  </si>
  <si>
    <t>Cn1c2nc(N=NCc3ccc(cc3)[N+]([O-])=O)n(Cc3ccccc3)c2c(=O)[nH]c1=O</t>
  </si>
  <si>
    <t>CC(N=Nc1nc2n(C)c(=O)[nH]c(=O)c2n1Cc1ccccc1)c1ccccc1</t>
  </si>
  <si>
    <t>CN(C)CCOc1ccc(cc1)-c1nc(c([nH]1)-c1ccc2C(CCc2c1)N=O)-c1ccncc1</t>
  </si>
  <si>
    <t>O=NC1CCc2cc(ccc12)-c1c[nH]nc1-c1ccncc1</t>
  </si>
  <si>
    <t>Cn1cc(c(n1)-c1ccncc1)-c1ccc2C(CCc2c1)N=O</t>
  </si>
  <si>
    <t>Cn1ncc(c1-c1ccncc1)-c1ccc2C(CCc2c1)N=O</t>
  </si>
  <si>
    <t>CCn1cc(c(n1)-c1ccncc1)-c1ccc2C(CCc2c1)N=O</t>
  </si>
  <si>
    <t>O=NC1CCc2cc(ccc12)-c1cn(nc1-c1ccncc1)C1CCCC1</t>
  </si>
  <si>
    <t>O[C@H]1CCC[C@H]1n1cc(c(n1)-c1ccncc1)-c1ccc2C(CCc2c1)N=O</t>
  </si>
  <si>
    <t>O[C@@H]1CCC[C@H]1n1cc(c(n1)-c1ccncc1)-c1ccc2C(CCc2c1)N=O</t>
  </si>
  <si>
    <t>O[C@H]1CCC[C@H](C1)n1cc(c(n1)-c1ccncc1)-c1ccc2C(CCc2c1)N=O</t>
  </si>
  <si>
    <t>O[C@@H]1CCC[C@H](C1)n1cc(c(n1)-c1ccncc1)-c1ccc2C(CCc2c1)N=O</t>
  </si>
  <si>
    <t>COCCn1cc(c(n1)-c1ccncc1)-c1ccc2C(CCc2c1)N=O</t>
  </si>
  <si>
    <t>OCCn1cc(c(n1)-c1ccncc1)-c1ccc2C(CCc2c1)N=O</t>
  </si>
  <si>
    <t>OCCCn1cc(c(n1)-c1ccncc1)-c1ccc2C(CCc2c1)N=O</t>
  </si>
  <si>
    <t>OCC(O)Cn1cc(c(n1)-c1ccncc1)-c1ccc2C(CCc2c1)N=O</t>
  </si>
  <si>
    <t>OCC(CO)n1cc(c(n1)-c1ccncc1)-c1ccc2C(CCc2c1)N=O</t>
  </si>
  <si>
    <t>NCCn1cc(c(n1)-c1ccncc1)-c1ccc2C(CCc2c1)N=O</t>
  </si>
  <si>
    <t>CN(C)CCn1cc(c(n1)-c1ccncc1)-c1ccc2C(CCc2c1)N=O</t>
  </si>
  <si>
    <t>NCCCn1cc(c(n1)-c1ccncc1)-c1ccc2C(CCc2c1)N=O</t>
  </si>
  <si>
    <t>CN(C)CCCn1cc(c(n1)-c1ccncc1)-c1ccc2C(CCc2c1)N=O</t>
  </si>
  <si>
    <t>O=NC1CCc2cc(ccc12)-c1cn(nc1-c1ccncc1)C1CCNCC1</t>
  </si>
  <si>
    <t>CN1CCC(CC1)n1cc(c(n1)-c1ccncc1)-c1ccc2C(CCc2c1)N=O</t>
  </si>
  <si>
    <t>O=NC1CCc2cc(ccc12)-c1cn(nc1-c1ccncc1)C1CCOCC1</t>
  </si>
  <si>
    <t>O=NC1CCc2cc(ccc12)-c1cn(CC2CCNCC2)nc1-c1ccncc1</t>
  </si>
  <si>
    <t>O=NC1CCc2cc(ccc12)-c1cn(CC2CCCNC2)nc1-c1ccncc1</t>
  </si>
  <si>
    <t>CNC1CCCC(C1)n1cc(c(n1)-c1ccncc1)-c1ccc2C(CCc2c1)N=O</t>
  </si>
  <si>
    <t>Cn1cc(c(n1)-c1ccc2n(C)ncc2c1)-c1ccc2C(CCc2c1)N=O</t>
  </si>
  <si>
    <t>Cn1cc(c(n1)-c1cccnc1)-c1ccc2C(CCc2c1)N=O</t>
  </si>
  <si>
    <t>Cn1cc(c(n1)-c1cnco1)-c1ccc2C(CCc2c1)N=O</t>
  </si>
  <si>
    <t>Cn1cc(c(n1)-c1ccnc(N)c1)-c1ccc2C(CCc2c1)N=O</t>
  </si>
  <si>
    <t>Cn1cc(c(n1)-c1ccncc1O)-c1ccc2C(CCc2c1)N=O</t>
  </si>
  <si>
    <t>Cn1cc(c(n1)-c1ccncn1)-c1ccc2C(CCc2c1)N=O</t>
  </si>
  <si>
    <t>Cn1cc(c(n1)-c1ccncc1)-c1ccc(cc1)C(=N)NO</t>
  </si>
  <si>
    <t>Cn1cc(c(n1)-c1ccncc1)-c1ccc2C(NO)=NCCc2c1</t>
  </si>
  <si>
    <t>Cn1cc(c(n1)-c1ccncc1)-c1ccc(cc1)-c1cc[nH]n1</t>
  </si>
  <si>
    <t>Cc1c[nH]nc1-c1ccc(cc1)-c1cn(C)nc1-c1ccncc1</t>
  </si>
  <si>
    <t>Cn1cc(c(n1)-c1ccncc1)-c1ccc-2c(Cc3c[nH]nc-23)c1</t>
  </si>
  <si>
    <t>Cn1cc(c(n1)-c1ccncc1)-c1ccc2C(=O)NCc2c1</t>
  </si>
  <si>
    <t>Cn1cc(c(n1)-c1ccncc1)-c1ccc2cn[nH]c2c1</t>
  </si>
  <si>
    <t>Oc1cc(ccc1Cl)-c1[nH]c(nc1-c1ccncc1)-c1ccccc1</t>
  </si>
  <si>
    <t>CC(COc1nccc(n1)-c1nc(c([nH]1)-c1ccc2C(CCc2c1)N=O)-c1ccncc1)N(C)C</t>
  </si>
  <si>
    <t>CC(C)(CN)c1nc(c([nH]1)-c1ccc2C(CCc2c1)N=O)-c1ccncc1</t>
  </si>
  <si>
    <t>O=NC1CCc2cc(ccc12)-c1[nH]c(nc1-c1ccncc1)C1CCNCC1</t>
  </si>
  <si>
    <t>COCCN1CCC(CC1)c1nc(c([nH]1)-c1ccc2C(CCc2c1)N=O)-c1ccncc1</t>
  </si>
  <si>
    <t>O=NC1CCc2cc(ccc12)-c1[nH]c(CN2CCOCC2)nc1-c1ccncc1</t>
  </si>
  <si>
    <t>O=NC1CCc2cc(ccc12)-c1[nH]c(nc1-c1ccncc1)C(=O)NCCN1CCOCC1</t>
  </si>
  <si>
    <t>CN(C)Cc1cccc(NC(=O)c2nc(c([nH]2)-c2ccc3C(CCc3c2)N=O)-c2ccncc2)c1</t>
  </si>
  <si>
    <t>CN(C)CCOc1ccc(cc1)-c1cc(c(o1)-c1ccncc1)-c1ccc2C(CCc2c1)N=O</t>
  </si>
  <si>
    <t>CN(C)CCOc1ccc(cc1)-c1cc(c([nH]1)-c1ccncc1)-c1ccc2C(CCc2c1)N=O</t>
  </si>
  <si>
    <t>CN(C)CCOc1ccc(cc1)-c1cc(c(o1)-c1ccc2C(CCc2c1)N=O)-c1ccncc1</t>
  </si>
  <si>
    <t>CN(C)CCOc1ccc(cc1)-c1cc(c([nH]1)-c1ccc2C(CCc2c1)N=O)-c1ccncc1</t>
  </si>
  <si>
    <t>O=NC1CCc2cc(ccc12)-c1cc(oc1-c1ccncc1)C1CCNCC1</t>
  </si>
  <si>
    <t>COCCN1CCC(CC1)c1cc(c(o1)-c1ccncc1)-c1ccc2C(CCc2c1)N=O</t>
  </si>
  <si>
    <t>CN(C)CCNC(=O)c1cc(c(o1)-c1ccncc1)-c1ccc2C(CCc2c1)N=O</t>
  </si>
  <si>
    <t>O=NC1CCc2cc(ccc12)-c1cc(CN2CCOCC2)oc1-c1ccncc1</t>
  </si>
  <si>
    <t>Cc1nc(Cl)cc(Nc2cccc(NC(=O)Nc3ccc(Cl)c(c3)C(F)(F)F)c2)n1</t>
  </si>
  <si>
    <t>Cc1nc(Nc2cccc(NC(=O)Nc3ccc(F)c(Cl)c3)c2)cc(n1)N1CCOCC1</t>
  </si>
  <si>
    <t>Cc1nc(Nc2cccc(NC(=O)Nc3ccc(Cl)c(c3)C(F)(F)F)c2)cc(n1)N1CCOCC1</t>
  </si>
  <si>
    <t>CN(c1cccc(NC(=O)Nc2ccc(F)c(Cl)c2)c1)c1cc(nc(C)n1)N1CCOCC1</t>
  </si>
  <si>
    <t>CN(c1cccc(NC(=O)Nc2ccc(Cl)c(c2)C(F)(F)F)c1)c1cc(nc(C)n1)N1CCOCC1</t>
  </si>
  <si>
    <t>CN(c1cccc(NC(=O)Nc2ccc(Cl)c(c2)C(F)(F)F)c1)c1cc(nc(C)n1)N1CCN(C)CC1</t>
  </si>
  <si>
    <t>CC1(C)CNc2cc(NC(=O)c3cccnc3NCc3ccncc3)ccc12</t>
  </si>
  <si>
    <t>Cc1ccc(cc1)-n1nc(cc1NC(=O)Nc1ccc(OCCN2CCOCC2)c2ccccc12)C(C)(C)C</t>
  </si>
  <si>
    <t>Cn1c(Nc2ccc(cc2)C(F)(F)F)nc2cc(Oc3ccnc(c3)-c3ncc([nH]3)C(F)(F)F)ccc12</t>
  </si>
  <si>
    <t>Cc1nc(Nc2ncc(s2)C(=O)Nc2c(C)cccc2Cl)cc(n1)N1CCN(CCO)CC1</t>
  </si>
  <si>
    <t>CN(c1ccc2c(C)n(C)nc2c1)c1ccnc(Nc2ccc(C)c(c2)S(N)(=O)=O)n1</t>
  </si>
  <si>
    <t>Oc1cccc(c1)-c1nc(N2CCOCC2)c2oc3ncccc3c2n1</t>
  </si>
  <si>
    <t>Oc1ccc(cc1)-c1nc(c([nH]1)-c1ccc(F)cc1)-c1ccncc1</t>
  </si>
  <si>
    <t>CS(=O)c1ccc(cc1)-c1nc(c([nH]1)-c1ccc(F)cc1)-c1ccncc1</t>
  </si>
  <si>
    <t>CN1CCN(Cc2ccc(cc2)C(=O)Nc2ccc(C)c(Nc3nccc(n3)-c3cccnc3)c2)CC1</t>
  </si>
  <si>
    <t>COC(=O)N[C@@H](C)CNc1nccc(n1)-c1cn(nc1-c1cc(Cl)cc(NS(C)(=O)=O)c1)C(C)C</t>
  </si>
  <si>
    <t>COC(=O)N[C@@H](C)CNc1nccc(n1)-c1cn(nc1-c1cccc(NS(C)(=O)=O)c1F)C(C)C</t>
  </si>
  <si>
    <t>CCCS(=O)(=O)Nc1cc(Cl)cc(c1)-c1nn(cc1-c1ccnc(NC[C@H](C)NC(=O)OC)n1)C(C)C</t>
  </si>
  <si>
    <t>COC(=O)N[C@@H](C)CNc1nccc(n1)-c1cn(nc1-c1c(F)ccc(NS(C)(=O)=O)c1F)C(C)C</t>
  </si>
  <si>
    <t>CCCS(=O)(=O)Nc1ccc(F)c(-c2nn(cc2-c2ccnc(NC[C@H](C)NC(=O)OC)n2)C(C)C)c1F</t>
  </si>
  <si>
    <t>COC(=O)N[C@@H](C)CNc1nccc(n1)-c1cn(nc1-c1cc(Cl)cc(NS(C)(=O)=O)c1F)C(C)C</t>
  </si>
  <si>
    <t>COC(=O)N[C@@H](C)CNc1nccc(n1)-c1cn(nc1-c1cc(F)cc(NS(C)(=O)=O)c1F)C(C)C</t>
  </si>
  <si>
    <t>CCn1cc(c(n1)-c1cc(Cl)cc(NS(C)(=O)=O)c1F)-c1ccnc(NC[C@H](C)NC(=O)OC)n1</t>
  </si>
  <si>
    <t>COC(=O)N[C@@H](C)CNc1nccc(n1)-c1cn(nc1-c1cc(C)cc(NS(C)(=O)=O)c1F)C(C)C</t>
  </si>
  <si>
    <t>COC(=O)N[C@@H](C)CNc1nccc(n1)-c1cn(nc1-c1cc(C)cc(NS(C)(=O)=O)c1Cl)C(C)C</t>
  </si>
  <si>
    <t>COC(=O)N[C@@H](C)CNc1nccc(n1)-c1cn(nc1-c1cc(F)cc(NS(C)(=O)=O)c1Cl)C(C)C</t>
  </si>
  <si>
    <t>COC(=O)N[C@@H](C)CNc1nccc(n1)-c1cn(nc1-c1ccnc(NS(C)(=O)=O)c1F)C(C)C</t>
  </si>
  <si>
    <t>COC(=O)N[C@@H](C)CNc1nccc(n1)-c1cn(nc1-c1ccc(F)c(NS(C)(=O)=O)c1F)C(C)C</t>
  </si>
  <si>
    <t>COC(=O)N[C@H](C)CNc1nccc(n1)-c1cn(nc1-c1cc(Cl)cc(NS(C)(=O)=O)c1F)C(C)C</t>
  </si>
  <si>
    <t>CCS(=O)(=O)Nc1c(F)ccc(-c2nn(cc2-c2ccnc(NC[C@H](C)NC(=O)OC)n2)C(C)C)c1F</t>
  </si>
  <si>
    <t>COC(=O)N[C@@H](C)CNc1nccc(n1)-c1cn(nc1-c1cc(NS(C)(=O)=O)c(C)c(OC)c1)C(C)C</t>
  </si>
  <si>
    <t>CC(C)n1cc(c(n1)-c1cc(Cl)cc(NS(C)(=O)=O)c1F)-c1ccnc(NCCN(C)C)n1</t>
  </si>
  <si>
    <t>CNc1nccc(n1)-c1cn(nc1-c1cc(Cl)cc(NS(C)(=O)=O)c1F)C(C)C</t>
  </si>
  <si>
    <t>CC(C)n1cc(c(n1)-c1cc(Cl)cc(NS(C)(=O)=O)c1F)-c1ccnc(N)n1</t>
  </si>
  <si>
    <t>COC(=O)N[C@@H](C)CNc1nccc(n1)-c1c[nH]nc1-c1cc(Cl)cc(NS(C)(=O)=O)c1F</t>
  </si>
  <si>
    <t>COC(=O)NC[C@H](C)Nc1nccc(n1)-c1cn(nc1-c1cc(Cl)cc(NS(C)(=O)=O)c1F)C(C)C</t>
  </si>
  <si>
    <t>CCCS(=O)(=O)Nc1c(F)ccc(-c2nn(cc2-c2ccnc(NC[C@H](C)NC(=O)OC)n2)C(C)C)c1F</t>
  </si>
  <si>
    <t>COC(=O)N[C@@H](C)CNc1nccc(n1)-c1cn(nc1-c1cc(F)cc(NS(=O)(=O)C2CC2)c1F)C(C)C</t>
  </si>
  <si>
    <t>COCCOc1cc2ncnc(Oc3cccc(NC(=O)Nc4cc(on4)C(C)(C)C)c3)c2cc1OC</t>
  </si>
  <si>
    <t>COCCOc1cc2ncnc(Oc3cccc(NC(=O)Nc4cc(on4)C(C)(C)C)c3)c2cc1OCCOC</t>
  </si>
  <si>
    <t>CC(C)(C)c1cc(NC(=O)Nc2cccc(Oc3ncnc4cc5OCCOc5cc34)c2)no1</t>
  </si>
  <si>
    <t>COCCOc1cc2c(Oc3cccc(NC(=O)Nc4cc(on4)C(C)(C)C)c3)ncnc2cc1OC</t>
  </si>
  <si>
    <t>COc1cc2ncnc(Oc3cccc(NC(=O)Nc4cc(on4)C(C)(C)C)c3)c2cc1OCCN1CCCCC1</t>
  </si>
  <si>
    <t>COc1cc2ncnc(Oc3cccc(NC(=O)Nc4cc(on4)C(C)(C)C)c3)c2cc1OCCN1CCC(CO)CC1</t>
  </si>
  <si>
    <t>COc1cc2ncnc(Oc3cccc(NC(=O)Nc4cc(on4)C(C)(C)C)c3)c2cc1OCCN1CCN(C)CC1</t>
  </si>
  <si>
    <t>COc1cc2ncnc(Oc3cccc(NC(=O)Nc4cc(on4)C(C)(C)C)c3)c2cc1OCCN1CCN(CCO)CC1</t>
  </si>
  <si>
    <t>COc1cc2ncnc(Oc3cccc(NC(=O)Nc4cc(on4)C(C)(C)C)c3)c2cc1OCCN1CCOCC1</t>
  </si>
  <si>
    <t>COc1cc2ncnc(Oc3cccc(NC(=O)Nc4cc(on4)C(C)(C)C)c3)c2cc1OCCCN1CCN(C)CC1</t>
  </si>
  <si>
    <t>COc1cc2ncnc(Oc3cccc(NC(=O)Nc4cc(on4)C(C)(C)C)c3)c2cc1OCCCN1CCCCC1</t>
  </si>
  <si>
    <t>COc1cc2ncnc(Oc3cccc(NC(=O)Nc4cc(on4)C(C)(C)C)c3)c2cc1OCCCN1CCC(CO)CC1</t>
  </si>
  <si>
    <t>COc1cc2ncnc(Oc3cccc(NC(=O)Nc4cc(on4)C(C)(C)C)c3)c2cc1OCCCN1CCN(CC1)S(C)(=O)=O</t>
  </si>
  <si>
    <t>COc1cc2ncnc(Oc3cccc(NC(=O)Nc4cc(on4)C(C)(C)C)c3)c2cc1OCCCN1CCS(=O)(=O)CC1</t>
  </si>
  <si>
    <t>COc1cc2c(Oc3cccc(NC(=O)Nc4cc(on4)C(C)(C)C)c3)ncnc2cc1OCCCN1CCOCC1</t>
  </si>
  <si>
    <t>COc1cc2c(Oc3cccc(NC(=O)Nc4cc(on4)C(C)(C)C)c3)ncnc2cc1OCCCN1CCN(C)CC1</t>
  </si>
  <si>
    <t>COc1cc2c(Oc3cccc(NC(=O)Nc4cc(on4)C(C)(C)C)c3)ncnc2cc1OCCCN1CCC(CO)CC1</t>
  </si>
  <si>
    <t>COc1cc2c(Oc3cccc(NC(=O)Nc4cc(on4)C(C)(C)C)c3)ncnc2cc1OCCCN1CCC(O)C1</t>
  </si>
  <si>
    <t>COc1cc2c(Oc3cccc(NC(=O)Nc4cc(on4)C(C)(C)C)c3)ncnc2cc1OCCCN1CCN(CC1)S(C)(=O)=O</t>
  </si>
  <si>
    <t>COc1cc2c(Oc3cccc(NC(=O)Nc4cc(on4)C(C)(C)C)c3)ncnc2cc1OCCCN1CC[C@H](O)C1</t>
  </si>
  <si>
    <t>COc1cc2c(Oc3cccc(NC(=O)Nc4cc(on4)C(C)(C)C)c3)ncnc2cc1OCCCN1CC[C@@H](O)C1</t>
  </si>
  <si>
    <t>COc1cc2c(Oc3cccc(NC(=O)Nc4cc(on4)C(C)(C)C)c3)ncnc2cc1OCCN1CCOCC1</t>
  </si>
  <si>
    <t>COc1cc2c(Oc3cccc(NC(=O)Nc4cc(on4)C(C)(C)C)c3)ncnc2cc1OCCN1CCN(C)CC1</t>
  </si>
  <si>
    <t>COc1cc2c(Oc3cccc(NC(=O)Nc4cc(on4)C(C)(C)C)c3)ncnc2cc1OCCN1CCC(CO)CC1</t>
  </si>
  <si>
    <t>COc1cc2c(Oc3cccc(NC(=O)Nc4cc(on4)C(C)(C)C)c3)ncnc2cc1OCCN1CCN(CCO)CC1</t>
  </si>
  <si>
    <t>COc1cc2c(Oc3cccc(NC(=O)Nc4cc(on4)C(C)(C)C)c3)ncnc2cc1OCCN1CCS(=O)(=O)CC1</t>
  </si>
  <si>
    <t>COCCOc1ccc2c(Oc3cccc(NC(=O)Nc4cc(on4)C(C)(C)C)c3)ncnc2c1</t>
  </si>
  <si>
    <t>COCCOc1cc2c(Sc3cccc(NC(=O)Nc4cc(on4)C(C)(C)C)c3)ncnc2cc1OC</t>
  </si>
  <si>
    <t>COc1cc2ncnc(Sc3cccc(NC(=O)Nc4cc(on4)C(C)(C)C)c3)c2cc1OC</t>
  </si>
  <si>
    <t>CCOc1cc2ncnc(Sc3cccc(NC(=O)Nc4cc(on4)C(C)(C)C)c3)c2cc1OC</t>
  </si>
  <si>
    <t>COCCOc1cc2ncnc(Sc3cccc(NC(=O)Nc4cc(on4)C(C)(C)C)c3)c2cc1OC</t>
  </si>
  <si>
    <t>COCCOc1cc2ncnc(Sc3cccc(NC(=O)Nc4cc(on4)C(C)(C)C)c3)c2cc1OCCOC</t>
  </si>
  <si>
    <t>COc1cc(OC2CCOCC2)c2c(Sc3cccc(NC(=O)Nc4cc(on4)C(C)(C)C)c3)ncnc2c1</t>
  </si>
  <si>
    <t>CCOc1cc2c(Sc3cccc(NC(=O)Nc4cc(on4)C(C)(C)C)c3)ncnc2cc1OC</t>
  </si>
  <si>
    <t>COc1cc2ncnc(Sc3cccc(NC(=O)Nc4cc(on4)C(C)(C)C)c3)c2cc1OCCCN1CCCCC1</t>
  </si>
  <si>
    <t>COc1cc2ncnc(Sc3cccc(NC(=O)Nc4cc(on4)C(C)(C)C)c3)c2cc1OCCCN1CCC(CO)CC1</t>
  </si>
  <si>
    <t>COc1cc2ncnc(Sc3cccc(NC(=O)Nc4cc(on4)C(C)(C)C)c3)c2cc1OCCCN1CCN(C)CC1</t>
  </si>
  <si>
    <t>COc1cc2ncnc(Sc3cccc(NC(=O)Nc4cc(on4)C(C)(C)C)c3)c2cc1OCCCN1CCN(CC1)S(C)(=O)=O</t>
  </si>
  <si>
    <t>COc1cc2ncnc(Sc3cccc(NC(=O)Nc4cc(on4)C(C)(C)C)c3)c2cc1OCCCN1CCN(CCO)CC1</t>
  </si>
  <si>
    <t>COc1cc2ncnc(Sc3cccc(NC(=O)Nc4cc(on4)C(C)(C)C)c3)c2cc1OCCCN1CCS(=O)(=O)CC1</t>
  </si>
  <si>
    <t>COc1cc2ncnc(Sc3cccc(NC(=O)Nc4cc(on4)C(C)(C)C)c3)c2cc1OCCCN1CCOCC1</t>
  </si>
  <si>
    <t>COc1cc2ncnc(Sc3cccc(NC(=O)Nc4cc(on4)C(C)(C)C)c3)c2cc1OCCN1CCC(CO)CC1</t>
  </si>
  <si>
    <t>COc1cc2ncnc(Sc3cccc(NC(=O)Nc4cc(on4)C(C)(C)C)c3)c2cc1OCCN1CCN(C)CC1</t>
  </si>
  <si>
    <t>COc1cc2ncnc(Sc3cccc(NC(=O)Nc4cc(on4)C(C)(C)C)c3)c2cc1OCCN1CCN(CCO)CC1</t>
  </si>
  <si>
    <t>COc1cc2ncnc(Sc3cccc(NC(=O)Nc4cc(on4)C(C)(C)C)c3)c2cc1OCCN1CCN(CC1)S(C)(=O)=O</t>
  </si>
  <si>
    <t>COc1cc2ncnc(Sc3cccc(NC(=O)Nc4cc(on4)C(C)(C)C)c3)c2cc1OCCN1CCOCC1</t>
  </si>
  <si>
    <t>COc1cc2c(Sc3cccc(NC(=O)Nc4cc(on4)C(C)(C)C)c3)ncnc2cc1OCCCN1CCOCC1</t>
  </si>
  <si>
    <t>COc1cc2c(Sc3cccc(NC(=O)Nc4cc(on4)C(C)(C)C)c3)ncnc2cc1OCCCN1CCN(C)CC1</t>
  </si>
  <si>
    <t>COc1cc2c(Sc3cccc(NC(=O)Nc4cc(on4)C(C)(C)C)c3)ncnc2cc1OCCCN1CCC(CO)CC1</t>
  </si>
  <si>
    <t>COc1cc2c(Sc3cccc(NC(=O)Nc4cc(on4)C(C)(C)C)c3)ncnc2cc1OCCCN1CCN(CCO)CC1</t>
  </si>
  <si>
    <t>COc1cc2c(Sc3cccc(NC(=O)Nc4cc(on4)C(C)(C)C)c3)ncnc2cc1OCCCN1CCCCC1</t>
  </si>
  <si>
    <t>COc1cc2c(Sc3cccc(NC(=O)Nc4cc(on4)C(C)(C)C)c3)ncnc2cc1OCCCN1CCN(CC1)S(C)(=O)=O</t>
  </si>
  <si>
    <t>COc1cc2c(Sc3cccc(NC(=O)Nc4cc(on4)C(C)(C)C)c3)ncnc2cc1OCCN1CCOCC1</t>
  </si>
  <si>
    <t>COc1cc2c(Sc3cccc(NC(=O)Nc4cc(on4)C(C)(C)C)c3)ncnc2cc1OCCN1CCCCC1</t>
  </si>
  <si>
    <t>COc1cc2c(Sc3cccc(NC(=O)Nc4cc(on4)C(C)(C)C)c3)ncnc2cc1OCCN1CCN(CC1)S(C)(=O)=O</t>
  </si>
  <si>
    <t>COc1cc2c(Sc3cccc(NC(=O)Nc4cc(on4)C(C)(C)C)c3)ncnc2cc1OCCN1CCN(C)CC1</t>
  </si>
  <si>
    <t>COc1cc2c(Sc3cccc(NC(=O)Nc4cc(on4)C(C)(C)C)c3)ncnc2cc1OCCN1CCC(CCO)CC1</t>
  </si>
  <si>
    <t>CC(C)(C)c1cc(NC(=O)Nc2cccc(Sc3ncnc4ccc(OCCCN5CCS(=O)(=O)CC5)cc34)c2)no1</t>
  </si>
  <si>
    <t>COc1cc2ncnc(Oc3cccc(NC(=O)Nc4cc(on4)C(C)(C)C)c3)c2cc1OCCN1CCS(=O)(=O)CC1</t>
  </si>
  <si>
    <t>CC(C)(C)c1cc(NC(=O)Nc2cccc(Oc3ncnc4ccc(cc34)-c3ccc(CNCCS(C)(=O)=O)o3)c2)no1</t>
  </si>
  <si>
    <t>COc1cc2c(Oc3cccc(NC(=O)Nc4cc(on4)C(C)(C)C)c3)ncnc2cc1O</t>
  </si>
  <si>
    <t>COc1cc2c(Oc3cccc(NC(=O)Nc4cc(on4)C(C)(C)C)c3)ncnc2cc1O[C@H]1CCNC1</t>
  </si>
  <si>
    <t>COc1cc2c(Oc3cccc(NC(=O)Nc4cc(on4)C(C)(C)C)c3)ncnc2cc1O[C@H]1CCN(C)C1</t>
  </si>
  <si>
    <t>COc1cc2c(Oc3cccc(NC(=O)Nc4cc(on4)C(C)(C)C)c3)ncnc2cc1O[C@@H]1CCNC1</t>
  </si>
  <si>
    <t>COc1cc2c(Oc3cccc(NC(=O)Nc4cc(on4)C(C)(C)C)c3)ncnc2cc1O[C@@H]1CCN(C)C1</t>
  </si>
  <si>
    <t>COc1cc2ncnc(Oc3cccc(NC(=O)Nc4cc(on4)C(C)(C)C)c3)c2cc1O</t>
  </si>
  <si>
    <t>COc1cc2ncnc(Oc3cccc(NC(=O)Nc4cc(on4)C(C)(C)C)c3)c2cc1OC1CCN(C)C1</t>
  </si>
  <si>
    <t>COc1cc2ncnc(Oc3cccc(NC(=O)Nc4cc(on4)C(C)(C)C)c3)c2cc1O[C@H]1CCN(CC(F)F)C1</t>
  </si>
  <si>
    <t>COc1cc2ncnc(Oc3cccc(NC(=O)Nc4cc(on4)C(C)(C)C)c3)c2cc1OC[C@@H](O)CN1CCN(C)CC1</t>
  </si>
  <si>
    <t>COc1cc2ncnc(Oc3cccc(NC(=O)Nc4cc(on4)C(C)(C)C)c3)c2cc1OC[C@H](O)CN1CCN(C)CC1</t>
  </si>
  <si>
    <t>COc1cc2ncnc(Oc3cccc(NC(=O)Nc4cc(on4)-c4ccccc4)c3)c2cc1OC</t>
  </si>
  <si>
    <t>COc1cc(NC(=O)Nc2cccc(Sc3ncnc4cc(OC)c(OC)cc34)c2)cc(c1)C(F)(F)F</t>
  </si>
  <si>
    <t>COc1cc(NC(=O)Nc2cccc(Oc3ncnc4cc(OC)c(OC)cc34)c2)cc(c1)C(F)(F)F</t>
  </si>
  <si>
    <t>COCCOc1cc(NC(=O)Nc2cccc(Oc3ncnc4cc(OCCOC)c(OC)cc34)c2)cc(c1)C(F)(F)F</t>
  </si>
  <si>
    <t>COc1cc2ncnc(Oc3cccc(NC(=O)Nc4cccc(c4)C(C)(C)C)c3)c2cc1OC</t>
  </si>
  <si>
    <t>COCCOc1cc2ncnc(Oc3cccc(NC(=O)Nc4cccc(c4)C(C)(C)C)c3)c2cc1OC</t>
  </si>
  <si>
    <t>COc1cc2ncnc(Sc3cccc(NC(=O)Nc4cccc(c4)C(C)(C)C)c3)c2cc1OC</t>
  </si>
  <si>
    <t>COc1cc2ncnc(Oc3cccc(NC(=O)Nc4cc(on4)C(C)(C)C#N)c3)c2cc1OC</t>
  </si>
  <si>
    <t>COc1cc2ncnc(Oc3cccc(NC(=O)Nc4cc(on4)C(C)(C)F)c3)c2cc1OC</t>
  </si>
  <si>
    <t>COc1cc2ncnc(Oc3cccc(NC(=O)Nc4cc(on4)C(C)(C)CO)c3)c2cc1OC</t>
  </si>
  <si>
    <t>COc1cc2cccc(Oc3cccc(NC(=O)Nc4cc(no4)C(C)(C)C)c3)c2cc1OC</t>
  </si>
  <si>
    <t>COc1ccc(NC(=O)Nc2cccc(Oc3ncnc4cc(OC)c(OC)cc34)c2)cc1C(F)(F)F</t>
  </si>
  <si>
    <t>COc1cc2ncnc(Oc3cccc(NC(=O)Nc4cccc(c4)C(C)C)c3)c2cc1OC</t>
  </si>
  <si>
    <t>COc1cc2ncnc(Oc3cccc(NC(=O)Nc4cc(ncn4)C(F)(F)F)c3)c2cc1OC</t>
  </si>
  <si>
    <t>COc1cc2ncnc(Oc3cccc(NC(=O)Nc4ccc(c(F)c4)C(F)(F)F)c3)c2cc1OC</t>
  </si>
  <si>
    <t>COc1cc2ncnc(Oc3cccc(NC(=O)Nc4cc(no4)C(C)(F)F)c3)c2cc1OC</t>
  </si>
  <si>
    <t>COc1cc2ncnc(Sc3cccc(NC(=O)Nc4cc(nn4C)C(C)(C)C)c3)c2cc1OC</t>
  </si>
  <si>
    <t>COc1cc2ncnc(Oc3cccc(NC(=O)Nc4cc(no4)C(C)(CF)CF)c3)c2cc1OC</t>
  </si>
  <si>
    <t>COc1cc2ncnc(Sc3cccc(NC(=O)Nc4cc(no4)C(C)(CF)CF)c3)c2cc1OC</t>
  </si>
  <si>
    <t>COc1cc2ncnc(Oc3cccc(NC(=O)Nc4cc(on4)C(C)(CF)CF)c3)c2cc1OC</t>
  </si>
  <si>
    <t>COc1cc2ncnc(Oc3cccc(NC(=O)Nc4ccc(cc4)C(C)(C)C)c3)c2cc1OC</t>
  </si>
  <si>
    <t>COc1cc2ncnc(Oc3cccc(NC(=O)Nc4ccc(Cl)c(c4)C(F)(F)F)c3)c2cc1OC</t>
  </si>
  <si>
    <t>COc1cc2ncnc(Oc3cccc(NC(=O)Nc4ccc(OC(F)(F)F)cc4)c3)c2cc1OC</t>
  </si>
  <si>
    <t>COc1cccc(NC(=O)Nc2cccc(Oc3ncnc4cc(OC)c(OC)cc34)c2)c1</t>
  </si>
  <si>
    <t>CCOc1cccc(NC(=O)Nc2cccc(Oc3ncnc4cc(OC)c(OC)cc34)c2)c1</t>
  </si>
  <si>
    <t>COc1cc2ncnc(Oc3cccc(NC(=O)Nc4ccc(cc4)C(F)(F)F)c3)c2cc1OC</t>
  </si>
  <si>
    <t>COc1cc2ncnc(Sc3cccc(NC(=O)Nc4ccc(cc4)C(F)(F)F)c3)c2cc1OC</t>
  </si>
  <si>
    <t>COc1cc2ncnc(Sc3cccc(NC(=O)Nc4cccc(c4)C(F)(F)F)c3)c2cc1OC</t>
  </si>
  <si>
    <t>COc1cc2ncnc(Sc3cccc(NC(=O)Nc4cc(no4)C(C)(C)F)c3)c2cc1OC</t>
  </si>
  <si>
    <t>COc1cc2ncnc(Sc3cccc(NC(=O)Nc4cc(on4)C(C)(CF)CF)c3)c2cc1OC</t>
  </si>
  <si>
    <t>COCCOc1cc(NC(=O)Nc2cccc(Sc3ncnc4cc(OC)c(OC)cc34)c2)cc(c1)C(F)(F)F</t>
  </si>
  <si>
    <t>COc1cc2ncnc(Sc3cccc(NC(=O)Nc4cc(on4)C4CCCC4)c3)c2cc1OC</t>
  </si>
  <si>
    <t>COCCOc1cc2ncnc(Oc3cccc(NC(=O)Nc4cc(no4)C(C)(C)C)c3)c2cc1OC</t>
  </si>
  <si>
    <t>COCCOc1cc2ncnc(Oc3cccc(NC(=O)Nc4cc(no4)C4CCCC4)c3)c2cc1OC</t>
  </si>
  <si>
    <t>COCCOc1cc2ncnc(Oc3cccc(NC(=O)Nc4cc(no4)C(C)(F)F)c3)c2cc1OC</t>
  </si>
  <si>
    <t>COCCOc1cc2ncnc(Oc3cccc(NC(=O)Nc4cc(on4)C(C)(CF)CF)c3)c2cc1OC</t>
  </si>
  <si>
    <t>COCCOc1cc2ncnc(Oc3cccc(NC(=O)Nc4cc(no4)C(C)C)c3)c2cc1OC</t>
  </si>
  <si>
    <t>COCCOc1cc2ncnc(Oc3cccc(NC(=O)Nc4cc(no4)C(C)(C)COC)c3)c2cc1OC</t>
  </si>
  <si>
    <t>COCCOc1cc2ncnc(Oc3cccc(NC(=O)Nc4cc(no4)C(C)(C)F)c3)c2cc1OC</t>
  </si>
  <si>
    <t>COCCOc1cc2ncnc(Oc3cccc(NC(=O)Nc4ccc(c(F)c4)C(F)(F)F)c3)c2cc1OC</t>
  </si>
  <si>
    <t>COCCOc1cc2ncnc(Oc3cccc(NC(=O)Nc4cc(no4)C(F)(F)F)c3)c2cc1OC</t>
  </si>
  <si>
    <t>COCCOc1cc2ncnc(Sc3cccc(NC(=O)Nc4cc(on4)C(C)(CF)CF)c3)c2cc1OC</t>
  </si>
  <si>
    <t>COCCOc1cc2ncnc(Sc3cccc(NC(=O)Nc4cc(no4)C(C)(C)F)c3)c2cc1OC</t>
  </si>
  <si>
    <t>COCCOc1cc2ncnc(Sc3cccc(NC(=O)Nc4cc(on4)C4CCCC4)c3)c2cc1OC</t>
  </si>
  <si>
    <t>COc1ccc(NC(=O)Nc2cccc(Sc3ncnc4cc(OC)c(OCCCN5CCS(=O)(=O)CC5)cc34)c2)cc1C(F)(F)F</t>
  </si>
  <si>
    <t>COCCOc1cc2ncnc(Sc3cccc(NC(=O)Nc4cc(no4)C(C)(C)C)c3)c2cc1OCCOC</t>
  </si>
  <si>
    <t>COc1cc2c(Sc3cccc(NC(=O)Nc4cc(no4)C(C)(C)F)c3)ncnc2cc1OCCN1CCOCC1</t>
  </si>
  <si>
    <t>COc1ccc(NC(=O)Nc2cccc(Sc3ncnc4cc(OCCN5CCOCC5)c(OC)cc34)c2)cc1C(F)(F)F</t>
  </si>
  <si>
    <t>COc1cc2ncnc(Oc3cccc(NC(=O)Nc4cnn(c4)C(C)(C)C)c3)c2cc1OC</t>
  </si>
  <si>
    <t>COc1cc2ncnc(Oc3cccc(NC(=O)Nc4cc(no4)C(F)(F)F)c3)c2cc1OC</t>
  </si>
  <si>
    <t>COc1cc2ncnc(Oc3cccc(NC(=O)NC4=CC(=CC4)C(C)(C)CO)c3)c2cc1OC</t>
  </si>
  <si>
    <t>COc1cc2ncnc(Oc3cccc(NC(=O)Nc4cc(on4)C(C)(C)C(F)(F)F)c3F)c2cc1OC</t>
  </si>
  <si>
    <t>COc1cc2ncnc(Oc3cccc(NC(=O)Nc4cc(nn4-c4ccccc4)C(F)(F)F)c3C)c2cc1OC</t>
  </si>
  <si>
    <t>COc1cc2ncnc(Oc3ccc(Cl)c(NC(=O)Nc4cc(on4)C(C)(C)C)c3)c2cc1OC</t>
  </si>
  <si>
    <t>COc1cc2ncnc(Oc3cccc(NC(=O)Nc4cc(nn4-c4cnccc4C)C(C)(C)C)c3)c2cc1OC</t>
  </si>
  <si>
    <t>COc1cc2ncnc(Oc3cccc(NC(=O)Nc4cc(nn4-c4cccnc4C)C(C)(C)C)c3)c2cc1OC</t>
  </si>
  <si>
    <t>COc1cc2ncnc(Oc3cccc(NC(=O)Nc4cc(nn4-c4ccccc4)C(C)(C)C#N)c3)c2cc1OC</t>
  </si>
  <si>
    <t>COc1cc2ncnc(Sc3cccc(NC(=O)Nc4cc(nn4-c4ccccc4)C(C)(C)C#N)c3)c2cc1OC</t>
  </si>
  <si>
    <t>COc1cc2ncnc(Oc3cccc(NC(=O)Nc4cc(nn4-c4ccc(C)nc4)C(C)(C)C)c3)c2cc1OC</t>
  </si>
  <si>
    <t>COc1cc2ncnc(Oc3cccc(NC(=O)Nc4cc(nn4-c4cc[nH]c(=O)c4)C(C)(C)C)c3)c2cc1OC</t>
  </si>
  <si>
    <t>COc1cc2ncnc(Oc3cccc(NC(=O)Nc4cc(nn4-c4cncc(F)c4)C(C)C)c3)c2cc1OC</t>
  </si>
  <si>
    <t>COc1cc2ncnc(Oc3cccc(NC(=O)Nc4cc(nn4-c4cncc(F)c4)C(C)(F)F)c3)c2cc1OC</t>
  </si>
  <si>
    <t>COc1cc2ncnc(Oc3cccc(NC(=O)Nc4cc(nn4-c4ccccc4)C(C)(F)F)c3)c2cc1OC</t>
  </si>
  <si>
    <t>COc1cc2ncnc(Sc3cccc(NC(=O)Nc4cc(nn4-c4ccccc4)C(C)(F)F)c3)c2cc1OC</t>
  </si>
  <si>
    <t>CCn1nc(cc1NC(=O)Nc1cccc(Sc2ncnc3cc(OC)c(OC)cc23)c1)C(C)(C)C</t>
  </si>
  <si>
    <t>COc1cc2ncnc(Oc3cccc(NC(=O)Nc4cc(nn4-c4cccnc4)C(C)(C)C)c3)c2cc1OC</t>
  </si>
  <si>
    <t>COc1cc2ncnc(Sc3cccc(NC(=O)Nc4cc(nn4-c4cccnc4)C(C)(C)C)c3)c2cc1OC</t>
  </si>
  <si>
    <t>COc1cc2ncnc(Oc3cccc(NC(=O)Nc4cc(nn4-c4ccccc4)C(C)C)c3)c2cc1OC</t>
  </si>
  <si>
    <t>COc1cc2ncnc(Sc3cccc(NC(=O)Nc4cc(nn4-c4ccccc4)C(C)C)c3)c2cc1OC</t>
  </si>
  <si>
    <t>COc1cc2ncnc(Oc3cccc(NC(=O)Nc4cc(nn4-c4cncc(F)c4)C(C)(C)C)c3)c2cc1OC</t>
  </si>
  <si>
    <t>COc1cc2ncnc(Sc3cccc(NC(=O)Nc4cc(nn4-c4cncc(F)c4)C(C)(C)C)c3)c2cc1OC</t>
  </si>
  <si>
    <t>COc1cc2ncnc(Oc3cccc(NC(=O)Nc4cc(nn4-c4ccc(cc4)C#N)C(C)(C)C)c3)c2cc1OC</t>
  </si>
  <si>
    <t>COc1cc2ncnc(Sc3cccc(NC(=O)Nc4cc(nn4-c4ccc(cc4)C#N)C(C)(C)C)c3)c2cc1OC</t>
  </si>
  <si>
    <t>COc1cc2ncnc(Sc3cccc(NC(=O)Nc4cc(nn4C4CCCCC4)C(C)(C)C)c3)c2cc1OC</t>
  </si>
  <si>
    <t>COc1cc2ncnc(Oc3cccc(NC(=O)Nc4cc(nn4CC(C)C)C(C)(C)C)c3)c2cc1OC</t>
  </si>
  <si>
    <t>COc1cc2ncnc(Sc3cccc(NC(=O)Nc4cc(nn4CC(C)C)C(C)(C)C)c3)c2cc1OC</t>
  </si>
  <si>
    <t>COc1cc2ncnc(Oc3cccc(NC(=O)Nc4cc(nn4C(C)C)C(C)(C)C)c3)c2cc1OC</t>
  </si>
  <si>
    <t>COc1cc2ncnc(Sc3cccc(NC(=O)Nc4cc(nn4C(C)C)C(C)(C)C)c3)c2cc1OC</t>
  </si>
  <si>
    <t>COc1cc2ncnc(Oc3cccc(NC(=O)Nc4cc(nn4-c4ccncc4)C(C)(C)C)c3)c2cc1OC</t>
  </si>
  <si>
    <t>COc1cc2ncnc(Sc3cccc(NC(=O)Nc4cc(nn4-c4ccncc4)C(C)(C)C)c3)c2cc1OC</t>
  </si>
  <si>
    <t>COc1cc2ncnc(Oc3cccc(NC(=O)Nc4cc(nn4-c4cccc(C)c4)C(F)(F)F)c3)c2cc1OC</t>
  </si>
  <si>
    <t>COc1cc2ncnc(Sc3cccc(NC(=O)Nc4cc(nn4-c4cccnc4)C(C)C)c3)c2cc1OC</t>
  </si>
  <si>
    <t>COc1cc2ncnc(Oc3cccc(NC(=O)Nc4cc(nn4-c4ccccc4)C4CC4)c3)c2cc1OC</t>
  </si>
  <si>
    <t>COc1cc2ncnc(Oc3cccc(NC(=O)Nc4cc(nn4-c4ccccc4)C4CCC4)c3)c2cc1OC</t>
  </si>
  <si>
    <t>COc1cc2ncnc(Oc3cccc(NC(=O)Nc4cc(nn4Cc4ccccc4)C(C)(C)C)c3)c2cc1OC</t>
  </si>
  <si>
    <t>COc1ccc(cc1)-n1nc(cc1NC(=O)Nc1cccc(Oc2ncnc3cc(OC)c(OC)cc23)c1)C(C)(C)C</t>
  </si>
  <si>
    <t>COc1cc2ncnc(Oc3cccc(NC(=O)Nc4cc(nn4-c4cccc(Cl)c4)C(C)(C)C)c3)c2cc1OC</t>
  </si>
  <si>
    <t>COc1cc2ncnc(Sc3cccc(NC(=O)Nc4cc(nn4-c4cccc(Cl)c4)C(C)(C)C)c3)c2cc1OC</t>
  </si>
  <si>
    <t>COc1cc2ncnc(Oc3cccc(NC(=O)Nc4cc(nn4-c4ccc(cc4)C(C)(C)C)C(C)(C)C)c3)c2cc1OC</t>
  </si>
  <si>
    <t>COc1cc2ncnc(Oc3cccc(NC(=O)Nc4cc(nn4-c4ccccc4F)C(C)(C)C)c3)c2cc1OC</t>
  </si>
  <si>
    <t>CCOc1cc2ncnc(Oc3cccc(NC(=O)Nc4cc(nn4-c4ccccc4)C(F)(F)F)c3)c2cc1OC</t>
  </si>
  <si>
    <t>CCOc1cc2ncnc(Oc3cccc(NC(=O)Nc4cc(nn4-c4ccccc4)C(C)(C)C)c3)c2cc1OC</t>
  </si>
  <si>
    <t>CCOc1cc2c(Oc3cccc(NC(=O)Nc4cc(nn4-c4ccccc4)C(C)(C)C)c3)ncnc2cc1OC</t>
  </si>
  <si>
    <t>CCOc1cc2c(Oc3cccc(NC(=O)Nc4cc(nn4-c4ccccc4)C(F)F)c3)ncnc2cc1OC</t>
  </si>
  <si>
    <t>COc1cc2c(Oc3cccc(NC(=O)Nc4cc(nn4-c4ccccc4)C(F)(F)F)c3)ncnc2cc1OCCN1CCOCC1</t>
  </si>
  <si>
    <t>COc1ccc(cn1)-n1nc(cc1NC(=O)Nc1cccc(Oc2ncnc3cc(OC)c(OC)cc23)c1)C(C)(C)C</t>
  </si>
  <si>
    <t>CCN1CCN(Cc2ccc(NC(=O)c3cccc(c3)-c3ccc4nc(NC(=O)C5CC5)sc4n3)cc2C(F)(F)F)CC1</t>
  </si>
  <si>
    <t>COc1cc(ccc1O)-c1ccc2ncnc(Nc3ccccc3)c2c1</t>
  </si>
  <si>
    <t>COc1cccc(c1)-c1ccc2ncnc(Nc3ccccc3)c2c1</t>
  </si>
  <si>
    <t>Oc1ccc(cc1)-c1ccc2ncnc(Nc3ccccc3)c2c1</t>
  </si>
  <si>
    <t>COc1cc(ccc1O)-c1ccc2ncnc(Nc3cccc(O)c3)c2c1</t>
  </si>
  <si>
    <t>COc1cc(ccc1O)-c1ccc2ncnc(Nc3ccc(F)c(Cl)c3)c2c1</t>
  </si>
  <si>
    <t>COc1cc(ccc1O)-c1ccc2ncnc(Nc3ccc(F)cc3)c2c1</t>
  </si>
  <si>
    <t>COc1cc(ccc1O)-c1ccc2ncnc(Nc3ccc(Cl)cc3F)c2c1</t>
  </si>
  <si>
    <t>COc1cc(ccc1O)-c1ccc2ncnc(Nc3ccc(C)cc3F)c2c1</t>
  </si>
  <si>
    <t>COc1cc(ccc1O)-c1ccc2ncnc(Nc3cccc(c3)C(F)(F)F)c2c1</t>
  </si>
  <si>
    <t>COc1cc(ccc1O)-c1ccc2ncnc(Nc3ccc(O)cc3)c2c1</t>
  </si>
  <si>
    <t>COc1cc(ccc1O)-c1ccc2ncnc(Nc3ccc(F)cc3F)c2c1</t>
  </si>
  <si>
    <t>COc1cc(ccc1O)-c1ccc2ncnc(Nc3ccc(Cl)cc3O)c2c1</t>
  </si>
  <si>
    <t>COc1cccc(Nc2ncnc3ccc(cc23)-c2ccc(O)c(OC)c2)c1</t>
  </si>
  <si>
    <t>COc1cc(ccc1O)-c1ccc2ncnc(Nc3ccccc3O)c2c1</t>
  </si>
  <si>
    <t>CCS(=O)(=O)Nc1ccc(cc1)-c1ccc2ncnc(Nc3ccccc3)c2c1</t>
  </si>
  <si>
    <t>COc1ccc(Nc2ncnc3ccc(cc23)-c2ccc(O)c(OC)c2)cc1O</t>
  </si>
  <si>
    <t>COc1cc(ccc1O)-c1ccc2ncnc(Nc3cccc(c3)S(N)(=O)=O)c2c1</t>
  </si>
  <si>
    <t>COc1cc(ccc1O)-c1ccc2ncnc(Nc3ccc(C)c(O)c3)c2c1</t>
  </si>
  <si>
    <t>COc1cc(ccc1O)-c1cc2c(Nc3cccc(O)c3)ncnc2cc1OC</t>
  </si>
  <si>
    <t>COc1cc(ccc1O)-c1ccc2ncnc(Nc3ccccc3C(N)=O)c2c1</t>
  </si>
  <si>
    <t>COc1cc(ccc1O)-c1ccc2ncnc(Nc3ccc(cc3O)C(O)=O)c2c1</t>
  </si>
  <si>
    <t>COc1cc(ccc1O)-c1ccc2ncnc(Nc3cccc(c3)C(N)=O)c2c1</t>
  </si>
  <si>
    <t>COc1cc(ccc1O)-c1ccc2ncnc(Nc3cccc(c3)[N+]([O-])=O)c2c1</t>
  </si>
  <si>
    <t>COc1cc(ccc1O)-c1ccc2ncnc(Nc3cccc(N)c3)c2c1</t>
  </si>
  <si>
    <t>COc1cc(ccc1O)-c1ccc2ncnc(Nc3ccc4OCOc4c3)c2c1</t>
  </si>
  <si>
    <t>COc1cc(ccc1O)-c1ccc2ncnc(Nc3ccc4cn[nH]c4c3)c2c1</t>
  </si>
  <si>
    <t>COc1cc(ccc1O)-c1cc2c(Nc3ccc(C)c(O)c3)ncnc2cc1OC</t>
  </si>
  <si>
    <t>COc1cc(ccc1O)-c1cc2c(Nc3cc(O)ccc3Cl)ncnc2cc1OC</t>
  </si>
  <si>
    <t>COc1cc(ccc1O)-c1ccc2ncnc(Nc3cccc(NC(C)=O)c3)c2c1</t>
  </si>
  <si>
    <t>COc1cc(ccc1O)-c1ccc2ncnc(Nc3cccc(NC(=O)C(F)(F)F)c3)c2c1</t>
  </si>
  <si>
    <t>COc1cc(ccc1O)-c1ccc2ncnc(Nc3ccc(cc3)S(N)(=O)=O)c2c1</t>
  </si>
  <si>
    <t>COc1cc2ncnc(Nc3cccc(O)c3)c2cc1-c1ccc(O)cc1</t>
  </si>
  <si>
    <t>COc1cc(ccc1O)-c1ccc2ncnc(Nc3cccc4[nH]ncc34)c2c1</t>
  </si>
  <si>
    <t>COc1cc(ccc1O)-c1ccc2ncnc(Nc3cccc(F)c3)c2c1</t>
  </si>
  <si>
    <t>COc1cc(ccc1O)-c1ccc2ncnc(Nc3cccc(O)c3C)c2c1</t>
  </si>
  <si>
    <t>COc1cc(ccc1O)-c1ccc2ncnc(Nc3ccc4nc[nH]c4c3)c2c1</t>
  </si>
  <si>
    <t>COc1cc(ccc1O)-c1ccc2ncnc(Nc3cccc(NS(C)(=O)=O)c3)c2c1</t>
  </si>
  <si>
    <t>COc1cc(ccc1O)-c1ccc2ncnc(Nc3cc(O)ccc3F)c2c1</t>
  </si>
  <si>
    <t>COc1cc(ccc1O)-c1ccc2ncnc(Nc3cc(O)ccc3Cl)c2c1</t>
  </si>
  <si>
    <t>COc1cc(ccc1O)-c1ccc2ncnc(Nc3cccc(O)c3Cl)c2c1</t>
  </si>
  <si>
    <t>COc1cc(ccc1O)-c1ccc2ncnc(Nc3cc(O)c(Cl)cc3Cl)c2c1</t>
  </si>
  <si>
    <t>Oc1ccc(cc1)-c1ccc2ncnc(Nc3cccc(O)c3)c2c1</t>
  </si>
  <si>
    <t>Oc1cccc(Nc2ncnc3ccc(cc23)-c2cccc(O)c2)c1</t>
  </si>
  <si>
    <t>COc1ccc(cc1)-c1ccc2ncnc(Nc3cccc(O)c3)c2c1</t>
  </si>
  <si>
    <t>COc1cc(ccc1O)-c1ccc2ncnc(Nc3ccc4nn[nH]c4c3)c2c1</t>
  </si>
  <si>
    <t>COc1cccc(c1)-c1ccc2ncnc(Nc3cccc(O)c3)c2c1</t>
  </si>
  <si>
    <t>COc1cc2ncnc(Nc3cccc(O)c3)c2cc1-c1ccc(N)cc1</t>
  </si>
  <si>
    <t>Nc1ccc(cc1)-c1ccc2ncnc(Nc3cccc4[nH]ncc34)c2c1</t>
  </si>
  <si>
    <t>CC(=O)Nc1ccc(cc1)-c1ccc2ncnc(Nc3cccc4[nH]ncc34)c2c1</t>
  </si>
  <si>
    <t>CS(=O)(=O)Nc1cccc(c1)-c1ccc2ncnc(Nc3cccc(O)c3)c2c1</t>
  </si>
  <si>
    <t>CS(=O)(=O)Nc1ccc(cc1)-c1ccc2ncnc(Nc3cccc4[nH]ncc34)c2c1</t>
  </si>
  <si>
    <t>COc1cccc(-c2ccc3ncnc(Nc4cccc5[nH]ncc45)c3c2)c1F</t>
  </si>
  <si>
    <t>COc1ccc(cc1F)-c1ccc2ncnc(Nc3cccc4[nH]ncc34)c2c1</t>
  </si>
  <si>
    <t>COc1ccc(cc1Cl)-c1ccc2ncnc(Nc3cccc4[nH]ncc34)c2c1</t>
  </si>
  <si>
    <t>COc1ccc(c(C)c1)-c1ccc2ncnc(Nc3cccc4[nH]ncc34)c2c1</t>
  </si>
  <si>
    <t>COc1ccc(cc1C)-c1ccc2ncnc(Nc3cccc4[nH]ncc34)c2c1</t>
  </si>
  <si>
    <t>Fc1ccc(cc1Cl)-c1ccc2ncnc(Nc3cccc4[nH]ncc34)c2c1</t>
  </si>
  <si>
    <t>Clc1ccc(cc1)-c1ccc2ncnc(Nc3cccc4[nH]ncc34)c2c1</t>
  </si>
  <si>
    <t>Fc1cccc(c1)-c1ccc2ncnc(Nc3cccc4[nH]ncc34)c2c1</t>
  </si>
  <si>
    <t>COc1cc(ccc1O)-c1ccc2ncnc(Nc3cccc4nn[nH]c34)c2c1</t>
  </si>
  <si>
    <t>COc1cc(ccc1F)-c1ccc2ncnc(Nc3cccc4[nH]ncc34)c2c1</t>
  </si>
  <si>
    <t>Fc1ccc(cc1F)-c1ccc2ncnc(Nc3cccc4[nH]ncc34)c2c1</t>
  </si>
  <si>
    <t>N(c1cccc2[nH]ncc12)c1ncnc2ccc(cc12)-c1ccccc1</t>
  </si>
  <si>
    <t>FC(F)(F)c1cccc(c1)-c1ccc2ncnc(Nc3cccc4[nH]ncc34)c2c1</t>
  </si>
  <si>
    <t>[C-]#[N+]c1ccc(cc1)-c1ccc2ncnc(Nc3cccc4[nH]ncc34)c2c1</t>
  </si>
  <si>
    <t>COc1ccc(cc1OC)-c1ccc2ncnc(Nc3cccc4[nH]ncc34)c2c1</t>
  </si>
  <si>
    <t>CN(C)c1ccc(cc1)-c1ccc2ncnc(Nc3cccc4[nH]ncc34)c2c1</t>
  </si>
  <si>
    <t>Fc1ccccc1-c1ccc2ncnc(Nc3cccc4[nH]ncc34)c2c1</t>
  </si>
  <si>
    <t>[O-][N+](=O)c1cccc(c1)-c1ccc2ncnc(Nc3cccc4[nH]ncc34)c2c1</t>
  </si>
  <si>
    <t>CCOc1ccc(cc1)-c1ccc2ncnc(Nc3cccc4[nH]ncc34)c2c1</t>
  </si>
  <si>
    <t>OCc1cccc(c1)-c1ccc2ncnc(Nc3cccc4[nH]ncc34)c2c1</t>
  </si>
  <si>
    <t>CS(=O)(=O)Nc1cccc(c1)-c1ccc2ncnc(Nc3cccc4[nH]ncc34)c2c1</t>
  </si>
  <si>
    <t>C1Oc2ccc(cc2O1)-c1ccc2ncnc(Nc3cccc4[nH]ncc34)c2c1</t>
  </si>
  <si>
    <t>NC(=O)c1cccc(c1)-c1ccc2ncnc(Nc3cccc4[nH]ncc34)c2c1</t>
  </si>
  <si>
    <t>COc1ccc(cc1C=O)-c1ccc2ncnc(Nc3cccc4[nH]ncc34)c2c1</t>
  </si>
  <si>
    <t>COc1cc(ccc1O)-c1ccc2ncnc(Nc3cccc4n(C)ncc34)c2c1</t>
  </si>
  <si>
    <t>COc1cc(ccc1O)-c1ccc2nccc(Nc3cccc(O)c3)c2c1</t>
  </si>
  <si>
    <t>COc1cc(ccc1O)-c1ccc2nccc(Nc3cc(O)ccc3F)c2c1</t>
  </si>
  <si>
    <t>N#Cc1cccc(c1)-c1ccc2ncnc(Nc3cccc4[nH]ncc34)c2c1</t>
  </si>
  <si>
    <t>COc1cc(ccc1O)-c1ccc2nccc(Nc3cccc4[nH]ncc34)c2c1</t>
  </si>
  <si>
    <t>Cc1ccc(F)cc1-c1ccc2ncnc(Nc3cccc4[nH]ncc34)c2c1</t>
  </si>
  <si>
    <t>COc1cccc(-c2ccc3ncnc(Nc4cccc5[nH]ncc45)c3c2)c1OC</t>
  </si>
  <si>
    <t>CN(C)c1ccc(cc1)-c1ccc2ncnc(Nc3cccc(O)c3)c2c1</t>
  </si>
  <si>
    <t>O=S(=O)Nc1ccc(cc1)-c1ccc2ncnc(Nc3cccc4[nH]ncc34)c2c1</t>
  </si>
  <si>
    <t>CCS(=O)(=O)Nc1cccc(c1)-c1ccc2ncnc(Nc3cccc4[nH]ncc34)c2c1</t>
  </si>
  <si>
    <t>CCCS(=O)(=O)Nc1cccc(c1)-c1ccc2ncnc(Nc3cccc4[nH]ncc34)c2c1</t>
  </si>
  <si>
    <t>CS(=O)(=O)c1ccc(cc1)-c1ccc2ncnc(Nc3cccc4[nH]ncc34)c2c1</t>
  </si>
  <si>
    <t>COc1cccc(-c2ccc3nccc(Nc4cccc5[nH]ncc45)c3c2)c1F</t>
  </si>
  <si>
    <t>COc1ccc(cc1F)-c1ccc2nccc(Nc3cccc4[nH]ncc34)c2c1</t>
  </si>
  <si>
    <t>COc1ccc(cc1OC)-c1ccc2nccc(Nc3cccc4[nH]ncc34)c2c1</t>
  </si>
  <si>
    <t>N#Cc1cccc(c1)-c1ccc2nccc(Nc3cccc4[nH]ncc34)c2c1</t>
  </si>
  <si>
    <t>COc1ccc(cc1Cl)-c1ccc2nccc(Nc3cccc4[nH]ncc34)c2c1</t>
  </si>
  <si>
    <t>COc1ccc(cc1C=O)-c1ccc2nccc(Nc3cccc4[nH]ncc34)c2c1</t>
  </si>
  <si>
    <t>NC(=O)c1cccc(c1)-c1ccc2nccc(Nc3cccc4[nH]ncc34)c2c1</t>
  </si>
  <si>
    <t>COc1cc(ccc1O)-c1ccc2ncnc(Nc3cccc(OC(F)F)c3)c2c1</t>
  </si>
  <si>
    <t>COc1cc(ccc1O)-c1ccc2ncnc(Nc3ccccc3F)c2c1</t>
  </si>
  <si>
    <t>CS(=O)(=O)c1ccc(cc1)-c1ccc2nccc(Nc3cccc4[nH]ncc34)c2c1</t>
  </si>
  <si>
    <t>Nc1ccc(cc1)-c1ccc2nccc(Nc3cccc4[nH]ncc34)c2c1</t>
  </si>
  <si>
    <t>CCCS(=O)(=O)Nc1cccc(c1)-c1ccc2nccc(Nc3cccc4[nH]ncc34)c2c1</t>
  </si>
  <si>
    <t>COc1cccc(c1)-c1ccc2nccc(Nc3cccc4[nH]ncc34)c2c1</t>
  </si>
  <si>
    <t>Oc1ccc(cc1)-c1ccc2nccc(Nc3cccc4[nH]ncc34)c2c1</t>
  </si>
  <si>
    <t>Fc1ccccc1-c1ccc2nccc(Nc3cccc4[nH]ncc34)c2c1</t>
  </si>
  <si>
    <t>COc1cc(ccc1O)-c1ccc2ncnc(Nc3cccc4[nH]nc(Cl)c34)c2c1</t>
  </si>
  <si>
    <t>COc1cc(ccc1O)-c1ccc2ncnc(Nc3cccc4[nH]c(=O)[nH]c34)c2c1</t>
  </si>
  <si>
    <t>COc1cc(ccc1O)-c1ccc2nccc(Nc3cc(NS(C)(=O)=O)ccc3F)c2c1</t>
  </si>
  <si>
    <t>COc1cc(ccc1O)-c1ccc2ncnc(Nc3cc(NS(C)(=O)=O)ccc3F)c2c1</t>
  </si>
  <si>
    <t>Oc1ccc(cc1)-c1ccc2ncnc(Nc3cccc4[nH]ncc34)c2c1</t>
  </si>
  <si>
    <t>Oc1cccc(Nc2ncnc3ccc(cc23)-c2ccccc2)c1</t>
  </si>
  <si>
    <t>COc1cc(ccc1O)-c1ccc2ncnc(Nc3c(F)cccc3F)c2c1</t>
  </si>
  <si>
    <t>COc1cc(ccc1O)-c1ccc2ncnc(Nc3c(F)ccc4[nH]ncc34)c2c1</t>
  </si>
  <si>
    <t>Nc1ccc(F)c(c1)-c1ccc2nccc(Nc3cccc4[nH]ncc34)c2c1</t>
  </si>
  <si>
    <t>Nc1ccc(F)c(c1)-c1ccc2ncnc(Nc3cccc4[nH]ncc34)c2c1</t>
  </si>
  <si>
    <t>Oc1cccc(c1)-c1ccc2ncnc(Nc3cccc4[nH]ncc34)c2c1</t>
  </si>
  <si>
    <t>COc1cccc(c1)-c1ccc2ncnc(Nc3cccc4[nH]ncc34)c2c1</t>
  </si>
  <si>
    <t>COc1ccc(cc1)-c1ccc2ncnc(Nc3cccc4[nH]ncc34)c2c1</t>
  </si>
  <si>
    <t>Oc1cccc(c1)-c1ccc2nccc(Nc3cccc4[nH]ncc34)c2c1</t>
  </si>
  <si>
    <t>COc1ccc(cc1)-c1ccc2ncnc(Oc3cccc(O)c3)c2c1</t>
  </si>
  <si>
    <t>N(c1cccc2[nH]ncc12)c1ncnc2ccc(cc12)-c1ccc2[nH]ncc2c1</t>
  </si>
  <si>
    <t>COc1cc(ccc1O)-c1ccc2ncnc(Nc3cc(O)ccc3C)c2c1</t>
  </si>
  <si>
    <t>COc1cc(ccc1O)-c1ccc2ncnc(Nc3cc(O)c(C)cc3F)c2c1</t>
  </si>
  <si>
    <t>COc1cc(ccc1O)-c1ccc2ncnc(Nc3ccc(Cl)c(O)c3)c2c1</t>
  </si>
  <si>
    <t>COc1cc(ccc1O)-c1ccc2ncnc(Nc3cc(O)c(F)cc3F)c2c1</t>
  </si>
  <si>
    <t>COc1cc(ccc1O)-c1ccc2ncnc(Nc3cc(O)c(Cl)cc3F)c2c1</t>
  </si>
  <si>
    <t>Oc1cc(Nc2ncnc3ccc(cc23)-c2ccc(Cl)cc2)c(F)cc1F</t>
  </si>
  <si>
    <t>COc1cc(ccc1O)-c1ccc2ncnc(Nc3ccc(F)c(O)c3)c2c1</t>
  </si>
  <si>
    <t>COc1cc(ccc1O)-c1ccc2ncnc(Nc3ccc(F)c(O)c3F)c2c1</t>
  </si>
  <si>
    <t>Oc1c(F)ccc(Nc2ncnc3ccc(cc23)-c2ccc3[nH]ncc3c2)c1F</t>
  </si>
  <si>
    <t>Oc1c(F)ccc(Nc2ncnc3ccc(cc23)-c2ccc(Cl)cc2)c1F</t>
  </si>
  <si>
    <t>Cc1ccc2c(Nc3ccc(Cl)cc3)nccc2c1NC(=O)c1csc2c(N)ncnc12</t>
  </si>
  <si>
    <t>COc1ccc(Nc2nccc3c(NC(=O)c4csc5c(N)ncnc45)c(C)ccc23)cc1</t>
  </si>
  <si>
    <t>Cc1ccc2c(Nc3cccc(Cl)c3)nccc2c1NC(=O)c1csc2c(N)ncnc12</t>
  </si>
  <si>
    <t>Cc1ccc2c(Nc3ccc(OC(F)F)cc3)nccc2c1NC(=O)c1csc2c(N)ncnc12</t>
  </si>
  <si>
    <t>CN(C)Cc1cc(Nc2nccc3c(NC(=O)c4csc5c(N)ncnc45)c(C)ccc23)ccc1Cl</t>
  </si>
  <si>
    <t>CC(=O)c1ccc(Nc2nccc3c(NC(=O)c4csc5c(N)ncnc45)c(C)ccc23)cc1</t>
  </si>
  <si>
    <t>Cc1ccc2c(Nc3ccc(F)c(Cl)c3)nccc2c1NC(=O)c1csc2c(N)ncnc12</t>
  </si>
  <si>
    <t>Cc1ccc2c(Nc3cccc(Cl)c3F)nccc2c1NC(=O)c1csc2c(N)ncnc12</t>
  </si>
  <si>
    <t>CNc1cc2nc(C)c(cc2cn1)-c1cc(NC(=O)NCCC(C)(C)C)ccc1F</t>
  </si>
  <si>
    <t>CNc1cc2nc(C)c(cc2cn1)-c1cc(NC(=O)NCCC(C)(C)F)c(F)cc1C</t>
  </si>
  <si>
    <t>CC(C)S(=O)(=O)Nc1ccc(F)c(Nc2ncccc2-c2ncnc3[nH]cnc23)c1F</t>
  </si>
  <si>
    <t>Fc1ccc(NS(=O)(=O)c2cccc(c2)C(F)(F)F)c(F)c1Nc1ncccc1-c1ncnc2[nH]cnc12</t>
  </si>
  <si>
    <t>Fc1ccc(NS(=O)(=O)c2ccc(cc2)C(F)(F)F)c(F)c1Nc1ncccc1-c1ncnc2[nH]cnc12</t>
  </si>
  <si>
    <t>Fc1ccc(NS(=O)(=O)c2cccs2)c(F)c1Nc1ncccc1-c1ncnc2[nH]cnc12</t>
  </si>
  <si>
    <t>CCCS(=O)(=O)Nc1ccc(F)c(Nc2ncccc2-c2ncnc3[nH]cnc23)c1F</t>
  </si>
  <si>
    <t>Fc1ccc(NS(=O)(=O)c2ccc(Cl)c(Cl)c2)c(F)c1Nc1ncccc1-c1ncnc2[nH]cnc12</t>
  </si>
  <si>
    <t>Fc1ccc(NS(=O)(=O)c2cc3ccccc3o2)c(F)c1Nc1ncccc1-c1ncnc2[nH]cnc12</t>
  </si>
  <si>
    <t>Fc1ccc(NS(=O)(=O)c2ccc(Cl)cc2F)c(F)c1Nc1ncccc1-c1ncnc2[nH]cnc12</t>
  </si>
  <si>
    <t>[O-][N+](=O)c1ccccc1CS(=O)(=O)Nc1ccc(F)c(Nc2ncccc2-c2ncnc3[nH]cnc23)c1F</t>
  </si>
  <si>
    <t>COc1ccc(cc1OC)S(=O)(=O)Nc1ccc(F)c(Nc2ncccc2-c2ncnc3[nH]cnc23)c1F</t>
  </si>
  <si>
    <t>Fc1ccc(NS(=O)(=O)C2CCCCC2)c(F)c1Nc1ncccc1-c1ncnc2[nH]cnc12</t>
  </si>
  <si>
    <t>Fc1ccc(NS(=O)(=O)c2ccc(OC(F)(F)F)cc2)c(F)c1Nc1ncccc1-c1ncnc2[nH]cnc12</t>
  </si>
  <si>
    <t>Fc1ccc(c(c1)C(F)(F)F)S(=O)(=O)Nc1ccc(F)c(Nc2ncccc2-c2ncnc3[nH]cnc23)c1F</t>
  </si>
  <si>
    <t>Cc1c(Cl)cccc1S(=O)(=O)Nc1ccc(F)c(Nc2ncccc2-c2ncnc3[nH]cnc23)c1F</t>
  </si>
  <si>
    <t>Fc1ccc(NS(=O)(=O)c2ccco2)c(F)c1Nc1ncccc1-c1ncnc2[nH]cnc12</t>
  </si>
  <si>
    <t>COC(=O)c1sccc1S(=O)(=O)Nc1ccc(F)c(Nc2ncccc2-c2ncnc3[nH]cnc23)c1F</t>
  </si>
  <si>
    <t>Fc1ccc(NS(=O)(=O)c2ccsc2)c(F)c1Nc1ncccc1-c1ncnc2[nH]cnc12</t>
  </si>
  <si>
    <t>Fc1ccc(NS(=O)(=O)c2ccoc2)c(F)c1Nc1ncccc1-c1ncnc2[nH]cnc12</t>
  </si>
  <si>
    <t>Fc1ccc(NS(=O)(=O)C2CC2)c(F)c1Nc1ncccc1-c1ncnc2[nH]cnc12</t>
  </si>
  <si>
    <t>Cc1nc(C)c(s1)S(=O)(=O)Nc1ccc(F)c(Nc2ncccc2-c2ncnc3[nH]cnc23)c1F</t>
  </si>
  <si>
    <t>Fc1ccc(NS(=O)(=O)N2CCOCC2)c(F)c1Nc1ncccc1-c1ncnc2[nH]cnc12</t>
  </si>
  <si>
    <t>Cn1cnc(c1)S(=O)(=O)Nc1ccc(F)c(Nc2ncccc2-c2ncnc3[nH]cnc23)c1F</t>
  </si>
  <si>
    <t>Cc1ccc(o1)S(=O)(=O)Nc1ccc(F)c(Nc2ncccc2-c2ncnc3[nH]cnc23)c1F</t>
  </si>
  <si>
    <t>Fc1ccc(NS(=O)(=O)c2occc2C2OCCO2)c(F)c1Nc1ncccc1-c1ncnc2[nH]cnc12</t>
  </si>
  <si>
    <t>Cc1cc(c(C)o1)S(=O)(=O)Nc1ccc(F)c(Nc2ncccc2-c2ncnc3[nH]cnc23)c1F</t>
  </si>
  <si>
    <t>Cc1cc(c(o1)C(F)(F)F)S(=O)(=O)Nc1ccc(F)c(Nc2ncccc2-c2ncnc3[nH]cnc23)c1F</t>
  </si>
  <si>
    <t>Cc1cccc(Cl)c1S(=O)(=O)Nc1ccc(F)c(Nc2ncccc2-c2ncnc3[nH]cnc23)c1F</t>
  </si>
  <si>
    <t>Fc1ccc(cc1Cl)S(=O)(=O)Nc1ccc(F)c(Nc2ncccc2-c2ncnc3[nH]cnc23)c1F</t>
  </si>
  <si>
    <t>Fc1ccc(NS(=O)(=O)c2cccc(Cl)c2F)c(F)c1Nc1ncccc1-c1ncnc2[nH]cnc12</t>
  </si>
  <si>
    <t>Fc1ccc(NS(=O)(=O)c2cccnc2)c(F)c1Nc1ncccc1-c1ncnc2[nH]cnc12</t>
  </si>
  <si>
    <t>Cc1ccccc1S(=O)(=O)Nc1ccc(F)c(Nc2ncccc2-c2ncnc3[nH]cnc23)c1F</t>
  </si>
  <si>
    <t>Fc1ccc(NS(=O)(=O)c2ccccc2Cl)c(F)c1Nc1ncccc1-c1ncnc2[nH]cnc12</t>
  </si>
  <si>
    <t>Fc1ccc(NS(=O)(=O)c2cccc(Cl)c2)c(F)c1Nc1ncccc1-c1ncnc2[nH]cnc12</t>
  </si>
  <si>
    <t>Fc1ccc(NS(=O)(=O)c2cccc(Cl)c2Cl)c(F)c1Nc1ncccc1-c1ncnc2[nH]cnc12</t>
  </si>
  <si>
    <t>Fc1ccc(NS(=O)(=O)c2ccccc2)c(F)c1Nc1ncccc1-c1ncnc2[nH]cnc12</t>
  </si>
  <si>
    <t>Fc1ccc(NS(=O)(=O)c2cccc3CCOc23)c(F)c1Nc1ncccc1-c1ncnc2[nH]cnc12</t>
  </si>
  <si>
    <t>Fc1ccc(NS(=O)(=O)c2cccc3ccoc23)c(F)c1Nc1ncccc1-c1ncnc2[nH]cnc12</t>
  </si>
  <si>
    <t>Fc1ccc(NS(=O)(=O)c2cccc3CCCOc23)c(F)c1Nc1ncccc1-c1ncnc2[nH]cnc12</t>
  </si>
  <si>
    <t>Cc1nc2ccc(cc2s1)S(=O)(=O)Nc1ccc(F)c(Nc2ncccc2-c2ncnc3[nH]cnc23)c1F</t>
  </si>
  <si>
    <t>Cn1ccc2c(cccc12)S(=O)(=O)Nc1ccc(F)c(Nc2ncccc2-c2ncnc3[nH]cnc23)c1F</t>
  </si>
  <si>
    <t>Cn1ccc2cccc(c12)S(=O)(=O)Nc1ccc(F)c(Nc2ncccc2-c2ncnc3[nH]cnc23)c1F</t>
  </si>
  <si>
    <t>Cn1cc(cn1)S(=O)(=O)Nc1ccc(F)c(Nc2ncccc2-c2ncnc3[nH]cnc23)c1F</t>
  </si>
  <si>
    <t>Fc1ccc(NS(=O)(=O)c2ccc(Cl)s2)c(F)c1Nc1ncccc1-c1ncnc2[nH]cnc12</t>
  </si>
  <si>
    <t>Cc1ccc(NC(=O)c2cccc(c2)C(F)(F)F)cc1-c1cc(ncn1)N1CCOCC1</t>
  </si>
  <si>
    <t>Cc1ccc(NC(=O)c2ccnc(c2)C(C)(C)C#N)cc1-c1cc(ncn1)N1CCOCC1</t>
  </si>
  <si>
    <t>Cc1ccc(NC(=O)c2cccc(c2)C(F)(F)F)cc1-c1cc(nc(n1)N1CCOCC1)N1CCOCC1=O</t>
  </si>
  <si>
    <t>Cc1ccc(cc1-c1cc(nc(n1)N1CCOCC1)N1CCOCC1=O)C(=O)Nc1cccc(c1)C(F)(F)F</t>
  </si>
  <si>
    <t>Cc1ncc(NC(=O)c2cccc(c2)C(F)(F)F)cc1-c1cc(nc(n1)N1CCOCC1)N1CCOCC1=O</t>
  </si>
  <si>
    <t>Cc1ccc(cc1-c1cc(nc(n1)N1CCOCC1)N1CCS(=O)(=O)CC1)C(=O)Nc1cccc(c1)C(F)(F)F</t>
  </si>
  <si>
    <t>Cc1ccc(NC(=O)c2cccc(c2)C(F)(F)F)cc1-c1cc(nc(n1)N1CCS(=O)(=O)CC1)N1CCOCC1</t>
  </si>
  <si>
    <t>Cc1ccc(NC(=O)c2cccc(c2)C(F)(F)F)cc1-c1cc(nc(n1)N1CCOCC1)N1CCOCC1</t>
  </si>
  <si>
    <t>Cc1ccc(cc1-c1cc(nc(n1)N1CCOCC1)N1CCOCC1)C(=O)Nc1cccc(c1)C(F)(F)F</t>
  </si>
  <si>
    <t>Cc1ncc(NC(=O)c2cccc(c2)C(F)(F)F)cc1-c1cc(nc(n1)N1CCOCC1)N1CCOCC1</t>
  </si>
  <si>
    <t>Cc1ccc(NC(=O)c2cccc(c2)C(F)(F)F)cc1-c1nc(cc(n1)N1CCOCC1)N1CCOCC1</t>
  </si>
  <si>
    <t>Cc1ccc(cc1-c1nc(cc(n1)N1CCOCC1)N1CCOCC1)C(=O)Nc1cccc(c1)C(F)(F)F</t>
  </si>
  <si>
    <t>Cc1ccc(NC(=O)c2ccnc(c2)C(C)(C)C#N)cc1-c1cc(nc(n1)N1CCOCC1)N1CCOCC1</t>
  </si>
  <si>
    <t>Cc1ccc(NC(=O)c2cccc(c2)C(C)(C)C#N)cc1-c1cc(nc(n1)N1CCOCC1)N1CCOCC1</t>
  </si>
  <si>
    <t>Cc1ccc(NC(=O)c2cccc(c2Cl)C2(CC2)C#N)cc1-c1cc(nc(n1)N1CCOCC1)N1CCOCC1</t>
  </si>
  <si>
    <t>CN(C)c1cncc(c1)C(=O)Nc1ccc(C)c(c1)-c1cc(nc(n1)N1CCOCC1)N1CCOCC1</t>
  </si>
  <si>
    <t>Cc1ccc(NC(=O)c2cncc(c2)C(C)(C)C)cc1-c1cc(nc(n1)N1CCOCC1)N1CCOCC1</t>
  </si>
  <si>
    <t>CN(C)Cc1cc(cc(c1)C(F)(F)F)C(=O)Nc1ccc(C)c(c1)-c1cc(nc(n1)N1CCOCC1)N1CCOCC1</t>
  </si>
  <si>
    <t>CCN1CCN(CC1)c1cc(cc(c1)C(F)(F)F)C(=O)Nc1ccc(C)c(c1)-c1cc(nc(n1)N1CCOCC1)N1CCOCC1</t>
  </si>
  <si>
    <t>Cc1ccc(NC(=O)c2cccc(OC(F)(F)F)c2)cc1-c1cc(nc(n1)N1CCOCC1)N1CCOCC1</t>
  </si>
  <si>
    <t>Cc1ccc(NC(=O)c2cccc(c2)S(C)(=O)=O)cc1-c1cc(nc(n1)N1CCOCC1)N1CCOCC1</t>
  </si>
  <si>
    <t>Cc1ccc(NC(=O)c2cc(no2)C(C)(C)C)cc1-c1cc(nc(n1)N1CCOCC1)N1CCOCC1</t>
  </si>
  <si>
    <t>Cc1ccc(NC(=O)c2cc(on2)C(C)(C)C)cc1-c1cc(nc(n1)N1CCOCC1)N1CCOCC1</t>
  </si>
  <si>
    <t>Cc1ccc(NC(=O)c2csc(n2)C(F)(F)F)cc1-c1cc(nc(n1)N1CCOCC1)N1CCOCC1</t>
  </si>
  <si>
    <t>Cc1ccc(NC(=O)c2cccc(c2)C(F)(F)F)cc1-c1cc(nc(n1)S(C)(=O)=O)N1CCOCC1</t>
  </si>
  <si>
    <t>CCNc1nc(cc(n1)-c1cc(NC(=O)c2cccc(c2)C(F)(F)F)ccc1C)N1CCOCC1</t>
  </si>
  <si>
    <t>Cc1ccc(NC(=O)c2cccc(c2)C(F)(F)F)cc1-c1cc(nc(n1)N1CC2(COC2)C1)N1CCOCC1</t>
  </si>
  <si>
    <t>CNc1nc(cc(n1)-c1cc(NC(=O)c2cccc(c2)C(F)(F)F)ccc1C)N1CCOCC1</t>
  </si>
  <si>
    <t>Cc1ccc(NC(=O)c2cccc(c2)C(F)(F)F)cc1-c1cc(nc(NCCO)n1)N1CCOCC1</t>
  </si>
  <si>
    <t>Cc1ccc(NC(=O)c2cccc(c2)C(F)(F)F)cc1-c1cc(nc(n1)N1CCC(O)C1)N1CCOCC1</t>
  </si>
  <si>
    <t>Cc1ccc(NC(=O)c2cccc(c2)C(F)(F)F)cc1-c1cc(nc(n1)-n1ccnc1)N1CCOCC1</t>
  </si>
  <si>
    <t>Cc1ncc(NC(=O)c2cccc(c2)C(F)(F)F)cc1-c1cc(nc(OCCO)n1)N1CCOCC1</t>
  </si>
  <si>
    <t>Cc1ccc(NC(=O)c2cccc(c2)C(F)(F)F)cc1-c1cc(nc(NS(C)(=O)=O)n1)N1CCOCC1</t>
  </si>
  <si>
    <t>Cc1ccc(NC(=O)c2cccc(c2)C(F)(F)F)cc1-c1cc(nc(n1)N1CCCC1=O)N1CCOCC1</t>
  </si>
  <si>
    <t>Cc1ccc(NC(=O)c2cccc(c2)C(F)(F)F)cc1-c1cc(nc(n1)-n1cc(nn1)C(C)(C)O)N1CCOCC1</t>
  </si>
  <si>
    <t>Cc1ccc(NC(=O)c2cccc(c2)C(F)(F)F)cc1-c1cc(nc(N)n1)N1CCOCC1</t>
  </si>
  <si>
    <t>Cc1ccc(NC(=O)c2cccc(c2)C(F)(F)F)cc1-c1cc(nc(NC(CO)CO)n1)N1CCOCC1</t>
  </si>
  <si>
    <t>Cc1ccc(NC(=O)c2cccc(c2)C(F)(F)F)cc1-c1cc(nc(OCCO)n1)N1CCOCC1</t>
  </si>
  <si>
    <t>CC(=C)c1cc(nc(n1)N1CCOCC1)-c1cc(NC(=O)c2cccc(c2)C(F)(F)F)ccc1C</t>
  </si>
  <si>
    <t>CC(=C)c1cc(nc(n1)-c1cc(NC(=O)c2cccc(c2)C(F)(F)F)ccc1C)N1CCOCC1</t>
  </si>
  <si>
    <t>CC(C)c1cc(nc(n1)-c1cc(NC(=O)c2cccc(c2)C(F)(F)F)ccc1C)N1CCOCC1</t>
  </si>
  <si>
    <t>CC(C)c1cc(nc(n1)N1CCOCC1)-c1cc(NC(=O)c2cccc(c2)C(F)(F)F)ccc1C</t>
  </si>
  <si>
    <t>Cc1ccc(NC(=O)c2cccc(c2)C(F)(F)F)cc1-c1cc(nc(n1)N1CCOCC1)N1CCOC(C)(C)C1</t>
  </si>
  <si>
    <t>Cc1ccc(NC(=O)c2cccc(c2)C(F)(F)F)cc1-c1cc(nc(n1)N1CCOCC1)N1CC2(COC2)C1</t>
  </si>
  <si>
    <t>Cc1ccc(NC(=O)c2cccc(c2)C(F)(F)F)cc1-c1cc(nc(n1)N1CCOCC1)N1CCOC[C@H]1CO</t>
  </si>
  <si>
    <t>Cc1ccc(NC(=O)c2cccc(c2)C(F)(F)F)cc1-c1cc(nc(n1)N1CCOCC1)N1C2CCC1COC2</t>
  </si>
  <si>
    <t>Cc1ccc(NC(=O)c2cccc(c2)C(F)(F)F)cc1-c1cc(nc(n1)N1CCOCC1)N1CCCOCC1</t>
  </si>
  <si>
    <t>Cc1ccc(NC(=O)c2cccc(c2)C(F)(F)F)cc1-c1cc(nc(n1)N1CCOCC1)N1CC2CC1CO2</t>
  </si>
  <si>
    <t>Cc1ccc(NC(=O)c2cccc(c2)C(F)(F)F)cc1-c1cc(nc(n1)N1CCOCC1)N1CC2CCC(C1)O2</t>
  </si>
  <si>
    <t>C[C@@H]1CN(CCO1)c1cc(nc(n1)N1CCOCC1)-c1cc(NC(=O)c2cccc(c2)C(F)(F)F)ccc1C</t>
  </si>
  <si>
    <t>C[C@H]1CN(CCO1)c1cc(nc(n1)N1CCOCC1)-c1cc(NC(=O)c2cccc(c2)C(F)(F)F)ccc1C</t>
  </si>
  <si>
    <t>Cc1ccc(NC(=O)c2cccc(c2)C(F)(F)F)cc1-c1cc(OC2CCOCC2)nc(n1)N1CCOCC1</t>
  </si>
  <si>
    <t>Cc1ccc(NC(=O)c2cccc(c2)C(F)(F)F)cc1-c1nc(nc(N2CCOCC2)c1C)N1CCOCC1</t>
  </si>
  <si>
    <t>Cc1ncc(NC(=O)c2cccc(c2)C(F)(F)F)cc1-c1cnnc(c1)N1CCOCC1</t>
  </si>
  <si>
    <t>Cc1ccc(NC(=O)c2cccc(c2)C(F)(F)F)cc1-c1cc(cnn1)N1CCOCC1</t>
  </si>
  <si>
    <t>Cc1ncc(NC(=O)c2cccc(c2)C(F)(F)F)cc1-c1cc(cnn1)N1CCOCC1</t>
  </si>
  <si>
    <t>Cc1ccc(NC(=O)c2cccc(c2)C(F)(F)F)cc1-c1cc(nc(n1)N1CCOCC1)C(F)(F)F</t>
  </si>
  <si>
    <t>Cc1ccc(NC(=O)c2cccc(c2)C(F)(F)F)cc1-c1ccnc(c1)N1CCOCC1</t>
  </si>
  <si>
    <t>Cc1ccc(cc1-c1ccnc(c1)N1CCOCC1)C(=O)Nc1cccc(c1)C(F)(F)F</t>
  </si>
  <si>
    <t>Cc1ccc(NC(=O)c2cccc(c2)C(F)(F)F)cc1-c1cc(nc(c1)N1CCOCC1)N1CCOCC1</t>
  </si>
  <si>
    <t>Cc1ccc(NC(=O)c2ccnc(c2)C(C)(C)C#N)cc1-c1ccnc(c1)N1CCOCC1</t>
  </si>
  <si>
    <t>Cc1ccc(NC(=O)c2cccnn2)cc1-c1ccnc(c1)N1CCOCC1</t>
  </si>
  <si>
    <t>Cc1ccc(NC(=O)c2cccc(c2)S(C)(=O)=O)cc1-c1ccnc(c1)N1CCOCC1</t>
  </si>
  <si>
    <t>Cc1ccc(NC(=O)c2ccnc(c2)C(C)(C)C)cc1-c1ccnc(c1)N1CCOCC1</t>
  </si>
  <si>
    <t>Cc1ccc(NC(=O)c2cnccn2)cc1-c1ccnc(c1)N1CCOCC1</t>
  </si>
  <si>
    <t>Cc1ccc(NC(=O)c2cncnc2)cc1-c1ccnc(c1)N1CCOCC1</t>
  </si>
  <si>
    <t>Cc1ccc(NC(=O)c2ccnnc2)cc1-c1ccnc(c1)N1CCOCC1</t>
  </si>
  <si>
    <t>Cc1ccc(NC(=O)c2ccnc(c2)S(C)(=O)=O)cc1-c1ccnc(c1)N1CCOCC1</t>
  </si>
  <si>
    <t>Cc1ccc(NC(=O)c2cccc(c2)C(F)F)cc1-c1ccnc(c1)N1CCOCC1</t>
  </si>
  <si>
    <t>CN(C)c1cc(cc(n1)N1CCOCC1)-c1cc(NC(=O)c2cccc(c2)C(F)(F)F)ccc1C</t>
  </si>
  <si>
    <t>Cc1ncc(NC(=O)c2cccc(c2)C(F)(F)F)cc1-c1cc(nc(c1)N1CCOCC1)N1CCOCC1</t>
  </si>
  <si>
    <t>Cc1ccc(NC(=O)c2cccc(c2)C(F)(F)F)cc1-c1ccnc(c1)N1CCO[C@H](CO)C1</t>
  </si>
  <si>
    <t>C[C@@H]1CO[C@H](CN(C)C)CN1c1cc(ccn1)-c1cc(NC(=O)c2ccnc(c2)C(C)(C)C#N)ccc1C</t>
  </si>
  <si>
    <t>C[C@H]1CO[C@@H](CN(C)C)CN1c1cc(ccn1)-c1cc(NC(=O)c2ccnc(c2)C(C)(C)C#N)ccc1C</t>
  </si>
  <si>
    <t>CN(C)c1cncc(c1)C(=O)Nc1cnc(C)c(c1)-c1ccnc(c1)N1CCOCC1</t>
  </si>
  <si>
    <t>C[C@@H]1COCCN1c1cc(ccn1)-c1cc(NC(=O)c2ccnc(c2)C(C)(C)C#N)ccc1C</t>
  </si>
  <si>
    <t>Cc1ccc(NC(=O)c2ccnc(c2)C(C)(C)C#N)cc1-c1ccnc(c1)N1CCO[C@H](CO)C1</t>
  </si>
  <si>
    <t>CNC[C@@H]1CN(CCO1)c1cc(ccn1)-c1cc(NC(=O)c2ccnc(c2)C(C)(C)C#N)ccc1C</t>
  </si>
  <si>
    <t>CC(=O)NC[C@@H]1CN(CCO1)c1cc(ccn1)-c1cc(NC(=O)c2ccnc(c2)C(C)(C)C#N)ccc1C</t>
  </si>
  <si>
    <t>COC(=O)NC[C@@H]1CN(CCO1)c1cc(ccn1)-c1cc(NC(=O)c2cccc(c2)C(F)(F)F)cnc1C</t>
  </si>
  <si>
    <t>Cc1ncc(NC(=O)c2cccc(c2)C(F)(F)F)cc1-c1ccnc(c1)N1CCO[C@H](CNC(=O)CO)C1</t>
  </si>
  <si>
    <t>COc1ncc(NC(=O)c2ccnc(c2)C(C)(C)C#N)cc1-c1ccnc(c1)N1CCOCC1</t>
  </si>
  <si>
    <t>CC(C)(C#N)c1cc(ccn1)C(=O)Nc1c[nH]c(=O)c(c1)-c1ccnc(c1)N1CCOCC1</t>
  </si>
  <si>
    <t>Cc1ccc(NC(=O)c2cccc(c2)C(F)(F)F)cc1-c1cc(N)nc(c1)N1CCOCC1</t>
  </si>
  <si>
    <t>CCn1cc(cc(c1=O)C(F)(F)F)C(=O)Nc1ccc(C)c(c1)-c1ccnc(c1)N1CCOCC1</t>
  </si>
  <si>
    <t>Cc1ncc(NC(=O)c2ccnc(c2)C(C)(C)C#N)cc1-c1ccnc(c1)N1CCOCC1</t>
  </si>
  <si>
    <t>Cc1ncc(NC(=O)c2cccc(c2)C(F)(F)F)cc1-c1ccnc(c1)N1CCOCC1</t>
  </si>
  <si>
    <t>COc1ccc(cc1C(F)(F)F)C(=O)Nc1cnc(C)c(c1)-c1ccnc(c1)N1CCOCC1</t>
  </si>
  <si>
    <t>COc1cc(ccc1F)C(=O)Nc1cnc(C)c(c1)-c1ccnc(c1)N1CCOCC1</t>
  </si>
  <si>
    <t>Cc1ncc(NC(=O)c2cccc(c2)C(F)F)cc1-c1ccnc(c1)N1CCOCC1</t>
  </si>
  <si>
    <t>Cc1ncc(NC(=O)c2ccnc(c2)C(C)(F)F)cc1-c1ccnc(c1)N1CCOCC1</t>
  </si>
  <si>
    <t>Cc1ncc(NC(=O)c2cccc(c2)C(C)(F)F)cc1-c1ccnc(c1)N1CCOCC1</t>
  </si>
  <si>
    <t>Cc1ncc(NC(=O)c2ccnc(c2)S(C)(=O)=O)cc1-c1ccnc(c1)N1CCOCC1</t>
  </si>
  <si>
    <t>Cc1ncc(NC(=O)c2cccc(c2)S(C)(=O)=O)cc1-c1ccnc(c1)N1CCOCC1</t>
  </si>
  <si>
    <t>Cc1ncc(NC(=O)c2ccnc(c2)C(C)(C)C)cc1-c1ccnc(c1)N1CCOCC1</t>
  </si>
  <si>
    <t>Cc1ccc(NC(=O)c2ccnc(c2)C(C)(C)C#N)cc1-c1cc(nc(c1)N1CCOCC1)C1CCOCC1</t>
  </si>
  <si>
    <t>Cc1ccc(NC(=O)c2cccc(c2)C(F)(F)F)cc1-c1cc(nc(c1)N1CCOCC1)C1CCOCC1</t>
  </si>
  <si>
    <t>OCc1ccc(cc1-c1ccnc(c1)N1CCOCC1)C(=O)Nc1cccc(c1)C(F)(F)F</t>
  </si>
  <si>
    <t>FC(F)c1ccc(cc1-c1ccnc(c1)N1CCOCC1)C(=O)Nc1cccc(c1)C(F)(F)F</t>
  </si>
  <si>
    <t>FCc1ccc(cc1-c1ccnc(c1)N1CCOCC1)C(=O)Nc1cccc(c1)C(F)(F)F</t>
  </si>
  <si>
    <t>Cc1ccc(cc1-c1cc(nc(c1)N1CCOCC1)N1CCOCC1)C(=O)Nc1cccc(c1)C(F)(F)F</t>
  </si>
  <si>
    <t>Cc1ccc(NC(=O)c2cccc(c2)C(F)(F)F)cc1-c1cc(nc(c1)-c1cnn(C)c1)N1CCOCC1</t>
  </si>
  <si>
    <t>Cc1ccc(NC(=O)c2cccc(c2)C(C)(C)C#N)cc1-c1cc(nc(c1)N1CCOCC1)C1CCOCC1</t>
  </si>
  <si>
    <t>Cc1ccc(NC(=O)c2cccc(c2)C(F)(F)F)cc1-c1cc(NCCO)nc(c1)N1CCOCC1</t>
  </si>
  <si>
    <t>CCn1cc(cc(c1=O)C(F)(F)F)C(=O)Nc1ccc(C)c(c1)-c1cc(N2CCOCC2)c(=O)n(C)c1</t>
  </si>
  <si>
    <t>Cc1ccc(NC(=O)c2cccc(c2)C(F)(F)F)cc1-c1cc(N2CCOCC2)c(=O)n(C)c1</t>
  </si>
  <si>
    <t>Cc1ccc(NC(=O)c2cccc(c2)C(F)(F)F)cc1-c1cncc(n1)N1CCOCC1</t>
  </si>
  <si>
    <t>Cc1ccc(NC(=O)c2cccc(c2)C(F)(F)F)cc1-c1c[nH]c(=O)c(n1)N1CCOCC1</t>
  </si>
  <si>
    <t>Cc1ncc(NC(=O)c2cccc(c2)C(F)(F)F)cc1-c1c[nH]c(=O)c(n1)N1CCOCC1</t>
  </si>
  <si>
    <t>COc1ncc(cc1-c1cc(NC(=O)c2cccc(c2)C(F)(F)F)ccc1C)N1CCOCC1</t>
  </si>
  <si>
    <t>Cc1ccc(NC(=O)c2cccc(c2)C(F)(F)F)cc1-c1cc(cn(C)c1=O)N1CCOCC1</t>
  </si>
  <si>
    <t>Cc1ncc(NC(=O)c2cccc(c2)C(F)(F)F)cc1-c1cc(cn(C)c1=O)N1CCOCC1</t>
  </si>
  <si>
    <t>Cc1ccc(NC(=O)c2cccc(c2)C(F)(F)F)cc1-c1cc(c[nH]c1=O)N1CCOCC1</t>
  </si>
  <si>
    <t>COc1ncc(cc1N1CCOCC1)-c1cc(NC(=O)c2cccc(c2)C(F)(F)F)ccc1C</t>
  </si>
  <si>
    <t>COc1ncc(cc1N1CCOCC1)-c1cc(NC(=O)c2cccc(c2)C(F)(F)F)cnc1C</t>
  </si>
  <si>
    <t>COc1ncc(cc1N1CCOCC1)-c1cc(NC(=O)c2ccnc(c2)C(C)(C)C#N)ccc1C</t>
  </si>
  <si>
    <t>COc1ncc(cc1N1CCOCC1)-c1cc(NC(=O)c2ccnc(c2)C(C)(C)C#N)cnc1C</t>
  </si>
  <si>
    <t>Cc1ncc(NC(=O)c2cccc(c2)C(F)(F)F)cc1-c1cc(N2CCOCC2)c(=O)n(c1)C1CCOCC1</t>
  </si>
  <si>
    <t>Cc1ncc(NC(=O)c2cccc(c2)C(F)(F)F)cc1-c1cnc(OC2CCOCC2)c(c1)N1CCOCC1</t>
  </si>
  <si>
    <t>Cc1ccc(NC(=O)c2cccc(c2)C(F)(F)F)cc1-c1cnc(OC2CCOCC2)c(c1)N1CCOCC1</t>
  </si>
  <si>
    <t>CC(C)n1cc(cc(N2CCOCC2)c1=O)-c1cc(NC(=O)c2cccc(c2)C(F)(F)F)cnc1C</t>
  </si>
  <si>
    <t>CC(C)Oc1ncc(cc1N1CCOCC1)-c1cc(NC(=O)c2cccc(c2)C(F)(F)F)cnc1C</t>
  </si>
  <si>
    <t>CC(C)n1cc(cc(N2CCOCC2)c1=O)-c1cc(NC(=O)c2cccc(c2)C(F)(F)F)ccc1C</t>
  </si>
  <si>
    <t>CC(C)Oc1ncc(cc1N1CCOCC1)-c1cc(NC(=O)c2cccc(c2)C(F)(F)F)ccc1C</t>
  </si>
  <si>
    <t>Cc1ccc(cc1-c1cc(N2CCOCC2)c(=O)n(C)c1)C(=O)Nc1cccc(c1)C(F)(F)F</t>
  </si>
  <si>
    <t>Cc1ncc(NC(=O)c2cccc(c2)C(F)(F)F)cc1-c1cc(N2CCOCC2)c(=O)n(C)c1</t>
  </si>
  <si>
    <t>Cc1ccc(NC(=O)c2ccnc(c2)C(C)(C)C)cc1-c1cc(N2CCOCC2)c(=O)n(C)c1</t>
  </si>
  <si>
    <t>Cc1ccc(NC(=O)c2ccnc(c2)C(C)(C)C#N)cc1-c1cc(N2CCOCC2)c(=O)n(C)c1</t>
  </si>
  <si>
    <t>Cc1ncc(NC(=O)c2ccnc(c2)C(C)(C)C#N)cc1-c1cc(N2CCOCC2)c(=O)n(C)c1</t>
  </si>
  <si>
    <t>Cc1ccc(NC(=O)c2cccc(c2)C(F)(F)F)cc1-c1cc(N2CCOCC2)c(=O)n(CCO)c1</t>
  </si>
  <si>
    <t>Cc1ccc(NC(=O)c2ccnc(c2)C(C)(C)C#N)cc1-c1cc(N2CCOCC2)c(=O)n(CCO)c1</t>
  </si>
  <si>
    <t>Cc1ncc(NC(=O)c2cccc(c2)C(F)(F)F)cc1-c1cc(N2CCOCC2)c(=O)n(CCO)c1</t>
  </si>
  <si>
    <t>Cc1ncc(NC(=O)c2cccc(c2)C(F)(F)F)cc1-c1cnc(OCCO)c(c1)N1CCOCC1</t>
  </si>
  <si>
    <t>Cc1ccc(NC(=O)c2cccc(c2)C(F)(F)F)cc1-c1c[nH]c(=O)c(c1)N1CCOCC1</t>
  </si>
  <si>
    <t>Cc1ccc(NC(=O)c2cccc(c2)C(F)(F)F)cc1-c1cc(N2CCOCC2)c(=O)n(CC#N)c1</t>
  </si>
  <si>
    <t>C[C@H](C#N)n1cc(cc(N2CCOCC2)c1=O)-c1cc(NC(=O)c2cccc(c2)C(F)(F)F)ccc1C</t>
  </si>
  <si>
    <t>C[C@@H](C#N)n1cc(cc(N2CCOCC2)c1=O)-c1cc(NC(=O)c2cccc(c2)C(F)(F)F)ccc1C</t>
  </si>
  <si>
    <t>Cc1ccc(NC(=O)c2cccc(c2)C(F)(F)F)cc1-c1cc(N2CCOCC2)c(=O)n(CCS(C)(=O)=O)c1</t>
  </si>
  <si>
    <t>Cc1ncc(NC(=O)c2cccc(c2)C(F)(F)F)cc1-c1cc(N2CCOCC2)c(=O)n(CCS(C)(=O)=O)c1</t>
  </si>
  <si>
    <t>C[C@H](Oc1ncc(cc1N1CCOCC1)-c1cc(NC(=O)c2cccc(c2)C(F)(F)F)ccc1C)C#N</t>
  </si>
  <si>
    <t>C[C@@H](Oc1ncc(cc1N1CCOCC1)-c1cc(NC(=O)c2cccc(c2)C(F)(F)F)ccc1C)C#N</t>
  </si>
  <si>
    <t>Cc1ccc(cc1-c1cc(N2CCOCC2)c(=O)n(CCS(C)(=O)=O)c1)C(=O)Nc1cccc(c1)C(F)(F)F</t>
  </si>
  <si>
    <t>CCn1cc(cc(N2CCOCC2)c1=O)-c1cc(NC(=O)c2cccc(c2)C(F)(F)F)ccc1C</t>
  </si>
  <si>
    <t>CCOc1ncc(cc1N1CCOCC1)-c1cc(NC(=O)c2cccc(c2)C(F)(F)F)ccc1C</t>
  </si>
  <si>
    <t>CCn1cc(cc(N2CCOCC2)c1=O)-c1cc(NC(=O)c2cccc(c2)C(F)(F)F)cnc1C</t>
  </si>
  <si>
    <t>CCn1cc(cc(N2CCOCC2)c1=O)-c1cc(NC(=O)c2ccnc(c2)C(F)(F)F)ccc1C</t>
  </si>
  <si>
    <t>CCOc1ncc(cc1N1CCOCC1)-c1cc(NC(=O)c2ccnc(c2)C(F)(F)F)ccc1C</t>
  </si>
  <si>
    <t>CCn1cc(cc(N2CCOCC2)c1=O)-c1cc(NC(=O)c2ccnc(c2)C(C)(C)C#N)ccc1C</t>
  </si>
  <si>
    <t>CCOc1ncc(cc1N1CCOCC1)-c1cc(NC(=O)c2ccnc(c2)C(C)(C)C#N)ccc1C</t>
  </si>
  <si>
    <t>Cc1ccc(NC(=O)c2cccc(c2)C(F)(F)F)cc1-c1cc(N2CCOCC2)n(C)c(=O)c1</t>
  </si>
  <si>
    <t>Cc1ncc(NC(=O)c2cccc(c2)C(F)(F)F)cc1-c1cc(N2CCOCC2)n(C)c(=O)c1</t>
  </si>
  <si>
    <t>Cc1ccc(NC(=O)c2cccc(c2)C(F)(F)F)cc1-c1cc(N2CCOCC2)c(=O)n(C)n1</t>
  </si>
  <si>
    <t>Cc1ccc(cc1-c1cc(N2CCOCC2)c(=O)n(C)n1)C(=O)Nc1cccc(c1)C(F)(F)F</t>
  </si>
  <si>
    <t>Cc1ncc(NC(=O)c2cccc(c2)C(F)(F)F)cc1-c1cc(N2CCOCC2)c(=O)n(C)n1</t>
  </si>
  <si>
    <t>Cc1ncc(NC(=O)c2ccnc(c2)C(C)(C)C#N)cc1-c1cc(N2CCOCC2)c(=O)n(C)n1</t>
  </si>
  <si>
    <t>Cc1ccc(NC(=O)c2ccnc(c2)C(F)(F)F)cc1-c1cc(N2CCOCC2)c(=O)n(C)n1</t>
  </si>
  <si>
    <t>CCn1cc(nc(N2CCOCC2)c1=O)-c1cc(NC(=O)c2cccc(c2)C(F)(F)F)ccc1C</t>
  </si>
  <si>
    <t>Cc1ccc(NC(=O)c2cccc(c2)C(F)(F)F)cc1-c1cn(CC(F)F)c(=O)c(n1)N1CCOCC1</t>
  </si>
  <si>
    <t>Cc1ccc(NC(=O)c2cccc(c2)C(F)F)cc1-c1cc(N2CCOCC2)c(=O)n(C)c1</t>
  </si>
  <si>
    <t>Cc1ccc(NC(=O)c2cccc(c2)C(C)(C)C#N)cc1-c1cc(N2CCOCC2)c(=O)n(C)c1</t>
  </si>
  <si>
    <t>CN(C)Cc1cc(cc(c1)C(F)(F)F)C(=O)Nc1ccc(C)c(c1)-c1cc(N2CCOCC2)c(=O)n(C)c1</t>
  </si>
  <si>
    <t>CCN1CCN(CC1)c1cc(cc(c1)C(F)(F)F)C(=O)Nc1ccc(C)c(c1)-c1cc(N2CCOCC2)c(=O)n(C)c1</t>
  </si>
  <si>
    <t>CN(C)c1cncc(c1)C(=O)Nc1ccc(C)c(c1)-c1cc(N2CCOCC2)c(=O)n(C)c1</t>
  </si>
  <si>
    <t>Cc1ccc(NC(=O)c2cc(cc(c2)S(C)(=O)=O)C(F)(F)F)cc1-c1cc(N2CCOCC2)c(=O)n(C)c1</t>
  </si>
  <si>
    <t>Cc1ccc(NC(=O)c2cccc(c2)C(C)(F)F)cc1-c1cc(N2CCOCC2)c(=O)n(C)c1</t>
  </si>
  <si>
    <t>Cc1ccc(NC(=O)c2ccnc(c2)C(C)(F)F)cc1-c1cc(N2CCOCC2)c(=O)n(C)c1</t>
  </si>
  <si>
    <t>Cc1ccc(NC(=O)c2ccnc(c2)C(F)(F)F)cc1-c1cc(N2CCOCC2)c(=O)n(C)c1</t>
  </si>
  <si>
    <t>COc1ccc(cc1C(F)(F)F)C(=O)Nc1cnc(C)c(c1)-c1cc(N2CCOCC2)c(=O)n(C)c1</t>
  </si>
  <si>
    <t>COc1cc(ccc1F)C(=O)Nc1cnc(C)c(c1)-c1cc(N2CCOCC2)c(=O)n(C)c1</t>
  </si>
  <si>
    <t>Cc1ccc(NC(=O)c2ccnc(c2)S(C)(=O)=O)cc1-c1cc(N2CCOCC2)c(=O)n(C)c1</t>
  </si>
  <si>
    <t>Cc1ccc(NC(=O)c2cccc(c2)S(C)(=O)=O)cc1-c1cc(N2CCOCC2)c(=O)n(C)c1</t>
  </si>
  <si>
    <t>Cc1ccc(NC(=O)c2cccc(c2)C(F)F)cc1-c1cc(N2CCOCC2)c(=O)n(C)n1</t>
  </si>
  <si>
    <t>Cc1ccc(NC(=O)c2ccnc(c2)C(F)F)cc1-c1cc(N2CCOCC2)c(=O)n(C)n1</t>
  </si>
  <si>
    <t>Cc1ccc(NC(=O)c2ccnc(c2)C(C)(C)C#N)cc1-c1cc(N2CCOCC2)c(=O)n(C)n1</t>
  </si>
  <si>
    <t>Cn1cc(cc(N2CCOCC2)c1=O)-c1cc(ccc1C(F)F)C(=O)Nc1cccc(c1)C(F)(F)F</t>
  </si>
  <si>
    <t>COC(=O)NCCn1cc(cc(N2CCOCC2)c1=O)-c1cc(NC(=O)c2cccc(c2)C(F)(F)F)cnc1C</t>
  </si>
  <si>
    <t>COC(=O)NCCn1cc(cc(N2CCOCC2)c1=O)-c1cc(NC(=O)c2cccc(c2)C(F)(F)F)ccc1C</t>
  </si>
  <si>
    <t>COc1cc(nc(c1)-c1cc(NC(=O)c2cccc(c2)C(F)(F)F)ccc1C)N1CCOCC1</t>
  </si>
  <si>
    <t>Cc1ccc(NC(=O)c2cccc(c2)C(F)(F)F)cc1-c1cc(=O)cc([nH]1)N1CCOCC1</t>
  </si>
  <si>
    <t>Cc1ccc(NC(=O)c2cccc(c2)C(F)(F)F)cc1-c1cc(N2CCOCC2)c2nccn2n1</t>
  </si>
  <si>
    <t>Cc1ccc(NC(=O)c2cccc(c2)C(F)(F)F)cc1-c1cc(N2CC3CC(C2)O3)c(=O)n(C)c1</t>
  </si>
  <si>
    <t>Cc1ccc(NC(=O)c2cccc(c2)C(F)(F)F)cc1-c1cc2nccn2c(n1)N1CCOCC1</t>
  </si>
  <si>
    <t>Cc1ccc(NC(=O)c2cccc(c2)C(F)(F)F)cc1-c1cn2ccnc2c(n1)N1CCOCC1</t>
  </si>
  <si>
    <t>Cc1ccc(NC(=O)c2cccc(c2)C(F)(F)F)cc1-c1nc(N2CCOCC2)c2sccc2n1</t>
  </si>
  <si>
    <t>C[C@@H]1COCCN1c1nc(cn2ccnc12)-c1cc(NC(=O)c2cccc(c2)C(F)(F)F)ccc1C</t>
  </si>
  <si>
    <t>Cc1ccc(NC(=O)c2ccnc(c2)C(C)(C)C#N)cc1-c1cc2[nH]cnc2c(n1)N1CCOCC1</t>
  </si>
  <si>
    <t>Cc1ccc(NC(=O)c2cccc(c2)C(F)(F)F)cc1-c1cc(N2CCOCC2)c2oc(=O)[nH]c2c1</t>
  </si>
  <si>
    <t>Cc1ccc(NC(=O)c2cccc(c2)C(F)(F)F)cc1-c1cc(cc2[nH]c(=O)oc12)N1CCOCC1</t>
  </si>
  <si>
    <t>Cc1ccc(NC(=O)c2cccc(c2)C(F)(F)F)cc1-c1cc2[nH]cnc2c(n1)N1CCOCC1</t>
  </si>
  <si>
    <t>C[C@@H]1COCCN1c1nc(cc2[nH]cnc12)-c1cc(NC(=O)c2ccnc(c2)C(C)(C)C#N)ccc1C</t>
  </si>
  <si>
    <t>C[C@@H]1COCCN1c1nc(cc2[nH]cnc12)-c1cc(NC(=O)c2cccc(c2)C(F)(F)F)ccc1C</t>
  </si>
  <si>
    <t>Cc1ncc(NC(=O)c2cc(cc(c2)S(C)(=O)=O)C(F)(F)F)cc1-c1ccnc(c1)N1CCOCC1</t>
  </si>
  <si>
    <t>Cc1ccc(NC(=O)c2ccnc(c2)C(F)F)cc1-c1cc(N2CCOCC2)c(=O)n(C)c1</t>
  </si>
  <si>
    <t>CCN1CCN(CC1)c1cc(cc(c1)C(F)(F)F)C(=O)Nc1ccc(C)c(c1)-c1ccnc(c1)N1CCOCC1</t>
  </si>
  <si>
    <t>O=C1CCc2c(Oc3ccc4CC5C(C5c4c3)c3nc4ccccc4[nH]3)ccnc2N1</t>
  </si>
  <si>
    <t>FC(F)(F)c1ccc2nc([nH]c2c1)C1C2Cc3ccc(Oc4ccnc5NC(=O)CCc45)cc3C12</t>
  </si>
  <si>
    <t>O=C1CCc2c(Oc3ccc4CC5C(C5c4c3)c3nc4ccccc4s3)ccnc2N1</t>
  </si>
  <si>
    <t>O=C1CCc2c(Oc3ccc4OC5C(C5c4c3)c3nc4ccccc4[nH]3)ccnc2N1</t>
  </si>
  <si>
    <t>FC(F)(F)c1ccc2nc([nH]c2c1)C1C2Oc3ccc(Oc4ccnc5NC(=O)CCc45)cc3C12</t>
  </si>
  <si>
    <t>FC(F)(F)c1ccc2nc([nH]c2c1)C1[C@H]2Oc3ccc(Oc4ccnc5NC(=O)CCc45)cc3[C@@H]12</t>
  </si>
  <si>
    <t>FC(F)(F)c1ccc2nc([nH]c2c1)C1[C@@H]2Oc3ccc(Oc4ccnc5NC(=O)CCc45)cc3[C@H]12</t>
  </si>
  <si>
    <t>Clc1cc2nc([nH]c2cc1Cl)C1C2Oc3ccc(Oc4ccnc5NC(=O)CCc45)cc3C12</t>
  </si>
  <si>
    <t>Clc1cc2nc([nH]c2cc1Cl)C1[C@@H]2Oc3ccc(Oc4ccnc5NC(=O)CCc45)cc3[C@H]12</t>
  </si>
  <si>
    <t>Clc1cc2nc([nH]c2cc1Cl)C1[C@H]2Oc3ccc(Oc4ccnc5NC(=O)CCc45)cc3[C@@H]12</t>
  </si>
  <si>
    <t>Cc1cc2[nH]c(nc2cc1F)C1C2Oc3ccc(Oc4ccnc5NC(=O)CCc45)cc3C12</t>
  </si>
  <si>
    <t>Cc1cc2[nH]c(nc2cc1F)C1[C@@H]2Oc3ccc(Oc4ccnc5NC(=O)CCc45)cc3[C@H]12</t>
  </si>
  <si>
    <t>Cc1cc2[nH]c(nc2cc1F)C1[C@H]2Oc3ccc(Oc4ccnc5NC(=O)CCc45)cc3[C@@H]12</t>
  </si>
  <si>
    <t>FC(F)(F)c1cc2[nH]c(nc2cc1Cl)C1C2Oc3ccc(Oc4ccnc5NC(=O)CCc45)cc3C12</t>
  </si>
  <si>
    <t>FC(F)(F)c1cc2[nH]c(nc2cc1Cl)C1[C@@H]2Oc3ccc(Oc4ccnc5NC(=O)CCc45)cc3[C@H]12</t>
  </si>
  <si>
    <t>FC(F)(F)c1cc2[nH]c(nc2cc1Cl)C1[C@H]2Oc3ccc(Oc4ccnc5NC(=O)CCc45)cc3[C@@H]12</t>
  </si>
  <si>
    <t>O=C1CCc2c(Oc3ccc4OC5C(C5c4c3)c3nc4ccc(cc4[nH]3)C#N)ccnc2N1</t>
  </si>
  <si>
    <t>Fc1ccc2nc([nH]c2c1)C1C2Oc3ccc(Oc4ccnc5NC(=O)CCc45)cc3C12</t>
  </si>
  <si>
    <t>Cc1ccc2nc([nH]c2c1)C1C2Oc3ccc(Oc4ccnc5NC(=O)CCc45)cc3C12</t>
  </si>
  <si>
    <t>O=C1CCc2c(Oc3ccc4OC5C(C5c4c3)c3nc4ccncc4[nH]3)ccnc2N1</t>
  </si>
  <si>
    <t>FC(F)(F)c1cc(Cl)c2nc([nH]c2c1)C1C2Oc3ccc(Oc4ccnc5NC(=O)CCc45)cc3C12</t>
  </si>
  <si>
    <t>Fc1cc2nc([nH]c2cc1F)C1C2Oc3ccc(Oc4ccnc5NC(=O)CCc45)cc3C12</t>
  </si>
  <si>
    <t>Clc1ccc2nc([nH]c2c1)C1C2Oc3ccc(Oc4ccnc5NC(=O)CCc45)cc3C12</t>
  </si>
  <si>
    <t>Brc1ccc2nc([nH]c2c1)C1C2Oc3ccc(Oc4ccnc5NC(=O)CCc45)cc3C12</t>
  </si>
  <si>
    <t>FC(F)(F)Oc1ccc2nc([nH]c2c1)C1C2Oc3ccc(Oc4ccnc5NC(=O)CCc45)cc3C12</t>
  </si>
  <si>
    <t>Cn1c(nc2ccccc12)C1C2Oc3ccc(Oc4ccnc5NC(=O)CCc45)cc3C12</t>
  </si>
  <si>
    <t>COc1ccc2nc([nH]c2c1)C1C2Oc3ccc(Oc4ccnc5NC(=O)CCc45)cc3C12</t>
  </si>
  <si>
    <t>Fc1cc2[nH]c(nc2cc1Cl)C1C2Oc3ccc(Oc4ccnc5NC(=O)CCc45)cc3C12</t>
  </si>
  <si>
    <t>FC(F)(F)c1cccc2nc([nH]c12)C1C2Oc3ccc(Oc4ccnc5NC(=O)CCc45)cc3C12</t>
  </si>
  <si>
    <t>Fc1cccc2nc([nH]c12)C1C2Oc3ccc(Oc4ccnc5NC(=O)CCc45)cc3C12</t>
  </si>
  <si>
    <t>CC(C)(C)c1ccc2nc([nH]c2c1)C1C2Oc3ccc(Oc4ccnc5NC(=O)CCc45)cc3C12</t>
  </si>
  <si>
    <t>O=C1CCc2c(Oc3ccc4OC5C(C5c4c3)c3nc4cc5CCCc5cc4[nH]3)ccnc2N1</t>
  </si>
  <si>
    <t>NC(=O)c1ccc2nc([nH]c2c1)C1C2Oc3ccc(Oc4ccnc5NC(=O)CCc45)cc3C12</t>
  </si>
  <si>
    <t>Cn1c(nc2ccc(cc12)C(F)(F)F)C1C2Oc3ccc(Oc4ccnc5NC(=O)CCc45)cc3C12</t>
  </si>
  <si>
    <t>Cn1c(nc2cc(ccc12)C(F)(F)F)C1C2Oc3ccc(Oc4ccnc5NC(=O)CCc45)cc3C12</t>
  </si>
  <si>
    <t>FC(F)(F)c1ccc2nc([nH]c2c1)C1C2Oc3c(cccc3Oc3ccnc4NC(=O)CCc34)C12</t>
  </si>
  <si>
    <t>Clc1cccc2nc([nH]c12)C1C2Oc3ccc(Oc4ccnc5NC(=O)CCc45)cc3C12</t>
  </si>
  <si>
    <t>Oc1ccc2nc([nH]c2c1)C1C2Oc3ccc(Oc4ccnc5NC(=O)CCc45)cc3C12</t>
  </si>
  <si>
    <t>O=C1CCc2c(Oc3ccc4OC5C(C5c4c3)c3nc4ccc(cc4[nH]3)-c3ccccc3)ccnc2N1</t>
  </si>
  <si>
    <t>O=C1CCc2c(Oc3ccc4OC5C(C5c4c3)c3nc(no3)-c3ccccc3)ccnc2N1</t>
  </si>
  <si>
    <t>O=C1CCc2c(Oc3ccc4OC5C(C5c4c3)c3nc(c[nH]3)-c3ccccc3)ccnc2N1</t>
  </si>
  <si>
    <t>O=C1CCc2c(Oc3ccc4OC5C(C5c4c3)c3nc(c[nH]3)-c3ccncc3)ccnc2N1</t>
  </si>
  <si>
    <t>Clc1ccccc1-c1c[nH]c(n1)C1C2Oc3ccc(Oc4ccnc5NC(=O)CCc45)cc3C12</t>
  </si>
  <si>
    <t>FC(F)(F)c1c[nH]c(n1)C1C2Oc3ccc(Oc4ccnc5NC(=O)CCc45)cc3C12</t>
  </si>
  <si>
    <t>OCCn1c(nc2cc(ccc12)C(F)(F)F)C1C2Oc3ccc(Oc4ccnc5NC(=O)CCc45)cc3C12</t>
  </si>
  <si>
    <t>Cc1cc(Oc2ccnc3NC(=O)CCc23)cc2C3C(Oc12)C3c1nc2ccc(cc2[nH]1)C(F)(F)F</t>
  </si>
  <si>
    <t>FC(F)(F)c1ccc2nc([nH]c2c1)C1C2Oc3cc(Cl)c(Oc4ccnc5NC(=O)CCc45)cc3C12</t>
  </si>
  <si>
    <t>Cc1cc2nc([nH]c2cc1F)C1C2Oc3cc(Cl)c(Oc4ccnc5NC(=O)CCc45)cc3C12</t>
  </si>
  <si>
    <t>CNC(=O)c1cc(Oc2ccc3OC4C(C4c3c2)c2nc3ccc(cc3[nH]2)C(F)(F)F)ccn1</t>
  </si>
  <si>
    <t>FC(F)(F)c1ccc2nc([nH]c2c1)C1C2Oc3ccc(Oc4ccncn4)cc3C12</t>
  </si>
  <si>
    <t>FC(F)(F)c1ccc2nc([nH]c2c1)C1C2Oc3ccc(Oc4ccnc5[nH]ccc45)cc3C12</t>
  </si>
  <si>
    <t>FC(F)(F)c1c[nH]c(n1)-c1cc(Oc2ccc3OC4C(C4c3c2)c2nc3ccc(cc3[nH]2)C(F)(F)F)ccn1</t>
  </si>
  <si>
    <t>FC(F)(F)c1ccc2nc([nH]c2c1)C1C2Oc3ccc(Oc4ncnc5[nH]cnc45)cc3C12</t>
  </si>
  <si>
    <t>FC(F)(F)c1ccc2nc([nH]c2c1)C1C2Oc3ccc(Oc4ccncc4)cc3C12</t>
  </si>
  <si>
    <t>FC(F)(F)c1ccc2nc([nH]c2c1)C1C2Oc3ccc(Oc4ccnc5NC(=O)OCc45)cc3C12</t>
  </si>
  <si>
    <t>CN1CCN(CC1)c1cncc(c1)-c1cn(nn1)-c1cc(ccc1C)C(=O)Nc1cc(on1)C(C)(C)C</t>
  </si>
  <si>
    <t>CN1CCN(CC1)c1cncc(c1)-c1cn(nn1)-c1cc(ccc1C)C(=O)Nc1cc(ccn1)C(C)(C)C</t>
  </si>
  <si>
    <t>CN(C)CCN(C)c1cncc(c1)-c1cn(nn1)-c1cc(ccc1C)C(=O)Nc1cc(on1)C(C)(C)C</t>
  </si>
  <si>
    <t>Cc1ccc(cc1-n1cc(nn1)-c1cncc(c1)N1CCN(CC1)C(C)(C)C)C(=O)Nc1cc(on1)C(C)(C)C</t>
  </si>
  <si>
    <t>Cc1ccc(cc1-n1cc(nn1)-c1cncc(c1)N1CCN(CC1)C1CCCC1)C(=O)Nc1cc(on1)C(C)(C)C</t>
  </si>
  <si>
    <t>Cc1ccc(cc1-n1cc(nn1)-c1cncc(c1)N1CCN(CC=C)CC1)C(=O)Nc1cc(on1)C(C)(C)C</t>
  </si>
  <si>
    <t>CCN1CCC2(CCN(C2)c2cncc(c2)-c2cn(nn2)-c2cc(ccc2C)C(=O)Nc2cc(on2)C(C)(C)C)C1</t>
  </si>
  <si>
    <t>Cc1ccc(cc1-n1cc(nn1)-c1cncc(c1)N1CCN(CC2CCCO2)CC1)C(=O)Nc1cc(on1)C(C)(C)C</t>
  </si>
  <si>
    <t>CN(C)CC1CCN(CC1)c1cncc(c1)-c1cn(nn1)-c1cc(ccc1C)C(=O)Nc1cc(on1)C(C)(C)C</t>
  </si>
  <si>
    <t>CN(C1CCOC1)c1cncc(c1)-c1cn(nn1)-c1cc(ccc1C)C(=O)Nc1cc(on1)C(C)(C)C</t>
  </si>
  <si>
    <t>Cc1ccc(cc1-n1cc(nn1)-c1cncc(NC2CCOC2)c1)C(=O)Nc1cc(on1)C(C)(C)C</t>
  </si>
  <si>
    <t>Cc1ccc(cc1-n1cc(nn1)-c1cncc(NC(C)(C)C)c1)C(=O)Nc1cc(on1)C(C)(C)C</t>
  </si>
  <si>
    <t>Cc1ccc(cc1-n1cc(nn1)-c1cncc(c1)N1CCOCC1)C(=O)Nc1cc(n[nH]1)C(C)(C)C</t>
  </si>
  <si>
    <t>CC(C)Nc1cncc(c1)-c1cn(nn1)-c1cc(ccc1C)C(=O)Nc1cc(on1)C(C)(C)C</t>
  </si>
  <si>
    <t>CC1CN(CCN1C)c1cncc(c1)-c1cn(nn1)-c1cc(ccc1C)C(=O)Nc1cc(on1)C(C)(C)C</t>
  </si>
  <si>
    <t>Cc1ccc(cc1-n1cc(nn1)-c1cncc(c1)N1CCN(CCN2CCOCC2)CC1)C(=O)Nc1cc(on1)C(C)(C)C</t>
  </si>
  <si>
    <t>Cc1ccc(cc1-n1cc(nn1)-c1cncc(c1)N1CCCOCC1)C(=O)Nc1cc(on1)C(C)(C)C</t>
  </si>
  <si>
    <t>CN(C)c1cncc(c1)-c1cn(nn1)-c1cc(ccc1C)C(=O)Nc1cc(on1)C(C)(C)C</t>
  </si>
  <si>
    <t>Cc1ccc(cc1-n1cc(nn1)-c1cncc(c1)N1CCC1)C(=O)Nc1cc(on1)C(C)(C)C</t>
  </si>
  <si>
    <t>COCC(C)Nc1cncc(c1)-c1cn(nn1)-c1cc(ccc1C)C(=O)Nc1cc(on1)C(C)(C)C</t>
  </si>
  <si>
    <t>Cc1ccc(cc1-n1cc(nn1)-c1cncc(NCC(F)(F)F)c1)C(=O)Nc1cc(on1)C(C)(C)C</t>
  </si>
  <si>
    <t>Cc1ccc(cc1-n1cc(nn1)-c1cncc(NCCF)c1)C(=O)Nc1cc(on1)C(C)(C)C</t>
  </si>
  <si>
    <t>C[C@H]1CN(C[C@@H](C)O1)c1cncc(c1)-c1cn(nn1)-c1cc(ccc1C)C(=O)Nc1cc(on1)C(C)(C)C</t>
  </si>
  <si>
    <t>Cc1ccc(cc1-n1cc(nn1)-c1cncc(c1)N1CCOCC1)C(=O)Nc1cc(nn1C)C(C)(C)C</t>
  </si>
  <si>
    <t>CN(CC1CCCO1)c1cncc(c1)-c1cn(nn1)-c1cc(ccc1C)C(=O)Nc1cc(on1)C(C)(C)C</t>
  </si>
  <si>
    <t>Cc1ccc(cc1-n1cc(nn1)-c1cncc(c1)N1CCN(CC1)C1CC1)C(=O)Nc1cc(on1)C(C)(C)C</t>
  </si>
  <si>
    <t>CCCCN1CCN(CC1)c1cncc(c1)-c1cn(nn1)-c1cc(ccc1C)C(=O)Nc1cc(on1)C(C)(C)C</t>
  </si>
  <si>
    <t>Cc1ccc(cc1-n1cc(nn1)-c1cncc(NC2CC2)c1)C(=O)Nc1cc(on1)C(C)(C)C</t>
  </si>
  <si>
    <t>CN(C1CCOCC1)c1cncc(c1)-c1cn(nn1)-c1cc(ccc1C)C(=O)Nc1cc(on1)C(C)(C)C</t>
  </si>
  <si>
    <t>CNc1cncc(c1)-c1cn(nn1)-c1cc(ccc1C)C(=O)Nc1cc(on1)C(C)(C)C</t>
  </si>
  <si>
    <t>Cc1ccc(cc1-n1cc(nn1)-c1cncc(c1)N1CCN(CC(F)(F)F)CC1)C(=O)Nc1cc(on1)C(C)(C)C</t>
  </si>
  <si>
    <t>CC1CN(CC(C)N1)c1cncc(c1)-c1cn(nn1)-c1cc(ccc1C)C(=O)Nc1cc(on1)C(C)(C)C</t>
  </si>
  <si>
    <t>CCN1CCN(CC1C)c1cncc(c1)-c1cn(nn1)-c1cc(ccc1C)C(=O)Nc1cc(on1)C(C)(C)C</t>
  </si>
  <si>
    <t>Cc1ccc(cc1-n1cc(nn1)-c1cncc(NCC2CCCO2)c1)C(=O)Nc1cc(on1)C(C)(C)C</t>
  </si>
  <si>
    <t>CC(C)N(C)c1cncc(c1)-c1cn(nn1)-c1cc(ccc1C)C(=O)Nc1cc(on1)C(C)(C)C</t>
  </si>
  <si>
    <t>COCCNc1cncc(c1)-c1cn(nn1)-c1cc(ccc1C)C(=O)Nc1cc(on1)C(C)(C)C</t>
  </si>
  <si>
    <t>CC(C)N1CCN(CC1C)c1cncc(c1)-c1cn(nn1)-c1cc(ccc1C)C(=O)Nc1cc(on1)C(C)(C)C</t>
  </si>
  <si>
    <t>Cc1ccc(cc1-n1cc(nn1)-c1cncc(NC2CCOCC2)c1)C(=O)Nc1cc(on1)C(C)(C)C</t>
  </si>
  <si>
    <t>Cc1ccc(cc1-n1cc(nn1)-c1cncc(c1)N1CCCC1)C(=O)Nc1cc(on1)C(C)(C)C</t>
  </si>
  <si>
    <t>COCCCN1CCN(CC1)c1cncc(c1)-c1cn(nn1)-c1cc(ccc1C)C(=O)Nc1cc(on1)C(C)(C)C</t>
  </si>
  <si>
    <t>CCCN1CCN(CC1)c1cncc(c1)-c1cn(nn1)-c1cc(ccc1C)C(=O)Nc1cc(on1)C(C)(C)C</t>
  </si>
  <si>
    <t>Cc1ccc(cc1-n1cc(nn1)-c1cncc(c1)N1CCCCC1)C(=O)Nc1cc(on1)C(C)(C)C</t>
  </si>
  <si>
    <t>Cc1ccc(cc1-n1cc(nn1)-c1cncc(NC2CCCC2)c1)C(=O)Nc1cc(on1)C(C)(C)C</t>
  </si>
  <si>
    <t>CC(C)N1CCN(CC1)c1cncc(c1)-c1cn(nn1)-c1cc(ccc1C)C(=O)Nc1cc(on1)C(C)(C)C</t>
  </si>
  <si>
    <t>COCCN1C(C)CN(CC1C)c1cncc(c1)-c1cn(nn1)-c1cc(ccc1C)C(=O)Nc1cc(on1)C(C)(C)C</t>
  </si>
  <si>
    <t>CN(C)CCNc1cncc(c1)-c1cn(nn1)-c1cc(ccc1C)C(=O)Nc1cc(on1)C(C)(C)C</t>
  </si>
  <si>
    <t>Cc1ccc(cc1-n1cc(nn1)-c1cncc(c1)N1CCOCC1)C(=O)Nc1cc(on1)C(C)(C)C</t>
  </si>
  <si>
    <t>CCN1CCN(CC1)c1cncc(c1)-c1cn(nn1)-c1cc(ccc1C)C(=O)Nc1cc(on1)C(C)(C)C</t>
  </si>
  <si>
    <t>CCOCCN1CCN(CC1)c1cncc(c1)-c1cn(nn1)-c1cc(ccc1C)C(=O)Nc1cc(on1)C(C)(C)C</t>
  </si>
  <si>
    <t>CC(C)CN1CCN(CC1)c1cncc(c1)-c1cn(nn1)-c1cc(ccc1C)C(=O)Nc1cc(on1)C(C)(C)C</t>
  </si>
  <si>
    <t>CN(C)C1CCN(CC1)c1cncc(c1)-c1cn(nn1)-c1cc(ccc1C)C(=O)Nc1cc(on1)C(C)(C)C</t>
  </si>
  <si>
    <t>CC(C)N1CCCN(CC1)c1cncc(c1)-c1cn(nn1)-c1cc(ccc1C)C(=O)Nc1cc(on1)C(C)(C)C</t>
  </si>
  <si>
    <t>COCCN(C)c1cncc(c1)-c1cn(nn1)-c1cc(ccc1C)C(=O)Nc1cc(on1)C(C)(C)C</t>
  </si>
  <si>
    <t>Cc1ccc(cc1-n1cc(nn1)-c1cncc(NCC(F)F)c1)C(=O)Nc1cc(on1)C(C)(C)C</t>
  </si>
  <si>
    <t>CN1CCN(CC1)c1cncc(c1)-c1cn(nn1)-c1cc(ccc1C)C(=O)Nc1cc(nn1C)C(C)(C)C</t>
  </si>
  <si>
    <t>CCN(C)c1cncc(c1)-c1cn(nn1)-c1cc(ccc1C)C(=O)Nc1cc(on1)C(C)(C)C</t>
  </si>
  <si>
    <t>Cc1ccc(cc1-n1cc(nn1)-c1cncc(c1)N1CCC1)C(=O)Nc1cc(ccn1)C(F)(F)F</t>
  </si>
  <si>
    <t>Cc1ccc(cc1-n1cc(nn1)-c1cncc(NCC2CCCO2)c1)C(=O)Nc1cc(ccn1)C(F)(F)F</t>
  </si>
  <si>
    <t>CN(CC1CCCO1)c1cncc(c1)-c1cn(nn1)-c1cc(ccc1C)C(=O)Nc1cc(ccn1)C(F)(F)F</t>
  </si>
  <si>
    <t>CN(C)C1CCN(CC1)c1cncc(c1)-c1cn(nn1)-c1cc(ccc1C)C(=O)Nc1cc(ccn1)C(F)(F)F</t>
  </si>
  <si>
    <t>COCCN1CCN(CC1)c1cncc(c1)-c1cn(nn1)-c1cc(ccc1C)C(=O)Nc1cc(ccn1)C(F)(F)F</t>
  </si>
  <si>
    <t>CN(C)c1cncc(c1)-c1cn(nn1)-c1cc(ccc1C)C(=O)Nc1cc(ccn1)C(F)(F)F</t>
  </si>
  <si>
    <t>CN1CCC(C1)Nc1cncc(c1)-c1cn(nn1)-c1cc(ccc1C)C(=O)Nc1cc(ccn1)C(F)(F)F</t>
  </si>
  <si>
    <t>Cc1ccc(cc1-n1cc(nn1)-c1cncc(c1)N1CCCCC1)C(=O)Nc1cc(ccn1)C(F)(F)F</t>
  </si>
  <si>
    <t>CN(CCN1CCCC1)c1cncc(c1)-c1cn(nn1)-c1cc(ccc1C)C(=O)Nc1cc(ccn1)C(F)(F)F</t>
  </si>
  <si>
    <t>Cc1ccc(cc1-n1cc(nn1)-c1cncc(NC2CC2)c1)C(=O)Nc1cc(ccn1)C(F)(F)F</t>
  </si>
  <si>
    <t>Cc1ccc(cc1-n1cc(nn1)-c1cncc(c1)N1CCCOCC1)C(=O)Nc1cc(ccn1)C(F)(F)F</t>
  </si>
  <si>
    <t>CN(C1CCOC1)c1cncc(c1)-c1cn(nn1)-c1cc(ccc1C)C(=O)Nc1cc(ccn1)C(F)(F)F</t>
  </si>
  <si>
    <t>CN(C1CCOCC1)c1cncc(c1)-c1cn(nn1)-c1cc(ccc1C)C(=O)Nc1cc(ccn1)C(F)(F)F</t>
  </si>
  <si>
    <t>Cc1ccc(cc1-n1cc(nn1)-c1cncc(NC2CCOC2)c1)C(=O)Nc1cc(ccn1)C(F)(F)F</t>
  </si>
  <si>
    <t>Cc1ccc(cc1-n1cc(nn1)-c1cncc(c1)N1C[C@@H]2C[C@H]1CN2)C(=O)Nc1cc(ccn1)C(F)(F)F</t>
  </si>
  <si>
    <t>Cc1ccc(cc1-n1cc(nn1)-c1cncc(c1)N1CCOCC1)C(=O)Nc1cc(ccn1)C(F)(F)F</t>
  </si>
  <si>
    <t>COCCN(C)c1cncc(c1)-c1cn(nn1)-c1cc(ccc1C)C(=O)Nc1cc(ccn1)C(F)(F)F</t>
  </si>
  <si>
    <t>CN(C1CCN(C)CC1)c1cncc(c1)-c1cn(nn1)-c1cc(ccc1C)C(=O)Nc1cc(ccn1)C(F)(F)F</t>
  </si>
  <si>
    <t>CN(C)C1CCN(C1)c1cncc(c1)-c1cn(nn1)-c1cc(ccc1C)C(=O)Nc1cc(ccn1)C(F)(F)F</t>
  </si>
  <si>
    <t>CN1CCC(CC1)Nc1cncc(c1)-c1cn(nn1)-c1cc(ccc1C)C(=O)Nc1cc(ccn1)C(F)(F)F</t>
  </si>
  <si>
    <t>Cc1ccc(cc1-n1cc(nn1)-c1cncc(c1)N1CCNCC1)C(=O)Nc1cc(ccn1)C(F)(F)F</t>
  </si>
  <si>
    <t>CN(C1CCN(C)C1)c1cncc(c1)-c1cn(nn1)-c1cc(ccc1C)C(=O)Nc1cc(ccn1)C(F)(F)F</t>
  </si>
  <si>
    <t>CN(C)[C@H]1CCN(C1)c1cncc(c1)-c1cn(nn1)-c1cc(ccc1C)C(=O)Nc1cc(ccn1)C(F)(F)F</t>
  </si>
  <si>
    <t>CN(C)[C@@H]1CCN(C1)c1cncc(c1)-c1cn(nn1)-c1cc(ccc1C)C(=O)Nc1cc(ccn1)C(F)(F)F</t>
  </si>
  <si>
    <t>Cc1ccc(cc1-n1cc(nn1)-c1cncc(NC2CCOCC2)c1)C(=O)Nc1cc(ccn1)C(F)(F)F</t>
  </si>
  <si>
    <t>CN1C[C@@H]2C[C@H]1CN2c1cncc(c1)-c1cn(nn1)-c1cc(ccc1C)C(=O)Nc1cc(ccn1)C(F)(F)F</t>
  </si>
  <si>
    <t>CN1CCN(CC1)c1cncc(c1)-c1cn(nn1)-c1cc(ccc1C)C(=O)Nc1cc(ccn1)C(F)(F)F</t>
  </si>
  <si>
    <t>Cc1ccc(cc1-n1cc(nn1)-c1cncc(c1)N1CCCC1)C(=O)Nc1cc(ccn1)C(F)(F)F</t>
  </si>
  <si>
    <t>CN(C)CCNc1cncc(c1)-c1cn(nn1)-c1cc(ccc1C)C(=O)Nc1cc(ccn1)C(F)(F)F</t>
  </si>
  <si>
    <t>CN(C)CCN(C)c1cncc(c1)-c1cn(nn1)-c1cc(ccc1C)C(=O)Nc1cc(ccn1)C(F)(F)F</t>
  </si>
  <si>
    <t>CCN1CCN(CC1)c1cncc(c1)-c1cn(nn1)-c1cc(ccc1C)C(=O)Nc1cc(ccn1)C(F)(F)F</t>
  </si>
  <si>
    <t>CC(C)N1CCN(CC1)c1cncc(c1)-c1cn(nn1)-c1cc(ccc1C)C(=O)Nc1cc(ccn1)C(F)(F)F</t>
  </si>
  <si>
    <t>CN1CCN(CC1)C1CCN(C1)c1cncc(c1)-c1cn(nn1)-c1cc(ccc1C)C(=O)Nc1cc(on1)C(C)(C)C</t>
  </si>
  <si>
    <t>CN1CCN(CC1)C1CCN(CC1)c1cncc(c1)-c1cn(nn1)-c1cc(ccc1C)C(=O)Nc1cc(on1)C(C)(C)C</t>
  </si>
  <si>
    <t>CN1CCCN(CC1)c1cncc(c1)-c1cn(nn1)-c1cc(ccc1C)C(=O)Nc1cc(on1)C(C)(C)C</t>
  </si>
  <si>
    <t>CC(C)N1CCN(CC1)C1CCN(C1)c1cncc(c1)-c1cn(nn1)-c1cc(ccc1C)C(=O)Nc1cc(on1)C(C)(C)C</t>
  </si>
  <si>
    <t>CN1CCN(CC1)C1CN(C1)c1cncc(c1)-c1cn(nn1)-c1cc(ccc1C)C(=O)Nc1cc(on1)C(C)(C)C</t>
  </si>
  <si>
    <t>Cc1ccc(NC(=O)c2cc(ccn2)C(F)(F)F)cc1-n1cc(nn1)-c1cncc(c1)N1CCOCC1</t>
  </si>
  <si>
    <t>CC(C)NCc1cc(oc1C(C)(C)C)C(=O)Nc1ccc(C)c(c1)-n1cc(nn1)-c1cncc(c1)N1CCOCC1</t>
  </si>
  <si>
    <t>Cc1ccc(NC(=O)c2ccc(o2)C(C)(C)C)cc1-n1cc(nn1)-c1cncc(c1)N1CCN(CC1)C(C)(C)C</t>
  </si>
  <si>
    <t>Cc1ccc(NC(=O)c2cc(nn2C)C(C)(C)C)cc1-n1cc(nn1)-c1cncc(c1)N1CCOCC1</t>
  </si>
  <si>
    <t>Cc1ccc(NC(=O)c2cc(on2)C(C)(C)C)cc1-n1cc(nn1)-c1cncc(c1)N1CCOCC1</t>
  </si>
  <si>
    <t>CN1CCN(CC1)c1cncc(c1)-c1cn(nn1)-c1cc(NC(=O)c2cc(nn2C)C(C)(C)C)ccc1C</t>
  </si>
  <si>
    <t>CN1CCN(CC1)c1cncc(c1)-c1cn(nn1)-c1cc(NC(=O)c2cc(ccn2)C(F)(F)F)ccc1C</t>
  </si>
  <si>
    <t>CN1CCN(CC1)c1cncc(c1)-c1cn(nn1)-c1cc(NC(=O)c2cc(on2)C(C)(C)C)ccc1C</t>
  </si>
  <si>
    <t>Cc1cc(nn1C(C)(C)C)C(=O)Nc1ccc(C)c(c1)-n1cc(nn1)-c1cncc(c1)N1CCOCC1</t>
  </si>
  <si>
    <t>Cc1ccc(NC(=O)c2cc(CN3CCCC3)c(o2)C(C)(C)C)cc1-n1cc(nn1)-c1cncc(c1)N1CCOCC1</t>
  </si>
  <si>
    <t>Cc1ccc(NC(=O)c2ccc(s2)C(C)(C)C)cc1-n1cc(nn1)-c1cncc(c1)N1CCOCC1</t>
  </si>
  <si>
    <t>Cc1oc(cc1C(=O)Nc1ccc(C)c(c1)-n1cc(nn1)-c1cncc(c1)N1CCOCC1)C(C)(C)C</t>
  </si>
  <si>
    <t>Cc1ccc(NC(=O)c2ccc(o2)C(C)(C)C)cc1-n1cc(nn1)-c1cncc(c1)N1CCOCC1</t>
  </si>
  <si>
    <t>CCN1CCN(CC1)c1cncc(c1)-c1cn(nn1)-c1cc(NC(=O)c2ccc(o2)C(C)(C)C)ccc1C</t>
  </si>
  <si>
    <t>CN1CCN(CC1)c1cncc(c1)-c1cn(nn1)-c1cc(NC(=O)c2ccc(o2)C(C)(C)C)ccc1C</t>
  </si>
  <si>
    <t>Cc1ccc(NC(=O)c2ccc(o2)C(C)(C)C)cc1-n1cc(nn1)-c1cncc(c1)N1CCN(CC2CC2)CC1</t>
  </si>
  <si>
    <t>COCCCN1CCN(CC1)c1cncc(c1)-c1cn(nn1)-c1cc(NC(=O)c2ccc(o2)C(C)(C)C)ccc1C</t>
  </si>
  <si>
    <t>Cc1ccc(NC(=O)c2ccc(o2)C(C)(C)C)cc1-n1cc(nn1)-c1cncc(c1)N1CCN(CC=C)CC1</t>
  </si>
  <si>
    <t>CC(C)CN1CCN(CC1)c1cncc(c1)-c1cn(nn1)-c1cc(NC(=O)c2ccc(o2)C(C)(C)C)ccc1C</t>
  </si>
  <si>
    <t>Cc1ccc(NC(=O)c2ccc(o2)C(C)(C)C)cc1-n1cc(nn1)-c1cncc(c1)N1CCNCC1</t>
  </si>
  <si>
    <t>CCOCCN1CCN(CC1)c1cncc(c1)-c1cn(nn1)-c1cc(NC(=O)c2ccc(o2)C(C)(C)C)ccc1C</t>
  </si>
  <si>
    <t>Cc1ccc(NC(=O)c2ccc(s2)C(C)(C)C)cc1-n1cc(nn1)-c1cncc(c1)N1CCN(CC1)C(=O)OC(C)(C)C</t>
  </si>
  <si>
    <t>Cc1ccc(NC(=O)c2ccc(s2)C(C)(C)C)cc1-n1cc(nn1)-c1cncc(c1)N1CCNCC1</t>
  </si>
  <si>
    <t>CCCN1CCN(CC1)c1cncc(c1)-c1cn(nn1)-c1cc(NC(=O)c2ccc(s2)C(C)(C)C)ccc1C</t>
  </si>
  <si>
    <t>CN1CCN(CC1)c1cncc(c1)-c1cn(nn1)-c1cc(NC(=O)c2ccc(s2)C(C)(C)C)ccc1C</t>
  </si>
  <si>
    <t>CCN1CCN(CC1)c1cncc(c1)-c1cn(nn1)-c1cc(NC(=O)c2ccc(s2)C(C)(C)C)ccc1C</t>
  </si>
  <si>
    <t>CCOCCN1CCN(CC1)c1cncc(c1)-c1cn(nn1)-c1cc(NC(=O)c2ccc(s2)C(C)(C)C)ccc1C</t>
  </si>
  <si>
    <t>Cc1ccc(NC(=O)c2ccc(s2)C(C)(C)C)cc1-n1cc(nn1)-c1cncc(c1)N1CCN(CC1)C(C)(C)C</t>
  </si>
  <si>
    <t>CC(C)CN1CCN(CC1)c1cncc(c1)-c1cn(nn1)-c1cc(NC(=O)c2ccc(s2)C(C)(C)C)ccc1C</t>
  </si>
  <si>
    <t>Cc1ccc(NC(=O)c2ccc(s2)C(C)(C)C)cc1-n1cc(nn1)-c1cncc(c1)N1CCN(CC2CC2)CC1</t>
  </si>
  <si>
    <t>Cc1ccc(NC(=O)c2ccc(s2)C(C)(C)C)cc1-n1cc(nn1)-c1cncc(c1)N1CCN(CC=C)CC1</t>
  </si>
  <si>
    <t>COCCCN1CCN(CC1)c1cncc(c1)-c1cn(nn1)-c1cc(NC(=O)c2ccc(s2)C(C)(C)C)ccc1C</t>
  </si>
  <si>
    <t>Cc1cc(nn1C(C)(C)C)C(=O)Nc1ccc(C)c(c1)-n1cc(nn1)-c1cncc(c1)N1CCN(CC1)C1CC1</t>
  </si>
  <si>
    <t>CCN1CCN(CC1)c1cncc(c1)-c1cn(nn1)-c1cc(NC(=O)c2cc(C)n(n2)C(C)(C)C)ccc1C</t>
  </si>
  <si>
    <t>CC(C)N1CCN(CC1)c1cncc(c1)-c1cn(nn1)-c1cc(NC(=O)c2cc(C)n(n2)C(C)(C)C)ccc1C</t>
  </si>
  <si>
    <t>CCCN1CCN(CC1)c1cncc(c1)-c1cn(nn1)-c1cc(NC(=O)c2cc(C)n(n2)C(C)(C)C)ccc1C</t>
  </si>
  <si>
    <t>CN1CCN(CC1)c1cncc(c1)-c1cn(nn1)-c1cc(NC(=O)c2cc(C)n(n2)C(C)(C)C)ccc1C</t>
  </si>
  <si>
    <t>CN1CCCN(CC1)c1cncc(c1)-c1cn(nn1)-c1cc(NC(=O)c2cc(C)n(n2)C(C)(C)C)ccc1C</t>
  </si>
  <si>
    <t>Cc1ccc(NC(=O)c2cc(CNC(C)(C)C)c(o2)C(C)(C)C)cc1-n1cc(nn1)-c1cncc(c1)N1CCOCC1</t>
  </si>
  <si>
    <t>CN1CCC(CC1)NCc1cc(oc1C(C)(C)C)C(=O)Nc1ccc(C)c(c1)-n1cc(nn1)-c1cncc(c1)N1CCOCC1</t>
  </si>
  <si>
    <t>CN1CCN(Cc2cc(oc2C(C)(C)C)C(=O)Nc2ccc(C)c(c2)-n2cc(nn2)-c2cncc(c2)N2CCOCC2)CC1</t>
  </si>
  <si>
    <t>CN(C)CCN(C)Cc1cc(oc1C(C)(C)C)C(=O)Nc1ccc(C)c(c1)-n1cc(nn1)-c1cncc(c1)N1CCOCC1</t>
  </si>
  <si>
    <t>CN(C)Cc1cc(oc1C(C)(C)C)C(=O)Nc1ccc(C)c(c1)-n1cc(nn1)-c1cncc(c1)N1CCOCC1</t>
  </si>
  <si>
    <t>CN(C)CCNCc1cc(oc1C(C)(C)C)C(=O)Nc1ccc(C)c(c1)-n1cc(nn1)-c1cncc(c1)N1CCOCC1</t>
  </si>
  <si>
    <t>Cc1cc(Oc2cc(NC(=O)C3CC3)ncn2)ccc1NC(=O)Nc1ccc(Cl)c(c1)C(F)(F)F</t>
  </si>
  <si>
    <t>FC(F)(F)c1cc(NC(=O)Nc2ccc(Oc3cc(NC(=O)C4CC4)ncn3)cc2)ccc1Cl</t>
  </si>
  <si>
    <t>Fc1cc(NC(=O)Nc2ccc(Cl)c(c2)C(F)(F)F)ccc1Oc1cc(NC(=O)C2CC2)ncn1</t>
  </si>
  <si>
    <t>Fc1cc(Oc2cc(NC(=O)C3CC3)ncn2)ccc1NC(=O)Nc1ccc(Cl)c(c1)C(F)(F)F</t>
  </si>
  <si>
    <t>Cc1cc(NC(=O)Nc2ccc(Cl)c(c2)C(F)(F)F)ccc1Oc1cc(NC(=O)C2CC2)ncn1</t>
  </si>
  <si>
    <t>Cc1cc(NC(=O)Nc2ccc(Cl)c(c2)C(F)(F)F)cnc1Oc1ccnc(NC(=O)C2CC2)c1</t>
  </si>
  <si>
    <t>FC(F)(F)c1cc(NC(=O)Nc2cnc(Oc3ccnc(NC(=O)C4CC4)c3)c(Cl)c2)ccc1Cl</t>
  </si>
  <si>
    <t>FC(F)(F)c1cc(NC(=O)Nc2ccc(Oc3ccnc(NC(=O)C4CC4)c3)nc2)ccc1Cl</t>
  </si>
  <si>
    <t>FC(F)(F)c1cc(NC(=O)Nc2ccc(Oc3ccnc(NC(=O)C4CC4)c3)cn2)ccc1Cl</t>
  </si>
  <si>
    <t>Fc1cc(NC(=O)Nc2ccc(Cl)c(c2)C(F)(F)F)ccc1Oc1ccnc(NC(=O)C2CC2)c1</t>
  </si>
  <si>
    <t>Cc1cc(Oc2ccnc(NC(=O)C3CC3)c2)ccc1NC(=O)Nc1ccc(Cl)c(c1)C(F)(F)F</t>
  </si>
  <si>
    <t>Fc1cc(NC(=O)Nc2ccc(Cl)c(c2)C(F)(F)F)cc(Oc2ccnc(NC(=O)C3CC3)c2)c1</t>
  </si>
  <si>
    <t>Fc1cc(NC(=O)Nc2ccc(Cl)c(c2)C(F)(F)F)cnc1Oc1ccnc(NC(=O)C2CC2)c1</t>
  </si>
  <si>
    <t>CC1(CC1)C(=O)Nc1cc(Oc2ccc(NC(=O)Nc3ccc(Cl)c(c3)C(F)(F)F)cc2F)ccn1</t>
  </si>
  <si>
    <t>Fc1cc(Oc2ccnc(NC(=O)C3CC3)c2)ccc1NC(=O)Nc1ccc(Cl)c(c1)C(F)(F)F</t>
  </si>
  <si>
    <t>Cc1ccc(Oc2ccnc(NC(=O)C3CC3)c2)cc1NC(=O)Nc1ccc(Cl)c(c1)C(F)(F)F</t>
  </si>
  <si>
    <t>Cc1cc(NC(=O)Nc2ccc(Cl)c(c2)C(F)(F)F)ccc1Oc1ccnc(NC(=O)C2CC2)c1</t>
  </si>
  <si>
    <t>Fc1cc(Oc2ccnc(NC(=O)C3CC3)c2)ccc1NC(=O)Nc1cccc(OC(F)(F)F)c1</t>
  </si>
  <si>
    <t>CC(F)(F)c1cc(F)cc(NC(=O)Nc2ccc(Oc3ccnc(NC(=O)C4CC4)c3)cc2F)c1</t>
  </si>
  <si>
    <t>CS(=O)(=O)c1cc(NC(=O)Nc2ccc(Oc3ccnc(NC(=O)C4CC4)c3)c(F)c2)cc(c1)C(F)(F)F</t>
  </si>
  <si>
    <t>CN1CCC(C1)Oc1cc(NC(=O)Nc2ccc(Oc3ccnc(NC(=O)C4CC4)c3)c(F)c2)cc(c1)C(F)(F)F</t>
  </si>
  <si>
    <t>CC1CN(C(=O)O1)c1cc(NC(=O)Nc2ccc(Oc3ccnc(NC(=O)C4CC4)c3)c(F)c2)cc(c1)C(F)(F)F</t>
  </si>
  <si>
    <t>CC(=O)Nc1cc(NC(=O)Nc2ccc(Oc3ccnc(NC(=O)C4CC4)c3)c(F)c2)cc(c1)C(F)(F)F</t>
  </si>
  <si>
    <t>CC1CN(CC(C)O1)c1cc(NC(=O)Nc2ccc(Oc3ccnc(NC(=O)C4CC4)c3)c(F)c2)cc(c1)C(F)(F)F</t>
  </si>
  <si>
    <t>CN(C)C1CCN(C1)c1cc(NC(=O)Nc2ccc(Oc3ccnc(NC(=O)C4CC4)c3)c(F)c2)cc(c1)C(F)(F)F</t>
  </si>
  <si>
    <t>OC1CCN(CC1)c1cc(NC(=O)Nc2ccc(Oc3ccnc(NC(=O)C4CC4)c3)c(F)c2)cc(c1)C(F)(F)F</t>
  </si>
  <si>
    <t>Fc1cc(NC(=O)Nc2cc(cc(c2)C(F)(F)F)N2CCCC2=O)ccc1Oc1ccnc(NC(=O)C2CC2)c1</t>
  </si>
  <si>
    <t>CC(F)(F)c1cncc(NC(=O)Nc2ccc(Oc3ccnc(NC(=O)C4CC4)c3)c(F)c2)c1</t>
  </si>
  <si>
    <t>Fc1ccc(cc1NC(=O)Nc1ccc(Oc2ccnc(NC(=O)C3CC3)c2)c(F)c1)C1CC1</t>
  </si>
  <si>
    <t>Fc1c[nH]c2ccc(NC(=O)Nc3ccc(Oc4ccnc(NC(=O)C5CC5)c4)c(F)c3)cc12</t>
  </si>
  <si>
    <t>Fc1cc(NC(=O)Nc2cccc(c2)C(F)(F)F)ccc1Oc1ccnc(NC(=O)C2CC2)c1</t>
  </si>
  <si>
    <t>Fc1cc(NC(=O)Nc2ccc(C#N)c(c2)C(F)(F)F)ccc1Oc1ccnc(NC(=O)C2CC2)c1</t>
  </si>
  <si>
    <t>Fc1cc(NC(=O)Nc2ccc(Cl)c(OC(F)(F)F)c2)ccc1Oc1ccnc(NC(=O)C2CC2)c1</t>
  </si>
  <si>
    <t>CN1CCN(Cc2cc(NC(=O)Nc3ccc(Oc4ccnc(NC(=O)C5CC5)c4)cc3)cc(c2)C(F)(F)F)CC1</t>
  </si>
  <si>
    <t>CC(F)(F)c1cncc(NC(=O)Nc2ccc(Oc3ccnc(NC(=O)C4CC4)c3)cc2)c1</t>
  </si>
  <si>
    <t>Cc1cc(Oc2cc(NC(=O)C3CC3)ncn2)ccc1NC(=O)Nc1ccc(F)c(c1)C(F)(F)F</t>
  </si>
  <si>
    <t>Cc1cc(Oc2cc(NC(=O)C3CC3)ncn2)ccc1NC(=O)Nc1cccc(c1)C(F)(F)F</t>
  </si>
  <si>
    <t>Cc1cc(Oc2cc(NC(=O)C3CC3)ncn2)ccc1NC(=O)Nc1ccc(Cl)c(c1)C(C)(F)F</t>
  </si>
  <si>
    <t>CC(F)(F)c1cc(NC(=O)Nc2ccc(Oc3cc(NC(=O)C4CC4)ncn3)c(F)c2)ccc1Cl</t>
  </si>
  <si>
    <t>Fc1ccc(cc1NC(=O)Nc1ccc(Oc2cc(NC(=O)C3CC3)ncn2)cc1F)C(F)(F)F</t>
  </si>
  <si>
    <t>Fc1cc(Oc2cc(NC(=O)C3CC3)ncn2)ccc1NC(=O)Nc1cccc(c1)C(F)(F)F</t>
  </si>
  <si>
    <t>CC(F)(F)c1ccc(F)c(NC(=O)Nc2ccc(Oc3cc(NC(=O)C4CC4)ncn3)cc2F)c1</t>
  </si>
  <si>
    <t>CC(F)(F)c1cc(NC(=O)Nc2ccc(Oc3cc(NC(=O)C4CC4)ncn3)cc2F)ccc1Cl</t>
  </si>
  <si>
    <t>Cc1cc(NC(=O)Nc2cc(ccc2F)C(C)(F)F)ccc1Oc1cc(NC(=O)C2CC2)ncn1</t>
  </si>
  <si>
    <t>Cc1cc(NC(=O)Nc2ccc(F)c(c2)C(C)(F)F)ccc1Oc1cc(NC(=O)C2CC2)ncn1</t>
  </si>
  <si>
    <t>Cc1cc(NC(=O)Nc2cc(ccc2F)C(F)(F)F)cnc1Oc1ccnc(NC(=O)C2CC2)c1</t>
  </si>
  <si>
    <t>COc1ccc(NC(=O)Nc2cnc(Oc3ccnc(NC(=O)C4CC4)c3)c(C)c2)cc1C(F)(F)F</t>
  </si>
  <si>
    <t>CC(C)Oc1cc(NC(=O)Nc2cnc(Oc3ccnc(NC(=O)C4CC4)c3)c(C)c2)cc(c1)C(F)(F)F</t>
  </si>
  <si>
    <t>Cc1cc(Oc2ccnc(NC(=O)C3CC3)c2)ncc1NC(=O)Nc1cc(ccc1F)C(F)(F)F</t>
  </si>
  <si>
    <t>Cc1cc(Oc2ccnc(NC(=O)C3CC3)c2)ncc1NC(=O)Nc1cc(ccc1F)C(C)(F)F</t>
  </si>
  <si>
    <t>CS(=O)(=O)c1cc(NC(=O)Nc2ccc(Oc3ccnc(NC(=O)C4CC4)c3)nc2)cc(c1)C(F)(F)F</t>
  </si>
  <si>
    <t>CN1CCC(CC1)Nc1cc(NC(=O)Nc2ccc(Oc3ccnc(NC(=O)C4CC4)c3)nc2)cc(c1)C(F)(F)F</t>
  </si>
  <si>
    <t>FC(F)(F)c1cc(NC(=O)Nc2ccc(Oc3ccnc(NC(=O)C4CC4)c3)nc2)cc(c1)N1CCS(=O)(=O)CC1</t>
  </si>
  <si>
    <t>FC(F)(F)c1cc(NC(=O)Nc2ccc(Oc3ccnc(NC(=O)C4CC4)c3)cn2)ccc1C#N</t>
  </si>
  <si>
    <t>CS(=O)(=O)c1cc(NC(=O)Nc2ccc(Oc3ccnc(NC(=O)C4CC4)c3)cn2)cc(c1)C(F)(F)F</t>
  </si>
  <si>
    <t>FC(F)(F)c1cc(NC(=O)Nc2ccc(Oc3ccnc(NC(=O)C4CC4)c3)cc2)ccc1Cl</t>
  </si>
  <si>
    <t>Fc1ccc(NC(=O)Nc2ccc(Oc3ccnc(NC(=O)C4CC4)c3)cc2)cc1C(F)(F)F</t>
  </si>
  <si>
    <t>FC(F)(F)c1cc(NC(=O)Nc2ccc(Oc3ccnc(NC(=O)C4CC4)c3)cc2)ccc1C#N</t>
  </si>
  <si>
    <t>Fc1cc(NC(=O)Nc2ccc(Oc3ccnc(NC(=O)C4CC4)c3)cc2)cc(c1)C(F)(F)F</t>
  </si>
  <si>
    <t>FC(F)(F)c1ccc(Cl)c(NC(=O)Nc2ccc(Oc3ccnc(NC(=O)C4CC4)c3)cc2)c1</t>
  </si>
  <si>
    <t>CN1CCC(CC1)c1cc(NC(=O)Nc2ccc(Oc3ccnc(NC(=O)C4CC4)c3)cc2)cc(c1)C(F)(F)F</t>
  </si>
  <si>
    <t>FC(F)(F)c1cccc(NC(=O)Nc2ccc(Oc3ccnc(NC(=O)C4CC4)c3)cc2)c1</t>
  </si>
  <si>
    <t>CS(=O)(=O)c1cc(NC(=O)Nc2ccc(Oc3ccnc(NC(=O)C4CC4)c3)cc2)cc(c1)C(F)(F)F</t>
  </si>
  <si>
    <t>FC(F)(F)Oc1cccc(NC(=O)Nc2ccc(Oc3ccnc(NC(=O)C4CC4)c3)cc2)c1</t>
  </si>
  <si>
    <t>CC(F)(F)c1ccnc(NC(=O)Nc2ccc(Oc3ccnc(NC(=O)C4CC4)c3)cc2)c1</t>
  </si>
  <si>
    <t>CC(F)(F)c1ccc(F)c(NC(=O)Nc2ccc(Oc3ccnc(NC(=O)C4CC4)c3)cc2)c1</t>
  </si>
  <si>
    <t>CC(F)(F)c1cc(NC(=O)Nc2ccc(Oc3ccnc(NC(=O)C4CC4)c3)cc2)ccc1Cl</t>
  </si>
  <si>
    <t>FC1(F)CCOc2ccc(NC(=O)Nc3ccc(Oc4ccnc(NC(=O)C5CC5)c4)cc3)cc12</t>
  </si>
  <si>
    <t>FC(F)(F)c1cc(NC(=O)Nc2ccc(Oc3ccnc(NC(=O)C4CC4)c3)cc2)cc(c1)C#N</t>
  </si>
  <si>
    <t>Fc1ccc(NC(=O)Nc2ccc(Oc3ccnc(NC(=O)C4CC4)c3)c(F)c2)cc1C(F)(F)F</t>
  </si>
  <si>
    <t>Fc1ccc(cc1NC(=O)Nc1ccc(Oc2ccnc(NC(=O)C3CC3)c2)c(F)c1)C(F)(F)F</t>
  </si>
  <si>
    <t>Fc1cc(NC(=O)Nc2cc(ccc2Cl)C(F)(F)F)ccc1Oc1ccnc(NC(=O)C2CC2)c1</t>
  </si>
  <si>
    <t>Fc1cc(NC(=O)Nc2cc(cc(c2)C(F)(F)F)-c2ccncc2)ccc1Oc1ccnc(NC(=O)C2CC2)c1</t>
  </si>
  <si>
    <t>CN1CCC(CC1)Nc1cc(NC(=O)Nc2ccc(Oc3ccnc(NC(=O)C4CC4)c3)c(F)c2)cc(c1)C(F)(F)F</t>
  </si>
  <si>
    <t>CC1CN(CCO1)c1cc(NC(=O)Nc2ccc(Oc3ccnc(NC(=O)C4CC4)c3)c(F)c2)cc(c1)C(F)(F)F</t>
  </si>
  <si>
    <t>Fc1cc(NC(=O)Nc2cc(NC(=O)C=C)cc(c2)C(F)(F)F)ccc1Oc1ccnc(NC(=O)C2CC2)c1</t>
  </si>
  <si>
    <t>CN1CCC(CC1)Oc1cc(NC(=O)Nc2ccc(Oc3ccnc(NC(=O)C4CC4)c3)c(F)c2)cc(c1)C(F)(F)F</t>
  </si>
  <si>
    <t>CS(=O)(=O)Nc1cc(NC(=O)Nc2ccc(Oc3ccnc(NC(=O)C4CC4)c3)c(F)c2)cc(c1)C(F)(F)F</t>
  </si>
  <si>
    <t>Fc1cc(NC(=O)Nc2cc(cc(c2)C(F)(F)F)N2CCS(=O)(=O)CC2)ccc1Oc1ccnc(NC(=O)C2CC2)c1</t>
  </si>
  <si>
    <t>CN1CCN(Cc2cc(NC(=O)Nc3ccc(Oc4ccnc(NC(=O)C5CC5)c4)c(F)c3)cc(c2)C(F)(F)F)CC1</t>
  </si>
  <si>
    <t>CN1CCC(CC1)Nc1ccc(NC(=O)Nc2ccc(Oc3ccnc(NC(=O)C4CC4)c3)c(F)c2)cc1C(F)(F)F</t>
  </si>
  <si>
    <t>Fc1cc(NC(=O)Nc2cc(ncn2)C(F)(F)F)ccc1Oc1ccnc(NC(=O)C2CC2)c1</t>
  </si>
  <si>
    <t>Fc1cc(NC(=O)Nc2cccc(OC(F)(F)F)c2)ccc1Oc1ccnc(NC(=O)C2CC2)c1</t>
  </si>
  <si>
    <t>Fc1cc(NC(=O)Nc2ccc(OC(F)(F)F)cc2)ccc1Oc1ccnc(NC(=O)C2CC2)c1</t>
  </si>
  <si>
    <t>CC(F)(F)c1ccc(F)c(NC(=O)Nc2ccc(Oc3ccnc(NC(=O)C4CC4)c3)c(F)c2)c1</t>
  </si>
  <si>
    <t>CC(F)(F)c1cc(NC(=O)Nc2ccc(Oc3ccnc(NC(=O)C4CC4)c3)c(F)c2)ccc1Cl</t>
  </si>
  <si>
    <t>CC(F)(F)c1cc(NC(=O)Nc2ccc(Oc3ccnc(NC(=O)C4CC4)c3)c(F)c2)ccc1F</t>
  </si>
  <si>
    <t>Fc1ccc(Cl)cc1NC(=O)Nc1ccc(Oc2ccnc(NC(=O)C3CC3)c2)c(F)c1</t>
  </si>
  <si>
    <t>Fc1cc(NC(=O)Nc2cc(cc(c2)C(F)(F)F)-c2cccnc2)ccc1Oc1ccnc(NC(=O)C2CC2)c1</t>
  </si>
  <si>
    <t>CC(C)Nc1cc(NC(=O)Nc2ccc(Oc3ccnc(NC(=O)C4CC4)c3)c(F)c2)cc(c1)C(F)(F)F</t>
  </si>
  <si>
    <t>CN1CCC(CC1)Oc1ccc(NC(=O)Nc2ccc(Oc3ccnc(NC(=O)C4CC4)c3)c(F)c2)cc1C(F)(F)F</t>
  </si>
  <si>
    <t>Fc1cc(NC(=O)Nc2cc(cc(c2)C(F)(F)F)N2CCOCC2)ccc1Oc1ccnc(NC(=O)C2CC2)c1</t>
  </si>
  <si>
    <t>Fc1cc(NC(=O)Nc2cc(cc(c2)C(F)(F)F)C#N)ccc1Oc1ccnc(NC(=O)C2CC2)c1</t>
  </si>
  <si>
    <t>Cc1cc(Oc2ccnc(NC(=O)C3CC3)c2)ccc1NC(=O)Nc1ccc(F)c(c1)C(F)(F)F</t>
  </si>
  <si>
    <t>Cc1cc(Oc2ccnc(NC(=O)C3CC3)c2)ccc1NC(=O)Nc1cccc(c1)C(F)(F)F</t>
  </si>
  <si>
    <t>Cc1cc(Oc2ccnc(NC(=O)C3CC3)c2)ccc1NC(=O)Nc1cccc(OC(F)(F)F)c1</t>
  </si>
  <si>
    <t>Cc1cc(Oc2ccnc(NC(=O)C3CC3)c2)ccc1NC(=O)Nc1cc(OC(F)(F)F)ccc1F</t>
  </si>
  <si>
    <t>Cc1cc(Oc2ccnc(NC(=O)C3CC3)c2)ccc1NC(=O)Nc1ccc(F)c(OC(F)(F)F)c1</t>
  </si>
  <si>
    <t>Cc1cc(Oc2ccnc(NC(=O)C3CC3)c2)ccc1NC(=O)Nc1ccc(Cl)c(c1)C(C)(F)F</t>
  </si>
  <si>
    <t>Fc1ccc(NC(=O)Nc2ccc(Oc3ccnc(NC(=O)C4CC4)c3)cc2F)cc1C(F)(F)F</t>
  </si>
  <si>
    <t>Fc1cc(NC(=O)Nc2ccc(Oc3ccnc(NC(=O)C4CC4)c3)cc2F)cc(c1)C(F)(F)F</t>
  </si>
  <si>
    <t>Fc1ccc(cc1NC(=O)Nc1ccc(Oc2ccnc(NC(=O)C3CC3)c2)cc1F)C(F)(F)F</t>
  </si>
  <si>
    <t>Fc1cc(Oc2ccnc(NC(=O)C3CC3)c2)ccc1NC(=O)Nc1cc(ccc1Cl)C(F)(F)F</t>
  </si>
  <si>
    <t>Fc1cc(Oc2ccnc(NC(=O)C3CC3)c2)ccc1NC(=O)Nc1cccc(c1)C(F)(F)F</t>
  </si>
  <si>
    <t>Fc1cc(Oc2ccnc(NC(=O)C3CC3)c2)ccc1NC(=O)Nc1cc(cc(c1)C(F)(F)F)N1CC(F)(F)C1</t>
  </si>
  <si>
    <t>Fc1ccc(NC(=O)Nc2ccc(Oc3ccnc(NC(=O)C4CC4)c3)cc2F)cc1OC(F)(F)F</t>
  </si>
  <si>
    <t>CC(F)(F)c1ccnc(NC(=O)Nc2ccc(Oc3ccnc(NC(=O)C4CC4)c3)cc2F)c1</t>
  </si>
  <si>
    <t>CC(F)(F)c1cccc(NC(=O)Nc2ccc(Oc3ccnc(NC(=O)C4CC4)c3)cc2F)c1</t>
  </si>
  <si>
    <t>CC(F)(F)c1ccc(F)c(NC(=O)Nc2ccc(Oc3ccnc(NC(=O)C4CC4)c3)cc2F)c1</t>
  </si>
  <si>
    <t>CC(F)(F)c1cc(NC(=O)Nc2ccc(Oc3ccnc(NC(=O)C4CC4)c3)cc2F)ccc1Cl</t>
  </si>
  <si>
    <t>CC(F)(F)c1cc(NC(=O)Nc2ccc(Oc3ccnc(NC(=O)C4CC4)c3)cc2F)ccc1F</t>
  </si>
  <si>
    <t>Fc1cc(Oc2ccnc(NC(=O)C3CC3)c2)ccc1NC(=O)Nc1ccc(C#N)c(Cl)c1</t>
  </si>
  <si>
    <t>Cc1ccc(Oc2ccnc(NC(=O)C3CC3)c2)cc1NC(=O)Nc1cc(F)cc(c1)C(F)(F)F</t>
  </si>
  <si>
    <t>Cc1ccc(Oc2ccnc(NC(=O)C3CC3)c2)cc1NC(=O)Nc1cc(ccc1F)C(F)(F)F</t>
  </si>
  <si>
    <t>Cc1ccc(Oc2ccnc(NC(=O)C3CC3)c2)cc1NC(=O)Nc1cc(ccc1F)C(C)(F)F</t>
  </si>
  <si>
    <t>Cc1cc(NC(=O)Nc2ccc(F)c(c2)C(F)(F)F)ccc1Oc1ccnc(NC(=O)C2CC2)c1</t>
  </si>
  <si>
    <t>Cc1cc(NC(=O)Nc2cccc(c2)C(F)(F)F)ccc1Oc1ccnc(NC(=O)C2CC2)c1</t>
  </si>
  <si>
    <t>Cc1cc(NC(=O)Nc2cccc(OC(F)(F)F)c2)ccc1Oc1ccnc(NC(=O)C2CC2)c1</t>
  </si>
  <si>
    <t>Cc1cc(NC(=O)Nc2cc(ccc2F)C(C)(F)F)ccc1Oc1ccnc(NC(=O)C2CC2)c1</t>
  </si>
  <si>
    <t>Cc1cc(NC(=O)Nc2ccc(Cl)c(c2)C(C)(F)F)ccc1Oc1ccnc(NC(=O)C2CC2)c1</t>
  </si>
  <si>
    <t>FC(F)(F)c1cc(NC(=O)Nc2ccc(Oc3ccnc(NC(=O)C4CC4)c3)cc2)cc(OCC2CNC2)c1</t>
  </si>
  <si>
    <t>Nc1cc(NC(=O)Nc2ccc(Oc3ccnc(NC(=O)C4CC4)c3)c(F)c2)cc(c1)C(F)(F)F</t>
  </si>
  <si>
    <t>CN1CC(C1)Oc1cc(NC(=O)Nc2ccc(Oc3ccnc(NC(=O)C4CC4)c3)cc2)cc(c1)C(F)(F)F</t>
  </si>
  <si>
    <t>Cc1ccc(NC(=O)c2cccc(c2)C(F)(F)F)cc1NC(=O)c1cccc2c(N)nccc12</t>
  </si>
  <si>
    <t>Nc1c(c(nn1-c1c(Cl)cc(Cl)cc1Cl)-c1ccncc1)-c1ccc(F)cc1</t>
  </si>
  <si>
    <t>PI-103</t>
  </si>
  <si>
    <t>IMATINIB</t>
  </si>
  <si>
    <t>smiles</t>
  </si>
  <si>
    <t>affinity_type</t>
  </si>
  <si>
    <t>op</t>
  </si>
  <si>
    <t>affinity_value</t>
  </si>
  <si>
    <t>affinity_unit</t>
  </si>
  <si>
    <t>price</t>
  </si>
  <si>
    <t>Source_0</t>
  </si>
  <si>
    <t>Source_1</t>
  </si>
  <si>
    <t>Source_2</t>
  </si>
  <si>
    <t>Source_3</t>
  </si>
  <si>
    <t>Source_4</t>
  </si>
  <si>
    <t>Source_5</t>
  </si>
  <si>
    <t>OCCn1cc(c(n1)-c1ccncc1)-c1ccc2\C(CCc2c1)=N\O</t>
  </si>
  <si>
    <t>CC(C)(C)c1nc(c(s1)-c1ccnc(N)n1)-c1cccc(NS(=O)(=O)c2c(F)cccc2F)c1F</t>
  </si>
  <si>
    <t>Cc1ccc2c(Nc3ccc(Cl)cc3)nccc2c1Nc1ncccc1-c1ncnc2nc[nH]c12</t>
  </si>
  <si>
    <t>CNc1ncc2cc(cnc2n1)-c1cc(NC(=O)NCCC(C)(C)C)c(F)cc1C</t>
  </si>
  <si>
    <t>CCCS(=O)(=O)Nc1ccc(F)c(C(=O)c2c[nH]c3ncc(cc23)-c2ccc(Cl)cc2)c1F</t>
  </si>
  <si>
    <t>CCn1c2cc(NC)ncc2cc(-c2cc(NC(=O)NCCC(C)(C)C)c(F)cc2C)c1=O</t>
  </si>
  <si>
    <t>CSc1cccc(Nc2ncc3cc(-c4c(Cl)cccc4Cl)c(=O)n(C)c3n2)c1</t>
  </si>
  <si>
    <t>Oc1c(Br)cc(\C=C2/C(=O)Nc3ccc(I)cc23)cc1Br</t>
  </si>
  <si>
    <t>CNc1ncc2cc(c(C)nc2n1)-c1cc(NC(=O)NCCC(C)(C)C)c(F)cc1C</t>
  </si>
  <si>
    <t>Fc1ccc(Oc2ccc3nc(NC(=O)C4CC4)sc3c2C#N)cc1NC(=O)Cc1cccc(c1)C(F)(F)F</t>
  </si>
  <si>
    <t>CN(C)Cc1ccc(cc1)-c1cnn2c(ccnc12)-c1cccc(NC(=O)c2cccc(c2)C(F)(F)F)c1</t>
  </si>
  <si>
    <t>CN(C)c1cccc(c1)C(=O)Nc1ccc(C)c(NC(=O)c2ccc(O)cc2)c1</t>
  </si>
  <si>
    <t>Oc1c(Sc2nnc[nH]2)cc(NS(=O)(=O)c2cccs2)c2ccccc12</t>
  </si>
  <si>
    <t>Cc1cc(C)c2c(n1)sn(C(=O)c1cccs1)c2=O</t>
  </si>
  <si>
    <t>COc1ccc(OC)c(Nc2nc(N)nc3nc[nH]c23)c1</t>
  </si>
  <si>
    <t>Oc1c(Cl)cc(NS(=O)(=O)c2cccs2)c2ccccc12</t>
  </si>
  <si>
    <t>CN1CCN(CC1)c1ccc(Nc2ncc3c(n2)n2c(nc4ccccc24)n(-c2c(C)cccc2C)c3=O)cc1</t>
  </si>
  <si>
    <t>Cc1cn(cn1)-c1cc(NC(=O)c2ccc(C)c(Nc3nccc(n3)-c3cccnc3)c2)cc(c1)C(F)(F)F</t>
  </si>
  <si>
    <t>Oc1c(Sc2ccccc2)cc(NS(=O)(=O)c2cccs2)c2ccccc12</t>
  </si>
  <si>
    <t>CCOC(=O)c1cccc(Nc2nc(N)nc3nc[nH]c23)c1</t>
  </si>
  <si>
    <t>CC(=O)Nc1ccc(Nc2ncnc3nc[nH]c23)cc1</t>
  </si>
  <si>
    <t>CC(C)n1nc(-c2cc3cc(O)ccc3[nH]2)c2c(N)ncnc12</t>
  </si>
  <si>
    <t>Fc1ccc(cc1)C(=O)\C=C\S(=O)(=O)c1ccc(Cl)cc1</t>
  </si>
  <si>
    <t>Nc1nc(Nc2cccc(c2)C(F)(F)F)c2[nH]cnc2n1</t>
  </si>
  <si>
    <t>Oc1cc2c3c(oc(=O)c4cc(O)c(O)c(oc2=O)c34)c1O</t>
  </si>
  <si>
    <t>CN1CCN(Cc2ccc(cc2)C(=O)Nc2ccc(C)c(Nc3nc(cs3)-c3cccnc3)c2)CC1</t>
  </si>
  <si>
    <t>Nc1nc(N)c2nc(-c3cccc(O)c3)c(nc2n1)-c1cccc(O)c1</t>
  </si>
  <si>
    <t>Nc1nc(Nc2ccccc2O)c2[nH]cnc2n1</t>
  </si>
  <si>
    <t>NC(=O)c1ccc(Nc2nnc(-c3ccc(O)cc3)c3ccccc23)cc1</t>
  </si>
  <si>
    <t>Nc1nc(Nc2cccc(Br)c2)c2[nH]cnc2n1</t>
  </si>
  <si>
    <t>N#CC[C@H](C1CCCC1)n1cc(cn1)-c1ncnc2[nH]ccc12</t>
  </si>
  <si>
    <t>Cc1ccc(NC(=O)c2cccc(c2)C(C)(C)C#N)cc1Nc1ccc2ncn(C)c(=O)c2c1</t>
  </si>
  <si>
    <t>Nc1nc(Nc2cccc(Cl)c2)c2[nH]cnc2n1</t>
  </si>
  <si>
    <t>COc1cc(Nc2nc(N)nc3nc[nH]c23)cc(OC)c1</t>
  </si>
  <si>
    <t>Nc1nc(Nc2ccc(F)c(Cl)c2)c2[nH]cnc2n1</t>
  </si>
  <si>
    <t>Nc1nc(Nc2ccc(Cl)c(Cl)c2)c2[nH]cnc2n1</t>
  </si>
  <si>
    <t>COc1ccc(cc1)C(N1CCOCC1)c1ccc2cccnc2c1O</t>
  </si>
  <si>
    <t>COc1cc(Nc2nc(N)nc3nc[nH]c23)cc(OC)c1OC</t>
  </si>
  <si>
    <t>Nc1nc(Nc2cccc(F)c2)c2[nH]cnc2n1</t>
  </si>
  <si>
    <t>COc1ccc(Nc2nc(N)nc3nc[nH]c23)cc1OC</t>
  </si>
  <si>
    <t>C1COc2cc(Nc3nc(Nc4ccc5OCCOc5c4)c4[nH]cnc4n3)ccc2O1</t>
  </si>
  <si>
    <t>Nc1nc(Nc2cccc(O)c2)c2[nH]cnc2n1</t>
  </si>
  <si>
    <t>Oc1ccc(NS(=O)(=O)c2cccs2)c2ccccc12</t>
  </si>
  <si>
    <t>Cc1cnc(Nc2ccc(OCCN3CCCC3)cc2)nc1Nc1cccc(c1)S(=O)(=O)NC(C)(C)C</t>
  </si>
  <si>
    <t>OC(=O)c1ccc(Nc2ncnc3nc[nH]c23)cc1</t>
  </si>
  <si>
    <t>($60)/(2 mg) OR ($100)/(5 mg) OR ($180)/(10 mg) OR ($330)/(25 mg) OR ($590)/(50 mg) OR ($78)/(2 mg) OR ($130)/(5 mg) OR ($234)/(10 mg) OR ($429)/(25 mg) OR ($767)/(50 mg)</t>
  </si>
  <si>
    <t>($50)/(5 mg) OR ($70)/(10 mg) OR ($120)/(50 mg) OR ($160)/(100 mg) OR ($65)/(5 mg) OR ($91)/(10 mg) OR ($156)/(50 mg) OR ($208)/(100 mg)</t>
  </si>
  <si>
    <t>($80)/(5 mg) OR ($130)/(10 mg) OR ($560)/(50 mg) OR ($950)/(100 mg) OR ($104)/(5 mg) OR ($169)/(10 mg) OR ($728)/(50 mg) OR ($1235)/(100 mg)</t>
  </si>
  <si>
    <t>($50)/(10 mg) OR ($90)/(50 mg) OR ($120)/(100 mg) OR ($210)/(200 mg) OR ($350)/(500 mg) OR ($580)/(1 g) OR ($65)/(10 mg) OR ($117)/(50 mg) OR ($156)/(100 mg) OR ($273)/(200 mg) OR ($455)/(500 mg) OR ($754)/(1 g)</t>
  </si>
  <si>
    <t>($158)/(5 mg) OR ($280)/(10 mg) OR ($205)/(5 mg) OR ($364)/(10 mg)</t>
  </si>
  <si>
    <t>($55)/(100 mg) OR ($65)/(200 mg) OR ($98)/(500 mg) OR ($72)/(100 mg) OR ($85)/(200 mg) OR ($127)/(500 mg)</t>
  </si>
  <si>
    <t>($55)/(5 mg) OR ($90)/(10 mg) OR ($165)/(50 mg) OR ($198)/(100 mg) OR ($72)/(5 mg) OR ($117)/(10 mg) OR ($215)/(50 mg) OR ($257)/(100 mg)</t>
  </si>
  <si>
    <t>Angene: (188.00 USD)/(5 mg), (250.00 USD)/(10 mg), (625.00 USD)/(50 mg), (913.00 USD)/(100 mg), (913.00 USD)/(100 mg)</t>
  </si>
  <si>
    <t>($70)/(5 mg) OR ($100)/(10 mg) OR ($300)/(50 mg) OR ($450)/(100 mg) OR ($91)/(5 mg) OR ($130)/(10 mg) OR ($390 )/(50 mg) OR ($585)/(100 mg)</t>
  </si>
  <si>
    <t>($255)/(5 mg) OR ($460)/(10 mg) OR ($925)/(50 mg) OR ($332)/(5 mg) OR ($598)/(10 mg) OR ($1203)/(50 mg)</t>
  </si>
  <si>
    <t>($50)/(5 mg) OR ($65)/(10 mg) OR ($200)/( 50 mg) OR ($360)/(100 mg) OR ($65)/(5 mg) OR ($85)/(10 mg) OR ($260)/(50 mg) OR ($468)/(100 mg)</t>
  </si>
  <si>
    <t>($240)/(5 mg) OR ($350)/(10 mg) OR ($950)/(50 mg) OR ($1500)/(100 mg) OR ($312)/(5 mg) OR ($455)/(10 mg) OR ($1235)/(50 mg) OR ($1950)/(100 mg)</t>
  </si>
  <si>
    <t>($50)/(10 mg) OR ($135)/(50 mg) OR ($185)/(100 mg) OR ($330)/(200 mg) OR ($65)/(10 mg) OR ($176)/(50 mg) OR ($241)/(100 mg) OR ($429 )/(200 mg)</t>
  </si>
  <si>
    <t>($65)/(10 mg) OR ($90)/(50 mg) OR ($120)/(100 mg) OR ($190)/(200 mg ) OR ($85)/(10 mg) OR ($117)/(50 mg) OR ($156)/(100 mg) OR ($247)/(200 mg)</t>
  </si>
  <si>
    <t>($50)/(10 mg) OR ($160)/(50 mg) OR ($280)/(100 mg) OR ($65)/(10 mg) OR ($208)/(50 mg) OR ($364)/(100 mg)</t>
  </si>
  <si>
    <t>($120)/(5 mg) OR ($200)/(10 mg) OR ($590)/(50 mg) OR ($156)/(5 mg) OR ($260)/( 10 mg) OR ($767)/(50 mg)</t>
  </si>
  <si>
    <t>( $200)/(5 mg) OR ($350)/(10 mg) OR ($900)/(50 mg) OR ($1200)/(100 mg) OR ($260)/(5 mg) OR ($455)/(10 mg) OR ($1170)/(50 mg) OR ($1560)/(100 mg)</t>
  </si>
  <si>
    <t>($50)/(10 mg) OR ($100)/(50 mg) OR ($150)/(100 mg) OR ($250)/(200 mg) OR ($350)/(500 mg) OR ($65)/(10 mg) OR ($130)/(50 mg) OR ($195)/(100 mg) OR ($325)/(200 mg) OR ($455)/(500 mg)</t>
  </si>
  <si>
    <t>($50)/(100 mg) OR ($65)/(500 mg) OR ($65)/(100 mg) OR ($85)/( 500 mg)</t>
  </si>
  <si>
    <t>($50)/(5 mg) OR ($70)/(10 mg) OR ($110)/(25 mg) OR ($150)/(50 mg) OR ($240)/( 100 mg) OR ($440)/(200 mg) OR ($65)/(5 mg) OR ($91)/(10 mg) OR ($143)/(25 mg) OR ($195)/(50 mg) OR ($312)/(100 mg) OR ($572)/(200 mg)</t>
  </si>
  <si>
    <t>InterBioScreen Ltd.: (32.00 USD)/(1 mg), (35.20 USD)/(2 mg), (44.80 USD)/(3 mg), (60.00 USD)/(5 mg), (88.80 USD)/(10 mg), (107.20 USD)/(15 mg), (127.20 USD)/(20 mg), (141.60 USD)/(25 mg), (155.20 USD)/(30 mg), (238.40 USD)/(50 mg), (322.40 USD)/(100 mg), (322.40 USD)/(100 mg)</t>
  </si>
  <si>
    <t>($58)/(5 mg) OR ( $105)/(10 mg) OR ($360)/(50 mg) OR ($75)/(5 mg) OR ( $137)/(10 mg) OR ($468)/(50 mg)</t>
  </si>
  <si>
    <t>($120)/(5 mg) OR ($170)/(10 mg) OR ($560)/(50 mg) OR ($970)/(100 mg) OR ($156)/(5 mg) OR ($221)/(10 mg) OR ($728)/(50 mg) OR ($1261)/(100 mg)</t>
  </si>
  <si>
    <t>Princeton Bio (made-to-order 4w): (60.00 USD)/(1 mg), (65.00 USD)/(2 mg), (70.00 USD)/(3 mg), (75.00 USD)/(5 mg), (80.00 USD)/(7 mg), (90.00 USD)/(10 mg), (100.00 USD)/(15 mg), (110.00 USD)/(20 mg), (115.00 USD)/(25 mg), (120.00 USD)/(30 mg), (125.00 USD)/(35 mg), (130.00 USD)/(40 mg), (150.00 USD)/(50 mg), (200.00 USD)/(100 mg)</t>
  </si>
  <si>
    <t>Maybridge, Ltd.: (66.88 USD)/(1 mg), (66.88 USD)/(2 mg), (66.88 USD)/(3 mg), (66.88 USD)/(4 mg), (66.88 USD)/(5 mg), (95.21 USD)/(10 mg), (107.35 USD)/(15 mg), (119.49 USD)/(20 mg), (131.60 USD)/(25 mg), (144.05 USD)/(30 mg), (168.18 USD)/(40 mg), (192.31 USD)/(50 mg), (192.31 USD)/(50 mg)</t>
  </si>
  <si>
    <t>Pharmeks, Ltd.: (20.00 USD)/(1 mg), (22.00 USD)/(2 mg), (27.00 USD)/(5 mg), (34.00 USD)/(10 mg), (46.00 USD)/(20 mg), (55.00 USD)/(30 mg), (71.00 USD)/(50 mg), (109.00 USD)/(100 mg), (109.00 USD)/(100 mg)</t>
  </si>
  <si>
    <t>($118)/(5 mg) OR ($188)/(10 mg) OR ($756)/(50 mg) OR ($1430)/(100 mg) OR ($153)/(5 mg) OR ($244)/( 10 mg) OR ($983)/(50 mg) OR ($1859)/(100 mg)</t>
  </si>
  <si>
    <t>($50)/(100 mg) OR ($62)/(200 mg) OR ($120)/(500 mg) OR ($65)/(100 mg) OR ($81)/(200 mg) OR ($156)/(500 mg)</t>
  </si>
  <si>
    <t>Life Chemicals Inc.: (45.00 USD)/(1 mg), (51.00 USD)/(2 mg), (56.00 USD)/(3 mg), (60.00 USD)/(4 mg), (69.00 USD)/(5 mg), (79.00 USD)/(10 mg), (89.00 USD)/(15 mg), (99.00 USD)/(20 mg), (109.00 USD)/(25 mg), (119.00 USD)/(30 mg), (140.00 USD)/(40 mg)</t>
  </si>
  <si>
    <t>Vitas-M Laboratory, Ltd. (Premium): (26.50 USD)/(1 mg), (28.00 USD)/(2 mg), (31.00 USD)/(3 mg), (38.00 USD)/(5 mg), (48.00 USD)/(10 mg), (68.00 USD)/(20 mg), (78.00 USD)/(30 mg), (108.00 USD)/(50 mg), (108.00 USD)/(50 mg)</t>
  </si>
  <si>
    <t>($50)/(5 mg) OR ($65)/(10 mg) OR ($130)/(50 mg) OR ($220)/(100 mg ) OR ($65)/(5 mg) OR ($85)/( 10 mg) OR ($169)/(50 mg) OR ($286)/(100 mg)</t>
  </si>
  <si>
    <t>Maybridge, Ltd.: (66.88 USD)/(1 mg), (66.88 USD)/(2 mg), (66.88 USD)/(3 mg), (66.88 USD)/(4 mg), (66.88 USD)/(5 mg), (95.21 USD)/(10 mg), (107.35 USD)/(15 mg), (119.49 USD)/(20 mg), (131.60 USD)/(25 mg), (144.05 USD)/(30 mg), (168.18 USD)/(40 mg), (192.31 USD)/(50 mg), (216.87 USD)/(75 mg), (241.43 USD)/(100 mg), (241.43 USD)/(100 mg)</t>
  </si>
  <si>
    <t>($70)/(1 g) OR ($220)/(5 g) OR ($91)/(1 g) OR ($286)/(5 g)</t>
  </si>
  <si>
    <t>($50)/(10 mg) OR ($90)/(50 mg) OR ($150)/(100 mg) OR ($240)/(200 mg) OR ($65)/(10 mg) OR ($117)/(50 mg) OR ($195)/(100 mg) OR ($312)/(200 mg)</t>
  </si>
  <si>
    <t>($80)/(5 mg) OR ($130)/(10 mg) OR ($390)/(50 mg) OR ($104)/(5 mg) OR ($169)/(10 mg) OR ($507)/(50 mg)</t>
  </si>
  <si>
    <t>($60)/(5 mg) OR ($70)/( 10 mg) OR ($120)/(50 mg) OR ($160)/(100 mg) OR ($260)/(200 mg) OR ($460)/(500 mg) OR ($660)/(1 g) OR ($78)/(5 mg) OR ($91)/(10 mg) OR ($156)/(50 mg ) OR ($208)/(100 mg) OR ( $338)/(200 mg) OR ($598)/(500 mg) OR ($858)/(1 g)</t>
  </si>
  <si>
    <t>($70)/(5 mg) OR ($110)/(10 mg) OR ($220)/(25 mg) OR ($360)/( 50 mg) OR ($91)/(5 mg) OR ($143)/(10 mg) OR ($286)/(25 mg) OR ($468)/(50 mg)</t>
  </si>
  <si>
    <t>($80)/(5 mg) OR ($110)/(10 mg) OR ($320)/(50 mg) OR ($500)/(100 mg) OR ($104)/(5 mg ) OR ($143)/(10 mg) OR ($416)/(50 mg) OR ($650)/(100 mg)</t>
  </si>
  <si>
    <t>Vitas-M Laboratory, Ltd.: (26.50 USD)/(1 mg), (28.00 USD)/(2 mg), (31.00 USD)/(3 mg), (38.00 USD)/(5 mg), (48.00 USD)/(10 mg), (68.00 USD)/(20 mg), (78.00 USD)/(30 mg), (97.00 USD)/(50 mg), (97.00 USD)/(50 mg)</t>
  </si>
  <si>
    <t>https://orderbb.emolecules.com/cgi-bin/more?vid=44842006</t>
  </si>
  <si>
    <t>https://orderbb.emolecules.com/cgi-bin/more?vid=36008941</t>
  </si>
  <si>
    <t>https://orderbb.emolecules.com/cgi-bin/more?vid=110118900</t>
  </si>
  <si>
    <t>https://orderbb.emolecules.com/cgi-bin/more?vid=66730081</t>
  </si>
  <si>
    <t>https://orderbb.emolecules.com/cgi-bin/more?vid=49837369</t>
  </si>
  <si>
    <t>http://www.request.vitasmlab.com/index.php?option=com_search_stk&amp;Itemid=22&amp;stk=STK622581&amp;?utm_source=pubchem&amp;utm_medium=p_search_link&amp;utm_campaign=pubchem_search&amp;utm_content=pubchem_slink</t>
  </si>
  <si>
    <t>http://www.finetechnology-ind.com/product_detail.shtml?catalogNo=FT-0670694</t>
  </si>
  <si>
    <t>http://www.finetechnology-ind.com/product_detail.shtml?catalogNo=FT-0675792</t>
  </si>
  <si>
    <t>http://www.request.vitasmlab.com/index.php?option=com_search_stk&amp;Itemid=22&amp;stk=STL343036&amp;?utm_source=pubchem&amp;utm_medium=p_search_link&amp;utm_campaign=pubchem_search&amp;utm_content=pubchem_slink</t>
  </si>
  <si>
    <t>https://orders.emolecules.com/cgi-bin/more?vid=31507558</t>
  </si>
  <si>
    <t>http://www.sigmaaldrich.com/catalog/product/ALDRICH/CDS023389?lang=en&amp;region=US</t>
  </si>
  <si>
    <t>http://www.sigmaaldrich.com/catalog/product/SIGMA/G6416?lang=en&amp;region=US</t>
  </si>
  <si>
    <t>https://orderbb.emolecules.com/cgi-bin/more?vid=53744842</t>
  </si>
  <si>
    <t>https://orderbb.emolecules.com/cgi-bin/more?vid=95699481</t>
  </si>
  <si>
    <t>https://orders.emolecules.com/cgi-bin/more?vid=49383496</t>
  </si>
  <si>
    <t>https://orders.emolecules.com/cgi-bin/more?vid=33372261</t>
  </si>
  <si>
    <t>https://orders.emolecules.com/cgi-bin/more?vid=17120750</t>
  </si>
  <si>
    <t>https://orderbb.emolecules.com/cgi-bin/more?vid=50282733</t>
  </si>
  <si>
    <t>http://www.finetechnology-ind.com/product_detail.shtml?catalogNo=FT-0667779</t>
  </si>
  <si>
    <t>http://www.finetechnology-ind.com/product_detail.shtml?catalogNo=FT-0674338</t>
  </si>
  <si>
    <t>https://orders.emolecules.com/cgi-bin/more?vid=31507654</t>
  </si>
  <si>
    <t>https://orderbb.emolecules.com/cgi-bin/more?vid=32278206</t>
  </si>
  <si>
    <t>https://orderbb.emolecules.com/cgi-bin/more?vid=44811463</t>
  </si>
  <si>
    <t>http://www.sigmaaldrich.com/catalog/product/ALDRICH/CDS023580?lang=en&amp;region=US</t>
  </si>
  <si>
    <t>http://www.finetechnology-ind.com/product_detail.shtml?catalogNo=FT-0674525</t>
  </si>
  <si>
    <t>http://www.request.vitasmlab.com/index.php?option=com_search_stk&amp;Itemid=22&amp;stk=STK627350&amp;?utm_source=pubchem&amp;utm_medium=p_search_link&amp;utm_campaign=pubchem_search&amp;utm_content=pubchem_slink</t>
  </si>
  <si>
    <t>https://orders.emolecules.com/cgi-bin/more?vid=32232812</t>
  </si>
  <si>
    <t>http://www.finetechnology-ind.com/product_detail.shtml?catalogNo=FT-0673969</t>
  </si>
  <si>
    <t>http://www.request.vitasmlab.com/index.php?option=com_search_stk&amp;Itemid=22&amp;stk=STK834375&amp;?utm_source=pubchem&amp;utm_medium=p_search_link&amp;utm_campaign=pubchem_search&amp;utm_content=pubchem_slink</t>
  </si>
  <si>
    <t>http://www.sigmaaldrich.com/catalog/product/SIGMA/SML0236?lang=en&amp;region=US</t>
  </si>
  <si>
    <t>https://orders.emolecules.com/cgi-bin/more?vid=31592812</t>
  </si>
  <si>
    <t>https://orders.emolecules.com/cgi-bin/more?vid=15778591</t>
  </si>
  <si>
    <t>https://orders.emolecules.com/cgi-bin/more?vid=5840978</t>
  </si>
  <si>
    <t>http://www.request.vitasmlab.com/index.php?option=com_search_stk&amp;Itemid=22&amp;stk=STK626670&amp;?utm_source=pubchem&amp;utm_medium=p_search_link&amp;utm_campaign=pubchem_search&amp;utm_content=pubchem_slink</t>
  </si>
  <si>
    <t>https://orders.emolecules.com/cgi-bin/more?vid=2210764</t>
  </si>
  <si>
    <t>https://orderbb.emolecules.com/cgi-bin/more?vid=50283010</t>
  </si>
  <si>
    <t>http://www.sigmaaldrich.com/catalog/product/ALDRICH/CDS023093?lang=en&amp;region=US</t>
  </si>
  <si>
    <t>https://orders.emolecules.com/cgi-bin/more?vid=2243193</t>
  </si>
  <si>
    <t>http://www.request.vitasmlab.com/index.php?option=com_search_stk&amp;Itemid=22&amp;stk=STK627347&amp;?utm_source=pubchem&amp;utm_medium=p_search_link&amp;utm_campaign=pubchem_search&amp;utm_content=pubchem_slink</t>
  </si>
  <si>
    <t>http://www.request.vitasmlab.com/index.php?option=com_search_stk&amp;Itemid=22&amp;stk=STK648793&amp;?utm_source=pubchem&amp;utm_medium=p_search_link&amp;utm_campaign=pubchem_search&amp;utm_content=pubchem_slink</t>
  </si>
  <si>
    <t>http://www.sigmaaldrich.com/catalog/product/SIGMA/P0037?lang=en&amp;region=US</t>
  </si>
  <si>
    <t>https://orders.emolecules.com/cgi-bin/more?vid=26475639</t>
  </si>
  <si>
    <t>http://www.request.vitasmlab.com/index.php?option=com_search_stk&amp;Itemid=22&amp;stk=STK630674&amp;?utm_source=pubchem&amp;utm_medium=p_search_link&amp;utm_campaign=pubchem_search&amp;utm_content=pubchem_slink</t>
  </si>
  <si>
    <t>http://www.sigmaaldrich.com/catalog/product/SIAL/05350590?lang=en&amp;region=US</t>
  </si>
  <si>
    <t>http://www.finetechnology-ind.com/product_detail.shtml?catalogNo=FT-0652399</t>
  </si>
  <si>
    <t>https://orders.emolecules.com/cgi-bin/more?vid=31507670</t>
  </si>
  <si>
    <t>http://www.request.vitasmlab.com/index.php?option=com_search_stk&amp;Itemid=22&amp;stk=STK661002&amp;?utm_source=pubchem&amp;utm_medium=p_search_link&amp;utm_campaign=pubchem_search&amp;utm_content=pubchem_slink</t>
  </si>
  <si>
    <t>http://www.request.vitasmlab.com/index.php?option=com_search_stk&amp;Itemid=22&amp;stk=STK046762&amp;?utm_source=pubchem&amp;utm_medium=p_search_link&amp;utm_campaign=pubchem_search&amp;utm_content=pubchem_slink</t>
  </si>
  <si>
    <t>http://www.request.vitasmlab.com/index.php?option=com_search_stk&amp;Itemid=22&amp;stk=STK213353&amp;?utm_source=pubchem&amp;utm_medium=p_search_link&amp;utm_campaign=pubchem_search&amp;utm_content=pubchem_slink</t>
  </si>
  <si>
    <t>http://www.request.vitasmlab.com/index.php?option=com_search_stk&amp;Itemid=22&amp;stk=STK628098&amp;?utm_source=pubchem&amp;utm_medium=p_search_link&amp;utm_campaign=pubchem_search&amp;utm_content=pubchem_slink</t>
  </si>
  <si>
    <t>http://www.finetechnology-ind.com/product_detail.shtml?catalogNo=FT-0674485</t>
  </si>
  <si>
    <t>https://orders.emolecules.com/cgi-bin/more?vid=36367147</t>
  </si>
  <si>
    <t>http://www.request.vitasmlab.com/index.php?option=com_search_stk&amp;Itemid=22&amp;stk=STK630761&amp;?utm_source=pubchem&amp;utm_medium=p_search_link&amp;utm_campaign=pubchem_search&amp;utm_content=pubchem_slink</t>
  </si>
  <si>
    <t>http://www.request.vitasmlab.com/index.php?option=com_search_stk&amp;Itemid=22&amp;stk=STK628954&amp;?utm_source=pubchem&amp;utm_medium=p_search_link&amp;utm_campaign=pubchem_search&amp;utm_content=pubchem_slink</t>
  </si>
  <si>
    <t>http://www.request.vitasmlab.com/index.php?option=com_search_stk&amp;Itemid=22&amp;stk=STK626495&amp;?utm_source=pubchem&amp;utm_medium=p_search_link&amp;utm_campaign=pubchem_search&amp;utm_content=pubchem_slink</t>
  </si>
  <si>
    <t>http://www.request.vitasmlab.com/index.php?option=com_search_stk&amp;Itemid=22&amp;stk=STK623548&amp;?utm_source=pubchem&amp;utm_medium=p_search_link&amp;utm_campaign=pubchem_search&amp;utm_content=pubchem_slink</t>
  </si>
  <si>
    <t>https://orders.emolecules.com/cgi-bin/more?vid=3091577</t>
  </si>
  <si>
    <t>http://www.request.vitasmlab.com/index.php?option=com_search_stk&amp;Itemid=22&amp;stk=STK627848&amp;?utm_source=pubchem&amp;utm_medium=p_search_link&amp;utm_campaign=pubchem_search&amp;utm_content=pubchem_slink</t>
  </si>
  <si>
    <t>http://www.request.vitasmlab.com/index.php?option=com_search_stk&amp;Itemid=22&amp;stk=STK620491&amp;?utm_source=pubchem&amp;utm_medium=p_search_link&amp;utm_campaign=pubchem_search&amp;utm_content=pubchem_slink</t>
  </si>
  <si>
    <t>http://www.request.vitasmlab.com/index.php?option=com_search_stk&amp;Itemid=22&amp;stk=STK630927&amp;?utm_source=pubchem&amp;utm_medium=p_search_link&amp;utm_campaign=pubchem_search&amp;utm_content=pubchem_slink</t>
  </si>
  <si>
    <t>http://www.request.vitasmlab.com/index.php?option=com_search_stk&amp;Itemid=22&amp;stk=STK625413&amp;?utm_source=pubchem&amp;utm_medium=p_search_link&amp;utm_campaign=pubchem_search&amp;utm_content=pubchem_slink</t>
  </si>
  <si>
    <t>http://www.request.vitasmlab.com/index.php?option=com_search_stk&amp;Itemid=22&amp;stk=STL287899&amp;?utm_source=pubchem&amp;utm_medium=p_search_link&amp;utm_campaign=pubchem_search&amp;utm_content=pubchem_slink</t>
  </si>
  <si>
    <t>https://orders.emolecules.com/cgi-bin/more?vid=1467596</t>
  </si>
  <si>
    <t>https://orders.emolecules.com/cgi-bin/more?vid=31507668</t>
  </si>
  <si>
    <t>http://www.request.vitasmlab.com/index.php?option=com_search_stk&amp;Itemid=22&amp;stk=STL287789&amp;?utm_source=pubchem&amp;utm_medium=p_search_link&amp;utm_campaign=pubchem_search&amp;utm_content=pubchem_slink</t>
  </si>
  <si>
    <t>https://www.molport.com/shop/molecule-link/MolPort-009-684-777</t>
  </si>
  <si>
    <t>https://www.molport.com/shop/molecule-link/MolPort-028-720-422</t>
  </si>
  <si>
    <t>https://orderbb.emolecules.com/cgi-bin/more?vid=32232805</t>
  </si>
  <si>
    <t>https://orders.emolecules.com/cgi-bin/more?vid=32176418</t>
  </si>
  <si>
    <t>http://www.medchemexpress.com/PD173955.html</t>
  </si>
  <si>
    <t>http://www.finetechnology-ind.com/product_detail.shtml?catalogNo=FT-0651515</t>
  </si>
  <si>
    <t>https://orderbb.emolecules.com/cgi-bin/more?vid=206928027</t>
  </si>
  <si>
    <t>https://www.molport.com/shop/molecule-link/MolPort-039-137-278</t>
  </si>
  <si>
    <t>http://www.medchemexpress.com/tak-632.html</t>
  </si>
  <si>
    <t>http://www.medchemexpress.com/AST-487.html</t>
  </si>
  <si>
    <t>https://www.molport.com/shop/molecule-link/MolPort-009-019-225</t>
  </si>
  <si>
    <t>http://www.medchemexpress.com/B-Raf-IN-1.html</t>
  </si>
  <si>
    <t>https://orders.emolecules.com/cgi-bin/more?vid=901477</t>
  </si>
  <si>
    <t>https://orders.emolecules.com/cgi-bin/more?vid=31231676</t>
  </si>
  <si>
    <t>https://www.molport.com/shop/molecule-link/MolPort-009-679-440</t>
  </si>
  <si>
    <t>https://www.molport.com/shop/molecule-link/MolPort-016-633-290</t>
  </si>
  <si>
    <t>https://www.molport.com/shop/molecule-link/MolPort-029-701-896</t>
  </si>
  <si>
    <t>http://www.finetechnology-ind.com/product_detail.shtml?catalogNo=FT-0659928</t>
  </si>
  <si>
    <t>https://orders.emolecules.com/cgi-bin/more?vid=27345042</t>
  </si>
  <si>
    <t>http://www.finetechnology-ind.com/product_detail.shtml?catalogNo=FT-0650736</t>
  </si>
  <si>
    <t>https://orders.emolecules.com/cgi-bin/more?vid=31507640</t>
  </si>
  <si>
    <t>https://orders.emolecules.com/cgi-bin/more?vid=1216560</t>
  </si>
  <si>
    <t>http://www.finetechnology-ind.com/product_detail.shtml?catalogNo=FT-0675916</t>
  </si>
  <si>
    <t>https://www.molport.com/shop/molecule-link/MolPort-009-679-442</t>
  </si>
  <si>
    <t>https://www.molport.com/shop/molecule-link/MolPort-000-631-765</t>
  </si>
  <si>
    <t>https://www.molport.com/shop/molecule-link/MolPort-002-903-357</t>
  </si>
  <si>
    <t>https://orders.emolecules.com/cgi-bin/more?vid=30380084</t>
  </si>
  <si>
    <t>https://www.molport.com/shop/molecule-link/MolPort-035-765-696</t>
  </si>
  <si>
    <t>http://www.finetechnology-ind.com/product_detail.shtml?catalogNo=FT-0654026</t>
  </si>
  <si>
    <t>https://www.molport.com/shop/molecule-link/MolPort-000-645-489</t>
  </si>
  <si>
    <t>https://orders.emolecules.com/cgi-bin/more?vid=30380590</t>
  </si>
  <si>
    <t>https://orders.emolecules.com/cgi-bin/more?vid=30394136</t>
  </si>
  <si>
    <t>https://orders.emolecules.com/cgi-bin/more?vid=24950791</t>
  </si>
  <si>
    <t>https://www.molport.com/shop/molecule-link/MolPort-002-911-473</t>
  </si>
  <si>
    <t>https://orders.emolecules.com/cgi-bin/more?vid=30383003</t>
  </si>
  <si>
    <t>http://www.request.vitasmlab.com/index.php?option=com_search_stk&amp;Itemid=22&amp;stk=STK801964&amp;?utm_source=pubchem&amp;utm_medium=p_search_link&amp;utm_campaign=pubchem_search&amp;utm_content=pubchem_slink</t>
  </si>
  <si>
    <t>https://orders.emolecules.com/cgi-bin/more?vid=27521649</t>
  </si>
  <si>
    <t>https://www.molport.com/shop/molecule-link/MolPort-009-679-478</t>
  </si>
  <si>
    <t>https://orders.emolecules.com/cgi-bin/more?vid=30401764</t>
  </si>
  <si>
    <t>https://orders.emolecules.com/cgi-bin/more?vid=1460252</t>
  </si>
  <si>
    <t>https://orders.emolecules.com/cgi-bin/more?vid=30381135</t>
  </si>
  <si>
    <t>https://orders.emolecules.com/cgi-bin/more?vid=36557633</t>
  </si>
  <si>
    <t>http://www.arkpharminc.com/product/detail/AK120786.html</t>
  </si>
  <si>
    <t>https://orders.emolecules.com/cgi-bin/more?vid=30383057</t>
  </si>
  <si>
    <t>https://orders.emolecules.com/cgi-bin/more?vid=30381727</t>
  </si>
  <si>
    <t>https://orders.emolecules.com/cgi-bin/more?vid=30379962</t>
  </si>
  <si>
    <t>https://orders.emolecules.com/cgi-bin/more?vid=30377855</t>
  </si>
  <si>
    <t>https://www.molport.com/shop/molecule-link/MolPort-000-422-490</t>
  </si>
  <si>
    <t>https://orders.emolecules.com/cgi-bin/more?vid=30380941</t>
  </si>
  <si>
    <t>https://orders.emolecules.com/cgi-bin/more?vid=30375731</t>
  </si>
  <si>
    <t>https://orders.emolecules.com/cgi-bin/more?vid=30383173</t>
  </si>
  <si>
    <t>https://orders.emolecules.com/cgi-bin/more?vid=30379155</t>
  </si>
  <si>
    <t>https://www.molport.com/shop/molecule-link/MolPort-008-347-713</t>
  </si>
  <si>
    <t>https://www.molport.com/shop/molecule-link/MolPort-000-682-903</t>
  </si>
  <si>
    <t>https://www.molport.com/shop/molecule-link/MolPort-019-879-133</t>
  </si>
  <si>
    <t>https://www.molport.com/shop/molecule-link/MolPort-008-347-240</t>
  </si>
  <si>
    <t>http://www.medchemexpress.com/GDC-0879.html</t>
  </si>
  <si>
    <t>http://www.medchemexpress.com/Dabrafenib.html</t>
  </si>
  <si>
    <t>http://www.arkpharminc.com/product/detail/AK-34600.html</t>
  </si>
  <si>
    <t>http://www.arkpharminc.com/product/detail/AK-56796.html</t>
  </si>
  <si>
    <t>https://orders.emolecules.com/cgi-bin/more?vid=10748986</t>
  </si>
  <si>
    <t>https://www.molport.com/shop/molecule-link/MolPort-023-276-086</t>
  </si>
  <si>
    <t>http://www.medchemexpress.com/pi-103.html</t>
  </si>
  <si>
    <t>http://www.arkpharminc.com/product/detail/AK-51367.html</t>
  </si>
  <si>
    <t>http://www.arkpharminc.com/product/detail/AK106990.html</t>
  </si>
  <si>
    <t>http://www.medchemexpress.com/Motesanib-Diphosphate.html</t>
  </si>
  <si>
    <t>http://www.medchemexpress.com/RAF265.html</t>
  </si>
  <si>
    <t>http://www.medchemexpress.com/CEP-32496.html</t>
  </si>
  <si>
    <t>https://orders.emolecules.com/cgi-bin/more?vid=30151586</t>
  </si>
  <si>
    <t>http://www.arkpharminc.com/product/detail/AK-51369.html</t>
  </si>
  <si>
    <t>https://orders.emolecules.com/cgi-bin/more?vid=902486</t>
  </si>
  <si>
    <t>https://www.molport.com/shop/molecule-link/MolPort-009-679-429</t>
  </si>
  <si>
    <t>https://www.molport.com/shop/molecule-link/MolPort-001-931-424</t>
  </si>
  <si>
    <t>https://orderbb.emolecules.com/cgi-bin/more?vid=1934410</t>
  </si>
  <si>
    <t>http://www.medchemexpress.com/R406-free-base.html</t>
  </si>
  <si>
    <t>https://www.molport.com/shop/molecule-link/MolPort-000-854-486</t>
  </si>
  <si>
    <t>http://www.medchemexpress.com/Lck-Inhibitor.html</t>
  </si>
  <si>
    <t>https://orders.emolecules.com/cgi-bin/more?vid=10645209</t>
  </si>
  <si>
    <t>https://www.molport.com/shop/molecule-link/MolPort-000-850-881</t>
  </si>
  <si>
    <t>https://www.molport.com/shop/molecule-link/MolPort-008-315-199</t>
  </si>
  <si>
    <t>https://www.molport.com/shop/molecule-link/MolPort-016-633-318</t>
  </si>
  <si>
    <t>https://www.molport.com/shop/molecule-link/MolPort-000-856-140</t>
  </si>
  <si>
    <t>https://orders.emolecules.com/cgi-bin/more?vid=509332</t>
  </si>
  <si>
    <t>http://www.arkpharminc.com/product/detail/AK-40200.html</t>
  </si>
  <si>
    <t>http://www.medchemexpress.com/TG100-115.html</t>
  </si>
  <si>
    <t>https://www.molport.com/shop/molecule-link/MolPort-006-807-364</t>
  </si>
  <si>
    <t>https://www.molport.com/shop/molecule-link/MolPort-001-999-398</t>
  </si>
  <si>
    <t>https://www.molport.com/shop/molecule-link/MolPort-000-844-161</t>
  </si>
  <si>
    <t>http://www.arkpharminc.com/product/detail/AK-48608.html</t>
  </si>
  <si>
    <t>https://www.molport.com/shop/molecule-link/MolPort-023-293-542</t>
  </si>
  <si>
    <t>https://www.molport.com/shop/molecule-link/MolPort-000-852-752</t>
  </si>
  <si>
    <t>https://www.molport.com/shop/molecule-link/MolPort-000-847-898</t>
  </si>
  <si>
    <t>https://www.molport.com/shop/molecule-link/MolPort-000-854-309</t>
  </si>
  <si>
    <t>https://www.molport.com/shop/molecule-link/MolPort-000-852-685</t>
  </si>
  <si>
    <t>https://www.molport.com/shop/molecule-link/MolPort-000-858-562</t>
  </si>
  <si>
    <t>https://www.molport.com/shop/molecule-link/MolPort-000-843-571</t>
  </si>
  <si>
    <t>https://www.molport.com/shop/molecule-link/MolPort-000-849-343</t>
  </si>
  <si>
    <t>https://www.molport.com/shop/molecule-link/MolPort-000-847-073</t>
  </si>
  <si>
    <t>http://chemistryondemand.com:8080/eShop/search_results.jsp?jme_mol=&amp;smiles=5591-2060&amp;s_type=txt&amp;idnumber=5591-2060</t>
  </si>
  <si>
    <t>http://www.medchemexpress.com/TG-101348.html</t>
  </si>
  <si>
    <t>https://www.molport.com/shop/molecule-link/MolPort-028-617-512</t>
  </si>
  <si>
    <t>https://www.molport.com/shop/molecule-link/MolPort-009-200-481</t>
  </si>
  <si>
    <t>http://www.arkpharminc.com/product/detail/AK-47532.html</t>
  </si>
  <si>
    <t>http://www.medchemexpress.com/GW-5074.html</t>
  </si>
  <si>
    <t>https://www.molport.com/shop/molecule-link/MolPort-006-168-795</t>
  </si>
  <si>
    <t>https://www.molport.com/shop/molecule-link/MolPort-009-679-472</t>
  </si>
  <si>
    <t>http://www.arkpharminc.com/product/detail/AK-77387.html</t>
  </si>
  <si>
    <t>http://www.medchemexpress.com/Sorafenib.html</t>
  </si>
  <si>
    <t>http://www.medchemexpress.com/plx-4720.html</t>
  </si>
  <si>
    <t>https://www.molport.com/shop/molecule-link/MolPort-009-019-315</t>
  </si>
  <si>
    <t>http://www.arkpharminc.com/product/detail/AK-59889.html</t>
  </si>
  <si>
    <t>http://www.medchemexpress.com/PP-242.html</t>
  </si>
  <si>
    <t>https://www.molport.com/shop/molecule-link/MolPort-000-861-050</t>
  </si>
  <si>
    <t>https://www.molport.com/shop/molecule-link/MolPort-006-394-850</t>
  </si>
  <si>
    <t>http://www.hit2lead.com/comp.asp?db=SC&amp;id=7269469</t>
  </si>
  <si>
    <t>https://www.molport.com/shop/molecule-link/MolPort-020-006-045</t>
  </si>
  <si>
    <t>http://www.medchemexpress.com/AZ-628.html</t>
  </si>
  <si>
    <t>http://www.hit2lead.com/comp.asp?db=SC&amp;id=7384567</t>
  </si>
  <si>
    <t>http://www.medchemexpress.com/L-779450.html</t>
  </si>
  <si>
    <t>http://www.medchemexpress.com/Vemurafenib.html</t>
  </si>
  <si>
    <t>http://www.medchemexpress.com/Dasatinib.html</t>
  </si>
  <si>
    <t>http://www.medchemexpress.com/Doramapimod.html</t>
  </si>
  <si>
    <t>http://www.medchemexpress.com/Regorafenib.html</t>
  </si>
  <si>
    <t>https://www.molport.com/shop/molecule-link/MolPort-006-827-156</t>
  </si>
  <si>
    <t>http://www.medchemexpress.com/ZM-336372.html</t>
  </si>
  <si>
    <t>http://www.medchemexpress.com/Nilotinib.html</t>
  </si>
  <si>
    <t>http://www.medchemexpress.com/ellagic-acid.html</t>
  </si>
  <si>
    <t>http://www.medchemexpress.com/Masitinib.html</t>
  </si>
  <si>
    <t>http://www.medchemexpress.com/Ruxolitinib.html</t>
  </si>
  <si>
    <t>http://www.medchemexpress.com/Pazopanib.html</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</si>
</sst>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b/>
      <u/>
      <sz val="11"/>
      <color rgb="FF0000FF"/>
      <name val="Calibri"/>
      <family val="2"/>
      <scheme val="minor"/>
    </font>
    <font>
      <u/>
      <sz val="11"/>
      <color theme="10"/>
      <name val="Calibri"/>
      <family val="2"/>
    </font>
    <font>
      <b/>
      <sz val="11"/>
      <color rgb="FFFF0000"/>
      <name val="Calibri"/>
      <family val="2"/>
      <scheme val="minor"/>
    </font>
    <font>
      <b/>
      <sz val="11"/>
      <color rgb="FF008000"/>
      <name val="Calibri"/>
      <family val="2"/>
      <scheme val="minor"/>
    </font>
  </fonts>
  <fills count="6">
    <fill>
      <patternFill patternType="none"/>
    </fill>
    <fill>
      <patternFill patternType="gray125"/>
    </fill>
    <fill>
      <patternFill patternType="solid">
        <fgColor rgb="FFD9D9D9"/>
        <bgColor indexed="64"/>
      </patternFill>
    </fill>
    <fill>
      <patternFill patternType="solid">
        <fgColor rgb="FFFF9E9E"/>
        <bgColor indexed="64"/>
      </patternFill>
    </fill>
    <fill>
      <patternFill patternType="solid">
        <fgColor rgb="FFF5D287"/>
        <bgColor indexed="64"/>
      </patternFill>
    </fill>
    <fill>
      <patternFill patternType="solid">
        <fgColor rgb="FF98F5A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alignment vertical="top"/>
      <protection locked="0"/>
    </xf>
  </cellStyleXfs>
  <cellXfs count="15">
    <xf numFmtId="0" fontId="0" fillId="0" borderId="0" xfId="0"/>
    <xf numFmtId="0" fontId="1" fillId="2" borderId="0" xfId="0" applyFont="1" applyFill="1" applyAlignment="1">
      <alignment horizontal="center" vertical="center"/>
    </xf>
    <xf numFmtId="0" fontId="0" fillId="0" borderId="0" xfId="0" applyAlignment="1">
      <alignment horizontal="left" vertical="center"/>
    </xf>
    <xf numFmtId="0" fontId="0" fillId="0" borderId="0" xfId="0" applyAlignment="1">
      <alignment horizontal="center" vertical="center"/>
    </xf>
    <xf numFmtId="0" fontId="2" fillId="0" borderId="0" xfId="0" applyFont="1" applyAlignment="1">
      <alignment horizontal="center" vertical="center"/>
    </xf>
    <xf numFmtId="0" fontId="0" fillId="0" borderId="0" xfId="0" applyAlignment="1">
      <alignment vertical="center"/>
    </xf>
    <xf numFmtId="0" fontId="1" fillId="2" borderId="0" xfId="0" applyFont="1" applyFill="1" applyAlignment="1">
      <alignment horizontal="center" textRotation="90"/>
    </xf>
    <xf numFmtId="0" fontId="3" fillId="0" borderId="0" xfId="1" applyAlignment="1" applyProtection="1"/>
    <xf numFmtId="0" fontId="1" fillId="3" borderId="0" xfId="0" applyFont="1" applyFill="1" applyAlignment="1">
      <alignment horizontal="center" vertical="center"/>
    </xf>
    <xf numFmtId="0" fontId="4" fillId="0" borderId="0" xfId="0" applyFont="1" applyAlignment="1">
      <alignment vertical="center"/>
    </xf>
    <xf numFmtId="0" fontId="1" fillId="4" borderId="0" xfId="0" applyFont="1" applyFill="1" applyAlignment="1">
      <alignment horizontal="center" vertical="center"/>
    </xf>
    <xf numFmtId="0" fontId="5" fillId="0" borderId="0" xfId="0" applyFont="1" applyAlignment="1">
      <alignment vertical="center"/>
    </xf>
    <xf numFmtId="0" fontId="1" fillId="5" borderId="0" xfId="0" applyFont="1" applyFill="1" applyAlignment="1">
      <alignment horizontal="center" vertical="center"/>
    </xf>
    <xf numFmtId="0" fontId="0" fillId="0" borderId="0" xfId="0" applyAlignment="1">
      <alignment vertical="center" wrapText="1"/>
    </xf>
    <xf numFmtId="0" fontId="1"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13</xdr:col>
      <xdr:colOff>304809</xdr:colOff>
      <xdr:row>14</xdr:row>
      <xdr:rowOff>76205</xdr:rowOff>
    </xdr:to>
    <xdr:pic>
      <xdr:nvPicPr>
        <xdr:cNvPr id="2" name="Picture 1" descr="spider_plot"/>
        <xdr:cNvPicPr>
          <a:picLocks noChangeAspect="1"/>
        </xdr:cNvPicPr>
      </xdr:nvPicPr>
      <xdr:blipFill>
        <a:blip xmlns:r="http://schemas.openxmlformats.org/officeDocument/2006/relationships" r:embed="rId1"/>
        <a:stretch>
          <a:fillRect/>
        </a:stretch>
      </xdr:blipFill>
      <xdr:spPr>
        <a:xfrm>
          <a:off x="3657600" y="0"/>
          <a:ext cx="4572009" cy="27432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omim.org/entry/115150" TargetMode="External"/><Relationship Id="rId2" Type="http://schemas.openxmlformats.org/officeDocument/2006/relationships/hyperlink" Target="https://omim.org/entry/163950" TargetMode="External"/><Relationship Id="rId3" Type="http://schemas.openxmlformats.org/officeDocument/2006/relationships/hyperlink" Target="https://omim.org/entry/211980" TargetMode="External"/><Relationship Id="rId4" Type="http://schemas.openxmlformats.org/officeDocument/2006/relationships/hyperlink" Target="https://omim.org/entry/613706" TargetMode="External"/><Relationship Id="rId5" Type="http://schemas.openxmlformats.org/officeDocument/2006/relationships/hyperlink" Target="https://omim.org/entry/613707"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ncbi.nlm.nih.gov/pubmed/34111531/" TargetMode="External"/><Relationship Id="rId2" Type="http://schemas.openxmlformats.org/officeDocument/2006/relationships/hyperlink" Target="https://www.ncbi.nlm.nih.gov/pubmed/33846524/" TargetMode="External"/><Relationship Id="rId3" Type="http://schemas.openxmlformats.org/officeDocument/2006/relationships/hyperlink" Target="https://www.ncbi.nlm.nih.gov/pubmed/33847154/" TargetMode="External"/><Relationship Id="rId4" Type="http://schemas.openxmlformats.org/officeDocument/2006/relationships/hyperlink" Target="https://www.ncbi.nlm.nih.gov/pubmed/33850302/" TargetMode="External"/><Relationship Id="rId5" Type="http://schemas.openxmlformats.org/officeDocument/2006/relationships/hyperlink" Target="https://www.ncbi.nlm.nih.gov/pubmed/33851646/" TargetMode="External"/><Relationship Id="rId6" Type="http://schemas.openxmlformats.org/officeDocument/2006/relationships/hyperlink" Target="https://www.ncbi.nlm.nih.gov/pubmed/33851658/" TargetMode="External"/><Relationship Id="rId7" Type="http://schemas.openxmlformats.org/officeDocument/2006/relationships/hyperlink" Target="https://www.ncbi.nlm.nih.gov/pubmed/33852249/" TargetMode="External"/><Relationship Id="rId8" Type="http://schemas.openxmlformats.org/officeDocument/2006/relationships/hyperlink" Target="https://www.ncbi.nlm.nih.gov/pubmed/33852431/" TargetMode="External"/><Relationship Id="rId9" Type="http://schemas.openxmlformats.org/officeDocument/2006/relationships/hyperlink" Target="https://www.ncbi.nlm.nih.gov/pubmed/33852952/" TargetMode="External"/><Relationship Id="rId10" Type="http://schemas.openxmlformats.org/officeDocument/2006/relationships/hyperlink" Target="https://www.ncbi.nlm.nih.gov/pubmed/33855281/" TargetMode="External"/><Relationship Id="rId11" Type="http://schemas.openxmlformats.org/officeDocument/2006/relationships/hyperlink" Target="https://www.ncbi.nlm.nih.gov/pubmed/33860759/" TargetMode="External"/><Relationship Id="rId12" Type="http://schemas.openxmlformats.org/officeDocument/2006/relationships/hyperlink" Target="https://www.ncbi.nlm.nih.gov/pubmed/33860836/" TargetMode="External"/><Relationship Id="rId13" Type="http://schemas.openxmlformats.org/officeDocument/2006/relationships/hyperlink" Target="https://www.ncbi.nlm.nih.gov/pubmed/33861486/" TargetMode="External"/><Relationship Id="rId14" Type="http://schemas.openxmlformats.org/officeDocument/2006/relationships/hyperlink" Target="https://www.ncbi.nlm.nih.gov/pubmed/33863883/" TargetMode="External"/><Relationship Id="rId15" Type="http://schemas.openxmlformats.org/officeDocument/2006/relationships/hyperlink" Target="https://www.ncbi.nlm.nih.gov/pubmed/33863915/" TargetMode="External"/><Relationship Id="rId16" Type="http://schemas.openxmlformats.org/officeDocument/2006/relationships/hyperlink" Target="https://www.ncbi.nlm.nih.gov/pubmed/33864051/" TargetMode="External"/><Relationship Id="rId17" Type="http://schemas.openxmlformats.org/officeDocument/2006/relationships/hyperlink" Target="https://www.ncbi.nlm.nih.gov/pubmed/33865243/" TargetMode="External"/><Relationship Id="rId18" Type="http://schemas.openxmlformats.org/officeDocument/2006/relationships/hyperlink" Target="https://www.ncbi.nlm.nih.gov/pubmed/33866453/" TargetMode="External"/><Relationship Id="rId19" Type="http://schemas.openxmlformats.org/officeDocument/2006/relationships/hyperlink" Target="https://www.ncbi.nlm.nih.gov/pubmed/33866515/" TargetMode="External"/><Relationship Id="rId20" Type="http://schemas.openxmlformats.org/officeDocument/2006/relationships/hyperlink" Target="https://www.ncbi.nlm.nih.gov/pubmed/33868987/" TargetMode="External"/><Relationship Id="rId21" Type="http://schemas.openxmlformats.org/officeDocument/2006/relationships/hyperlink" Target="https://www.ncbi.nlm.nih.gov/pubmed/33869616/" TargetMode="External"/><Relationship Id="rId22" Type="http://schemas.openxmlformats.org/officeDocument/2006/relationships/hyperlink" Target="https://www.ncbi.nlm.nih.gov/pubmed/33872400/" TargetMode="External"/><Relationship Id="rId23" Type="http://schemas.openxmlformats.org/officeDocument/2006/relationships/hyperlink" Target="https://www.ncbi.nlm.nih.gov/pubmed/33872472/" TargetMode="External"/><Relationship Id="rId24" Type="http://schemas.openxmlformats.org/officeDocument/2006/relationships/hyperlink" Target="https://www.ncbi.nlm.nih.gov/pubmed/33872566/" TargetMode="External"/><Relationship Id="rId25" Type="http://schemas.openxmlformats.org/officeDocument/2006/relationships/hyperlink" Target="https://www.ncbi.nlm.nih.gov/pubmed/33872981/" TargetMode="External"/><Relationship Id="rId26" Type="http://schemas.openxmlformats.org/officeDocument/2006/relationships/hyperlink" Target="https://www.ncbi.nlm.nih.gov/pubmed/33875611/" TargetMode="External"/><Relationship Id="rId27" Type="http://schemas.openxmlformats.org/officeDocument/2006/relationships/hyperlink" Target="https://www.ncbi.nlm.nih.gov/pubmed/33876843/" TargetMode="External"/><Relationship Id="rId28" Type="http://schemas.openxmlformats.org/officeDocument/2006/relationships/hyperlink" Target="https://www.ncbi.nlm.nih.gov/pubmed/33877098/" TargetMode="External"/><Relationship Id="rId29" Type="http://schemas.openxmlformats.org/officeDocument/2006/relationships/hyperlink" Target="https://www.ncbi.nlm.nih.gov/pubmed/33877100/" TargetMode="External"/><Relationship Id="rId30" Type="http://schemas.openxmlformats.org/officeDocument/2006/relationships/hyperlink" Target="https://www.ncbi.nlm.nih.gov/pubmed/33846570/" TargetMode="External"/><Relationship Id="rId31" Type="http://schemas.openxmlformats.org/officeDocument/2006/relationships/hyperlink" Target="https://www.ncbi.nlm.nih.gov/pubmed/33846488/" TargetMode="External"/><Relationship Id="rId32" Type="http://schemas.openxmlformats.org/officeDocument/2006/relationships/hyperlink" Target="https://www.ncbi.nlm.nih.gov/pubmed/33925278/" TargetMode="External"/><Relationship Id="rId33" Type="http://schemas.openxmlformats.org/officeDocument/2006/relationships/hyperlink" Target="https://www.ncbi.nlm.nih.gov/pubmed/33844889/" TargetMode="External"/><Relationship Id="rId34" Type="http://schemas.openxmlformats.org/officeDocument/2006/relationships/hyperlink" Target="https://www.ncbi.nlm.nih.gov/pubmed/33821796/" TargetMode="External"/><Relationship Id="rId35" Type="http://schemas.openxmlformats.org/officeDocument/2006/relationships/hyperlink" Target="https://www.ncbi.nlm.nih.gov/pubmed/33823338/" TargetMode="External"/><Relationship Id="rId36" Type="http://schemas.openxmlformats.org/officeDocument/2006/relationships/hyperlink" Target="https://www.ncbi.nlm.nih.gov/pubmed/33824136/" TargetMode="External"/><Relationship Id="rId37" Type="http://schemas.openxmlformats.org/officeDocument/2006/relationships/hyperlink" Target="https://www.ncbi.nlm.nih.gov/pubmed/33824801/" TargetMode="External"/><Relationship Id="rId38" Type="http://schemas.openxmlformats.org/officeDocument/2006/relationships/hyperlink" Target="https://www.ncbi.nlm.nih.gov/pubmed/33825902/" TargetMode="External"/><Relationship Id="rId39" Type="http://schemas.openxmlformats.org/officeDocument/2006/relationships/hyperlink" Target="https://www.ncbi.nlm.nih.gov/pubmed/33826614/" TargetMode="External"/><Relationship Id="rId40" Type="http://schemas.openxmlformats.org/officeDocument/2006/relationships/hyperlink" Target="https://www.ncbi.nlm.nih.gov/pubmed/33826746/" TargetMode="External"/><Relationship Id="rId41" Type="http://schemas.openxmlformats.org/officeDocument/2006/relationships/hyperlink" Target="https://www.ncbi.nlm.nih.gov/pubmed/33827048/" TargetMode="External"/><Relationship Id="rId42" Type="http://schemas.openxmlformats.org/officeDocument/2006/relationships/hyperlink" Target="https://www.ncbi.nlm.nih.gov/pubmed/33827575/" TargetMode="External"/><Relationship Id="rId43" Type="http://schemas.openxmlformats.org/officeDocument/2006/relationships/hyperlink" Target="https://www.ncbi.nlm.nih.gov/pubmed/33827932/" TargetMode="External"/><Relationship Id="rId44" Type="http://schemas.openxmlformats.org/officeDocument/2006/relationships/hyperlink" Target="https://www.ncbi.nlm.nih.gov/pubmed/33829259/" TargetMode="External"/><Relationship Id="rId45" Type="http://schemas.openxmlformats.org/officeDocument/2006/relationships/hyperlink" Target="https://www.ncbi.nlm.nih.gov/pubmed/33832365/" TargetMode="External"/><Relationship Id="rId46" Type="http://schemas.openxmlformats.org/officeDocument/2006/relationships/hyperlink" Target="https://www.ncbi.nlm.nih.gov/pubmed/33833885/" TargetMode="External"/><Relationship Id="rId47" Type="http://schemas.openxmlformats.org/officeDocument/2006/relationships/hyperlink" Target="https://www.ncbi.nlm.nih.gov/pubmed/33835015/" TargetMode="External"/><Relationship Id="rId48" Type="http://schemas.openxmlformats.org/officeDocument/2006/relationships/hyperlink" Target="https://www.ncbi.nlm.nih.gov/pubmed/33836264/" TargetMode="External"/><Relationship Id="rId49" Type="http://schemas.openxmlformats.org/officeDocument/2006/relationships/hyperlink" Target="https://www.ncbi.nlm.nih.gov/pubmed/33836681/" TargetMode="External"/><Relationship Id="rId50" Type="http://schemas.openxmlformats.org/officeDocument/2006/relationships/hyperlink" Target="https://www.ncbi.nlm.nih.gov/pubmed/33837564/" TargetMode="External"/><Relationship Id="rId51" Type="http://schemas.openxmlformats.org/officeDocument/2006/relationships/hyperlink" Target="https://www.ncbi.nlm.nih.gov/pubmed/33838468/" TargetMode="External"/><Relationship Id="rId52" Type="http://schemas.openxmlformats.org/officeDocument/2006/relationships/hyperlink" Target="https://www.ncbi.nlm.nih.gov/pubmed/33839364/" TargetMode="External"/><Relationship Id="rId53" Type="http://schemas.openxmlformats.org/officeDocument/2006/relationships/hyperlink" Target="https://www.ncbi.nlm.nih.gov/pubmed/33840166/" TargetMode="External"/><Relationship Id="rId54" Type="http://schemas.openxmlformats.org/officeDocument/2006/relationships/hyperlink" Target="https://www.ncbi.nlm.nih.gov/pubmed/33841154/" TargetMode="External"/><Relationship Id="rId55" Type="http://schemas.openxmlformats.org/officeDocument/2006/relationships/hyperlink" Target="https://www.ncbi.nlm.nih.gov/pubmed/33842311/" TargetMode="External"/><Relationship Id="rId56" Type="http://schemas.openxmlformats.org/officeDocument/2006/relationships/hyperlink" Target="https://www.ncbi.nlm.nih.gov/pubmed/33842313/" TargetMode="External"/><Relationship Id="rId57" Type="http://schemas.openxmlformats.org/officeDocument/2006/relationships/hyperlink" Target="https://www.ncbi.nlm.nih.gov/pubmed/33842329/" TargetMode="External"/><Relationship Id="rId58" Type="http://schemas.openxmlformats.org/officeDocument/2006/relationships/hyperlink" Target="https://www.ncbi.nlm.nih.gov/pubmed/33842454/" TargetMode="External"/><Relationship Id="rId59" Type="http://schemas.openxmlformats.org/officeDocument/2006/relationships/hyperlink" Target="https://www.ncbi.nlm.nih.gov/pubmed/33842538/" TargetMode="External"/><Relationship Id="rId60" Type="http://schemas.openxmlformats.org/officeDocument/2006/relationships/hyperlink" Target="https://www.ncbi.nlm.nih.gov/pubmed/33843797/" TargetMode="External"/><Relationship Id="rId61" Type="http://schemas.openxmlformats.org/officeDocument/2006/relationships/hyperlink" Target="https://www.ncbi.nlm.nih.gov/pubmed/33877399/" TargetMode="External"/><Relationship Id="rId62" Type="http://schemas.openxmlformats.org/officeDocument/2006/relationships/hyperlink" Target="https://www.ncbi.nlm.nih.gov/pubmed/33878340/" TargetMode="External"/><Relationship Id="rId63" Type="http://schemas.openxmlformats.org/officeDocument/2006/relationships/hyperlink" Target="https://www.ncbi.nlm.nih.gov/pubmed/33879219/" TargetMode="External"/><Relationship Id="rId64" Type="http://schemas.openxmlformats.org/officeDocument/2006/relationships/hyperlink" Target="https://www.ncbi.nlm.nih.gov/pubmed/33879554/" TargetMode="External"/><Relationship Id="rId65" Type="http://schemas.openxmlformats.org/officeDocument/2006/relationships/hyperlink" Target="https://www.ncbi.nlm.nih.gov/pubmed/33911076/" TargetMode="External"/><Relationship Id="rId66" Type="http://schemas.openxmlformats.org/officeDocument/2006/relationships/hyperlink" Target="https://www.ncbi.nlm.nih.gov/pubmed/33911189/" TargetMode="External"/><Relationship Id="rId67" Type="http://schemas.openxmlformats.org/officeDocument/2006/relationships/hyperlink" Target="https://www.ncbi.nlm.nih.gov/pubmed/33911808/" TargetMode="External"/><Relationship Id="rId68" Type="http://schemas.openxmlformats.org/officeDocument/2006/relationships/hyperlink" Target="https://www.ncbi.nlm.nih.gov/pubmed/33912138/" TargetMode="External"/><Relationship Id="rId69" Type="http://schemas.openxmlformats.org/officeDocument/2006/relationships/hyperlink" Target="https://www.ncbi.nlm.nih.gov/pubmed/33912339/" TargetMode="External"/><Relationship Id="rId70" Type="http://schemas.openxmlformats.org/officeDocument/2006/relationships/hyperlink" Target="https://www.ncbi.nlm.nih.gov/pubmed/33914242/" TargetMode="External"/><Relationship Id="rId71" Type="http://schemas.openxmlformats.org/officeDocument/2006/relationships/hyperlink" Target="https://www.ncbi.nlm.nih.gov/pubmed/33914475/" TargetMode="External"/><Relationship Id="rId72" Type="http://schemas.openxmlformats.org/officeDocument/2006/relationships/hyperlink" Target="https://www.ncbi.nlm.nih.gov/pubmed/33915745/" TargetMode="External"/><Relationship Id="rId73" Type="http://schemas.openxmlformats.org/officeDocument/2006/relationships/hyperlink" Target="https://www.ncbi.nlm.nih.gov/pubmed/33915880/" TargetMode="External"/><Relationship Id="rId74" Type="http://schemas.openxmlformats.org/officeDocument/2006/relationships/hyperlink" Target="https://www.ncbi.nlm.nih.gov/pubmed/33915956/" TargetMode="External"/><Relationship Id="rId75" Type="http://schemas.openxmlformats.org/officeDocument/2006/relationships/hyperlink" Target="https://www.ncbi.nlm.nih.gov/pubmed/33916289/" TargetMode="External"/><Relationship Id="rId76" Type="http://schemas.openxmlformats.org/officeDocument/2006/relationships/hyperlink" Target="https://www.ncbi.nlm.nih.gov/pubmed/33917026/" TargetMode="External"/><Relationship Id="rId77" Type="http://schemas.openxmlformats.org/officeDocument/2006/relationships/hyperlink" Target="https://www.ncbi.nlm.nih.gov/pubmed/33917086/" TargetMode="External"/><Relationship Id="rId78" Type="http://schemas.openxmlformats.org/officeDocument/2006/relationships/hyperlink" Target="https://www.ncbi.nlm.nih.gov/pubmed/33917428/" TargetMode="External"/><Relationship Id="rId79" Type="http://schemas.openxmlformats.org/officeDocument/2006/relationships/hyperlink" Target="https://www.ncbi.nlm.nih.gov/pubmed/33918883/" TargetMode="External"/><Relationship Id="rId80" Type="http://schemas.openxmlformats.org/officeDocument/2006/relationships/hyperlink" Target="https://www.ncbi.nlm.nih.gov/pubmed/33919741/" TargetMode="External"/><Relationship Id="rId81" Type="http://schemas.openxmlformats.org/officeDocument/2006/relationships/hyperlink" Target="https://www.ncbi.nlm.nih.gov/pubmed/33919924/" TargetMode="External"/><Relationship Id="rId82" Type="http://schemas.openxmlformats.org/officeDocument/2006/relationships/hyperlink" Target="https://www.ncbi.nlm.nih.gov/pubmed/33920470/" TargetMode="External"/><Relationship Id="rId83" Type="http://schemas.openxmlformats.org/officeDocument/2006/relationships/hyperlink" Target="https://www.ncbi.nlm.nih.gov/pubmed/33920531/" TargetMode="External"/><Relationship Id="rId84" Type="http://schemas.openxmlformats.org/officeDocument/2006/relationships/hyperlink" Target="https://www.ncbi.nlm.nih.gov/pubmed/33920967/" TargetMode="External"/><Relationship Id="rId85" Type="http://schemas.openxmlformats.org/officeDocument/2006/relationships/hyperlink" Target="https://www.ncbi.nlm.nih.gov/pubmed/33921237/" TargetMode="External"/><Relationship Id="rId86" Type="http://schemas.openxmlformats.org/officeDocument/2006/relationships/hyperlink" Target="https://www.ncbi.nlm.nih.gov/pubmed/33921947/" TargetMode="External"/><Relationship Id="rId87" Type="http://schemas.openxmlformats.org/officeDocument/2006/relationships/hyperlink" Target="https://www.ncbi.nlm.nih.gov/pubmed/33922013/" TargetMode="External"/><Relationship Id="rId88" Type="http://schemas.openxmlformats.org/officeDocument/2006/relationships/hyperlink" Target="https://www.ncbi.nlm.nih.gov/pubmed/34109986/" TargetMode="External"/><Relationship Id="rId89" Type="http://schemas.openxmlformats.org/officeDocument/2006/relationships/hyperlink" Target="https://www.ncbi.nlm.nih.gov/pubmed/33922518/" TargetMode="External"/><Relationship Id="rId90" Type="http://schemas.openxmlformats.org/officeDocument/2006/relationships/hyperlink" Target="https://www.ncbi.nlm.nih.gov/pubmed/33922635/" TargetMode="External"/><Relationship Id="rId91" Type="http://schemas.openxmlformats.org/officeDocument/2006/relationships/hyperlink" Target="https://www.ncbi.nlm.nih.gov/pubmed/33923728/" TargetMode="External"/><Relationship Id="rId92" Type="http://schemas.openxmlformats.org/officeDocument/2006/relationships/hyperlink" Target="https://www.ncbi.nlm.nih.gov/pubmed/33910927/" TargetMode="External"/><Relationship Id="rId93" Type="http://schemas.openxmlformats.org/officeDocument/2006/relationships/hyperlink" Target="https://www.ncbi.nlm.nih.gov/pubmed/33909629/" TargetMode="External"/><Relationship Id="rId94" Type="http://schemas.openxmlformats.org/officeDocument/2006/relationships/hyperlink" Target="https://www.ncbi.nlm.nih.gov/pubmed/33908053/" TargetMode="External"/><Relationship Id="rId95" Type="http://schemas.openxmlformats.org/officeDocument/2006/relationships/hyperlink" Target="https://www.ncbi.nlm.nih.gov/pubmed/33894068/" TargetMode="External"/><Relationship Id="rId96" Type="http://schemas.openxmlformats.org/officeDocument/2006/relationships/hyperlink" Target="https://www.ncbi.nlm.nih.gov/pubmed/33879712/" TargetMode="External"/><Relationship Id="rId97" Type="http://schemas.openxmlformats.org/officeDocument/2006/relationships/hyperlink" Target="https://www.ncbi.nlm.nih.gov/pubmed/33880947/" TargetMode="External"/><Relationship Id="rId98" Type="http://schemas.openxmlformats.org/officeDocument/2006/relationships/hyperlink" Target="https://www.ncbi.nlm.nih.gov/pubmed/33884105/" TargetMode="External"/><Relationship Id="rId99" Type="http://schemas.openxmlformats.org/officeDocument/2006/relationships/hyperlink" Target="https://www.ncbi.nlm.nih.gov/pubmed/33887303/" TargetMode="External"/><Relationship Id="rId100" Type="http://schemas.openxmlformats.org/officeDocument/2006/relationships/hyperlink" Target="https://www.ncbi.nlm.nih.gov/pubmed/33888518/" TargetMode="External"/><Relationship Id="rId101" Type="http://schemas.openxmlformats.org/officeDocument/2006/relationships/hyperlink" Target="https://www.ncbi.nlm.nih.gov/pubmed/33888599/" TargetMode="External"/><Relationship Id="rId102" Type="http://schemas.openxmlformats.org/officeDocument/2006/relationships/hyperlink" Target="https://www.ncbi.nlm.nih.gov/pubmed/33889302/" TargetMode="External"/><Relationship Id="rId103" Type="http://schemas.openxmlformats.org/officeDocument/2006/relationships/hyperlink" Target="https://www.ncbi.nlm.nih.gov/pubmed/33889528/" TargetMode="External"/><Relationship Id="rId104" Type="http://schemas.openxmlformats.org/officeDocument/2006/relationships/hyperlink" Target="https://www.ncbi.nlm.nih.gov/pubmed/33889532/" TargetMode="External"/><Relationship Id="rId105" Type="http://schemas.openxmlformats.org/officeDocument/2006/relationships/hyperlink" Target="https://www.ncbi.nlm.nih.gov/pubmed/33889611/" TargetMode="External"/><Relationship Id="rId106" Type="http://schemas.openxmlformats.org/officeDocument/2006/relationships/hyperlink" Target="https://www.ncbi.nlm.nih.gov/pubmed/33890869/" TargetMode="External"/><Relationship Id="rId107" Type="http://schemas.openxmlformats.org/officeDocument/2006/relationships/hyperlink" Target="https://www.ncbi.nlm.nih.gov/pubmed/33893941/" TargetMode="External"/><Relationship Id="rId108" Type="http://schemas.openxmlformats.org/officeDocument/2006/relationships/hyperlink" Target="https://www.ncbi.nlm.nih.gov/pubmed/33895683/" TargetMode="External"/><Relationship Id="rId109" Type="http://schemas.openxmlformats.org/officeDocument/2006/relationships/hyperlink" Target="https://www.ncbi.nlm.nih.gov/pubmed/33907234/" TargetMode="External"/><Relationship Id="rId110" Type="http://schemas.openxmlformats.org/officeDocument/2006/relationships/hyperlink" Target="https://www.ncbi.nlm.nih.gov/pubmed/33896272/" TargetMode="External"/><Relationship Id="rId111" Type="http://schemas.openxmlformats.org/officeDocument/2006/relationships/hyperlink" Target="https://www.ncbi.nlm.nih.gov/pubmed/33896692/" TargetMode="External"/><Relationship Id="rId112" Type="http://schemas.openxmlformats.org/officeDocument/2006/relationships/hyperlink" Target="https://www.ncbi.nlm.nih.gov/pubmed/33898318/" TargetMode="External"/><Relationship Id="rId113" Type="http://schemas.openxmlformats.org/officeDocument/2006/relationships/hyperlink" Target="https://www.ncbi.nlm.nih.gov/pubmed/33899064/" TargetMode="External"/><Relationship Id="rId114" Type="http://schemas.openxmlformats.org/officeDocument/2006/relationships/hyperlink" Target="https://www.ncbi.nlm.nih.gov/pubmed/33899445/" TargetMode="External"/><Relationship Id="rId115" Type="http://schemas.openxmlformats.org/officeDocument/2006/relationships/hyperlink" Target="https://www.ncbi.nlm.nih.gov/pubmed/33901345/" TargetMode="External"/><Relationship Id="rId116" Type="http://schemas.openxmlformats.org/officeDocument/2006/relationships/hyperlink" Target="https://www.ncbi.nlm.nih.gov/pubmed/33901419/" TargetMode="External"/><Relationship Id="rId117" Type="http://schemas.openxmlformats.org/officeDocument/2006/relationships/hyperlink" Target="https://www.ncbi.nlm.nih.gov/pubmed/33903121/" TargetMode="External"/><Relationship Id="rId118" Type="http://schemas.openxmlformats.org/officeDocument/2006/relationships/hyperlink" Target="https://www.ncbi.nlm.nih.gov/pubmed/33904364/" TargetMode="External"/><Relationship Id="rId119" Type="http://schemas.openxmlformats.org/officeDocument/2006/relationships/hyperlink" Target="https://www.ncbi.nlm.nih.gov/pubmed/33904516/" TargetMode="External"/><Relationship Id="rId120" Type="http://schemas.openxmlformats.org/officeDocument/2006/relationships/hyperlink" Target="https://www.ncbi.nlm.nih.gov/pubmed/33904518/" TargetMode="External"/><Relationship Id="rId121" Type="http://schemas.openxmlformats.org/officeDocument/2006/relationships/hyperlink" Target="https://www.ncbi.nlm.nih.gov/pubmed/33904519/" TargetMode="External"/><Relationship Id="rId122" Type="http://schemas.openxmlformats.org/officeDocument/2006/relationships/hyperlink" Target="https://www.ncbi.nlm.nih.gov/pubmed/33821390/" TargetMode="External"/><Relationship Id="rId123" Type="http://schemas.openxmlformats.org/officeDocument/2006/relationships/hyperlink" Target="https://www.ncbi.nlm.nih.gov/pubmed/33820865/" TargetMode="External"/><Relationship Id="rId124" Type="http://schemas.openxmlformats.org/officeDocument/2006/relationships/hyperlink" Target="https://www.ncbi.nlm.nih.gov/pubmed/33820494/" TargetMode="External"/><Relationship Id="rId125" Type="http://schemas.openxmlformats.org/officeDocument/2006/relationships/hyperlink" Target="https://www.ncbi.nlm.nih.gov/pubmed/33776436/" TargetMode="External"/><Relationship Id="rId126" Type="http://schemas.openxmlformats.org/officeDocument/2006/relationships/hyperlink" Target="https://www.ncbi.nlm.nih.gov/pubmed/33749549/" TargetMode="External"/><Relationship Id="rId127" Type="http://schemas.openxmlformats.org/officeDocument/2006/relationships/hyperlink" Target="https://www.ncbi.nlm.nih.gov/pubmed/33749950/" TargetMode="External"/><Relationship Id="rId128" Type="http://schemas.openxmlformats.org/officeDocument/2006/relationships/hyperlink" Target="https://www.ncbi.nlm.nih.gov/pubmed/33750116/" TargetMode="External"/><Relationship Id="rId129" Type="http://schemas.openxmlformats.org/officeDocument/2006/relationships/hyperlink" Target="https://www.ncbi.nlm.nih.gov/pubmed/33750776/" TargetMode="External"/><Relationship Id="rId130" Type="http://schemas.openxmlformats.org/officeDocument/2006/relationships/hyperlink" Target="https://www.ncbi.nlm.nih.gov/pubmed/33758144/" TargetMode="External"/><Relationship Id="rId131" Type="http://schemas.openxmlformats.org/officeDocument/2006/relationships/hyperlink" Target="https://www.ncbi.nlm.nih.gov/pubmed/33759074/" TargetMode="External"/><Relationship Id="rId132" Type="http://schemas.openxmlformats.org/officeDocument/2006/relationships/hyperlink" Target="https://www.ncbi.nlm.nih.gov/pubmed/33759768/" TargetMode="External"/><Relationship Id="rId133" Type="http://schemas.openxmlformats.org/officeDocument/2006/relationships/hyperlink" Target="https://www.ncbi.nlm.nih.gov/pubmed/33759769/" TargetMode="External"/><Relationship Id="rId134" Type="http://schemas.openxmlformats.org/officeDocument/2006/relationships/hyperlink" Target="https://www.ncbi.nlm.nih.gov/pubmed/33759771/" TargetMode="External"/><Relationship Id="rId135" Type="http://schemas.openxmlformats.org/officeDocument/2006/relationships/hyperlink" Target="https://www.ncbi.nlm.nih.gov/pubmed/33759774/" TargetMode="External"/><Relationship Id="rId136" Type="http://schemas.openxmlformats.org/officeDocument/2006/relationships/hyperlink" Target="https://www.ncbi.nlm.nih.gov/pubmed/33761111/" TargetMode="External"/><Relationship Id="rId137" Type="http://schemas.openxmlformats.org/officeDocument/2006/relationships/hyperlink" Target="https://www.ncbi.nlm.nih.gov/pubmed/33761808/" TargetMode="External"/><Relationship Id="rId138" Type="http://schemas.openxmlformats.org/officeDocument/2006/relationships/hyperlink" Target="https://www.ncbi.nlm.nih.gov/pubmed/33761899/" TargetMode="External"/><Relationship Id="rId139" Type="http://schemas.openxmlformats.org/officeDocument/2006/relationships/hyperlink" Target="https://www.ncbi.nlm.nih.gov/pubmed/33763376/" TargetMode="External"/><Relationship Id="rId140" Type="http://schemas.openxmlformats.org/officeDocument/2006/relationships/hyperlink" Target="https://www.ncbi.nlm.nih.gov/pubmed/33764743/" TargetMode="External"/><Relationship Id="rId141" Type="http://schemas.openxmlformats.org/officeDocument/2006/relationships/hyperlink" Target="https://www.ncbi.nlm.nih.gov/pubmed/33765322/" TargetMode="External"/><Relationship Id="rId142" Type="http://schemas.openxmlformats.org/officeDocument/2006/relationships/hyperlink" Target="https://www.ncbi.nlm.nih.gov/pubmed/33765713/" TargetMode="External"/><Relationship Id="rId143" Type="http://schemas.openxmlformats.org/officeDocument/2006/relationships/hyperlink" Target="https://www.ncbi.nlm.nih.gov/pubmed/33766481/" TargetMode="External"/><Relationship Id="rId144" Type="http://schemas.openxmlformats.org/officeDocument/2006/relationships/hyperlink" Target="https://www.ncbi.nlm.nih.gov/pubmed/33766731/" TargetMode="External"/><Relationship Id="rId145" Type="http://schemas.openxmlformats.org/officeDocument/2006/relationships/hyperlink" Target="https://www.ncbi.nlm.nih.gov/pubmed/33766816/" TargetMode="External"/><Relationship Id="rId146" Type="http://schemas.openxmlformats.org/officeDocument/2006/relationships/hyperlink" Target="https://www.ncbi.nlm.nih.gov/pubmed/33769497/" TargetMode="External"/><Relationship Id="rId147" Type="http://schemas.openxmlformats.org/officeDocument/2006/relationships/hyperlink" Target="https://www.ncbi.nlm.nih.gov/pubmed/33770057/" TargetMode="External"/><Relationship Id="rId148" Type="http://schemas.openxmlformats.org/officeDocument/2006/relationships/hyperlink" Target="https://www.ncbi.nlm.nih.gov/pubmed/33771664/" TargetMode="External"/><Relationship Id="rId149" Type="http://schemas.openxmlformats.org/officeDocument/2006/relationships/hyperlink" Target="https://www.ncbi.nlm.nih.gov/pubmed/33772212/" TargetMode="External"/><Relationship Id="rId150" Type="http://schemas.openxmlformats.org/officeDocument/2006/relationships/hyperlink" Target="https://www.ncbi.nlm.nih.gov/pubmed/33772213/" TargetMode="External"/><Relationship Id="rId151" Type="http://schemas.openxmlformats.org/officeDocument/2006/relationships/hyperlink" Target="https://www.ncbi.nlm.nih.gov/pubmed/33773808/" TargetMode="External"/><Relationship Id="rId152" Type="http://schemas.openxmlformats.org/officeDocument/2006/relationships/hyperlink" Target="https://www.ncbi.nlm.nih.gov/pubmed/33773991/" TargetMode="External"/><Relationship Id="rId153" Type="http://schemas.openxmlformats.org/officeDocument/2006/relationships/hyperlink" Target="https://www.ncbi.nlm.nih.gov/pubmed/33748479/" TargetMode="External"/><Relationship Id="rId154" Type="http://schemas.openxmlformats.org/officeDocument/2006/relationships/hyperlink" Target="https://www.ncbi.nlm.nih.gov/pubmed/33748026/" TargetMode="External"/><Relationship Id="rId155" Type="http://schemas.openxmlformats.org/officeDocument/2006/relationships/hyperlink" Target="https://www.ncbi.nlm.nih.gov/pubmed/33747359/" TargetMode="External"/><Relationship Id="rId156" Type="http://schemas.openxmlformats.org/officeDocument/2006/relationships/hyperlink" Target="https://www.ncbi.nlm.nih.gov/pubmed/33738258/" TargetMode="External"/><Relationship Id="rId157" Type="http://schemas.openxmlformats.org/officeDocument/2006/relationships/hyperlink" Target="https://www.ncbi.nlm.nih.gov/pubmed/33732653/" TargetMode="External"/><Relationship Id="rId158" Type="http://schemas.openxmlformats.org/officeDocument/2006/relationships/hyperlink" Target="https://www.ncbi.nlm.nih.gov/pubmed/33733342/" TargetMode="External"/><Relationship Id="rId159" Type="http://schemas.openxmlformats.org/officeDocument/2006/relationships/hyperlink" Target="https://www.ncbi.nlm.nih.gov/pubmed/33733458/" TargetMode="External"/><Relationship Id="rId160" Type="http://schemas.openxmlformats.org/officeDocument/2006/relationships/hyperlink" Target="https://www.ncbi.nlm.nih.gov/pubmed/33734300/" TargetMode="External"/><Relationship Id="rId161" Type="http://schemas.openxmlformats.org/officeDocument/2006/relationships/hyperlink" Target="https://www.ncbi.nlm.nih.gov/pubmed/33734401/" TargetMode="External"/><Relationship Id="rId162" Type="http://schemas.openxmlformats.org/officeDocument/2006/relationships/hyperlink" Target="https://www.ncbi.nlm.nih.gov/pubmed/33734441/" TargetMode="External"/><Relationship Id="rId163" Type="http://schemas.openxmlformats.org/officeDocument/2006/relationships/hyperlink" Target="https://www.ncbi.nlm.nih.gov/pubmed/33735811/" TargetMode="External"/><Relationship Id="rId164" Type="http://schemas.openxmlformats.org/officeDocument/2006/relationships/hyperlink" Target="https://www.ncbi.nlm.nih.gov/pubmed/33735913/" TargetMode="External"/><Relationship Id="rId165" Type="http://schemas.openxmlformats.org/officeDocument/2006/relationships/hyperlink" Target="https://www.ncbi.nlm.nih.gov/pubmed/33737000/" TargetMode="External"/><Relationship Id="rId166" Type="http://schemas.openxmlformats.org/officeDocument/2006/relationships/hyperlink" Target="https://www.ncbi.nlm.nih.gov/pubmed/33737510/" TargetMode="External"/><Relationship Id="rId167" Type="http://schemas.openxmlformats.org/officeDocument/2006/relationships/hyperlink" Target="https://www.ncbi.nlm.nih.gov/pubmed/33737597/" TargetMode="External"/><Relationship Id="rId168" Type="http://schemas.openxmlformats.org/officeDocument/2006/relationships/hyperlink" Target="https://www.ncbi.nlm.nih.gov/pubmed/33738249/" TargetMode="External"/><Relationship Id="rId169" Type="http://schemas.openxmlformats.org/officeDocument/2006/relationships/hyperlink" Target="https://www.ncbi.nlm.nih.gov/pubmed/33738444/" TargetMode="External"/><Relationship Id="rId170" Type="http://schemas.openxmlformats.org/officeDocument/2006/relationships/hyperlink" Target="https://www.ncbi.nlm.nih.gov/pubmed/33747198/" TargetMode="External"/><Relationship Id="rId171" Type="http://schemas.openxmlformats.org/officeDocument/2006/relationships/hyperlink" Target="https://www.ncbi.nlm.nih.gov/pubmed/33738957/" TargetMode="External"/><Relationship Id="rId172" Type="http://schemas.openxmlformats.org/officeDocument/2006/relationships/hyperlink" Target="https://www.ncbi.nlm.nih.gov/pubmed/33739477/" TargetMode="External"/><Relationship Id="rId173" Type="http://schemas.openxmlformats.org/officeDocument/2006/relationships/hyperlink" Target="https://www.ncbi.nlm.nih.gov/pubmed/33739782/" TargetMode="External"/><Relationship Id="rId174" Type="http://schemas.openxmlformats.org/officeDocument/2006/relationships/hyperlink" Target="https://www.ncbi.nlm.nih.gov/pubmed/33741812/" TargetMode="External"/><Relationship Id="rId175" Type="http://schemas.openxmlformats.org/officeDocument/2006/relationships/hyperlink" Target="https://www.ncbi.nlm.nih.gov/pubmed/33741929/" TargetMode="External"/><Relationship Id="rId176" Type="http://schemas.openxmlformats.org/officeDocument/2006/relationships/hyperlink" Target="https://www.ncbi.nlm.nih.gov/pubmed/33742360/" TargetMode="External"/><Relationship Id="rId177" Type="http://schemas.openxmlformats.org/officeDocument/2006/relationships/hyperlink" Target="https://www.ncbi.nlm.nih.gov/pubmed/33743547/" TargetMode="External"/><Relationship Id="rId178" Type="http://schemas.openxmlformats.org/officeDocument/2006/relationships/hyperlink" Target="https://www.ncbi.nlm.nih.gov/pubmed/33744168/" TargetMode="External"/><Relationship Id="rId179" Type="http://schemas.openxmlformats.org/officeDocument/2006/relationships/hyperlink" Target="https://www.ncbi.nlm.nih.gov/pubmed/33745909/" TargetMode="External"/><Relationship Id="rId180" Type="http://schemas.openxmlformats.org/officeDocument/2006/relationships/hyperlink" Target="https://www.ncbi.nlm.nih.gov/pubmed/33746582/" TargetMode="External"/><Relationship Id="rId181" Type="http://schemas.openxmlformats.org/officeDocument/2006/relationships/hyperlink" Target="https://www.ncbi.nlm.nih.gov/pubmed/33746966/" TargetMode="External"/><Relationship Id="rId182" Type="http://schemas.openxmlformats.org/officeDocument/2006/relationships/hyperlink" Target="https://www.ncbi.nlm.nih.gov/pubmed/33747149/" TargetMode="External"/><Relationship Id="rId183" Type="http://schemas.openxmlformats.org/officeDocument/2006/relationships/hyperlink" Target="https://www.ncbi.nlm.nih.gov/pubmed/33774706/" TargetMode="External"/><Relationship Id="rId184" Type="http://schemas.openxmlformats.org/officeDocument/2006/relationships/hyperlink" Target="https://www.ncbi.nlm.nih.gov/pubmed/33777142/" TargetMode="External"/><Relationship Id="rId185" Type="http://schemas.openxmlformats.org/officeDocument/2006/relationships/hyperlink" Target="https://www.ncbi.nlm.nih.gov/pubmed/33818860/" TargetMode="External"/><Relationship Id="rId186" Type="http://schemas.openxmlformats.org/officeDocument/2006/relationships/hyperlink" Target="https://www.ncbi.nlm.nih.gov/pubmed/33777217/" TargetMode="External"/><Relationship Id="rId187" Type="http://schemas.openxmlformats.org/officeDocument/2006/relationships/hyperlink" Target="https://www.ncbi.nlm.nih.gov/pubmed/33798535/" TargetMode="External"/><Relationship Id="rId188" Type="http://schemas.openxmlformats.org/officeDocument/2006/relationships/hyperlink" Target="https://www.ncbi.nlm.nih.gov/pubmed/33799709/" TargetMode="External"/><Relationship Id="rId189" Type="http://schemas.openxmlformats.org/officeDocument/2006/relationships/hyperlink" Target="https://www.ncbi.nlm.nih.gov/pubmed/33801689/" TargetMode="External"/><Relationship Id="rId190" Type="http://schemas.openxmlformats.org/officeDocument/2006/relationships/hyperlink" Target="https://www.ncbi.nlm.nih.gov/pubmed/33801781/" TargetMode="External"/><Relationship Id="rId191" Type="http://schemas.openxmlformats.org/officeDocument/2006/relationships/hyperlink" Target="https://www.ncbi.nlm.nih.gov/pubmed/33802790/" TargetMode="External"/><Relationship Id="rId192" Type="http://schemas.openxmlformats.org/officeDocument/2006/relationships/hyperlink" Target="https://www.ncbi.nlm.nih.gov/pubmed/33803747/" TargetMode="External"/><Relationship Id="rId193" Type="http://schemas.openxmlformats.org/officeDocument/2006/relationships/hyperlink" Target="https://www.ncbi.nlm.nih.gov/pubmed/33803877/" TargetMode="External"/><Relationship Id="rId194" Type="http://schemas.openxmlformats.org/officeDocument/2006/relationships/hyperlink" Target="https://www.ncbi.nlm.nih.gov/pubmed/33804655/" TargetMode="External"/><Relationship Id="rId195" Type="http://schemas.openxmlformats.org/officeDocument/2006/relationships/hyperlink" Target="https://www.ncbi.nlm.nih.gov/pubmed/33804800/" TargetMode="External"/><Relationship Id="rId196" Type="http://schemas.openxmlformats.org/officeDocument/2006/relationships/hyperlink" Target="https://www.ncbi.nlm.nih.gov/pubmed/33804910/" TargetMode="External"/><Relationship Id="rId197" Type="http://schemas.openxmlformats.org/officeDocument/2006/relationships/hyperlink" Target="https://www.ncbi.nlm.nih.gov/pubmed/33806450/" TargetMode="External"/><Relationship Id="rId198" Type="http://schemas.openxmlformats.org/officeDocument/2006/relationships/hyperlink" Target="https://www.ncbi.nlm.nih.gov/pubmed/33807330/" TargetMode="External"/><Relationship Id="rId199" Type="http://schemas.openxmlformats.org/officeDocument/2006/relationships/hyperlink" Target="https://www.ncbi.nlm.nih.gov/pubmed/33807778/" TargetMode="External"/><Relationship Id="rId200" Type="http://schemas.openxmlformats.org/officeDocument/2006/relationships/hyperlink" Target="https://www.ncbi.nlm.nih.gov/pubmed/33807876/" TargetMode="External"/><Relationship Id="rId201" Type="http://schemas.openxmlformats.org/officeDocument/2006/relationships/hyperlink" Target="https://www.ncbi.nlm.nih.gov/pubmed/33808483/" TargetMode="External"/><Relationship Id="rId202" Type="http://schemas.openxmlformats.org/officeDocument/2006/relationships/hyperlink" Target="https://www.ncbi.nlm.nih.gov/pubmed/33808549/" TargetMode="External"/><Relationship Id="rId203" Type="http://schemas.openxmlformats.org/officeDocument/2006/relationships/hyperlink" Target="https://www.ncbi.nlm.nih.gov/pubmed/33808771/" TargetMode="External"/><Relationship Id="rId204" Type="http://schemas.openxmlformats.org/officeDocument/2006/relationships/hyperlink" Target="https://www.ncbi.nlm.nih.gov/pubmed/33808846/" TargetMode="External"/><Relationship Id="rId205" Type="http://schemas.openxmlformats.org/officeDocument/2006/relationships/hyperlink" Target="https://www.ncbi.nlm.nih.gov/pubmed/33810045/" TargetMode="External"/><Relationship Id="rId206" Type="http://schemas.openxmlformats.org/officeDocument/2006/relationships/hyperlink" Target="https://www.ncbi.nlm.nih.gov/pubmed/33810240/" TargetMode="External"/><Relationship Id="rId207" Type="http://schemas.openxmlformats.org/officeDocument/2006/relationships/hyperlink" Target="https://www.ncbi.nlm.nih.gov/pubmed/33810799/" TargetMode="External"/><Relationship Id="rId208" Type="http://schemas.openxmlformats.org/officeDocument/2006/relationships/hyperlink" Target="https://www.ncbi.nlm.nih.gov/pubmed/33811006/" TargetMode="External"/><Relationship Id="rId209" Type="http://schemas.openxmlformats.org/officeDocument/2006/relationships/hyperlink" Target="https://www.ncbi.nlm.nih.gov/pubmed/33811161/" TargetMode="External"/><Relationship Id="rId210" Type="http://schemas.openxmlformats.org/officeDocument/2006/relationships/hyperlink" Target="https://www.ncbi.nlm.nih.gov/pubmed/33812322/" TargetMode="External"/><Relationship Id="rId211" Type="http://schemas.openxmlformats.org/officeDocument/2006/relationships/hyperlink" Target="https://www.ncbi.nlm.nih.gov/pubmed/33812673/" TargetMode="External"/><Relationship Id="rId212" Type="http://schemas.openxmlformats.org/officeDocument/2006/relationships/hyperlink" Target="https://www.ncbi.nlm.nih.gov/pubmed/33813380/" TargetMode="External"/><Relationship Id="rId213" Type="http://schemas.openxmlformats.org/officeDocument/2006/relationships/hyperlink" Target="https://www.ncbi.nlm.nih.gov/pubmed/33816227/" TargetMode="External"/><Relationship Id="rId214" Type="http://schemas.openxmlformats.org/officeDocument/2006/relationships/hyperlink" Target="https://www.ncbi.nlm.nih.gov/pubmed/33798262/" TargetMode="External"/><Relationship Id="rId215" Type="http://schemas.openxmlformats.org/officeDocument/2006/relationships/hyperlink" Target="https://www.ncbi.nlm.nih.gov/pubmed/33796913/" TargetMode="External"/><Relationship Id="rId216" Type="http://schemas.openxmlformats.org/officeDocument/2006/relationships/hyperlink" Target="https://www.ncbi.nlm.nih.gov/pubmed/33795873/" TargetMode="External"/><Relationship Id="rId217" Type="http://schemas.openxmlformats.org/officeDocument/2006/relationships/hyperlink" Target="https://www.ncbi.nlm.nih.gov/pubmed/33786064/" TargetMode="External"/><Relationship Id="rId218" Type="http://schemas.openxmlformats.org/officeDocument/2006/relationships/hyperlink" Target="https://www.ncbi.nlm.nih.gov/pubmed/33777735/" TargetMode="External"/><Relationship Id="rId219" Type="http://schemas.openxmlformats.org/officeDocument/2006/relationships/hyperlink" Target="https://www.ncbi.nlm.nih.gov/pubmed/33777766/" TargetMode="External"/><Relationship Id="rId220" Type="http://schemas.openxmlformats.org/officeDocument/2006/relationships/hyperlink" Target="https://www.ncbi.nlm.nih.gov/pubmed/33777783/" TargetMode="External"/><Relationship Id="rId221" Type="http://schemas.openxmlformats.org/officeDocument/2006/relationships/hyperlink" Target="https://www.ncbi.nlm.nih.gov/pubmed/33779326/" TargetMode="External"/><Relationship Id="rId222" Type="http://schemas.openxmlformats.org/officeDocument/2006/relationships/hyperlink" Target="https://www.ncbi.nlm.nih.gov/pubmed/33779771/" TargetMode="External"/><Relationship Id="rId223" Type="http://schemas.openxmlformats.org/officeDocument/2006/relationships/hyperlink" Target="https://www.ncbi.nlm.nih.gov/pubmed/33780286/" TargetMode="External"/><Relationship Id="rId224" Type="http://schemas.openxmlformats.org/officeDocument/2006/relationships/hyperlink" Target="https://www.ncbi.nlm.nih.gov/pubmed/33781501/" TargetMode="External"/><Relationship Id="rId225" Type="http://schemas.openxmlformats.org/officeDocument/2006/relationships/hyperlink" Target="https://www.ncbi.nlm.nih.gov/pubmed/33781756/" TargetMode="External"/><Relationship Id="rId226" Type="http://schemas.openxmlformats.org/officeDocument/2006/relationships/hyperlink" Target="https://www.ncbi.nlm.nih.gov/pubmed/33782564/" TargetMode="External"/><Relationship Id="rId227" Type="http://schemas.openxmlformats.org/officeDocument/2006/relationships/hyperlink" Target="https://www.ncbi.nlm.nih.gov/pubmed/33783022/" TargetMode="External"/><Relationship Id="rId228" Type="http://schemas.openxmlformats.org/officeDocument/2006/relationships/hyperlink" Target="https://www.ncbi.nlm.nih.gov/pubmed/33784337/" TargetMode="External"/><Relationship Id="rId229" Type="http://schemas.openxmlformats.org/officeDocument/2006/relationships/hyperlink" Target="https://www.ncbi.nlm.nih.gov/pubmed/33785445/" TargetMode="External"/><Relationship Id="rId230" Type="http://schemas.openxmlformats.org/officeDocument/2006/relationships/hyperlink" Target="https://www.ncbi.nlm.nih.gov/pubmed/33786920/" TargetMode="External"/><Relationship Id="rId231" Type="http://schemas.openxmlformats.org/officeDocument/2006/relationships/hyperlink" Target="https://www.ncbi.nlm.nih.gov/pubmed/33795686/" TargetMode="External"/><Relationship Id="rId232" Type="http://schemas.openxmlformats.org/officeDocument/2006/relationships/hyperlink" Target="https://www.ncbi.nlm.nih.gov/pubmed/33787635/" TargetMode="External"/><Relationship Id="rId233" Type="http://schemas.openxmlformats.org/officeDocument/2006/relationships/hyperlink" Target="https://www.ncbi.nlm.nih.gov/pubmed/33788150/" TargetMode="External"/><Relationship Id="rId234" Type="http://schemas.openxmlformats.org/officeDocument/2006/relationships/hyperlink" Target="https://www.ncbi.nlm.nih.gov/pubmed/33788170/" TargetMode="External"/><Relationship Id="rId235" Type="http://schemas.openxmlformats.org/officeDocument/2006/relationships/hyperlink" Target="https://www.ncbi.nlm.nih.gov/pubmed/33788730/" TargetMode="External"/><Relationship Id="rId236" Type="http://schemas.openxmlformats.org/officeDocument/2006/relationships/hyperlink" Target="https://www.ncbi.nlm.nih.gov/pubmed/33789203/" TargetMode="External"/><Relationship Id="rId237" Type="http://schemas.openxmlformats.org/officeDocument/2006/relationships/hyperlink" Target="https://www.ncbi.nlm.nih.gov/pubmed/33789920/" TargetMode="External"/><Relationship Id="rId238" Type="http://schemas.openxmlformats.org/officeDocument/2006/relationships/hyperlink" Target="https://www.ncbi.nlm.nih.gov/pubmed/33790328/" TargetMode="External"/><Relationship Id="rId239" Type="http://schemas.openxmlformats.org/officeDocument/2006/relationships/hyperlink" Target="https://www.ncbi.nlm.nih.gov/pubmed/33791912/" TargetMode="External"/><Relationship Id="rId240" Type="http://schemas.openxmlformats.org/officeDocument/2006/relationships/hyperlink" Target="https://www.ncbi.nlm.nih.gov/pubmed/33793658/" TargetMode="External"/><Relationship Id="rId241" Type="http://schemas.openxmlformats.org/officeDocument/2006/relationships/hyperlink" Target="https://www.ncbi.nlm.nih.gov/pubmed/33794192/" TargetMode="External"/><Relationship Id="rId242" Type="http://schemas.openxmlformats.org/officeDocument/2006/relationships/hyperlink" Target="https://www.ncbi.nlm.nih.gov/pubmed/33794385/" TargetMode="External"/><Relationship Id="rId243" Type="http://schemas.openxmlformats.org/officeDocument/2006/relationships/hyperlink" Target="https://www.ncbi.nlm.nih.gov/pubmed/33794577/" TargetMode="External"/><Relationship Id="rId244" Type="http://schemas.openxmlformats.org/officeDocument/2006/relationships/hyperlink" Target="https://www.ncbi.nlm.nih.gov/pubmed/33924486/" TargetMode="External"/><Relationship Id="rId245" Type="http://schemas.openxmlformats.org/officeDocument/2006/relationships/hyperlink" Target="https://www.ncbi.nlm.nih.gov/pubmed/33922182/" TargetMode="External"/><Relationship Id="rId246" Type="http://schemas.openxmlformats.org/officeDocument/2006/relationships/hyperlink" Target="https://www.ncbi.nlm.nih.gov/pubmed/33925387/" TargetMode="External"/><Relationship Id="rId247" Type="http://schemas.openxmlformats.org/officeDocument/2006/relationships/hyperlink" Target="https://www.ncbi.nlm.nih.gov/pubmed/34056541/" TargetMode="External"/><Relationship Id="rId248" Type="http://schemas.openxmlformats.org/officeDocument/2006/relationships/hyperlink" Target="https://www.ncbi.nlm.nih.gov/pubmed/34058070/" TargetMode="External"/><Relationship Id="rId249" Type="http://schemas.openxmlformats.org/officeDocument/2006/relationships/hyperlink" Target="https://www.ncbi.nlm.nih.gov/pubmed/34058699/" TargetMode="External"/><Relationship Id="rId250" Type="http://schemas.openxmlformats.org/officeDocument/2006/relationships/hyperlink" Target="https://www.ncbi.nlm.nih.gov/pubmed/34059136/" TargetMode="External"/><Relationship Id="rId251" Type="http://schemas.openxmlformats.org/officeDocument/2006/relationships/hyperlink" Target="https://www.ncbi.nlm.nih.gov/pubmed/34059243/" TargetMode="External"/><Relationship Id="rId252" Type="http://schemas.openxmlformats.org/officeDocument/2006/relationships/hyperlink" Target="https://www.ncbi.nlm.nih.gov/pubmed/34059679/" TargetMode="External"/><Relationship Id="rId253" Type="http://schemas.openxmlformats.org/officeDocument/2006/relationships/hyperlink" Target="https://www.ncbi.nlm.nih.gov/pubmed/34060687/" TargetMode="External"/><Relationship Id="rId254" Type="http://schemas.openxmlformats.org/officeDocument/2006/relationships/hyperlink" Target="https://www.ncbi.nlm.nih.gov/pubmed/34061965/" TargetMode="External"/><Relationship Id="rId255" Type="http://schemas.openxmlformats.org/officeDocument/2006/relationships/hyperlink" Target="https://www.ncbi.nlm.nih.gov/pubmed/34062862/" TargetMode="External"/><Relationship Id="rId256" Type="http://schemas.openxmlformats.org/officeDocument/2006/relationships/hyperlink" Target="https://www.ncbi.nlm.nih.gov/pubmed/34063141/" TargetMode="External"/><Relationship Id="rId257" Type="http://schemas.openxmlformats.org/officeDocument/2006/relationships/hyperlink" Target="https://www.ncbi.nlm.nih.gov/pubmed/34063325/" TargetMode="External"/><Relationship Id="rId258" Type="http://schemas.openxmlformats.org/officeDocument/2006/relationships/hyperlink" Target="https://www.ncbi.nlm.nih.gov/pubmed/34063443/" TargetMode="External"/><Relationship Id="rId259" Type="http://schemas.openxmlformats.org/officeDocument/2006/relationships/hyperlink" Target="https://www.ncbi.nlm.nih.gov/pubmed/34063682/" TargetMode="External"/><Relationship Id="rId260" Type="http://schemas.openxmlformats.org/officeDocument/2006/relationships/hyperlink" Target="https://www.ncbi.nlm.nih.gov/pubmed/34064013/" TargetMode="External"/><Relationship Id="rId261" Type="http://schemas.openxmlformats.org/officeDocument/2006/relationships/hyperlink" Target="https://www.ncbi.nlm.nih.gov/pubmed/34064422/" TargetMode="External"/><Relationship Id="rId262" Type="http://schemas.openxmlformats.org/officeDocument/2006/relationships/hyperlink" Target="https://www.ncbi.nlm.nih.gov/pubmed/34064757/" TargetMode="External"/><Relationship Id="rId263" Type="http://schemas.openxmlformats.org/officeDocument/2006/relationships/hyperlink" Target="https://www.ncbi.nlm.nih.gov/pubmed/34065877/" TargetMode="External"/><Relationship Id="rId264" Type="http://schemas.openxmlformats.org/officeDocument/2006/relationships/hyperlink" Target="https://www.ncbi.nlm.nih.gov/pubmed/34065995/" TargetMode="External"/><Relationship Id="rId265" Type="http://schemas.openxmlformats.org/officeDocument/2006/relationships/hyperlink" Target="https://www.ncbi.nlm.nih.gov/pubmed/34066022/" TargetMode="External"/><Relationship Id="rId266" Type="http://schemas.openxmlformats.org/officeDocument/2006/relationships/hyperlink" Target="https://www.ncbi.nlm.nih.gov/pubmed/34066966/" TargetMode="External"/><Relationship Id="rId267" Type="http://schemas.openxmlformats.org/officeDocument/2006/relationships/hyperlink" Target="https://www.ncbi.nlm.nih.gov/pubmed/34068774/" TargetMode="External"/><Relationship Id="rId268" Type="http://schemas.openxmlformats.org/officeDocument/2006/relationships/hyperlink" Target="https://www.ncbi.nlm.nih.gov/pubmed/34068792/" TargetMode="External"/><Relationship Id="rId269" Type="http://schemas.openxmlformats.org/officeDocument/2006/relationships/hyperlink" Target="https://www.ncbi.nlm.nih.gov/pubmed/34069240/" TargetMode="External"/><Relationship Id="rId270" Type="http://schemas.openxmlformats.org/officeDocument/2006/relationships/hyperlink" Target="https://www.ncbi.nlm.nih.gov/pubmed/34069882/" TargetMode="External"/><Relationship Id="rId271" Type="http://schemas.openxmlformats.org/officeDocument/2006/relationships/hyperlink" Target="https://www.ncbi.nlm.nih.gov/pubmed/34069887/" TargetMode="External"/><Relationship Id="rId272" Type="http://schemas.openxmlformats.org/officeDocument/2006/relationships/hyperlink" Target="https://www.ncbi.nlm.nih.gov/pubmed/34069952/" TargetMode="External"/><Relationship Id="rId273" Type="http://schemas.openxmlformats.org/officeDocument/2006/relationships/hyperlink" Target="https://www.ncbi.nlm.nih.gov/pubmed/34069992/" TargetMode="External"/><Relationship Id="rId274" Type="http://schemas.openxmlformats.org/officeDocument/2006/relationships/hyperlink" Target="https://www.ncbi.nlm.nih.gov/pubmed/34070093/" TargetMode="External"/><Relationship Id="rId275" Type="http://schemas.openxmlformats.org/officeDocument/2006/relationships/hyperlink" Target="https://www.ncbi.nlm.nih.gov/pubmed/34057693/" TargetMode="External"/><Relationship Id="rId276" Type="http://schemas.openxmlformats.org/officeDocument/2006/relationships/hyperlink" Target="https://www.ncbi.nlm.nih.gov/pubmed/34055593/" TargetMode="External"/><Relationship Id="rId277" Type="http://schemas.openxmlformats.org/officeDocument/2006/relationships/hyperlink" Target="https://www.ncbi.nlm.nih.gov/pubmed/34070605/" TargetMode="External"/><Relationship Id="rId278" Type="http://schemas.openxmlformats.org/officeDocument/2006/relationships/hyperlink" Target="https://www.ncbi.nlm.nih.gov/pubmed/34055378/" TargetMode="External"/><Relationship Id="rId279" Type="http://schemas.openxmlformats.org/officeDocument/2006/relationships/hyperlink" Target="https://www.ncbi.nlm.nih.gov/pubmed/34023063/" TargetMode="External"/><Relationship Id="rId280" Type="http://schemas.openxmlformats.org/officeDocument/2006/relationships/hyperlink" Target="https://www.ncbi.nlm.nih.gov/pubmed/33926328/" TargetMode="External"/><Relationship Id="rId281" Type="http://schemas.openxmlformats.org/officeDocument/2006/relationships/hyperlink" Target="https://www.ncbi.nlm.nih.gov/pubmed/34023700/" TargetMode="External"/><Relationship Id="rId282" Type="http://schemas.openxmlformats.org/officeDocument/2006/relationships/hyperlink" Target="https://www.ncbi.nlm.nih.gov/pubmed/34023984/" TargetMode="External"/><Relationship Id="rId283" Type="http://schemas.openxmlformats.org/officeDocument/2006/relationships/hyperlink" Target="https://www.ncbi.nlm.nih.gov/pubmed/34024817/" TargetMode="External"/><Relationship Id="rId284" Type="http://schemas.openxmlformats.org/officeDocument/2006/relationships/hyperlink" Target="https://www.ncbi.nlm.nih.gov/pubmed/34025662/" TargetMode="External"/><Relationship Id="rId285" Type="http://schemas.openxmlformats.org/officeDocument/2006/relationships/hyperlink" Target="https://www.ncbi.nlm.nih.gov/pubmed/34026368/" TargetMode="External"/><Relationship Id="rId286" Type="http://schemas.openxmlformats.org/officeDocument/2006/relationships/hyperlink" Target="https://www.ncbi.nlm.nih.gov/pubmed/34026601/" TargetMode="External"/><Relationship Id="rId287" Type="http://schemas.openxmlformats.org/officeDocument/2006/relationships/hyperlink" Target="https://www.ncbi.nlm.nih.gov/pubmed/34030111/" TargetMode="External"/><Relationship Id="rId288" Type="http://schemas.openxmlformats.org/officeDocument/2006/relationships/hyperlink" Target="https://www.ncbi.nlm.nih.gov/pubmed/34031544/" TargetMode="External"/><Relationship Id="rId289" Type="http://schemas.openxmlformats.org/officeDocument/2006/relationships/hyperlink" Target="https://www.ncbi.nlm.nih.gov/pubmed/34033285/" TargetMode="External"/><Relationship Id="rId290" Type="http://schemas.openxmlformats.org/officeDocument/2006/relationships/hyperlink" Target="https://www.ncbi.nlm.nih.gov/pubmed/34033968/" TargetMode="External"/><Relationship Id="rId291" Type="http://schemas.openxmlformats.org/officeDocument/2006/relationships/hyperlink" Target="https://www.ncbi.nlm.nih.gov/pubmed/34034807/" TargetMode="External"/><Relationship Id="rId292" Type="http://schemas.openxmlformats.org/officeDocument/2006/relationships/hyperlink" Target="https://www.ncbi.nlm.nih.gov/pubmed/34035083/" TargetMode="External"/><Relationship Id="rId293" Type="http://schemas.openxmlformats.org/officeDocument/2006/relationships/hyperlink" Target="https://www.ncbi.nlm.nih.gov/pubmed/34035810/" TargetMode="External"/><Relationship Id="rId294" Type="http://schemas.openxmlformats.org/officeDocument/2006/relationships/hyperlink" Target="https://www.ncbi.nlm.nih.gov/pubmed/34036489/" TargetMode="External"/><Relationship Id="rId295" Type="http://schemas.openxmlformats.org/officeDocument/2006/relationships/hyperlink" Target="https://www.ncbi.nlm.nih.gov/pubmed/34040017/" TargetMode="External"/><Relationship Id="rId296" Type="http://schemas.openxmlformats.org/officeDocument/2006/relationships/hyperlink" Target="https://www.ncbi.nlm.nih.gov/pubmed/34042312/" TargetMode="External"/><Relationship Id="rId297" Type="http://schemas.openxmlformats.org/officeDocument/2006/relationships/hyperlink" Target="https://www.ncbi.nlm.nih.gov/pubmed/34044811/" TargetMode="External"/><Relationship Id="rId298" Type="http://schemas.openxmlformats.org/officeDocument/2006/relationships/hyperlink" Target="https://www.ncbi.nlm.nih.gov/pubmed/34047219/" TargetMode="External"/><Relationship Id="rId299" Type="http://schemas.openxmlformats.org/officeDocument/2006/relationships/hyperlink" Target="https://www.ncbi.nlm.nih.gov/pubmed/34048859/" TargetMode="External"/><Relationship Id="rId300" Type="http://schemas.openxmlformats.org/officeDocument/2006/relationships/hyperlink" Target="https://www.ncbi.nlm.nih.gov/pubmed/34049769/" TargetMode="External"/><Relationship Id="rId301" Type="http://schemas.openxmlformats.org/officeDocument/2006/relationships/hyperlink" Target="https://www.ncbi.nlm.nih.gov/pubmed/34050359/" TargetMode="External"/><Relationship Id="rId302" Type="http://schemas.openxmlformats.org/officeDocument/2006/relationships/hyperlink" Target="https://www.ncbi.nlm.nih.gov/pubmed/34051131/" TargetMode="External"/><Relationship Id="rId303" Type="http://schemas.openxmlformats.org/officeDocument/2006/relationships/hyperlink" Target="https://www.ncbi.nlm.nih.gov/pubmed/34051732/" TargetMode="External"/><Relationship Id="rId304" Type="http://schemas.openxmlformats.org/officeDocument/2006/relationships/hyperlink" Target="https://www.ncbi.nlm.nih.gov/pubmed/34053784/" TargetMode="External"/><Relationship Id="rId305" Type="http://schemas.openxmlformats.org/officeDocument/2006/relationships/hyperlink" Target="https://www.ncbi.nlm.nih.gov/pubmed/34054058/" TargetMode="External"/><Relationship Id="rId306" Type="http://schemas.openxmlformats.org/officeDocument/2006/relationships/hyperlink" Target="https://www.ncbi.nlm.nih.gov/pubmed/34070224/" TargetMode="External"/><Relationship Id="rId307" Type="http://schemas.openxmlformats.org/officeDocument/2006/relationships/hyperlink" Target="https://www.ncbi.nlm.nih.gov/pubmed/34071193/" TargetMode="External"/><Relationship Id="rId308" Type="http://schemas.openxmlformats.org/officeDocument/2006/relationships/hyperlink" Target="https://www.ncbi.nlm.nih.gov/pubmed/34022185/" TargetMode="External"/><Relationship Id="rId309" Type="http://schemas.openxmlformats.org/officeDocument/2006/relationships/hyperlink" Target="https://www.ncbi.nlm.nih.gov/pubmed/34090666/" TargetMode="External"/><Relationship Id="rId310" Type="http://schemas.openxmlformats.org/officeDocument/2006/relationships/hyperlink" Target="https://www.ncbi.nlm.nih.gov/pubmed/34092233/" TargetMode="External"/><Relationship Id="rId311" Type="http://schemas.openxmlformats.org/officeDocument/2006/relationships/hyperlink" Target="https://www.ncbi.nlm.nih.gov/pubmed/34092558/" TargetMode="External"/><Relationship Id="rId312" Type="http://schemas.openxmlformats.org/officeDocument/2006/relationships/hyperlink" Target="https://www.ncbi.nlm.nih.gov/pubmed/34092570/" TargetMode="External"/><Relationship Id="rId313" Type="http://schemas.openxmlformats.org/officeDocument/2006/relationships/hyperlink" Target="https://www.ncbi.nlm.nih.gov/pubmed/34094913/" TargetMode="External"/><Relationship Id="rId314" Type="http://schemas.openxmlformats.org/officeDocument/2006/relationships/hyperlink" Target="https://www.ncbi.nlm.nih.gov/pubmed/34094962/" TargetMode="External"/><Relationship Id="rId315" Type="http://schemas.openxmlformats.org/officeDocument/2006/relationships/hyperlink" Target="https://www.ncbi.nlm.nih.gov/pubmed/34095214/" TargetMode="External"/><Relationship Id="rId316" Type="http://schemas.openxmlformats.org/officeDocument/2006/relationships/hyperlink" Target="https://www.ncbi.nlm.nih.gov/pubmed/34096042/" TargetMode="External"/><Relationship Id="rId317" Type="http://schemas.openxmlformats.org/officeDocument/2006/relationships/hyperlink" Target="https://www.ncbi.nlm.nih.gov/pubmed/34097129/" TargetMode="External"/><Relationship Id="rId318" Type="http://schemas.openxmlformats.org/officeDocument/2006/relationships/hyperlink" Target="https://www.ncbi.nlm.nih.gov/pubmed/34098219/" TargetMode="External"/><Relationship Id="rId319" Type="http://schemas.openxmlformats.org/officeDocument/2006/relationships/hyperlink" Target="https://www.ncbi.nlm.nih.gov/pubmed/34098908/" TargetMode="External"/><Relationship Id="rId320" Type="http://schemas.openxmlformats.org/officeDocument/2006/relationships/hyperlink" Target="https://www.ncbi.nlm.nih.gov/pubmed/34099355/" TargetMode="External"/><Relationship Id="rId321" Type="http://schemas.openxmlformats.org/officeDocument/2006/relationships/hyperlink" Target="https://www.ncbi.nlm.nih.gov/pubmed/34099492/" TargetMode="External"/><Relationship Id="rId322" Type="http://schemas.openxmlformats.org/officeDocument/2006/relationships/hyperlink" Target="https://www.ncbi.nlm.nih.gov/pubmed/34099522/" TargetMode="External"/><Relationship Id="rId323" Type="http://schemas.openxmlformats.org/officeDocument/2006/relationships/hyperlink" Target="https://www.ncbi.nlm.nih.gov/pubmed/34102999/" TargetMode="External"/><Relationship Id="rId324" Type="http://schemas.openxmlformats.org/officeDocument/2006/relationships/hyperlink" Target="https://www.ncbi.nlm.nih.gov/pubmed/34103264/" TargetMode="External"/><Relationship Id="rId325" Type="http://schemas.openxmlformats.org/officeDocument/2006/relationships/hyperlink" Target="https://www.ncbi.nlm.nih.gov/pubmed/34103468/" TargetMode="External"/><Relationship Id="rId326" Type="http://schemas.openxmlformats.org/officeDocument/2006/relationships/hyperlink" Target="https://www.ncbi.nlm.nih.gov/pubmed/34103493/" TargetMode="External"/><Relationship Id="rId327" Type="http://schemas.openxmlformats.org/officeDocument/2006/relationships/hyperlink" Target="https://www.ncbi.nlm.nih.gov/pubmed/34103896/" TargetMode="External"/><Relationship Id="rId328" Type="http://schemas.openxmlformats.org/officeDocument/2006/relationships/hyperlink" Target="https://www.ncbi.nlm.nih.gov/pubmed/34104084/" TargetMode="External"/><Relationship Id="rId329" Type="http://schemas.openxmlformats.org/officeDocument/2006/relationships/hyperlink" Target="https://www.ncbi.nlm.nih.gov/pubmed/34107412/" TargetMode="External"/><Relationship Id="rId330" Type="http://schemas.openxmlformats.org/officeDocument/2006/relationships/hyperlink" Target="https://www.ncbi.nlm.nih.gov/pubmed/34108031/" TargetMode="External"/><Relationship Id="rId331" Type="http://schemas.openxmlformats.org/officeDocument/2006/relationships/hyperlink" Target="https://www.ncbi.nlm.nih.gov/pubmed/34108180/" TargetMode="External"/><Relationship Id="rId332" Type="http://schemas.openxmlformats.org/officeDocument/2006/relationships/hyperlink" Target="https://www.ncbi.nlm.nih.gov/pubmed/34108213/" TargetMode="External"/><Relationship Id="rId333" Type="http://schemas.openxmlformats.org/officeDocument/2006/relationships/hyperlink" Target="https://www.ncbi.nlm.nih.gov/pubmed/34109122/" TargetMode="External"/><Relationship Id="rId334" Type="http://schemas.openxmlformats.org/officeDocument/2006/relationships/hyperlink" Target="https://www.ncbi.nlm.nih.gov/pubmed/34109130/" TargetMode="External"/><Relationship Id="rId335" Type="http://schemas.openxmlformats.org/officeDocument/2006/relationships/hyperlink" Target="https://www.ncbi.nlm.nih.gov/pubmed/34109735/" TargetMode="External"/><Relationship Id="rId336" Type="http://schemas.openxmlformats.org/officeDocument/2006/relationships/hyperlink" Target="https://www.ncbi.nlm.nih.gov/pubmed/34109763/" TargetMode="External"/><Relationship Id="rId337" Type="http://schemas.openxmlformats.org/officeDocument/2006/relationships/hyperlink" Target="https://www.ncbi.nlm.nih.gov/pubmed/34091420/" TargetMode="External"/><Relationship Id="rId338" Type="http://schemas.openxmlformats.org/officeDocument/2006/relationships/hyperlink" Target="https://www.ncbi.nlm.nih.gov/pubmed/34088874/" TargetMode="External"/><Relationship Id="rId339" Type="http://schemas.openxmlformats.org/officeDocument/2006/relationships/hyperlink" Target="https://www.ncbi.nlm.nih.gov/pubmed/34071228/" TargetMode="External"/><Relationship Id="rId340" Type="http://schemas.openxmlformats.org/officeDocument/2006/relationships/hyperlink" Target="https://www.ncbi.nlm.nih.gov/pubmed/34088725/" TargetMode="External"/><Relationship Id="rId341" Type="http://schemas.openxmlformats.org/officeDocument/2006/relationships/hyperlink" Target="https://www.ncbi.nlm.nih.gov/pubmed/34071371/" TargetMode="External"/><Relationship Id="rId342" Type="http://schemas.openxmlformats.org/officeDocument/2006/relationships/hyperlink" Target="https://www.ncbi.nlm.nih.gov/pubmed/34072194/" TargetMode="External"/><Relationship Id="rId343" Type="http://schemas.openxmlformats.org/officeDocument/2006/relationships/hyperlink" Target="https://www.ncbi.nlm.nih.gov/pubmed/34073365/" TargetMode="External"/><Relationship Id="rId344" Type="http://schemas.openxmlformats.org/officeDocument/2006/relationships/hyperlink" Target="https://www.ncbi.nlm.nih.gov/pubmed/34073463/" TargetMode="External"/><Relationship Id="rId345" Type="http://schemas.openxmlformats.org/officeDocument/2006/relationships/hyperlink" Target="https://www.ncbi.nlm.nih.gov/pubmed/34075762/" TargetMode="External"/><Relationship Id="rId346" Type="http://schemas.openxmlformats.org/officeDocument/2006/relationships/hyperlink" Target="https://www.ncbi.nlm.nih.gov/pubmed/34075771/" TargetMode="External"/><Relationship Id="rId347" Type="http://schemas.openxmlformats.org/officeDocument/2006/relationships/hyperlink" Target="https://www.ncbi.nlm.nih.gov/pubmed/34076961/" TargetMode="External"/><Relationship Id="rId348" Type="http://schemas.openxmlformats.org/officeDocument/2006/relationships/hyperlink" Target="https://www.ncbi.nlm.nih.gov/pubmed/34077019/" TargetMode="External"/><Relationship Id="rId349" Type="http://schemas.openxmlformats.org/officeDocument/2006/relationships/hyperlink" Target="https://www.ncbi.nlm.nih.gov/pubmed/34077235/" TargetMode="External"/><Relationship Id="rId350" Type="http://schemas.openxmlformats.org/officeDocument/2006/relationships/hyperlink" Target="https://www.ncbi.nlm.nih.gov/pubmed/34079290/" TargetMode="External"/><Relationship Id="rId351" Type="http://schemas.openxmlformats.org/officeDocument/2006/relationships/hyperlink" Target="https://www.ncbi.nlm.nih.gov/pubmed/34079371/" TargetMode="External"/><Relationship Id="rId352" Type="http://schemas.openxmlformats.org/officeDocument/2006/relationships/hyperlink" Target="https://www.ncbi.nlm.nih.gov/pubmed/34079392/" TargetMode="External"/><Relationship Id="rId353" Type="http://schemas.openxmlformats.org/officeDocument/2006/relationships/hyperlink" Target="https://www.ncbi.nlm.nih.gov/pubmed/34080276/" TargetMode="External"/><Relationship Id="rId354" Type="http://schemas.openxmlformats.org/officeDocument/2006/relationships/hyperlink" Target="https://www.ncbi.nlm.nih.gov/pubmed/34080754/" TargetMode="External"/><Relationship Id="rId355" Type="http://schemas.openxmlformats.org/officeDocument/2006/relationships/hyperlink" Target="https://www.ncbi.nlm.nih.gov/pubmed/34081080/" TargetMode="External"/><Relationship Id="rId356" Type="http://schemas.openxmlformats.org/officeDocument/2006/relationships/hyperlink" Target="https://www.ncbi.nlm.nih.gov/pubmed/34081634/" TargetMode="External"/><Relationship Id="rId357" Type="http://schemas.openxmlformats.org/officeDocument/2006/relationships/hyperlink" Target="https://www.ncbi.nlm.nih.gov/pubmed/34081760/" TargetMode="External"/><Relationship Id="rId358" Type="http://schemas.openxmlformats.org/officeDocument/2006/relationships/hyperlink" Target="https://www.ncbi.nlm.nih.gov/pubmed/34081762/" TargetMode="External"/><Relationship Id="rId359" Type="http://schemas.openxmlformats.org/officeDocument/2006/relationships/hyperlink" Target="https://www.ncbi.nlm.nih.gov/pubmed/34081930/" TargetMode="External"/><Relationship Id="rId360" Type="http://schemas.openxmlformats.org/officeDocument/2006/relationships/hyperlink" Target="https://www.ncbi.nlm.nih.gov/pubmed/34083237/" TargetMode="External"/><Relationship Id="rId361" Type="http://schemas.openxmlformats.org/officeDocument/2006/relationships/hyperlink" Target="https://www.ncbi.nlm.nih.gov/pubmed/34083331/" TargetMode="External"/><Relationship Id="rId362" Type="http://schemas.openxmlformats.org/officeDocument/2006/relationships/hyperlink" Target="https://www.ncbi.nlm.nih.gov/pubmed/34083501/" TargetMode="External"/><Relationship Id="rId363" Type="http://schemas.openxmlformats.org/officeDocument/2006/relationships/hyperlink" Target="https://www.ncbi.nlm.nih.gov/pubmed/34084449/" TargetMode="External"/><Relationship Id="rId364" Type="http://schemas.openxmlformats.org/officeDocument/2006/relationships/hyperlink" Target="https://www.ncbi.nlm.nih.gov/pubmed/34084579/" TargetMode="External"/><Relationship Id="rId365" Type="http://schemas.openxmlformats.org/officeDocument/2006/relationships/hyperlink" Target="https://www.ncbi.nlm.nih.gov/pubmed/34085700/" TargetMode="External"/><Relationship Id="rId366" Type="http://schemas.openxmlformats.org/officeDocument/2006/relationships/hyperlink" Target="https://www.ncbi.nlm.nih.gov/pubmed/34087401/" TargetMode="External"/><Relationship Id="rId367" Type="http://schemas.openxmlformats.org/officeDocument/2006/relationships/hyperlink" Target="https://www.ncbi.nlm.nih.gov/pubmed/34087780/" TargetMode="External"/><Relationship Id="rId368" Type="http://schemas.openxmlformats.org/officeDocument/2006/relationships/hyperlink" Target="https://www.ncbi.nlm.nih.gov/pubmed/34022681/" TargetMode="External"/><Relationship Id="rId369" Type="http://schemas.openxmlformats.org/officeDocument/2006/relationships/hyperlink" Target="https://www.ncbi.nlm.nih.gov/pubmed/34023106/" TargetMode="External"/><Relationship Id="rId370" Type="http://schemas.openxmlformats.org/officeDocument/2006/relationships/hyperlink" Target="https://www.ncbi.nlm.nih.gov/pubmed/34021685/" TargetMode="External"/><Relationship Id="rId371" Type="http://schemas.openxmlformats.org/officeDocument/2006/relationships/hyperlink" Target="https://www.ncbi.nlm.nih.gov/pubmed/33962575/" TargetMode="External"/><Relationship Id="rId372" Type="http://schemas.openxmlformats.org/officeDocument/2006/relationships/hyperlink" Target="https://www.ncbi.nlm.nih.gov/pubmed/33955525/" TargetMode="External"/><Relationship Id="rId373" Type="http://schemas.openxmlformats.org/officeDocument/2006/relationships/hyperlink" Target="https://www.ncbi.nlm.nih.gov/pubmed/33956173/" TargetMode="External"/><Relationship Id="rId374" Type="http://schemas.openxmlformats.org/officeDocument/2006/relationships/hyperlink" Target="https://www.ncbi.nlm.nih.gov/pubmed/33956842/" TargetMode="External"/><Relationship Id="rId375" Type="http://schemas.openxmlformats.org/officeDocument/2006/relationships/hyperlink" Target="https://www.ncbi.nlm.nih.gov/pubmed/33957627/" TargetMode="External"/><Relationship Id="rId376" Type="http://schemas.openxmlformats.org/officeDocument/2006/relationships/hyperlink" Target="https://www.ncbi.nlm.nih.gov/pubmed/33958721/" TargetMode="External"/><Relationship Id="rId377" Type="http://schemas.openxmlformats.org/officeDocument/2006/relationships/hyperlink" Target="https://www.ncbi.nlm.nih.gov/pubmed/33958797/" TargetMode="External"/><Relationship Id="rId378" Type="http://schemas.openxmlformats.org/officeDocument/2006/relationships/hyperlink" Target="https://www.ncbi.nlm.nih.gov/pubmed/33959477/" TargetMode="External"/><Relationship Id="rId379" Type="http://schemas.openxmlformats.org/officeDocument/2006/relationships/hyperlink" Target="https://www.ncbi.nlm.nih.gov/pubmed/33959500/" TargetMode="External"/><Relationship Id="rId380" Type="http://schemas.openxmlformats.org/officeDocument/2006/relationships/hyperlink" Target="https://www.ncbi.nlm.nih.gov/pubmed/33960038/" TargetMode="External"/><Relationship Id="rId381" Type="http://schemas.openxmlformats.org/officeDocument/2006/relationships/hyperlink" Target="https://www.ncbi.nlm.nih.gov/pubmed/33960703/" TargetMode="External"/><Relationship Id="rId382" Type="http://schemas.openxmlformats.org/officeDocument/2006/relationships/hyperlink" Target="https://www.ncbi.nlm.nih.gov/pubmed/33961488/" TargetMode="External"/><Relationship Id="rId383" Type="http://schemas.openxmlformats.org/officeDocument/2006/relationships/hyperlink" Target="https://www.ncbi.nlm.nih.gov/pubmed/33961700/" TargetMode="External"/><Relationship Id="rId384" Type="http://schemas.openxmlformats.org/officeDocument/2006/relationships/hyperlink" Target="https://www.ncbi.nlm.nih.gov/pubmed/33961795/" TargetMode="External"/><Relationship Id="rId385" Type="http://schemas.openxmlformats.org/officeDocument/2006/relationships/hyperlink" Target="https://www.ncbi.nlm.nih.gov/pubmed/33965974/" TargetMode="External"/><Relationship Id="rId386" Type="http://schemas.openxmlformats.org/officeDocument/2006/relationships/hyperlink" Target="https://www.ncbi.nlm.nih.gov/pubmed/33976644/" TargetMode="External"/><Relationship Id="rId387" Type="http://schemas.openxmlformats.org/officeDocument/2006/relationships/hyperlink" Target="https://www.ncbi.nlm.nih.gov/pubmed/33966562/" TargetMode="External"/><Relationship Id="rId388" Type="http://schemas.openxmlformats.org/officeDocument/2006/relationships/hyperlink" Target="https://www.ncbi.nlm.nih.gov/pubmed/33967092/" TargetMode="External"/><Relationship Id="rId389" Type="http://schemas.openxmlformats.org/officeDocument/2006/relationships/hyperlink" Target="https://www.ncbi.nlm.nih.gov/pubmed/33967157/" TargetMode="External"/><Relationship Id="rId390" Type="http://schemas.openxmlformats.org/officeDocument/2006/relationships/hyperlink" Target="https://www.ncbi.nlm.nih.gov/pubmed/33967180/" TargetMode="External"/><Relationship Id="rId391" Type="http://schemas.openxmlformats.org/officeDocument/2006/relationships/hyperlink" Target="https://www.ncbi.nlm.nih.gov/pubmed/33968437/" TargetMode="External"/><Relationship Id="rId392" Type="http://schemas.openxmlformats.org/officeDocument/2006/relationships/hyperlink" Target="https://www.ncbi.nlm.nih.gov/pubmed/33968718/" TargetMode="External"/><Relationship Id="rId393" Type="http://schemas.openxmlformats.org/officeDocument/2006/relationships/hyperlink" Target="https://www.ncbi.nlm.nih.gov/pubmed/33969605/" TargetMode="External"/><Relationship Id="rId394" Type="http://schemas.openxmlformats.org/officeDocument/2006/relationships/hyperlink" Target="https://www.ncbi.nlm.nih.gov/pubmed/33970400/" TargetMode="External"/><Relationship Id="rId395" Type="http://schemas.openxmlformats.org/officeDocument/2006/relationships/hyperlink" Target="https://www.ncbi.nlm.nih.gov/pubmed/33970440/" TargetMode="External"/><Relationship Id="rId396" Type="http://schemas.openxmlformats.org/officeDocument/2006/relationships/hyperlink" Target="https://www.ncbi.nlm.nih.gov/pubmed/33972390/" TargetMode="External"/><Relationship Id="rId397" Type="http://schemas.openxmlformats.org/officeDocument/2006/relationships/hyperlink" Target="https://www.ncbi.nlm.nih.gov/pubmed/33974815/" TargetMode="External"/><Relationship Id="rId398" Type="http://schemas.openxmlformats.org/officeDocument/2006/relationships/hyperlink" Target="https://www.ncbi.nlm.nih.gov/pubmed/33975980/" TargetMode="External"/><Relationship Id="rId399" Type="http://schemas.openxmlformats.org/officeDocument/2006/relationships/hyperlink" Target="https://www.ncbi.nlm.nih.gov/pubmed/34020934/" TargetMode="External"/><Relationship Id="rId400" Type="http://schemas.openxmlformats.org/officeDocument/2006/relationships/hyperlink" Target="https://www.ncbi.nlm.nih.gov/pubmed/33955407/" TargetMode="External"/><Relationship Id="rId401" Type="http://schemas.openxmlformats.org/officeDocument/2006/relationships/hyperlink" Target="https://www.ncbi.nlm.nih.gov/pubmed/33954019/" TargetMode="External"/><Relationship Id="rId402" Type="http://schemas.openxmlformats.org/officeDocument/2006/relationships/hyperlink" Target="https://www.ncbi.nlm.nih.gov/pubmed/33953993/" TargetMode="External"/><Relationship Id="rId403" Type="http://schemas.openxmlformats.org/officeDocument/2006/relationships/hyperlink" Target="https://www.ncbi.nlm.nih.gov/pubmed/33953400/" TargetMode="External"/><Relationship Id="rId404" Type="http://schemas.openxmlformats.org/officeDocument/2006/relationships/hyperlink" Target="https://www.ncbi.nlm.nih.gov/pubmed/33928034/" TargetMode="External"/><Relationship Id="rId405" Type="http://schemas.openxmlformats.org/officeDocument/2006/relationships/hyperlink" Target="https://www.ncbi.nlm.nih.gov/pubmed/33928205/" TargetMode="External"/><Relationship Id="rId406" Type="http://schemas.openxmlformats.org/officeDocument/2006/relationships/hyperlink" Target="https://www.ncbi.nlm.nih.gov/pubmed/33929516/" TargetMode="External"/><Relationship Id="rId407" Type="http://schemas.openxmlformats.org/officeDocument/2006/relationships/hyperlink" Target="https://www.ncbi.nlm.nih.gov/pubmed/33929777/" TargetMode="External"/><Relationship Id="rId408" Type="http://schemas.openxmlformats.org/officeDocument/2006/relationships/hyperlink" Target="https://www.ncbi.nlm.nih.gov/pubmed/33930656/" TargetMode="External"/><Relationship Id="rId409" Type="http://schemas.openxmlformats.org/officeDocument/2006/relationships/hyperlink" Target="https://www.ncbi.nlm.nih.gov/pubmed/33932027/" TargetMode="External"/><Relationship Id="rId410" Type="http://schemas.openxmlformats.org/officeDocument/2006/relationships/hyperlink" Target="https://www.ncbi.nlm.nih.gov/pubmed/33932130/" TargetMode="External"/><Relationship Id="rId411" Type="http://schemas.openxmlformats.org/officeDocument/2006/relationships/hyperlink" Target="https://www.ncbi.nlm.nih.gov/pubmed/33934428/" TargetMode="External"/><Relationship Id="rId412" Type="http://schemas.openxmlformats.org/officeDocument/2006/relationships/hyperlink" Target="https://www.ncbi.nlm.nih.gov/pubmed/33934494/" TargetMode="External"/><Relationship Id="rId413" Type="http://schemas.openxmlformats.org/officeDocument/2006/relationships/hyperlink" Target="https://www.ncbi.nlm.nih.gov/pubmed/33935037/" TargetMode="External"/><Relationship Id="rId414" Type="http://schemas.openxmlformats.org/officeDocument/2006/relationships/hyperlink" Target="https://www.ncbi.nlm.nih.gov/pubmed/33936664/" TargetMode="External"/><Relationship Id="rId415" Type="http://schemas.openxmlformats.org/officeDocument/2006/relationships/hyperlink" Target="https://www.ncbi.nlm.nih.gov/pubmed/33939500/" TargetMode="External"/><Relationship Id="rId416" Type="http://schemas.openxmlformats.org/officeDocument/2006/relationships/hyperlink" Target="https://www.ncbi.nlm.nih.gov/pubmed/33941236/" TargetMode="External"/><Relationship Id="rId417" Type="http://schemas.openxmlformats.org/officeDocument/2006/relationships/hyperlink" Target="https://www.ncbi.nlm.nih.gov/pubmed/33941568/" TargetMode="External"/><Relationship Id="rId418" Type="http://schemas.openxmlformats.org/officeDocument/2006/relationships/hyperlink" Target="https://www.ncbi.nlm.nih.gov/pubmed/33942853/" TargetMode="External"/><Relationship Id="rId419" Type="http://schemas.openxmlformats.org/officeDocument/2006/relationships/hyperlink" Target="https://www.ncbi.nlm.nih.gov/pubmed/33945506/" TargetMode="External"/><Relationship Id="rId420" Type="http://schemas.openxmlformats.org/officeDocument/2006/relationships/hyperlink" Target="https://www.ncbi.nlm.nih.gov/pubmed/33945921/" TargetMode="External"/><Relationship Id="rId421" Type="http://schemas.openxmlformats.org/officeDocument/2006/relationships/hyperlink" Target="https://www.ncbi.nlm.nih.gov/pubmed/33946519/" TargetMode="External"/><Relationship Id="rId422" Type="http://schemas.openxmlformats.org/officeDocument/2006/relationships/hyperlink" Target="https://www.ncbi.nlm.nih.gov/pubmed/33947525/" TargetMode="External"/><Relationship Id="rId423" Type="http://schemas.openxmlformats.org/officeDocument/2006/relationships/hyperlink" Target="https://www.ncbi.nlm.nih.gov/pubmed/33947696/" TargetMode="External"/><Relationship Id="rId424" Type="http://schemas.openxmlformats.org/officeDocument/2006/relationships/hyperlink" Target="https://www.ncbi.nlm.nih.gov/pubmed/33947829/" TargetMode="External"/><Relationship Id="rId425" Type="http://schemas.openxmlformats.org/officeDocument/2006/relationships/hyperlink" Target="https://www.ncbi.nlm.nih.gov/pubmed/33947959/" TargetMode="External"/><Relationship Id="rId426" Type="http://schemas.openxmlformats.org/officeDocument/2006/relationships/hyperlink" Target="https://www.ncbi.nlm.nih.gov/pubmed/33948379/" TargetMode="External"/><Relationship Id="rId427" Type="http://schemas.openxmlformats.org/officeDocument/2006/relationships/hyperlink" Target="https://www.ncbi.nlm.nih.gov/pubmed/33948387/" TargetMode="External"/><Relationship Id="rId428" Type="http://schemas.openxmlformats.org/officeDocument/2006/relationships/hyperlink" Target="https://www.ncbi.nlm.nih.gov/pubmed/33952391/" TargetMode="External"/><Relationship Id="rId429" Type="http://schemas.openxmlformats.org/officeDocument/2006/relationships/hyperlink" Target="https://www.ncbi.nlm.nih.gov/pubmed/33952592/" TargetMode="External"/><Relationship Id="rId430" Type="http://schemas.openxmlformats.org/officeDocument/2006/relationships/hyperlink" Target="https://www.ncbi.nlm.nih.gov/pubmed/33953176/" TargetMode="External"/><Relationship Id="rId431" Type="http://schemas.openxmlformats.org/officeDocument/2006/relationships/hyperlink" Target="https://www.ncbi.nlm.nih.gov/pubmed/33976643/" TargetMode="External"/><Relationship Id="rId432" Type="http://schemas.openxmlformats.org/officeDocument/2006/relationships/hyperlink" Target="https://www.ncbi.nlm.nih.gov/pubmed/33976045/" TargetMode="External"/><Relationship Id="rId433" Type="http://schemas.openxmlformats.org/officeDocument/2006/relationships/hyperlink" Target="https://www.ncbi.nlm.nih.gov/pubmed/33978681/" TargetMode="External"/><Relationship Id="rId434" Type="http://schemas.openxmlformats.org/officeDocument/2006/relationships/hyperlink" Target="https://www.ncbi.nlm.nih.gov/pubmed/34009754/" TargetMode="External"/><Relationship Id="rId435" Type="http://schemas.openxmlformats.org/officeDocument/2006/relationships/hyperlink" Target="https://www.ncbi.nlm.nih.gov/pubmed/33996543/" TargetMode="External"/><Relationship Id="rId436" Type="http://schemas.openxmlformats.org/officeDocument/2006/relationships/hyperlink" Target="https://www.ncbi.nlm.nih.gov/pubmed/33997043/" TargetMode="External"/><Relationship Id="rId437" Type="http://schemas.openxmlformats.org/officeDocument/2006/relationships/hyperlink" Target="https://www.ncbi.nlm.nih.gov/pubmed/33999621/" TargetMode="External"/><Relationship Id="rId438" Type="http://schemas.openxmlformats.org/officeDocument/2006/relationships/hyperlink" Target="https://www.ncbi.nlm.nih.gov/pubmed/34000187/" TargetMode="External"/><Relationship Id="rId439" Type="http://schemas.openxmlformats.org/officeDocument/2006/relationships/hyperlink" Target="https://www.ncbi.nlm.nih.gov/pubmed/34000281/" TargetMode="External"/><Relationship Id="rId440" Type="http://schemas.openxmlformats.org/officeDocument/2006/relationships/hyperlink" Target="https://www.ncbi.nlm.nih.gov/pubmed/34000304/" TargetMode="External"/><Relationship Id="rId441" Type="http://schemas.openxmlformats.org/officeDocument/2006/relationships/hyperlink" Target="https://www.ncbi.nlm.nih.gov/pubmed/34002878/" TargetMode="External"/><Relationship Id="rId442" Type="http://schemas.openxmlformats.org/officeDocument/2006/relationships/hyperlink" Target="https://www.ncbi.nlm.nih.gov/pubmed/34004505/" TargetMode="External"/><Relationship Id="rId443" Type="http://schemas.openxmlformats.org/officeDocument/2006/relationships/hyperlink" Target="https://www.ncbi.nlm.nih.gov/pubmed/34007838/" TargetMode="External"/><Relationship Id="rId444" Type="http://schemas.openxmlformats.org/officeDocument/2006/relationships/hyperlink" Target="https://www.ncbi.nlm.nih.gov/pubmed/34008902/" TargetMode="External"/><Relationship Id="rId445" Type="http://schemas.openxmlformats.org/officeDocument/2006/relationships/hyperlink" Target="https://www.ncbi.nlm.nih.gov/pubmed/34009099/" TargetMode="External"/><Relationship Id="rId446" Type="http://schemas.openxmlformats.org/officeDocument/2006/relationships/hyperlink" Target="https://www.ncbi.nlm.nih.gov/pubmed/34009369/" TargetMode="External"/><Relationship Id="rId447" Type="http://schemas.openxmlformats.org/officeDocument/2006/relationships/hyperlink" Target="https://www.ncbi.nlm.nih.gov/pubmed/34009481/" TargetMode="External"/><Relationship Id="rId448" Type="http://schemas.openxmlformats.org/officeDocument/2006/relationships/hyperlink" Target="https://www.ncbi.nlm.nih.gov/pubmed/34010041/" TargetMode="External"/><Relationship Id="rId449" Type="http://schemas.openxmlformats.org/officeDocument/2006/relationships/hyperlink" Target="https://www.ncbi.nlm.nih.gov/pubmed/33995528/" TargetMode="External"/><Relationship Id="rId450" Type="http://schemas.openxmlformats.org/officeDocument/2006/relationships/hyperlink" Target="https://www.ncbi.nlm.nih.gov/pubmed/34011980/" TargetMode="External"/><Relationship Id="rId451" Type="http://schemas.openxmlformats.org/officeDocument/2006/relationships/hyperlink" Target="https://www.ncbi.nlm.nih.gov/pubmed/34012587/" TargetMode="External"/><Relationship Id="rId452" Type="http://schemas.openxmlformats.org/officeDocument/2006/relationships/hyperlink" Target="https://www.ncbi.nlm.nih.gov/pubmed/34012610/" TargetMode="External"/><Relationship Id="rId453" Type="http://schemas.openxmlformats.org/officeDocument/2006/relationships/hyperlink" Target="https://www.ncbi.nlm.nih.gov/pubmed/34013383/" TargetMode="External"/><Relationship Id="rId454" Type="http://schemas.openxmlformats.org/officeDocument/2006/relationships/hyperlink" Target="https://www.ncbi.nlm.nih.gov/pubmed/34015548/" TargetMode="External"/><Relationship Id="rId455" Type="http://schemas.openxmlformats.org/officeDocument/2006/relationships/hyperlink" Target="https://www.ncbi.nlm.nih.gov/pubmed/34015890/" TargetMode="External"/><Relationship Id="rId456" Type="http://schemas.openxmlformats.org/officeDocument/2006/relationships/hyperlink" Target="https://www.ncbi.nlm.nih.gov/pubmed/34017080/" TargetMode="External"/><Relationship Id="rId457" Type="http://schemas.openxmlformats.org/officeDocument/2006/relationships/hyperlink" Target="https://www.ncbi.nlm.nih.gov/pubmed/34018641/" TargetMode="External"/><Relationship Id="rId458" Type="http://schemas.openxmlformats.org/officeDocument/2006/relationships/hyperlink" Target="https://www.ncbi.nlm.nih.gov/pubmed/34018988/" TargetMode="External"/><Relationship Id="rId459" Type="http://schemas.openxmlformats.org/officeDocument/2006/relationships/hyperlink" Target="https://www.ncbi.nlm.nih.gov/pubmed/34019865/" TargetMode="External"/><Relationship Id="rId460" Type="http://schemas.openxmlformats.org/officeDocument/2006/relationships/hyperlink" Target="https://www.ncbi.nlm.nih.gov/pubmed/34020529/" TargetMode="External"/><Relationship Id="rId461" Type="http://schemas.openxmlformats.org/officeDocument/2006/relationships/hyperlink" Target="https://www.ncbi.nlm.nih.gov/pubmed/34020835/" TargetMode="External"/><Relationship Id="rId462" Type="http://schemas.openxmlformats.org/officeDocument/2006/relationships/hyperlink" Target="https://www.ncbi.nlm.nih.gov/pubmed/34020909/" TargetMode="External"/><Relationship Id="rId463" Type="http://schemas.openxmlformats.org/officeDocument/2006/relationships/hyperlink" Target="https://www.ncbi.nlm.nih.gov/pubmed/33995657/" TargetMode="External"/><Relationship Id="rId464" Type="http://schemas.openxmlformats.org/officeDocument/2006/relationships/hyperlink" Target="https://www.ncbi.nlm.nih.gov/pubmed/33995981/" TargetMode="External"/><Relationship Id="rId465" Type="http://schemas.openxmlformats.org/officeDocument/2006/relationships/hyperlink" Target="https://www.ncbi.nlm.nih.gov/pubmed/33994743/" TargetMode="External"/><Relationship Id="rId466" Type="http://schemas.openxmlformats.org/officeDocument/2006/relationships/hyperlink" Target="https://www.ncbi.nlm.nih.gov/pubmed/33987088/" TargetMode="External"/><Relationship Id="rId467" Type="http://schemas.openxmlformats.org/officeDocument/2006/relationships/hyperlink" Target="https://www.ncbi.nlm.nih.gov/pubmed/33979178/" TargetMode="External"/><Relationship Id="rId468" Type="http://schemas.openxmlformats.org/officeDocument/2006/relationships/hyperlink" Target="https://www.ncbi.nlm.nih.gov/pubmed/33979337/" TargetMode="External"/><Relationship Id="rId469" Type="http://schemas.openxmlformats.org/officeDocument/2006/relationships/hyperlink" Target="https://www.ncbi.nlm.nih.gov/pubmed/33979462/" TargetMode="External"/><Relationship Id="rId470" Type="http://schemas.openxmlformats.org/officeDocument/2006/relationships/hyperlink" Target="https://www.ncbi.nlm.nih.gov/pubmed/33979489/" TargetMode="External"/><Relationship Id="rId471" Type="http://schemas.openxmlformats.org/officeDocument/2006/relationships/hyperlink" Target="https://www.ncbi.nlm.nih.gov/pubmed/33980169/" TargetMode="External"/><Relationship Id="rId472" Type="http://schemas.openxmlformats.org/officeDocument/2006/relationships/hyperlink" Target="https://www.ncbi.nlm.nih.gov/pubmed/33982211/" TargetMode="External"/><Relationship Id="rId473" Type="http://schemas.openxmlformats.org/officeDocument/2006/relationships/hyperlink" Target="https://www.ncbi.nlm.nih.gov/pubmed/33982545/" TargetMode="External"/><Relationship Id="rId474" Type="http://schemas.openxmlformats.org/officeDocument/2006/relationships/hyperlink" Target="https://www.ncbi.nlm.nih.gov/pubmed/33982883/" TargetMode="External"/><Relationship Id="rId475" Type="http://schemas.openxmlformats.org/officeDocument/2006/relationships/hyperlink" Target="https://www.ncbi.nlm.nih.gov/pubmed/33983102/" TargetMode="External"/><Relationship Id="rId476" Type="http://schemas.openxmlformats.org/officeDocument/2006/relationships/hyperlink" Target="https://www.ncbi.nlm.nih.gov/pubmed/33983833/" TargetMode="External"/><Relationship Id="rId477" Type="http://schemas.openxmlformats.org/officeDocument/2006/relationships/hyperlink" Target="https://www.ncbi.nlm.nih.gov/pubmed/33984673/" TargetMode="External"/><Relationship Id="rId478" Type="http://schemas.openxmlformats.org/officeDocument/2006/relationships/hyperlink" Target="https://www.ncbi.nlm.nih.gov/pubmed/33985831/" TargetMode="External"/><Relationship Id="rId479" Type="http://schemas.openxmlformats.org/officeDocument/2006/relationships/hyperlink" Target="https://www.ncbi.nlm.nih.gov/pubmed/33986726/" TargetMode="External"/><Relationship Id="rId480" Type="http://schemas.openxmlformats.org/officeDocument/2006/relationships/hyperlink" Target="https://www.ncbi.nlm.nih.gov/pubmed/33985833/" TargetMode="External"/><Relationship Id="rId481" Type="http://schemas.openxmlformats.org/officeDocument/2006/relationships/hyperlink" Target="https://www.ncbi.nlm.nih.gov/pubmed/33989520/" TargetMode="External"/><Relationship Id="rId482" Type="http://schemas.openxmlformats.org/officeDocument/2006/relationships/hyperlink" Target="https://www.ncbi.nlm.nih.gov/pubmed/33990995/" TargetMode="External"/><Relationship Id="rId483" Type="http://schemas.openxmlformats.org/officeDocument/2006/relationships/hyperlink" Target="https://www.ncbi.nlm.nih.gov/pubmed/33993415/" TargetMode="External"/><Relationship Id="rId484" Type="http://schemas.openxmlformats.org/officeDocument/2006/relationships/hyperlink" Target="https://www.ncbi.nlm.nih.gov/pubmed/33992782/" TargetMode="External"/><Relationship Id="rId485" Type="http://schemas.openxmlformats.org/officeDocument/2006/relationships/hyperlink" Target="https://www.ncbi.nlm.nih.gov/pubmed/33991404/" TargetMode="External"/><Relationship Id="rId486" Type="http://schemas.openxmlformats.org/officeDocument/2006/relationships/hyperlink" Target="https://www.ncbi.nlm.nih.gov/pubmed/33732456/" TargetMode="External"/><Relationship Id="rId487" Type="http://schemas.openxmlformats.org/officeDocument/2006/relationships/hyperlink" Target="https://www.ncbi.nlm.nih.gov/pubmed/33990498/" TargetMode="External"/><Relationship Id="rId488" Type="http://schemas.openxmlformats.org/officeDocument/2006/relationships/hyperlink" Target="https://www.ncbi.nlm.nih.gov/pubmed/33990346/" TargetMode="External"/><Relationship Id="rId489" Type="http://schemas.openxmlformats.org/officeDocument/2006/relationships/hyperlink" Target="https://www.ncbi.nlm.nih.gov/pubmed/33989908/" TargetMode="External"/><Relationship Id="rId490" Type="http://schemas.openxmlformats.org/officeDocument/2006/relationships/hyperlink" Target="https://www.ncbi.nlm.nih.gov/pubmed/33738242/" TargetMode="External"/><Relationship Id="rId491" Type="http://schemas.openxmlformats.org/officeDocument/2006/relationships/hyperlink" Target="https://www.ncbi.nlm.nih.gov/pubmed/33843879/" TargetMode="External"/><Relationship Id="rId492" Type="http://schemas.openxmlformats.org/officeDocument/2006/relationships/hyperlink" Target="https://www.ncbi.nlm.nih.gov/pubmed/33763431/" TargetMode="External"/><Relationship Id="rId493" Type="http://schemas.openxmlformats.org/officeDocument/2006/relationships/hyperlink" Target="https://www.ncbi.nlm.nih.gov/pubmed/33759171/" TargetMode="External"/><Relationship Id="rId494" Type="http://schemas.openxmlformats.org/officeDocument/2006/relationships/hyperlink" Target="https://www.ncbi.nlm.nih.gov/pubmed/33747896/" TargetMode="External"/><Relationship Id="rId495" Type="http://schemas.openxmlformats.org/officeDocument/2006/relationships/hyperlink" Target="https://www.ncbi.nlm.nih.gov/pubmed/33753637/" TargetMode="External"/><Relationship Id="rId496" Type="http://schemas.openxmlformats.org/officeDocument/2006/relationships/hyperlink" Target="https://www.ncbi.nlm.nih.gov/pubmed/33778733/" TargetMode="External"/><Relationship Id="rId497" Type="http://schemas.openxmlformats.org/officeDocument/2006/relationships/hyperlink" Target="https://www.ncbi.nlm.nih.gov/pubmed/33778379/" TargetMode="External"/><Relationship Id="rId498" Type="http://schemas.openxmlformats.org/officeDocument/2006/relationships/hyperlink" Target="https://www.ncbi.nlm.nih.gov/pubmed/33776257/" TargetMode="External"/><Relationship Id="rId499" Type="http://schemas.openxmlformats.org/officeDocument/2006/relationships/hyperlink" Target="https://www.ncbi.nlm.nih.gov/pubmed/33878842/" TargetMode="External"/><Relationship Id="rId500" Type="http://schemas.openxmlformats.org/officeDocument/2006/relationships/hyperlink" Target="https://www.ncbi.nlm.nih.gov/pubmed/33844777/"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ncbi.nlm.nih.gov/pubmed/26148204" TargetMode="External"/><Relationship Id="rId2" Type="http://schemas.openxmlformats.org/officeDocument/2006/relationships/hyperlink" Target="https://www.ncbi.nlm.nih.gov/pubmed/30595370" TargetMode="External"/><Relationship Id="rId3" Type="http://schemas.openxmlformats.org/officeDocument/2006/relationships/hyperlink" Target="https://www.ncbi.nlm.nih.gov/pubmed/26379185" TargetMode="External"/><Relationship Id="rId4" Type="http://schemas.openxmlformats.org/officeDocument/2006/relationships/hyperlink" Target="https://www.ncbi.nlm.nih.gov/pubmed/22437554" TargetMode="External"/><Relationship Id="rId5" Type="http://schemas.openxmlformats.org/officeDocument/2006/relationships/hyperlink" Target="https://www.ncbi.nlm.nih.gov/pubmed/28869590" TargetMode="External"/><Relationship Id="rId6" Type="http://schemas.openxmlformats.org/officeDocument/2006/relationships/hyperlink" Target="https://www.ncbi.nlm.nih.gov/pubmed/28869590"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orderbb.emolecules.com/cgi-bin/more?vid=44842006" TargetMode="External"/><Relationship Id="rId2" Type="http://schemas.openxmlformats.org/officeDocument/2006/relationships/hyperlink" Target="https://www.molport.com/shop/molecule-link/MolPort-009-684-777" TargetMode="External"/><Relationship Id="rId3" Type="http://schemas.openxmlformats.org/officeDocument/2006/relationships/hyperlink" Target="http://www.medchemexpress.com/GDC-0879.html" TargetMode="External"/><Relationship Id="rId4" Type="http://schemas.openxmlformats.org/officeDocument/2006/relationships/hyperlink" Target="https://orderbb.emolecules.com/cgi-bin/more?vid=36008941" TargetMode="External"/><Relationship Id="rId5" Type="http://schemas.openxmlformats.org/officeDocument/2006/relationships/hyperlink" Target="https://www.molport.com/shop/molecule-link/MolPort-028-720-422" TargetMode="External"/><Relationship Id="rId6" Type="http://schemas.openxmlformats.org/officeDocument/2006/relationships/hyperlink" Target="http://www.medchemexpress.com/Dabrafenib.html" TargetMode="External"/><Relationship Id="rId7" Type="http://schemas.openxmlformats.org/officeDocument/2006/relationships/hyperlink" Target="https://orderbb.emolecules.com/cgi-bin/more?vid=110118900" TargetMode="External"/><Relationship Id="rId8" Type="http://schemas.openxmlformats.org/officeDocument/2006/relationships/hyperlink" Target="https://orderbb.emolecules.com/cgi-bin/more?vid=66730081" TargetMode="External"/><Relationship Id="rId9" Type="http://schemas.openxmlformats.org/officeDocument/2006/relationships/hyperlink" Target="https://orderbb.emolecules.com/cgi-bin/more?vid=49837369" TargetMode="External"/><Relationship Id="rId10" Type="http://schemas.openxmlformats.org/officeDocument/2006/relationships/hyperlink" Target="http://www.request.vitasmlab.com/index.php?option=com_search_stk&amp;Itemid=22&amp;stk=STK622581&amp;?utm_source=pubchem&amp;utm_medium=p_search_link&amp;utm_campaign=pubchem_search&amp;utm_content=pubchem_slink" TargetMode="External"/><Relationship Id="rId11" Type="http://schemas.openxmlformats.org/officeDocument/2006/relationships/hyperlink" Target="http://www.finetechnology-ind.com/product_detail.shtml?catalogNo=FT-0670694" TargetMode="External"/><Relationship Id="rId12" Type="http://schemas.openxmlformats.org/officeDocument/2006/relationships/hyperlink" Target="https://orderbb.emolecules.com/cgi-bin/more?vid=32232805" TargetMode="External"/><Relationship Id="rId13" Type="http://schemas.openxmlformats.org/officeDocument/2006/relationships/hyperlink" Target="http://www.arkpharminc.com/product/detail/AK-34600.html" TargetMode="External"/><Relationship Id="rId14" Type="http://schemas.openxmlformats.org/officeDocument/2006/relationships/hyperlink" Target="https://www.molport.com/shop/molecule-link/MolPort-028-617-512" TargetMode="External"/><Relationship Id="rId15" Type="http://schemas.openxmlformats.org/officeDocument/2006/relationships/hyperlink" Target="http://www.medchemexpress.com/L-779450.html" TargetMode="External"/><Relationship Id="rId16" Type="http://schemas.openxmlformats.org/officeDocument/2006/relationships/hyperlink" Target="http://www.finetechnology-ind.com/product_detail.shtml?catalogNo=FT-0675792" TargetMode="External"/><Relationship Id="rId17" Type="http://schemas.openxmlformats.org/officeDocument/2006/relationships/hyperlink" Target="https://orders.emolecules.com/cgi-bin/more?vid=32176418" TargetMode="External"/><Relationship Id="rId18" Type="http://schemas.openxmlformats.org/officeDocument/2006/relationships/hyperlink" Target="http://www.arkpharminc.com/product/detail/AK-56796.html" TargetMode="External"/><Relationship Id="rId19" Type="http://schemas.openxmlformats.org/officeDocument/2006/relationships/hyperlink" Target="https://www.molport.com/shop/molecule-link/MolPort-009-200-481" TargetMode="External"/><Relationship Id="rId20" Type="http://schemas.openxmlformats.org/officeDocument/2006/relationships/hyperlink" Target="http://www.medchemexpress.com/Vemurafenib.html" TargetMode="External"/><Relationship Id="rId21" Type="http://schemas.openxmlformats.org/officeDocument/2006/relationships/hyperlink" Target="http://www.request.vitasmlab.com/index.php?option=com_search_stk&amp;Itemid=22&amp;stk=STL343036&amp;?utm_source=pubchem&amp;utm_medium=p_search_link&amp;utm_campaign=pubchem_search&amp;utm_content=pubchem_slink" TargetMode="External"/><Relationship Id="rId22" Type="http://schemas.openxmlformats.org/officeDocument/2006/relationships/hyperlink" Target="https://orders.emolecules.com/cgi-bin/more?vid=31507558" TargetMode="External"/><Relationship Id="rId23" Type="http://schemas.openxmlformats.org/officeDocument/2006/relationships/hyperlink" Target="http://www.medchemexpress.com/PD173955.html" TargetMode="External"/><Relationship Id="rId24" Type="http://schemas.openxmlformats.org/officeDocument/2006/relationships/hyperlink" Target="http://www.sigmaaldrich.com/catalog/product/ALDRICH/CDS023389?lang=en&amp;region=US" TargetMode="External"/><Relationship Id="rId25" Type="http://schemas.openxmlformats.org/officeDocument/2006/relationships/hyperlink" Target="http://www.finetechnology-ind.com/product_detail.shtml?catalogNo=FT-0651515" TargetMode="External"/><Relationship Id="rId26" Type="http://schemas.openxmlformats.org/officeDocument/2006/relationships/hyperlink" Target="https://orders.emolecules.com/cgi-bin/more?vid=10748986" TargetMode="External"/><Relationship Id="rId27" Type="http://schemas.openxmlformats.org/officeDocument/2006/relationships/hyperlink" Target="http://www.arkpharminc.com/product/detail/AK-47532.html" TargetMode="External"/><Relationship Id="rId28" Type="http://schemas.openxmlformats.org/officeDocument/2006/relationships/hyperlink" Target="http://www.medchemexpress.com/Dasatinib.html" TargetMode="External"/><Relationship Id="rId29" Type="http://schemas.openxmlformats.org/officeDocument/2006/relationships/hyperlink" Target="http://www.sigmaaldrich.com/catalog/product/SIGMA/G6416?lang=en&amp;region=US" TargetMode="External"/><Relationship Id="rId30" Type="http://schemas.openxmlformats.org/officeDocument/2006/relationships/hyperlink" Target="https://orderbb.emolecules.com/cgi-bin/more?vid=206928027" TargetMode="External"/><Relationship Id="rId31" Type="http://schemas.openxmlformats.org/officeDocument/2006/relationships/hyperlink" Target="https://www.molport.com/shop/molecule-link/MolPort-023-276-086" TargetMode="External"/><Relationship Id="rId32" Type="http://schemas.openxmlformats.org/officeDocument/2006/relationships/hyperlink" Target="http://www.medchemexpress.com/GW-5074.html" TargetMode="External"/><Relationship Id="rId33" Type="http://schemas.openxmlformats.org/officeDocument/2006/relationships/hyperlink" Target="https://orderbb.emolecules.com/cgi-bin/more?vid=53744842" TargetMode="External"/><Relationship Id="rId34" Type="http://schemas.openxmlformats.org/officeDocument/2006/relationships/hyperlink" Target="https://www.molport.com/shop/molecule-link/MolPort-039-137-278" TargetMode="External"/><Relationship Id="rId35" Type="http://schemas.openxmlformats.org/officeDocument/2006/relationships/hyperlink" Target="https://orderbb.emolecules.com/cgi-bin/more?vid=95699481" TargetMode="External"/><Relationship Id="rId36" Type="http://schemas.openxmlformats.org/officeDocument/2006/relationships/hyperlink" Target="https://orderbb.emolecules.com/cgi-bin/more?vid=95699481" TargetMode="External"/><Relationship Id="rId37" Type="http://schemas.openxmlformats.org/officeDocument/2006/relationships/hyperlink" Target="https://orders.emolecules.com/cgi-bin/more?vid=49383496" TargetMode="External"/><Relationship Id="rId38" Type="http://schemas.openxmlformats.org/officeDocument/2006/relationships/hyperlink" Target="http://www.medchemexpress.com/tak-632.html" TargetMode="External"/><Relationship Id="rId39" Type="http://schemas.openxmlformats.org/officeDocument/2006/relationships/hyperlink" Target="https://orders.emolecules.com/cgi-bin/more?vid=33372261" TargetMode="External"/><Relationship Id="rId40" Type="http://schemas.openxmlformats.org/officeDocument/2006/relationships/hyperlink" Target="http://www.medchemexpress.com/AST-487.html" TargetMode="External"/><Relationship Id="rId41" Type="http://schemas.openxmlformats.org/officeDocument/2006/relationships/hyperlink" Target="https://orders.emolecules.com/cgi-bin/more?vid=17120750" TargetMode="External"/><Relationship Id="rId42" Type="http://schemas.openxmlformats.org/officeDocument/2006/relationships/hyperlink" Target="https://www.molport.com/shop/molecule-link/MolPort-009-019-225" TargetMode="External"/><Relationship Id="rId43" Type="http://schemas.openxmlformats.org/officeDocument/2006/relationships/hyperlink" Target="http://www.medchemexpress.com/pi-103.html" TargetMode="External"/><Relationship Id="rId44" Type="http://schemas.openxmlformats.org/officeDocument/2006/relationships/hyperlink" Target="https://orderbb.emolecules.com/cgi-bin/more?vid=50282733" TargetMode="External"/><Relationship Id="rId45" Type="http://schemas.openxmlformats.org/officeDocument/2006/relationships/hyperlink" Target="http://www.medchemexpress.com/B-Raf-IN-1.html" TargetMode="External"/><Relationship Id="rId46" Type="http://schemas.openxmlformats.org/officeDocument/2006/relationships/hyperlink" Target="http://www.finetechnology-ind.com/product_detail.shtml?catalogNo=FT-0667779" TargetMode="External"/><Relationship Id="rId47" Type="http://schemas.openxmlformats.org/officeDocument/2006/relationships/hyperlink" Target="https://orders.emolecules.com/cgi-bin/more?vid=901477" TargetMode="External"/><Relationship Id="rId48" Type="http://schemas.openxmlformats.org/officeDocument/2006/relationships/hyperlink" Target="http://www.arkpharminc.com/product/detail/AK-51367.html" TargetMode="External"/><Relationship Id="rId49" Type="http://schemas.openxmlformats.org/officeDocument/2006/relationships/hyperlink" Target="https://www.molport.com/shop/molecule-link/MolPort-006-168-795" TargetMode="External"/><Relationship Id="rId50" Type="http://schemas.openxmlformats.org/officeDocument/2006/relationships/hyperlink" Target="http://www.medchemexpress.com/Doramapimod.html" TargetMode="External"/><Relationship Id="rId51" Type="http://schemas.openxmlformats.org/officeDocument/2006/relationships/hyperlink" Target="http://www.finetechnology-ind.com/product_detail.shtml?catalogNo=FT-0674338" TargetMode="External"/><Relationship Id="rId52" Type="http://schemas.openxmlformats.org/officeDocument/2006/relationships/hyperlink" Target="https://orders.emolecules.com/cgi-bin/more?vid=31231676" TargetMode="External"/><Relationship Id="rId53" Type="http://schemas.openxmlformats.org/officeDocument/2006/relationships/hyperlink" Target="http://www.arkpharminc.com/product/detail/AK106990.html" TargetMode="External"/><Relationship Id="rId54" Type="http://schemas.openxmlformats.org/officeDocument/2006/relationships/hyperlink" Target="https://www.molport.com/shop/molecule-link/MolPort-009-679-472" TargetMode="External"/><Relationship Id="rId55" Type="http://schemas.openxmlformats.org/officeDocument/2006/relationships/hyperlink" Target="http://www.medchemexpress.com/Regorafenib.html" TargetMode="External"/><Relationship Id="rId56" Type="http://schemas.openxmlformats.org/officeDocument/2006/relationships/hyperlink" Target="https://orders.emolecules.com/cgi-bin/more?vid=31507654" TargetMode="External"/><Relationship Id="rId57" Type="http://schemas.openxmlformats.org/officeDocument/2006/relationships/hyperlink" Target="https://www.molport.com/shop/molecule-link/MolPort-009-679-440" TargetMode="External"/><Relationship Id="rId58" Type="http://schemas.openxmlformats.org/officeDocument/2006/relationships/hyperlink" Target="http://www.medchemexpress.com/Motesanib-Diphosphate.html" TargetMode="External"/><Relationship Id="rId59" Type="http://schemas.openxmlformats.org/officeDocument/2006/relationships/hyperlink" Target="https://orderbb.emolecules.com/cgi-bin/more?vid=32278206" TargetMode="External"/><Relationship Id="rId60" Type="http://schemas.openxmlformats.org/officeDocument/2006/relationships/hyperlink" Target="https://www.molport.com/shop/molecule-link/MolPort-016-633-290" TargetMode="External"/><Relationship Id="rId61" Type="http://schemas.openxmlformats.org/officeDocument/2006/relationships/hyperlink" Target="http://www.medchemexpress.com/RAF265.html" TargetMode="External"/><Relationship Id="rId62" Type="http://schemas.openxmlformats.org/officeDocument/2006/relationships/hyperlink" Target="https://orderbb.emolecules.com/cgi-bin/more?vid=44811463" TargetMode="External"/><Relationship Id="rId63" Type="http://schemas.openxmlformats.org/officeDocument/2006/relationships/hyperlink" Target="https://www.molport.com/shop/molecule-link/MolPort-029-701-896" TargetMode="External"/><Relationship Id="rId64" Type="http://schemas.openxmlformats.org/officeDocument/2006/relationships/hyperlink" Target="http://www.medchemexpress.com/CEP-32496.html" TargetMode="External"/><Relationship Id="rId65" Type="http://schemas.openxmlformats.org/officeDocument/2006/relationships/hyperlink" Target="http://www.sigmaaldrich.com/catalog/product/ALDRICH/CDS023580?lang=en&amp;region=US" TargetMode="External"/><Relationship Id="rId66" Type="http://schemas.openxmlformats.org/officeDocument/2006/relationships/hyperlink" Target="http://www.finetechnology-ind.com/product_detail.shtml?catalogNo=FT-0659928" TargetMode="External"/><Relationship Id="rId67" Type="http://schemas.openxmlformats.org/officeDocument/2006/relationships/hyperlink" Target="https://orders.emolecules.com/cgi-bin/more?vid=30151586" TargetMode="External"/><Relationship Id="rId68" Type="http://schemas.openxmlformats.org/officeDocument/2006/relationships/hyperlink" Target="http://www.arkpharminc.com/product/detail/AK-77387.html" TargetMode="External"/><Relationship Id="rId69" Type="http://schemas.openxmlformats.org/officeDocument/2006/relationships/hyperlink" Target="https://www.molport.com/shop/molecule-link/MolPort-006-827-156" TargetMode="External"/><Relationship Id="rId70" Type="http://schemas.openxmlformats.org/officeDocument/2006/relationships/hyperlink" Target="http://www.medchemexpress.com/Pazopanib.html" TargetMode="External"/><Relationship Id="rId71" Type="http://schemas.openxmlformats.org/officeDocument/2006/relationships/hyperlink" Target="https://orderbb.emolecules.com/cgi-bin/more?vid=95699481" TargetMode="External"/><Relationship Id="rId72" Type="http://schemas.openxmlformats.org/officeDocument/2006/relationships/hyperlink" Target="http://www.finetechnology-ind.com/product_detail.shtml?catalogNo=FT-0674525" TargetMode="External"/><Relationship Id="rId73" Type="http://schemas.openxmlformats.org/officeDocument/2006/relationships/hyperlink" Target="https://orders.emolecules.com/cgi-bin/more?vid=27345042" TargetMode="External"/><Relationship Id="rId74" Type="http://schemas.openxmlformats.org/officeDocument/2006/relationships/hyperlink" Target="http://www.arkpharminc.com/product/detail/AK-51369.html" TargetMode="External"/><Relationship Id="rId75" Type="http://schemas.openxmlformats.org/officeDocument/2006/relationships/hyperlink" Target="http://www.request.vitasmlab.com/index.php?option=com_search_stk&amp;Itemid=22&amp;stk=STK627350&amp;?utm_source=pubchem&amp;utm_medium=p_search_link&amp;utm_campaign=pubchem_search&amp;utm_content=pubchem_slink" TargetMode="External"/><Relationship Id="rId76" Type="http://schemas.openxmlformats.org/officeDocument/2006/relationships/hyperlink" Target="http://www.finetechnology-ind.com/product_detail.shtml?catalogNo=FT-0650736" TargetMode="External"/><Relationship Id="rId77" Type="http://schemas.openxmlformats.org/officeDocument/2006/relationships/hyperlink" Target="https://orders.emolecules.com/cgi-bin/more?vid=902486" TargetMode="External"/><Relationship Id="rId78" Type="http://schemas.openxmlformats.org/officeDocument/2006/relationships/hyperlink" Target="http://www.medchemexpress.com/Sorafenib.html" TargetMode="External"/><Relationship Id="rId79" Type="http://schemas.openxmlformats.org/officeDocument/2006/relationships/hyperlink" Target="https://orders.emolecules.com/cgi-bin/more?vid=32232812" TargetMode="External"/><Relationship Id="rId80" Type="http://schemas.openxmlformats.org/officeDocument/2006/relationships/hyperlink" Target="http://www.finetechnology-ind.com/product_detail.shtml?catalogNo=FT-0673969" TargetMode="External"/><Relationship Id="rId81" Type="http://schemas.openxmlformats.org/officeDocument/2006/relationships/hyperlink" Target="https://orders.emolecules.com/cgi-bin/more?vid=31507640" TargetMode="External"/><Relationship Id="rId82" Type="http://schemas.openxmlformats.org/officeDocument/2006/relationships/hyperlink" Target="https://www.molport.com/shop/molecule-link/MolPort-009-679-429" TargetMode="External"/><Relationship Id="rId83" Type="http://schemas.openxmlformats.org/officeDocument/2006/relationships/hyperlink" Target="http://www.medchemexpress.com/plx-4720.html" TargetMode="External"/><Relationship Id="rId84" Type="http://schemas.openxmlformats.org/officeDocument/2006/relationships/hyperlink" Target="http://www.request.vitasmlab.com/index.php?option=com_search_stk&amp;Itemid=22&amp;stk=STK834375&amp;?utm_source=pubchem&amp;utm_medium=p_search_link&amp;utm_campaign=pubchem_search&amp;utm_content=pubchem_slink" TargetMode="External"/><Relationship Id="rId85" Type="http://schemas.openxmlformats.org/officeDocument/2006/relationships/hyperlink" Target="https://orders.emolecules.com/cgi-bin/more?vid=1216560" TargetMode="External"/><Relationship Id="rId86" Type="http://schemas.openxmlformats.org/officeDocument/2006/relationships/hyperlink" Target="https://www.molport.com/shop/molecule-link/MolPort-001-931-424" TargetMode="External"/><Relationship Id="rId87" Type="http://schemas.openxmlformats.org/officeDocument/2006/relationships/hyperlink" Target="http://www.sigmaaldrich.com/catalog/product/SIGMA/SML0236?lang=en&amp;region=US" TargetMode="External"/><Relationship Id="rId88" Type="http://schemas.openxmlformats.org/officeDocument/2006/relationships/hyperlink" Target="http://www.finetechnology-ind.com/product_detail.shtml?catalogNo=FT-0675916" TargetMode="External"/><Relationship Id="rId89" Type="http://schemas.openxmlformats.org/officeDocument/2006/relationships/hyperlink" Target="https://orderbb.emolecules.com/cgi-bin/more?vid=1934410" TargetMode="External"/><Relationship Id="rId90" Type="http://schemas.openxmlformats.org/officeDocument/2006/relationships/hyperlink" Target="https://www.molport.com/shop/molecule-link/MolPort-009-019-315" TargetMode="External"/><Relationship Id="rId91" Type="http://schemas.openxmlformats.org/officeDocument/2006/relationships/hyperlink" Target="http://www.medchemexpress.com/ZM-336372.html" TargetMode="External"/><Relationship Id="rId92" Type="http://schemas.openxmlformats.org/officeDocument/2006/relationships/hyperlink" Target="https://orders.emolecules.com/cgi-bin/more?vid=31592812" TargetMode="External"/><Relationship Id="rId93" Type="http://schemas.openxmlformats.org/officeDocument/2006/relationships/hyperlink" Target="https://www.molport.com/shop/molecule-link/MolPort-009-679-442" TargetMode="External"/><Relationship Id="rId94" Type="http://schemas.openxmlformats.org/officeDocument/2006/relationships/hyperlink" Target="http://www.medchemexpress.com/R406-free-base.html" TargetMode="External"/><Relationship Id="rId95" Type="http://schemas.openxmlformats.org/officeDocument/2006/relationships/hyperlink" Target="https://orders.emolecules.com/cgi-bin/more?vid=15778591" TargetMode="External"/><Relationship Id="rId96" Type="http://schemas.openxmlformats.org/officeDocument/2006/relationships/hyperlink" Target="https://www.molport.com/shop/molecule-link/MolPort-000-631-765" TargetMode="External"/><Relationship Id="rId97" Type="http://schemas.openxmlformats.org/officeDocument/2006/relationships/hyperlink" Target="https://orders.emolecules.com/cgi-bin/more?vid=5840978" TargetMode="External"/><Relationship Id="rId98" Type="http://schemas.openxmlformats.org/officeDocument/2006/relationships/hyperlink" Target="https://www.molport.com/shop/molecule-link/MolPort-002-903-357" TargetMode="External"/><Relationship Id="rId99" Type="http://schemas.openxmlformats.org/officeDocument/2006/relationships/hyperlink" Target="http://www.request.vitasmlab.com/index.php?option=com_search_stk&amp;Itemid=22&amp;stk=STK626670&amp;?utm_source=pubchem&amp;utm_medium=p_search_link&amp;utm_campaign=pubchem_search&amp;utm_content=pubchem_slink" TargetMode="External"/><Relationship Id="rId100" Type="http://schemas.openxmlformats.org/officeDocument/2006/relationships/hyperlink" Target="https://orders.emolecules.com/cgi-bin/more?vid=30380084" TargetMode="External"/><Relationship Id="rId101" Type="http://schemas.openxmlformats.org/officeDocument/2006/relationships/hyperlink" Target="https://www.molport.com/shop/molecule-link/MolPort-000-854-486" TargetMode="External"/><Relationship Id="rId102" Type="http://schemas.openxmlformats.org/officeDocument/2006/relationships/hyperlink" Target="https://orders.emolecules.com/cgi-bin/more?vid=2210764" TargetMode="External"/><Relationship Id="rId103" Type="http://schemas.openxmlformats.org/officeDocument/2006/relationships/hyperlink" Target="https://orderbb.emolecules.com/cgi-bin/more?vid=50283010" TargetMode="External"/><Relationship Id="rId104" Type="http://schemas.openxmlformats.org/officeDocument/2006/relationships/hyperlink" Target="https://www.molport.com/shop/molecule-link/MolPort-035-765-696" TargetMode="External"/><Relationship Id="rId105" Type="http://schemas.openxmlformats.org/officeDocument/2006/relationships/hyperlink" Target="http://www.medchemexpress.com/Lck-Inhibitor.html" TargetMode="External"/><Relationship Id="rId106" Type="http://schemas.openxmlformats.org/officeDocument/2006/relationships/hyperlink" Target="http://www.sigmaaldrich.com/catalog/product/ALDRICH/CDS023093?lang=en&amp;region=US" TargetMode="External"/><Relationship Id="rId107" Type="http://schemas.openxmlformats.org/officeDocument/2006/relationships/hyperlink" Target="http://www.finetechnology-ind.com/product_detail.shtml?catalogNo=FT-0654026" TargetMode="External"/><Relationship Id="rId108" Type="http://schemas.openxmlformats.org/officeDocument/2006/relationships/hyperlink" Target="https://orders.emolecules.com/cgi-bin/more?vid=10645209" TargetMode="External"/><Relationship Id="rId109" Type="http://schemas.openxmlformats.org/officeDocument/2006/relationships/hyperlink" Target="http://www.arkpharminc.com/product/detail/AK-59889.html" TargetMode="External"/><Relationship Id="rId110" Type="http://schemas.openxmlformats.org/officeDocument/2006/relationships/hyperlink" Target="http://www.medchemexpress.com/Nilotinib.html" TargetMode="External"/><Relationship Id="rId111" Type="http://schemas.openxmlformats.org/officeDocument/2006/relationships/hyperlink" Target="https://orders.emolecules.com/cgi-bin/more?vid=2243193" TargetMode="External"/><Relationship Id="rId112" Type="http://schemas.openxmlformats.org/officeDocument/2006/relationships/hyperlink" Target="https://www.molport.com/shop/molecule-link/MolPort-000-645-489" TargetMode="External"/><Relationship Id="rId113" Type="http://schemas.openxmlformats.org/officeDocument/2006/relationships/hyperlink" Target="http://www.request.vitasmlab.com/index.php?option=com_search_stk&amp;Itemid=22&amp;stk=STK627347&amp;?utm_source=pubchem&amp;utm_medium=p_search_link&amp;utm_campaign=pubchem_search&amp;utm_content=pubchem_slink" TargetMode="External"/><Relationship Id="rId114" Type="http://schemas.openxmlformats.org/officeDocument/2006/relationships/hyperlink" Target="https://orders.emolecules.com/cgi-bin/more?vid=30380590" TargetMode="External"/><Relationship Id="rId115" Type="http://schemas.openxmlformats.org/officeDocument/2006/relationships/hyperlink" Target="https://www.molport.com/shop/molecule-link/MolPort-000-850-881" TargetMode="External"/><Relationship Id="rId116" Type="http://schemas.openxmlformats.org/officeDocument/2006/relationships/hyperlink" Target="http://www.request.vitasmlab.com/index.php?option=com_search_stk&amp;Itemid=22&amp;stk=STK648793&amp;?utm_source=pubchem&amp;utm_medium=p_search_link&amp;utm_campaign=pubchem_search&amp;utm_content=pubchem_slink" TargetMode="External"/><Relationship Id="rId117" Type="http://schemas.openxmlformats.org/officeDocument/2006/relationships/hyperlink" Target="https://orders.emolecules.com/cgi-bin/more?vid=30394136" TargetMode="External"/><Relationship Id="rId118" Type="http://schemas.openxmlformats.org/officeDocument/2006/relationships/hyperlink" Target="https://www.molport.com/shop/molecule-link/MolPort-008-315-199" TargetMode="External"/><Relationship Id="rId119" Type="http://schemas.openxmlformats.org/officeDocument/2006/relationships/hyperlink" Target="http://www.sigmaaldrich.com/catalog/product/SIGMA/P0037?lang=en&amp;region=US" TargetMode="External"/><Relationship Id="rId120" Type="http://schemas.openxmlformats.org/officeDocument/2006/relationships/hyperlink" Target="https://orders.emolecules.com/cgi-bin/more?vid=24950791" TargetMode="External"/><Relationship Id="rId121" Type="http://schemas.openxmlformats.org/officeDocument/2006/relationships/hyperlink" Target="https://www.molport.com/shop/molecule-link/MolPort-016-633-318" TargetMode="External"/><Relationship Id="rId122" Type="http://schemas.openxmlformats.org/officeDocument/2006/relationships/hyperlink" Target="http://www.medchemexpress.com/PP-242.html" TargetMode="External"/><Relationship Id="rId123" Type="http://schemas.openxmlformats.org/officeDocument/2006/relationships/hyperlink" Target="https://orders.emolecules.com/cgi-bin/more?vid=26475639" TargetMode="External"/><Relationship Id="rId124" Type="http://schemas.openxmlformats.org/officeDocument/2006/relationships/hyperlink" Target="https://www.molport.com/shop/molecule-link/MolPort-002-911-473" TargetMode="External"/><Relationship Id="rId125" Type="http://schemas.openxmlformats.org/officeDocument/2006/relationships/hyperlink" Target="http://www.request.vitasmlab.com/index.php?option=com_search_stk&amp;Itemid=22&amp;stk=STK630674&amp;?utm_source=pubchem&amp;utm_medium=p_search_link&amp;utm_campaign=pubchem_search&amp;utm_content=pubchem_slink" TargetMode="External"/><Relationship Id="rId126" Type="http://schemas.openxmlformats.org/officeDocument/2006/relationships/hyperlink" Target="https://orders.emolecules.com/cgi-bin/more?vid=30383003" TargetMode="External"/><Relationship Id="rId127" Type="http://schemas.openxmlformats.org/officeDocument/2006/relationships/hyperlink" Target="https://www.molport.com/shop/molecule-link/MolPort-000-856-140" TargetMode="External"/><Relationship Id="rId128" Type="http://schemas.openxmlformats.org/officeDocument/2006/relationships/hyperlink" Target="http://www.sigmaaldrich.com/catalog/product/SIAL/05350590?lang=en&amp;region=US" TargetMode="External"/><Relationship Id="rId129" Type="http://schemas.openxmlformats.org/officeDocument/2006/relationships/hyperlink" Target="http://www.request.vitasmlab.com/index.php?option=com_search_stk&amp;Itemid=22&amp;stk=STK801964&amp;?utm_source=pubchem&amp;utm_medium=p_search_link&amp;utm_campaign=pubchem_search&amp;utm_content=pubchem_slink" TargetMode="External"/><Relationship Id="rId130" Type="http://schemas.openxmlformats.org/officeDocument/2006/relationships/hyperlink" Target="https://orders.emolecules.com/cgi-bin/more?vid=509332" TargetMode="External"/><Relationship Id="rId131" Type="http://schemas.openxmlformats.org/officeDocument/2006/relationships/hyperlink" Target="https://www.molport.com/shop/molecule-link/MolPort-000-861-050" TargetMode="External"/><Relationship Id="rId132" Type="http://schemas.openxmlformats.org/officeDocument/2006/relationships/hyperlink" Target="http://www.medchemexpress.com/ellagic-acid.html" TargetMode="External"/><Relationship Id="rId133" Type="http://schemas.openxmlformats.org/officeDocument/2006/relationships/hyperlink" Target="http://www.finetechnology-ind.com/product_detail.shtml?catalogNo=FT-0652399" TargetMode="External"/><Relationship Id="rId134" Type="http://schemas.openxmlformats.org/officeDocument/2006/relationships/hyperlink" Target="https://orders.emolecules.com/cgi-bin/more?vid=27521649" TargetMode="External"/><Relationship Id="rId135" Type="http://schemas.openxmlformats.org/officeDocument/2006/relationships/hyperlink" Target="http://www.arkpharminc.com/product/detail/AK-40200.html" TargetMode="External"/><Relationship Id="rId136" Type="http://schemas.openxmlformats.org/officeDocument/2006/relationships/hyperlink" Target="https://www.molport.com/shop/molecule-link/MolPort-006-394-850" TargetMode="External"/><Relationship Id="rId137" Type="http://schemas.openxmlformats.org/officeDocument/2006/relationships/hyperlink" Target="http://www.medchemexpress.com/Masitinib.html" TargetMode="External"/><Relationship Id="rId138" Type="http://schemas.openxmlformats.org/officeDocument/2006/relationships/hyperlink" Target="https://orders.emolecules.com/cgi-bin/more?vid=31507670" TargetMode="External"/><Relationship Id="rId139" Type="http://schemas.openxmlformats.org/officeDocument/2006/relationships/hyperlink" Target="https://www.molport.com/shop/molecule-link/MolPort-009-679-478" TargetMode="External"/><Relationship Id="rId140" Type="http://schemas.openxmlformats.org/officeDocument/2006/relationships/hyperlink" Target="http://www.medchemexpress.com/TG100-115.html" TargetMode="External"/><Relationship Id="rId141" Type="http://schemas.openxmlformats.org/officeDocument/2006/relationships/hyperlink" Target="http://www.request.vitasmlab.com/index.php?option=com_search_stk&amp;Itemid=22&amp;stk=STK661002&amp;?utm_source=pubchem&amp;utm_medium=p_search_link&amp;utm_campaign=pubchem_search&amp;utm_content=pubchem_slink" TargetMode="External"/><Relationship Id="rId142" Type="http://schemas.openxmlformats.org/officeDocument/2006/relationships/hyperlink" Target="https://orders.emolecules.com/cgi-bin/more?vid=30401764" TargetMode="External"/><Relationship Id="rId143" Type="http://schemas.openxmlformats.org/officeDocument/2006/relationships/hyperlink" Target="https://www.molport.com/shop/molecule-link/MolPort-006-807-364" TargetMode="External"/><Relationship Id="rId144" Type="http://schemas.openxmlformats.org/officeDocument/2006/relationships/hyperlink" Target="http://www.request.vitasmlab.com/index.php?option=com_search_stk&amp;Itemid=22&amp;stk=STK046762&amp;?utm_source=pubchem&amp;utm_medium=p_search_link&amp;utm_campaign=pubchem_search&amp;utm_content=pubchem_slink" TargetMode="External"/><Relationship Id="rId145" Type="http://schemas.openxmlformats.org/officeDocument/2006/relationships/hyperlink" Target="http://www.request.vitasmlab.com/index.php?option=com_search_stk&amp;Itemid=22&amp;stk=STK213353&amp;?utm_source=pubchem&amp;utm_medium=p_search_link&amp;utm_campaign=pubchem_search&amp;utm_content=pubchem_slink" TargetMode="External"/><Relationship Id="rId146" Type="http://schemas.openxmlformats.org/officeDocument/2006/relationships/hyperlink" Target="https://orders.emolecules.com/cgi-bin/more?vid=1460252" TargetMode="External"/><Relationship Id="rId147" Type="http://schemas.openxmlformats.org/officeDocument/2006/relationships/hyperlink" Target="https://www.molport.com/shop/molecule-link/MolPort-001-999-398" TargetMode="External"/><Relationship Id="rId148" Type="http://schemas.openxmlformats.org/officeDocument/2006/relationships/hyperlink" Target="http://www.hit2lead.com/comp.asp?db=SC&amp;id=7269469" TargetMode="External"/><Relationship Id="rId149" Type="http://schemas.openxmlformats.org/officeDocument/2006/relationships/hyperlink" Target="http://www.request.vitasmlab.com/index.php?option=com_search_stk&amp;Itemid=22&amp;stk=STK628098&amp;?utm_source=pubchem&amp;utm_medium=p_search_link&amp;utm_campaign=pubchem_search&amp;utm_content=pubchem_slink" TargetMode="External"/><Relationship Id="rId150" Type="http://schemas.openxmlformats.org/officeDocument/2006/relationships/hyperlink" Target="https://orders.emolecules.com/cgi-bin/more?vid=30381135" TargetMode="External"/><Relationship Id="rId151" Type="http://schemas.openxmlformats.org/officeDocument/2006/relationships/hyperlink" Target="https://www.molport.com/shop/molecule-link/MolPort-000-844-161" TargetMode="External"/><Relationship Id="rId152" Type="http://schemas.openxmlformats.org/officeDocument/2006/relationships/hyperlink" Target="http://www.finetechnology-ind.com/product_detail.shtml?catalogNo=FT-0674485" TargetMode="External"/><Relationship Id="rId153" Type="http://schemas.openxmlformats.org/officeDocument/2006/relationships/hyperlink" Target="https://orders.emolecules.com/cgi-bin/more?vid=36557633" TargetMode="External"/><Relationship Id="rId154" Type="http://schemas.openxmlformats.org/officeDocument/2006/relationships/hyperlink" Target="http://www.arkpharminc.com/product/detail/AK-48608.html" TargetMode="External"/><Relationship Id="rId155" Type="http://schemas.openxmlformats.org/officeDocument/2006/relationships/hyperlink" Target="https://www.molport.com/shop/molecule-link/MolPort-020-006-045" TargetMode="External"/><Relationship Id="rId156" Type="http://schemas.openxmlformats.org/officeDocument/2006/relationships/hyperlink" Target="http://www.medchemexpress.com/Ruxolitinib.html" TargetMode="External"/><Relationship Id="rId157" Type="http://schemas.openxmlformats.org/officeDocument/2006/relationships/hyperlink" Target="https://orders.emolecules.com/cgi-bin/more?vid=36367147" TargetMode="External"/><Relationship Id="rId158" Type="http://schemas.openxmlformats.org/officeDocument/2006/relationships/hyperlink" Target="http://www.arkpharminc.com/product/detail/AK120786.html" TargetMode="External"/><Relationship Id="rId159" Type="http://schemas.openxmlformats.org/officeDocument/2006/relationships/hyperlink" Target="https://www.molport.com/shop/molecule-link/MolPort-023-293-542" TargetMode="External"/><Relationship Id="rId160" Type="http://schemas.openxmlformats.org/officeDocument/2006/relationships/hyperlink" Target="http://www.medchemexpress.com/AZ-628.html" TargetMode="External"/><Relationship Id="rId161" Type="http://schemas.openxmlformats.org/officeDocument/2006/relationships/hyperlink" Target="http://www.request.vitasmlab.com/index.php?option=com_search_stk&amp;Itemid=22&amp;stk=STK630761&amp;?utm_source=pubchem&amp;utm_medium=p_search_link&amp;utm_campaign=pubchem_search&amp;utm_content=pubchem_slink" TargetMode="External"/><Relationship Id="rId162" Type="http://schemas.openxmlformats.org/officeDocument/2006/relationships/hyperlink" Target="https://orders.emolecules.com/cgi-bin/more?vid=30383057" TargetMode="External"/><Relationship Id="rId163" Type="http://schemas.openxmlformats.org/officeDocument/2006/relationships/hyperlink" Target="https://www.molport.com/shop/molecule-link/MolPort-000-852-752" TargetMode="External"/><Relationship Id="rId164" Type="http://schemas.openxmlformats.org/officeDocument/2006/relationships/hyperlink" Target="http://www.request.vitasmlab.com/index.php?option=com_search_stk&amp;Itemid=22&amp;stk=STK628954&amp;?utm_source=pubchem&amp;utm_medium=p_search_link&amp;utm_campaign=pubchem_search&amp;utm_content=pubchem_slink" TargetMode="External"/><Relationship Id="rId165" Type="http://schemas.openxmlformats.org/officeDocument/2006/relationships/hyperlink" Target="https://orders.emolecules.com/cgi-bin/more?vid=30381727" TargetMode="External"/><Relationship Id="rId166" Type="http://schemas.openxmlformats.org/officeDocument/2006/relationships/hyperlink" Target="https://www.molport.com/shop/molecule-link/MolPort-000-847-898" TargetMode="External"/><Relationship Id="rId167" Type="http://schemas.openxmlformats.org/officeDocument/2006/relationships/hyperlink" Target="http://www.request.vitasmlab.com/index.php?option=com_search_stk&amp;Itemid=22&amp;stk=STK626495&amp;?utm_source=pubchem&amp;utm_medium=p_search_link&amp;utm_campaign=pubchem_search&amp;utm_content=pubchem_slink" TargetMode="External"/><Relationship Id="rId168" Type="http://schemas.openxmlformats.org/officeDocument/2006/relationships/hyperlink" Target="https://orders.emolecules.com/cgi-bin/more?vid=30379962" TargetMode="External"/><Relationship Id="rId169" Type="http://schemas.openxmlformats.org/officeDocument/2006/relationships/hyperlink" Target="https://www.molport.com/shop/molecule-link/MolPort-000-854-309" TargetMode="External"/><Relationship Id="rId170" Type="http://schemas.openxmlformats.org/officeDocument/2006/relationships/hyperlink" Target="http://www.request.vitasmlab.com/index.php?option=com_search_stk&amp;Itemid=22&amp;stk=STK623548&amp;?utm_source=pubchem&amp;utm_medium=p_search_link&amp;utm_campaign=pubchem_search&amp;utm_content=pubchem_slink" TargetMode="External"/><Relationship Id="rId171" Type="http://schemas.openxmlformats.org/officeDocument/2006/relationships/hyperlink" Target="https://orders.emolecules.com/cgi-bin/more?vid=30377855" TargetMode="External"/><Relationship Id="rId172" Type="http://schemas.openxmlformats.org/officeDocument/2006/relationships/hyperlink" Target="https://www.molport.com/shop/molecule-link/MolPort-000-852-685" TargetMode="External"/><Relationship Id="rId173" Type="http://schemas.openxmlformats.org/officeDocument/2006/relationships/hyperlink" Target="https://orders.emolecules.com/cgi-bin/more?vid=3091577" TargetMode="External"/><Relationship Id="rId174" Type="http://schemas.openxmlformats.org/officeDocument/2006/relationships/hyperlink" Target="https://www.molport.com/shop/molecule-link/MolPort-000-422-490" TargetMode="External"/><Relationship Id="rId175" Type="http://schemas.openxmlformats.org/officeDocument/2006/relationships/hyperlink" Target="http://www.request.vitasmlab.com/index.php?option=com_search_stk&amp;Itemid=22&amp;stk=STK627848&amp;?utm_source=pubchem&amp;utm_medium=p_search_link&amp;utm_campaign=pubchem_search&amp;utm_content=pubchem_slink" TargetMode="External"/><Relationship Id="rId176" Type="http://schemas.openxmlformats.org/officeDocument/2006/relationships/hyperlink" Target="https://orders.emolecules.com/cgi-bin/more?vid=30380941" TargetMode="External"/><Relationship Id="rId177" Type="http://schemas.openxmlformats.org/officeDocument/2006/relationships/hyperlink" Target="https://www.molport.com/shop/molecule-link/MolPort-000-858-562" TargetMode="External"/><Relationship Id="rId178" Type="http://schemas.openxmlformats.org/officeDocument/2006/relationships/hyperlink" Target="http://www.request.vitasmlab.com/index.php?option=com_search_stk&amp;Itemid=22&amp;stk=STK620491&amp;?utm_source=pubchem&amp;utm_medium=p_search_link&amp;utm_campaign=pubchem_search&amp;utm_content=pubchem_slink" TargetMode="External"/><Relationship Id="rId179" Type="http://schemas.openxmlformats.org/officeDocument/2006/relationships/hyperlink" Target="https://orders.emolecules.com/cgi-bin/more?vid=30375731" TargetMode="External"/><Relationship Id="rId180" Type="http://schemas.openxmlformats.org/officeDocument/2006/relationships/hyperlink" Target="https://www.molport.com/shop/molecule-link/MolPort-000-843-571" TargetMode="External"/><Relationship Id="rId181" Type="http://schemas.openxmlformats.org/officeDocument/2006/relationships/hyperlink" Target="http://www.request.vitasmlab.com/index.php?option=com_search_stk&amp;Itemid=22&amp;stk=STK630927&amp;?utm_source=pubchem&amp;utm_medium=p_search_link&amp;utm_campaign=pubchem_search&amp;utm_content=pubchem_slink" TargetMode="External"/><Relationship Id="rId182" Type="http://schemas.openxmlformats.org/officeDocument/2006/relationships/hyperlink" Target="https://orders.emolecules.com/cgi-bin/more?vid=30383173" TargetMode="External"/><Relationship Id="rId183" Type="http://schemas.openxmlformats.org/officeDocument/2006/relationships/hyperlink" Target="https://www.molport.com/shop/molecule-link/MolPort-000-849-343" TargetMode="External"/><Relationship Id="rId184" Type="http://schemas.openxmlformats.org/officeDocument/2006/relationships/hyperlink" Target="http://www.request.vitasmlab.com/index.php?option=com_search_stk&amp;Itemid=22&amp;stk=STK625413&amp;?utm_source=pubchem&amp;utm_medium=p_search_link&amp;utm_campaign=pubchem_search&amp;utm_content=pubchem_slink" TargetMode="External"/><Relationship Id="rId185" Type="http://schemas.openxmlformats.org/officeDocument/2006/relationships/hyperlink" Target="https://orders.emolecules.com/cgi-bin/more?vid=30379155" TargetMode="External"/><Relationship Id="rId186" Type="http://schemas.openxmlformats.org/officeDocument/2006/relationships/hyperlink" Target="https://www.molport.com/shop/molecule-link/MolPort-000-847-073" TargetMode="External"/><Relationship Id="rId187" Type="http://schemas.openxmlformats.org/officeDocument/2006/relationships/hyperlink" Target="http://www.request.vitasmlab.com/index.php?option=com_search_stk&amp;Itemid=22&amp;stk=STL287899&amp;?utm_source=pubchem&amp;utm_medium=p_search_link&amp;utm_campaign=pubchem_search&amp;utm_content=pubchem_slink" TargetMode="External"/><Relationship Id="rId188" Type="http://schemas.openxmlformats.org/officeDocument/2006/relationships/hyperlink" Target="https://www.molport.com/shop/molecule-link/MolPort-008-347-713" TargetMode="External"/><Relationship Id="rId189" Type="http://schemas.openxmlformats.org/officeDocument/2006/relationships/hyperlink" Target="https://orders.emolecules.com/cgi-bin/more?vid=1467596" TargetMode="External"/><Relationship Id="rId190" Type="http://schemas.openxmlformats.org/officeDocument/2006/relationships/hyperlink" Target="https://www.molport.com/shop/molecule-link/MolPort-000-682-903" TargetMode="External"/><Relationship Id="rId191" Type="http://schemas.openxmlformats.org/officeDocument/2006/relationships/hyperlink" Target="http://chemistryondemand.com:8080/eShop/search_results.jsp?jme_mol=&amp;smiles=5591-2060&amp;s_type=txt&amp;idnumber=5591-2060" TargetMode="External"/><Relationship Id="rId192" Type="http://schemas.openxmlformats.org/officeDocument/2006/relationships/hyperlink" Target="http://www.hit2lead.com/comp.asp?db=SC&amp;id=7384567" TargetMode="External"/><Relationship Id="rId193" Type="http://schemas.openxmlformats.org/officeDocument/2006/relationships/hyperlink" Target="https://orders.emolecules.com/cgi-bin/more?vid=31507668" TargetMode="External"/><Relationship Id="rId194" Type="http://schemas.openxmlformats.org/officeDocument/2006/relationships/hyperlink" Target="https://www.molport.com/shop/molecule-link/MolPort-019-879-133" TargetMode="External"/><Relationship Id="rId195" Type="http://schemas.openxmlformats.org/officeDocument/2006/relationships/hyperlink" Target="http://www.medchemexpress.com/TG-101348.html" TargetMode="External"/><Relationship Id="rId196" Type="http://schemas.openxmlformats.org/officeDocument/2006/relationships/hyperlink" Target="http://www.request.vitasmlab.com/index.php?option=com_search_stk&amp;Itemid=22&amp;stk=STL287789&amp;?utm_source=pubchem&amp;utm_medium=p_search_link&amp;utm_campaign=pubchem_search&amp;utm_content=pubchem_slink" TargetMode="External"/><Relationship Id="rId197" Type="http://schemas.openxmlformats.org/officeDocument/2006/relationships/hyperlink" Target="https://www.molport.com/shop/molecule-link/MolPort-008-347-240" TargetMode="External"/></Relationships>
</file>

<file path=xl/worksheets/sheet1.xml><?xml version="1.0" encoding="utf-8"?>
<worksheet xmlns="http://schemas.openxmlformats.org/spreadsheetml/2006/main" xmlns:r="http://schemas.openxmlformats.org/officeDocument/2006/relationships">
  <dimension ref="A1:E50"/>
  <sheetViews>
    <sheetView tabSelected="1" workbookViewId="0"/>
  </sheetViews>
  <sheetFormatPr defaultRowHeight="15"/>
  <sheetData>
    <row r="1" spans="1:5">
      <c r="A1" s="1" t="s">
        <v>4143</v>
      </c>
      <c r="B1" s="2" t="s">
        <v>4158</v>
      </c>
      <c r="D1" s="1" t="s">
        <v>4150</v>
      </c>
      <c r="E1" s="1" t="s">
        <v>4151</v>
      </c>
    </row>
    <row r="2" spans="1:5">
      <c r="A2" s="1" t="s">
        <v>4144</v>
      </c>
      <c r="B2" s="2" t="s">
        <v>4160</v>
      </c>
      <c r="D2" s="3" t="s">
        <v>4163</v>
      </c>
      <c r="E2" s="3">
        <v>94.01000000000001</v>
      </c>
    </row>
    <row r="3" spans="1:5">
      <c r="A3" s="1" t="s">
        <v>4145</v>
      </c>
      <c r="B3" s="2" t="s">
        <v>3264</v>
      </c>
      <c r="D3" s="1" t="s">
        <v>4152</v>
      </c>
      <c r="E3" s="1"/>
    </row>
    <row r="4" spans="1:5">
      <c r="A4" s="1" t="s">
        <v>4146</v>
      </c>
      <c r="B4" s="2" t="s">
        <v>4161</v>
      </c>
      <c r="D4" s="3" t="s">
        <v>4164</v>
      </c>
      <c r="E4" s="3"/>
    </row>
    <row r="5" spans="1:5">
      <c r="A5" s="1" t="s">
        <v>4147</v>
      </c>
      <c r="B5" s="2" t="s">
        <v>4162</v>
      </c>
    </row>
    <row r="6" spans="1:5">
      <c r="A6" s="1" t="s">
        <v>4148</v>
      </c>
      <c r="B6" s="2" t="s">
        <v>4159</v>
      </c>
    </row>
    <row r="7" spans="1:5">
      <c r="A7" s="1" t="s">
        <v>4149</v>
      </c>
      <c r="B7" s="2">
        <v>0</v>
      </c>
    </row>
    <row r="9" spans="1:5">
      <c r="A9" s="1" t="s">
        <v>4153</v>
      </c>
      <c r="B9" s="1"/>
      <c r="D9" s="1" t="s">
        <v>4155</v>
      </c>
      <c r="E9" s="1"/>
    </row>
    <row r="10" spans="1:5">
      <c r="A10" s="1" t="s">
        <v>4154</v>
      </c>
      <c r="B10" s="1" t="s">
        <v>3255</v>
      </c>
      <c r="D10" s="1" t="s">
        <v>4156</v>
      </c>
      <c r="E10" s="1" t="s">
        <v>4157</v>
      </c>
    </row>
    <row r="11" spans="1:5">
      <c r="A11" s="4" t="s">
        <v>4167</v>
      </c>
      <c r="B11" s="5" t="s">
        <v>4165</v>
      </c>
      <c r="D11" s="5" t="s">
        <v>4180</v>
      </c>
    </row>
    <row r="12" spans="1:5">
      <c r="A12" s="4" t="s">
        <v>4170</v>
      </c>
      <c r="B12" s="5" t="s">
        <v>4168</v>
      </c>
      <c r="D12" s="5" t="s">
        <v>4181</v>
      </c>
    </row>
    <row r="13" spans="1:5">
      <c r="A13" s="4" t="s">
        <v>4173</v>
      </c>
      <c r="B13" s="5" t="s">
        <v>4171</v>
      </c>
      <c r="D13" s="5" t="s">
        <v>4182</v>
      </c>
    </row>
    <row r="14" spans="1:5">
      <c r="A14" s="4" t="s">
        <v>4176</v>
      </c>
      <c r="B14" s="5" t="s">
        <v>4174</v>
      </c>
      <c r="D14" s="5" t="s">
        <v>4183</v>
      </c>
    </row>
    <row r="15" spans="1:5">
      <c r="A15" s="4" t="s">
        <v>4179</v>
      </c>
      <c r="B15" s="5" t="s">
        <v>4177</v>
      </c>
      <c r="D15" s="5" t="s">
        <v>4184</v>
      </c>
    </row>
    <row r="16" spans="1:5">
      <c r="D16" s="5" t="s">
        <v>4185</v>
      </c>
    </row>
    <row r="17" spans="4:4">
      <c r="D17" s="5" t="s">
        <v>4186</v>
      </c>
    </row>
    <row r="18" spans="4:4">
      <c r="D18" s="5" t="s">
        <v>4187</v>
      </c>
    </row>
    <row r="19" spans="4:4">
      <c r="D19" s="5" t="s">
        <v>4188</v>
      </c>
    </row>
    <row r="20" spans="4:4">
      <c r="D20" s="5" t="s">
        <v>4189</v>
      </c>
    </row>
    <row r="21" spans="4:4">
      <c r="D21" s="5" t="s">
        <v>4190</v>
      </c>
    </row>
    <row r="22" spans="4:4">
      <c r="D22" s="5" t="s">
        <v>4191</v>
      </c>
    </row>
    <row r="23" spans="4:4">
      <c r="D23" s="5" t="s">
        <v>4192</v>
      </c>
    </row>
    <row r="24" spans="4:4">
      <c r="D24" s="5" t="s">
        <v>4193</v>
      </c>
    </row>
    <row r="25" spans="4:4">
      <c r="D25" s="5" t="s">
        <v>4194</v>
      </c>
    </row>
    <row r="26" spans="4:4">
      <c r="D26" s="5" t="s">
        <v>4195</v>
      </c>
    </row>
    <row r="27" spans="4:4">
      <c r="D27" s="5" t="s">
        <v>4196</v>
      </c>
    </row>
    <row r="28" spans="4:4">
      <c r="D28" s="5" t="s">
        <v>4197</v>
      </c>
    </row>
    <row r="29" spans="4:4">
      <c r="D29" s="5" t="s">
        <v>4198</v>
      </c>
    </row>
    <row r="30" spans="4:4">
      <c r="D30" s="5" t="s">
        <v>4199</v>
      </c>
    </row>
    <row r="31" spans="4:4">
      <c r="D31" s="5" t="s">
        <v>4200</v>
      </c>
    </row>
    <row r="32" spans="4:4">
      <c r="D32" s="5" t="s">
        <v>4201</v>
      </c>
    </row>
    <row r="33" spans="4:4">
      <c r="D33" s="5" t="s">
        <v>4202</v>
      </c>
    </row>
    <row r="34" spans="4:4">
      <c r="D34" s="5" t="s">
        <v>4203</v>
      </c>
    </row>
    <row r="35" spans="4:4">
      <c r="D35" s="5" t="s">
        <v>4204</v>
      </c>
    </row>
    <row r="36" spans="4:4">
      <c r="D36" s="5" t="s">
        <v>4205</v>
      </c>
    </row>
    <row r="37" spans="4:4">
      <c r="D37" s="5" t="s">
        <v>4206</v>
      </c>
    </row>
    <row r="38" spans="4:4">
      <c r="D38" s="5" t="s">
        <v>4207</v>
      </c>
    </row>
    <row r="39" spans="4:4">
      <c r="D39" s="5" t="s">
        <v>4208</v>
      </c>
    </row>
    <row r="40" spans="4:4">
      <c r="D40" s="5" t="s">
        <v>4209</v>
      </c>
    </row>
    <row r="41" spans="4:4">
      <c r="D41" s="5" t="s">
        <v>4210</v>
      </c>
    </row>
    <row r="42" spans="4:4">
      <c r="D42" s="5" t="s">
        <v>4211</v>
      </c>
    </row>
    <row r="43" spans="4:4">
      <c r="D43" s="5" t="s">
        <v>4212</v>
      </c>
    </row>
    <row r="44" spans="4:4">
      <c r="D44" s="5" t="s">
        <v>4213</v>
      </c>
    </row>
    <row r="45" spans="4:4">
      <c r="D45" s="5" t="s">
        <v>4214</v>
      </c>
    </row>
    <row r="46" spans="4:4">
      <c r="D46" s="5" t="s">
        <v>4215</v>
      </c>
    </row>
    <row r="47" spans="4:4">
      <c r="D47" s="5" t="s">
        <v>4216</v>
      </c>
    </row>
    <row r="48" spans="4:4">
      <c r="D48" s="5" t="s">
        <v>4217</v>
      </c>
    </row>
    <row r="49" spans="4:4">
      <c r="D49" s="5" t="s">
        <v>4218</v>
      </c>
    </row>
    <row r="50" spans="4:4">
      <c r="D50" s="5" t="s">
        <v>4219</v>
      </c>
    </row>
  </sheetData>
  <mergeCells count="4">
    <mergeCell ref="D3:E3"/>
    <mergeCell ref="A9:B9"/>
    <mergeCell ref="D9:E9"/>
    <mergeCell ref="D4:E4"/>
  </mergeCells>
  <hyperlinks>
    <hyperlink ref="A11" r:id="rId1"/>
    <hyperlink ref="A12" r:id="rId2"/>
    <hyperlink ref="A13" r:id="rId3"/>
    <hyperlink ref="A14" r:id="rId4"/>
    <hyperlink ref="A15" r:id="rId5"/>
  </hyperlinks>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dimension ref="A1:S501"/>
  <sheetViews>
    <sheetView workbookViewId="0"/>
  </sheetViews>
  <sheetFormatPr defaultRowHeight="15"/>
  <sheetData>
    <row r="1" spans="1:19">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row>
    <row r="2" spans="1:19">
      <c r="A2" t="s">
        <v>19</v>
      </c>
      <c r="B2" t="s">
        <v>519</v>
      </c>
      <c r="C2" t="s">
        <v>808</v>
      </c>
      <c r="D2" t="b">
        <v>1</v>
      </c>
      <c r="E2" t="b">
        <v>0</v>
      </c>
      <c r="F2" t="b">
        <v>0</v>
      </c>
      <c r="G2" t="b">
        <v>0</v>
      </c>
      <c r="H2" t="b">
        <v>0</v>
      </c>
      <c r="I2" t="b">
        <v>0</v>
      </c>
      <c r="J2" t="b">
        <v>0</v>
      </c>
      <c r="K2" t="b">
        <v>0</v>
      </c>
      <c r="L2" t="b">
        <v>0</v>
      </c>
      <c r="N2" t="s">
        <v>867</v>
      </c>
      <c r="O2" t="s">
        <v>1356</v>
      </c>
      <c r="P2" t="s">
        <v>1853</v>
      </c>
      <c r="Q2" s="7" t="s">
        <v>2347</v>
      </c>
      <c r="S2" t="s">
        <v>2898</v>
      </c>
    </row>
    <row r="3" spans="1:19">
      <c r="A3" t="s">
        <v>20</v>
      </c>
      <c r="B3" t="s">
        <v>520</v>
      </c>
      <c r="C3" t="s">
        <v>808</v>
      </c>
      <c r="D3" t="b">
        <v>1</v>
      </c>
      <c r="E3" t="b">
        <v>0</v>
      </c>
      <c r="F3" t="b">
        <v>0</v>
      </c>
      <c r="G3" t="b">
        <v>0</v>
      </c>
      <c r="H3" t="b">
        <v>0</v>
      </c>
      <c r="I3" t="b">
        <v>0</v>
      </c>
      <c r="J3" t="b">
        <v>0</v>
      </c>
      <c r="K3" t="b">
        <v>0</v>
      </c>
      <c r="L3" t="b">
        <v>0</v>
      </c>
      <c r="M3" t="s">
        <v>810</v>
      </c>
      <c r="N3" t="s">
        <v>868</v>
      </c>
      <c r="O3" t="s">
        <v>1357</v>
      </c>
      <c r="P3" t="s">
        <v>1854</v>
      </c>
      <c r="Q3" s="7" t="s">
        <v>2348</v>
      </c>
    </row>
    <row r="4" spans="1:19">
      <c r="A4" t="s">
        <v>21</v>
      </c>
      <c r="B4" t="s">
        <v>521</v>
      </c>
      <c r="C4" t="s">
        <v>808</v>
      </c>
      <c r="D4" t="b">
        <v>1</v>
      </c>
      <c r="E4" t="b">
        <v>0</v>
      </c>
      <c r="F4" t="b">
        <v>0</v>
      </c>
      <c r="G4" t="b">
        <v>0</v>
      </c>
      <c r="H4" t="b">
        <v>0</v>
      </c>
      <c r="I4" t="b">
        <v>0</v>
      </c>
      <c r="J4" t="b">
        <v>0</v>
      </c>
      <c r="K4" t="b">
        <v>0</v>
      </c>
      <c r="L4" t="b">
        <v>0</v>
      </c>
      <c r="N4" t="s">
        <v>869</v>
      </c>
      <c r="O4" t="s">
        <v>1358</v>
      </c>
      <c r="P4" t="s">
        <v>1855</v>
      </c>
      <c r="Q4" s="7" t="s">
        <v>2349</v>
      </c>
      <c r="S4" t="s">
        <v>2899</v>
      </c>
    </row>
    <row r="5" spans="1:19">
      <c r="A5" t="s">
        <v>22</v>
      </c>
      <c r="B5" t="s">
        <v>522</v>
      </c>
      <c r="C5" t="s">
        <v>808</v>
      </c>
      <c r="D5" t="b">
        <v>1</v>
      </c>
      <c r="E5" t="b">
        <v>0</v>
      </c>
      <c r="F5" t="b">
        <v>0</v>
      </c>
      <c r="G5" t="b">
        <v>0</v>
      </c>
      <c r="H5" t="b">
        <v>0</v>
      </c>
      <c r="I5" t="b">
        <v>0</v>
      </c>
      <c r="J5" t="b">
        <v>0</v>
      </c>
      <c r="K5" t="b">
        <v>0</v>
      </c>
      <c r="L5" t="b">
        <v>0</v>
      </c>
      <c r="M5" t="s">
        <v>810</v>
      </c>
      <c r="N5" t="s">
        <v>870</v>
      </c>
      <c r="O5" t="s">
        <v>1359</v>
      </c>
      <c r="P5" t="s">
        <v>1856</v>
      </c>
      <c r="Q5" s="7" t="s">
        <v>2350</v>
      </c>
    </row>
    <row r="6" spans="1:19">
      <c r="A6" t="s">
        <v>23</v>
      </c>
      <c r="B6" t="s">
        <v>523</v>
      </c>
      <c r="C6" t="s">
        <v>808</v>
      </c>
      <c r="D6" t="b">
        <v>0</v>
      </c>
      <c r="E6" t="b">
        <v>1</v>
      </c>
      <c r="F6" t="b">
        <v>0</v>
      </c>
      <c r="G6" t="b">
        <v>0</v>
      </c>
      <c r="H6" t="b">
        <v>0</v>
      </c>
      <c r="I6" t="b">
        <v>0</v>
      </c>
      <c r="J6" t="b">
        <v>0</v>
      </c>
      <c r="K6" t="b">
        <v>0</v>
      </c>
      <c r="L6" t="b">
        <v>0</v>
      </c>
      <c r="N6" t="s">
        <v>871</v>
      </c>
      <c r="O6" t="s">
        <v>1360</v>
      </c>
      <c r="P6" t="s">
        <v>1857</v>
      </c>
      <c r="Q6" s="7" t="s">
        <v>2351</v>
      </c>
      <c r="S6" t="s">
        <v>2900</v>
      </c>
    </row>
    <row r="7" spans="1:19">
      <c r="A7" t="s">
        <v>24</v>
      </c>
      <c r="B7" t="s">
        <v>523</v>
      </c>
      <c r="C7" t="s">
        <v>808</v>
      </c>
      <c r="D7" t="b">
        <v>0</v>
      </c>
      <c r="E7" t="b">
        <v>0</v>
      </c>
      <c r="F7" t="b">
        <v>0</v>
      </c>
      <c r="G7" t="b">
        <v>0</v>
      </c>
      <c r="H7" t="b">
        <v>1</v>
      </c>
      <c r="I7" t="b">
        <v>0</v>
      </c>
      <c r="J7" t="b">
        <v>0</v>
      </c>
      <c r="K7" t="b">
        <v>0</v>
      </c>
      <c r="L7" t="b">
        <v>0</v>
      </c>
      <c r="M7" t="s">
        <v>810</v>
      </c>
      <c r="O7" t="s">
        <v>1361</v>
      </c>
      <c r="P7" t="s">
        <v>1858</v>
      </c>
      <c r="Q7" s="7" t="s">
        <v>2352</v>
      </c>
    </row>
    <row r="8" spans="1:19">
      <c r="A8" t="s">
        <v>25</v>
      </c>
      <c r="B8" t="s">
        <v>524</v>
      </c>
      <c r="C8" t="s">
        <v>808</v>
      </c>
      <c r="D8" t="b">
        <v>1</v>
      </c>
      <c r="E8" t="b">
        <v>0</v>
      </c>
      <c r="F8" t="b">
        <v>0</v>
      </c>
      <c r="G8" t="b">
        <v>0</v>
      </c>
      <c r="H8" t="b">
        <v>0</v>
      </c>
      <c r="I8" t="b">
        <v>0</v>
      </c>
      <c r="J8" t="b">
        <v>0</v>
      </c>
      <c r="K8" t="b">
        <v>0</v>
      </c>
      <c r="L8" t="b">
        <v>0</v>
      </c>
      <c r="M8" t="s">
        <v>810</v>
      </c>
      <c r="N8" t="s">
        <v>872</v>
      </c>
      <c r="O8" t="s">
        <v>1362</v>
      </c>
      <c r="Q8" s="7" t="s">
        <v>2353</v>
      </c>
    </row>
    <row r="9" spans="1:19">
      <c r="A9" t="s">
        <v>26</v>
      </c>
      <c r="B9" t="s">
        <v>525</v>
      </c>
      <c r="C9" t="s">
        <v>808</v>
      </c>
      <c r="D9" t="b">
        <v>1</v>
      </c>
      <c r="E9" t="b">
        <v>0</v>
      </c>
      <c r="F9" t="b">
        <v>0</v>
      </c>
      <c r="G9" t="b">
        <v>0</v>
      </c>
      <c r="H9" t="b">
        <v>0</v>
      </c>
      <c r="I9" t="b">
        <v>0</v>
      </c>
      <c r="J9" t="b">
        <v>0</v>
      </c>
      <c r="K9" t="b">
        <v>0</v>
      </c>
      <c r="L9" t="b">
        <v>0</v>
      </c>
      <c r="M9" t="s">
        <v>811</v>
      </c>
      <c r="N9" t="s">
        <v>873</v>
      </c>
      <c r="O9" t="s">
        <v>1363</v>
      </c>
      <c r="P9" t="s">
        <v>1859</v>
      </c>
      <c r="Q9" s="7" t="s">
        <v>2354</v>
      </c>
      <c r="R9" t="s">
        <v>2847</v>
      </c>
    </row>
    <row r="10" spans="1:19">
      <c r="A10" t="s">
        <v>27</v>
      </c>
      <c r="B10" t="s">
        <v>526</v>
      </c>
      <c r="C10" t="s">
        <v>808</v>
      </c>
      <c r="D10" t="b">
        <v>1</v>
      </c>
      <c r="E10" t="b">
        <v>0</v>
      </c>
      <c r="F10" t="b">
        <v>0</v>
      </c>
      <c r="G10" t="b">
        <v>0</v>
      </c>
      <c r="H10" t="b">
        <v>0</v>
      </c>
      <c r="I10" t="b">
        <v>0</v>
      </c>
      <c r="J10" t="b">
        <v>0</v>
      </c>
      <c r="K10" t="b">
        <v>0</v>
      </c>
      <c r="L10" t="b">
        <v>0</v>
      </c>
      <c r="N10" t="s">
        <v>874</v>
      </c>
      <c r="O10" t="s">
        <v>1364</v>
      </c>
      <c r="P10" t="s">
        <v>1860</v>
      </c>
      <c r="Q10" s="7" t="s">
        <v>2355</v>
      </c>
      <c r="S10" t="s">
        <v>2901</v>
      </c>
    </row>
    <row r="11" spans="1:19">
      <c r="A11" t="s">
        <v>28</v>
      </c>
      <c r="B11" t="s">
        <v>527</v>
      </c>
      <c r="C11" t="s">
        <v>808</v>
      </c>
      <c r="D11" t="b">
        <v>1</v>
      </c>
      <c r="E11" t="b">
        <v>0</v>
      </c>
      <c r="F11" t="b">
        <v>0</v>
      </c>
      <c r="G11" t="b">
        <v>0</v>
      </c>
      <c r="H11" t="b">
        <v>0</v>
      </c>
      <c r="I11" t="b">
        <v>0</v>
      </c>
      <c r="J11" t="b">
        <v>0</v>
      </c>
      <c r="K11" t="b">
        <v>0</v>
      </c>
      <c r="L11" t="b">
        <v>0</v>
      </c>
      <c r="N11" t="s">
        <v>875</v>
      </c>
      <c r="O11" t="s">
        <v>1365</v>
      </c>
      <c r="P11" t="s">
        <v>1861</v>
      </c>
      <c r="Q11" s="7" t="s">
        <v>2356</v>
      </c>
      <c r="S11" t="s">
        <v>2902</v>
      </c>
    </row>
    <row r="12" spans="1:19">
      <c r="A12" t="s">
        <v>29</v>
      </c>
      <c r="B12" t="s">
        <v>528</v>
      </c>
      <c r="C12" t="s">
        <v>808</v>
      </c>
      <c r="D12" t="b">
        <v>1</v>
      </c>
      <c r="E12" t="b">
        <v>0</v>
      </c>
      <c r="F12" t="b">
        <v>0</v>
      </c>
      <c r="G12" t="b">
        <v>0</v>
      </c>
      <c r="H12" t="b">
        <v>0</v>
      </c>
      <c r="I12" t="b">
        <v>0</v>
      </c>
      <c r="J12" t="b">
        <v>0</v>
      </c>
      <c r="K12" t="b">
        <v>0</v>
      </c>
      <c r="L12" t="b">
        <v>0</v>
      </c>
      <c r="M12" t="s">
        <v>810</v>
      </c>
      <c r="N12" t="s">
        <v>876</v>
      </c>
      <c r="O12" t="s">
        <v>1366</v>
      </c>
      <c r="Q12" s="7" t="s">
        <v>2357</v>
      </c>
    </row>
    <row r="13" spans="1:19">
      <c r="A13" t="s">
        <v>30</v>
      </c>
      <c r="B13" t="s">
        <v>529</v>
      </c>
      <c r="C13" t="s">
        <v>808</v>
      </c>
      <c r="D13" t="b">
        <v>1</v>
      </c>
      <c r="E13" t="b">
        <v>0</v>
      </c>
      <c r="F13" t="b">
        <v>0</v>
      </c>
      <c r="G13" t="b">
        <v>0</v>
      </c>
      <c r="H13" t="b">
        <v>0</v>
      </c>
      <c r="I13" t="b">
        <v>0</v>
      </c>
      <c r="J13" t="b">
        <v>0</v>
      </c>
      <c r="K13" t="b">
        <v>0</v>
      </c>
      <c r="L13" t="b">
        <v>0</v>
      </c>
      <c r="N13" t="s">
        <v>877</v>
      </c>
      <c r="O13" t="s">
        <v>1367</v>
      </c>
      <c r="P13" t="s">
        <v>1862</v>
      </c>
      <c r="Q13" s="7" t="s">
        <v>2358</v>
      </c>
      <c r="S13" t="s">
        <v>2903</v>
      </c>
    </row>
    <row r="14" spans="1:19">
      <c r="A14" t="s">
        <v>31</v>
      </c>
      <c r="B14" t="s">
        <v>530</v>
      </c>
      <c r="C14" t="s">
        <v>808</v>
      </c>
      <c r="D14" t="b">
        <v>1</v>
      </c>
      <c r="E14" t="b">
        <v>0</v>
      </c>
      <c r="F14" t="b">
        <v>0</v>
      </c>
      <c r="G14" t="b">
        <v>0</v>
      </c>
      <c r="H14" t="b">
        <v>0</v>
      </c>
      <c r="I14" t="b">
        <v>0</v>
      </c>
      <c r="J14" t="b">
        <v>0</v>
      </c>
      <c r="K14" t="b">
        <v>0</v>
      </c>
      <c r="L14" t="b">
        <v>0</v>
      </c>
      <c r="N14" t="s">
        <v>878</v>
      </c>
      <c r="O14" t="s">
        <v>1368</v>
      </c>
      <c r="P14" t="s">
        <v>1863</v>
      </c>
      <c r="Q14" s="7" t="s">
        <v>2359</v>
      </c>
      <c r="S14" t="s">
        <v>2904</v>
      </c>
    </row>
    <row r="15" spans="1:19">
      <c r="A15" t="s">
        <v>32</v>
      </c>
      <c r="B15" t="s">
        <v>531</v>
      </c>
      <c r="C15" t="s">
        <v>808</v>
      </c>
      <c r="D15" t="b">
        <v>1</v>
      </c>
      <c r="E15" t="b">
        <v>0</v>
      </c>
      <c r="F15" t="b">
        <v>0</v>
      </c>
      <c r="G15" t="b">
        <v>0</v>
      </c>
      <c r="H15" t="b">
        <v>0</v>
      </c>
      <c r="I15" t="b">
        <v>0</v>
      </c>
      <c r="J15" t="b">
        <v>0</v>
      </c>
      <c r="K15" t="b">
        <v>0</v>
      </c>
      <c r="L15" t="b">
        <v>0</v>
      </c>
      <c r="M15" t="s">
        <v>812</v>
      </c>
      <c r="N15" t="s">
        <v>879</v>
      </c>
      <c r="O15" t="s">
        <v>1369</v>
      </c>
      <c r="P15" t="s">
        <v>1864</v>
      </c>
      <c r="Q15" s="7" t="s">
        <v>2360</v>
      </c>
      <c r="R15" t="s">
        <v>2848</v>
      </c>
    </row>
    <row r="16" spans="1:19">
      <c r="A16" t="s">
        <v>33</v>
      </c>
      <c r="B16" t="s">
        <v>532</v>
      </c>
      <c r="C16" t="s">
        <v>808</v>
      </c>
      <c r="D16" t="b">
        <v>1</v>
      </c>
      <c r="E16" t="b">
        <v>0</v>
      </c>
      <c r="F16" t="b">
        <v>0</v>
      </c>
      <c r="G16" t="b">
        <v>0</v>
      </c>
      <c r="H16" t="b">
        <v>0</v>
      </c>
      <c r="I16" t="b">
        <v>0</v>
      </c>
      <c r="J16" t="b">
        <v>0</v>
      </c>
      <c r="K16" t="b">
        <v>0</v>
      </c>
      <c r="L16" t="b">
        <v>0</v>
      </c>
      <c r="M16" t="s">
        <v>810</v>
      </c>
      <c r="N16" t="s">
        <v>880</v>
      </c>
      <c r="O16" t="s">
        <v>1370</v>
      </c>
      <c r="P16" t="s">
        <v>1865</v>
      </c>
      <c r="Q16" s="7" t="s">
        <v>2361</v>
      </c>
    </row>
    <row r="17" spans="1:19">
      <c r="A17" t="s">
        <v>34</v>
      </c>
      <c r="B17" t="s">
        <v>533</v>
      </c>
      <c r="C17" t="s">
        <v>808</v>
      </c>
      <c r="D17" t="b">
        <v>1</v>
      </c>
      <c r="E17" t="b">
        <v>0</v>
      </c>
      <c r="F17" t="b">
        <v>0</v>
      </c>
      <c r="G17" t="b">
        <v>0</v>
      </c>
      <c r="H17" t="b">
        <v>0</v>
      </c>
      <c r="I17" t="b">
        <v>0</v>
      </c>
      <c r="J17" t="b">
        <v>1</v>
      </c>
      <c r="K17" t="b">
        <v>0</v>
      </c>
      <c r="L17" t="b">
        <v>0</v>
      </c>
      <c r="M17" t="s">
        <v>810</v>
      </c>
      <c r="N17" t="s">
        <v>881</v>
      </c>
      <c r="O17" t="s">
        <v>1371</v>
      </c>
      <c r="P17" t="s">
        <v>1866</v>
      </c>
      <c r="Q17" s="7" t="s">
        <v>2362</v>
      </c>
    </row>
    <row r="18" spans="1:19">
      <c r="A18" t="s">
        <v>35</v>
      </c>
      <c r="B18" t="s">
        <v>534</v>
      </c>
      <c r="C18" t="s">
        <v>808</v>
      </c>
      <c r="D18" t="b">
        <v>1</v>
      </c>
      <c r="E18" t="b">
        <v>0</v>
      </c>
      <c r="F18" t="b">
        <v>0</v>
      </c>
      <c r="G18" t="b">
        <v>0</v>
      </c>
      <c r="H18" t="b">
        <v>0</v>
      </c>
      <c r="I18" t="b">
        <v>0</v>
      </c>
      <c r="J18" t="b">
        <v>0</v>
      </c>
      <c r="K18" t="b">
        <v>0</v>
      </c>
      <c r="L18" t="b">
        <v>0</v>
      </c>
      <c r="M18" t="s">
        <v>810</v>
      </c>
      <c r="N18" t="s">
        <v>882</v>
      </c>
      <c r="O18" t="s">
        <v>1372</v>
      </c>
      <c r="Q18" s="7" t="s">
        <v>2363</v>
      </c>
    </row>
    <row r="19" spans="1:19">
      <c r="A19" t="s">
        <v>36</v>
      </c>
      <c r="B19" t="s">
        <v>535</v>
      </c>
      <c r="C19" t="s">
        <v>808</v>
      </c>
      <c r="D19" t="b">
        <v>1</v>
      </c>
      <c r="E19" t="b">
        <v>0</v>
      </c>
      <c r="F19" t="b">
        <v>0</v>
      </c>
      <c r="G19" t="b">
        <v>0</v>
      </c>
      <c r="H19" t="b">
        <v>0</v>
      </c>
      <c r="I19" t="b">
        <v>0</v>
      </c>
      <c r="J19" t="b">
        <v>1</v>
      </c>
      <c r="K19" t="b">
        <v>0</v>
      </c>
      <c r="L19" t="b">
        <v>0</v>
      </c>
      <c r="N19" t="s">
        <v>883</v>
      </c>
      <c r="O19" t="s">
        <v>1373</v>
      </c>
      <c r="P19" t="s">
        <v>1867</v>
      </c>
      <c r="Q19" s="7" t="s">
        <v>2364</v>
      </c>
      <c r="S19" t="s">
        <v>2905</v>
      </c>
    </row>
    <row r="20" spans="1:19">
      <c r="A20" t="s">
        <v>37</v>
      </c>
      <c r="B20" t="s">
        <v>536</v>
      </c>
      <c r="C20" t="s">
        <v>808</v>
      </c>
      <c r="D20" t="b">
        <v>1</v>
      </c>
      <c r="E20" t="b">
        <v>0</v>
      </c>
      <c r="F20" t="b">
        <v>0</v>
      </c>
      <c r="G20" t="b">
        <v>0</v>
      </c>
      <c r="H20" t="b">
        <v>0</v>
      </c>
      <c r="I20" t="b">
        <v>0</v>
      </c>
      <c r="J20" t="b">
        <v>1</v>
      </c>
      <c r="K20" t="b">
        <v>0</v>
      </c>
      <c r="L20" t="b">
        <v>0</v>
      </c>
      <c r="N20" t="s">
        <v>884</v>
      </c>
      <c r="O20" t="s">
        <v>1374</v>
      </c>
      <c r="P20" t="s">
        <v>1868</v>
      </c>
      <c r="Q20" s="7" t="s">
        <v>2365</v>
      </c>
      <c r="S20" t="s">
        <v>2906</v>
      </c>
    </row>
    <row r="21" spans="1:19">
      <c r="A21" t="s">
        <v>38</v>
      </c>
      <c r="B21" t="s">
        <v>537</v>
      </c>
      <c r="C21" t="s">
        <v>808</v>
      </c>
      <c r="D21" t="b">
        <v>1</v>
      </c>
      <c r="E21" t="b">
        <v>0</v>
      </c>
      <c r="F21" t="b">
        <v>0</v>
      </c>
      <c r="G21" t="b">
        <v>0</v>
      </c>
      <c r="H21" t="b">
        <v>0</v>
      </c>
      <c r="I21" t="b">
        <v>0</v>
      </c>
      <c r="J21" t="b">
        <v>0</v>
      </c>
      <c r="K21" t="b">
        <v>0</v>
      </c>
      <c r="L21" t="b">
        <v>0</v>
      </c>
      <c r="N21" t="s">
        <v>885</v>
      </c>
      <c r="O21" t="s">
        <v>1375</v>
      </c>
      <c r="P21" t="s">
        <v>1869</v>
      </c>
      <c r="Q21" s="7" t="s">
        <v>2366</v>
      </c>
      <c r="S21" t="s">
        <v>2907</v>
      </c>
    </row>
    <row r="22" spans="1:19">
      <c r="A22" t="s">
        <v>39</v>
      </c>
      <c r="B22" t="s">
        <v>538</v>
      </c>
      <c r="C22" t="s">
        <v>808</v>
      </c>
      <c r="D22" t="b">
        <v>0</v>
      </c>
      <c r="E22" t="b">
        <v>1</v>
      </c>
      <c r="F22" t="b">
        <v>0</v>
      </c>
      <c r="G22" t="b">
        <v>0</v>
      </c>
      <c r="H22" t="b">
        <v>0</v>
      </c>
      <c r="I22" t="b">
        <v>0</v>
      </c>
      <c r="J22" t="b">
        <v>0</v>
      </c>
      <c r="K22" t="b">
        <v>0</v>
      </c>
      <c r="L22" t="b">
        <v>0</v>
      </c>
      <c r="N22" t="s">
        <v>886</v>
      </c>
      <c r="O22" t="s">
        <v>1376</v>
      </c>
      <c r="P22" t="s">
        <v>1870</v>
      </c>
      <c r="Q22" s="7" t="s">
        <v>2367</v>
      </c>
      <c r="S22" t="s">
        <v>2908</v>
      </c>
    </row>
    <row r="23" spans="1:19">
      <c r="A23" t="s">
        <v>40</v>
      </c>
      <c r="B23" t="s">
        <v>539</v>
      </c>
      <c r="C23" t="s">
        <v>808</v>
      </c>
      <c r="D23" t="b">
        <v>1</v>
      </c>
      <c r="E23" t="b">
        <v>0</v>
      </c>
      <c r="F23" t="b">
        <v>0</v>
      </c>
      <c r="G23" t="b">
        <v>0</v>
      </c>
      <c r="H23" t="b">
        <v>0</v>
      </c>
      <c r="I23" t="b">
        <v>0</v>
      </c>
      <c r="J23" t="b">
        <v>0</v>
      </c>
      <c r="K23" t="b">
        <v>0</v>
      </c>
      <c r="L23" t="b">
        <v>0</v>
      </c>
      <c r="N23" t="s">
        <v>887</v>
      </c>
      <c r="O23" t="s">
        <v>1377</v>
      </c>
      <c r="P23" t="s">
        <v>1871</v>
      </c>
      <c r="Q23" s="7" t="s">
        <v>2368</v>
      </c>
      <c r="S23" t="s">
        <v>2909</v>
      </c>
    </row>
    <row r="24" spans="1:19">
      <c r="A24" t="s">
        <v>41</v>
      </c>
      <c r="B24" t="s">
        <v>540</v>
      </c>
      <c r="C24" t="s">
        <v>808</v>
      </c>
      <c r="D24" t="b">
        <v>1</v>
      </c>
      <c r="E24" t="b">
        <v>0</v>
      </c>
      <c r="F24" t="b">
        <v>0</v>
      </c>
      <c r="G24" t="b">
        <v>0</v>
      </c>
      <c r="H24" t="b">
        <v>0</v>
      </c>
      <c r="I24" t="b">
        <v>0</v>
      </c>
      <c r="J24" t="b">
        <v>0</v>
      </c>
      <c r="K24" t="b">
        <v>0</v>
      </c>
      <c r="L24" t="b">
        <v>0</v>
      </c>
      <c r="N24" t="s">
        <v>888</v>
      </c>
      <c r="O24" t="s">
        <v>1378</v>
      </c>
      <c r="P24" t="s">
        <v>1872</v>
      </c>
      <c r="Q24" s="7" t="s">
        <v>2369</v>
      </c>
      <c r="S24" t="s">
        <v>2910</v>
      </c>
    </row>
    <row r="25" spans="1:19">
      <c r="A25" t="s">
        <v>42</v>
      </c>
      <c r="B25" t="s">
        <v>541</v>
      </c>
      <c r="C25" t="s">
        <v>808</v>
      </c>
      <c r="D25" t="b">
        <v>1</v>
      </c>
      <c r="E25" t="b">
        <v>0</v>
      </c>
      <c r="F25" t="b">
        <v>0</v>
      </c>
      <c r="G25" t="b">
        <v>0</v>
      </c>
      <c r="H25" t="b">
        <v>0</v>
      </c>
      <c r="I25" t="b">
        <v>0</v>
      </c>
      <c r="J25" t="b">
        <v>0</v>
      </c>
      <c r="K25" t="b">
        <v>0</v>
      </c>
      <c r="L25" t="b">
        <v>0</v>
      </c>
      <c r="M25" t="s">
        <v>810</v>
      </c>
      <c r="N25" t="s">
        <v>889</v>
      </c>
      <c r="O25" t="s">
        <v>1379</v>
      </c>
      <c r="P25" t="s">
        <v>1873</v>
      </c>
      <c r="Q25" s="7" t="s">
        <v>2370</v>
      </c>
    </row>
    <row r="26" spans="1:19">
      <c r="A26" t="s">
        <v>43</v>
      </c>
      <c r="B26" t="s">
        <v>542</v>
      </c>
      <c r="C26" t="s">
        <v>808</v>
      </c>
      <c r="D26" t="b">
        <v>1</v>
      </c>
      <c r="E26" t="b">
        <v>0</v>
      </c>
      <c r="F26" t="b">
        <v>0</v>
      </c>
      <c r="G26" t="b">
        <v>0</v>
      </c>
      <c r="H26" t="b">
        <v>0</v>
      </c>
      <c r="I26" t="b">
        <v>0</v>
      </c>
      <c r="J26" t="b">
        <v>0</v>
      </c>
      <c r="K26" t="b">
        <v>0</v>
      </c>
      <c r="L26" t="b">
        <v>0</v>
      </c>
      <c r="N26" t="s">
        <v>890</v>
      </c>
      <c r="O26" t="s">
        <v>1380</v>
      </c>
      <c r="P26" t="s">
        <v>1874</v>
      </c>
      <c r="Q26" s="7" t="s">
        <v>2371</v>
      </c>
      <c r="S26" t="s">
        <v>2911</v>
      </c>
    </row>
    <row r="27" spans="1:19">
      <c r="A27" t="s">
        <v>44</v>
      </c>
      <c r="B27" t="s">
        <v>543</v>
      </c>
      <c r="C27" t="s">
        <v>808</v>
      </c>
      <c r="D27" t="b">
        <v>1</v>
      </c>
      <c r="E27" t="b">
        <v>0</v>
      </c>
      <c r="F27" t="b">
        <v>0</v>
      </c>
      <c r="G27" t="b">
        <v>0</v>
      </c>
      <c r="H27" t="b">
        <v>0</v>
      </c>
      <c r="I27" t="b">
        <v>0</v>
      </c>
      <c r="J27" t="b">
        <v>0</v>
      </c>
      <c r="K27" t="b">
        <v>0</v>
      </c>
      <c r="L27" t="b">
        <v>0</v>
      </c>
      <c r="N27" t="s">
        <v>891</v>
      </c>
      <c r="O27" t="s">
        <v>1381</v>
      </c>
      <c r="P27" t="s">
        <v>1875</v>
      </c>
      <c r="Q27" s="7" t="s">
        <v>2372</v>
      </c>
      <c r="S27" t="s">
        <v>2912</v>
      </c>
    </row>
    <row r="28" spans="1:19">
      <c r="A28" t="s">
        <v>45</v>
      </c>
      <c r="B28" t="s">
        <v>544</v>
      </c>
      <c r="C28" t="s">
        <v>808</v>
      </c>
      <c r="D28" t="b">
        <v>1</v>
      </c>
      <c r="E28" t="b">
        <v>0</v>
      </c>
      <c r="F28" t="b">
        <v>0</v>
      </c>
      <c r="G28" t="b">
        <v>0</v>
      </c>
      <c r="H28" t="b">
        <v>0</v>
      </c>
      <c r="I28" t="b">
        <v>0</v>
      </c>
      <c r="J28" t="b">
        <v>0</v>
      </c>
      <c r="K28" t="b">
        <v>0</v>
      </c>
      <c r="L28" t="b">
        <v>0</v>
      </c>
      <c r="N28" t="s">
        <v>892</v>
      </c>
      <c r="O28" t="s">
        <v>1382</v>
      </c>
      <c r="P28" t="s">
        <v>1876</v>
      </c>
      <c r="Q28" s="7" t="s">
        <v>2373</v>
      </c>
      <c r="S28" t="s">
        <v>2913</v>
      </c>
    </row>
    <row r="29" spans="1:19">
      <c r="A29" t="s">
        <v>46</v>
      </c>
      <c r="B29" t="s">
        <v>545</v>
      </c>
      <c r="C29" t="s">
        <v>808</v>
      </c>
      <c r="D29" t="b">
        <v>1</v>
      </c>
      <c r="E29" t="b">
        <v>0</v>
      </c>
      <c r="F29" t="b">
        <v>0</v>
      </c>
      <c r="G29" t="b">
        <v>0</v>
      </c>
      <c r="H29" t="b">
        <v>0</v>
      </c>
      <c r="I29" t="b">
        <v>0</v>
      </c>
      <c r="J29" t="b">
        <v>0</v>
      </c>
      <c r="K29" t="b">
        <v>0</v>
      </c>
      <c r="L29" t="b">
        <v>0</v>
      </c>
      <c r="M29" t="s">
        <v>810</v>
      </c>
      <c r="N29" t="s">
        <v>893</v>
      </c>
      <c r="O29" t="s">
        <v>1383</v>
      </c>
      <c r="P29" t="s">
        <v>1877</v>
      </c>
      <c r="Q29" s="7" t="s">
        <v>2374</v>
      </c>
    </row>
    <row r="30" spans="1:19">
      <c r="A30" t="s">
        <v>47</v>
      </c>
      <c r="B30" t="s">
        <v>545</v>
      </c>
      <c r="C30" t="s">
        <v>808</v>
      </c>
      <c r="D30" t="b">
        <v>1</v>
      </c>
      <c r="E30" t="b">
        <v>1</v>
      </c>
      <c r="F30" t="b">
        <v>0</v>
      </c>
      <c r="G30" t="b">
        <v>0</v>
      </c>
      <c r="H30" t="b">
        <v>0</v>
      </c>
      <c r="I30" t="b">
        <v>0</v>
      </c>
      <c r="J30" t="b">
        <v>0</v>
      </c>
      <c r="K30" t="b">
        <v>0</v>
      </c>
      <c r="L30" t="b">
        <v>0</v>
      </c>
      <c r="M30" t="s">
        <v>813</v>
      </c>
      <c r="N30" t="s">
        <v>894</v>
      </c>
      <c r="O30" t="s">
        <v>1384</v>
      </c>
      <c r="P30" t="s">
        <v>1878</v>
      </c>
      <c r="Q30" s="7" t="s">
        <v>2375</v>
      </c>
      <c r="R30" t="s">
        <v>2849</v>
      </c>
    </row>
    <row r="31" spans="1:19">
      <c r="A31" t="s">
        <v>48</v>
      </c>
      <c r="B31" t="s">
        <v>546</v>
      </c>
      <c r="C31" t="s">
        <v>808</v>
      </c>
      <c r="D31" t="b">
        <v>1</v>
      </c>
      <c r="E31" t="b">
        <v>0</v>
      </c>
      <c r="F31" t="b">
        <v>0</v>
      </c>
      <c r="G31" t="b">
        <v>0</v>
      </c>
      <c r="H31" t="b">
        <v>0</v>
      </c>
      <c r="I31" t="b">
        <v>0</v>
      </c>
      <c r="J31" t="b">
        <v>0</v>
      </c>
      <c r="K31" t="b">
        <v>0</v>
      </c>
      <c r="L31" t="b">
        <v>0</v>
      </c>
      <c r="M31" t="s">
        <v>810</v>
      </c>
      <c r="N31" t="s">
        <v>895</v>
      </c>
      <c r="O31" t="s">
        <v>1385</v>
      </c>
      <c r="P31" t="s">
        <v>1879</v>
      </c>
      <c r="Q31" s="7" t="s">
        <v>2376</v>
      </c>
    </row>
    <row r="32" spans="1:19">
      <c r="A32" t="s">
        <v>49</v>
      </c>
      <c r="B32" t="s">
        <v>547</v>
      </c>
      <c r="C32" t="s">
        <v>808</v>
      </c>
      <c r="D32" t="b">
        <v>1</v>
      </c>
      <c r="E32" t="b">
        <v>0</v>
      </c>
      <c r="F32" t="b">
        <v>0</v>
      </c>
      <c r="G32" t="b">
        <v>0</v>
      </c>
      <c r="H32" t="b">
        <v>0</v>
      </c>
      <c r="I32" t="b">
        <v>0</v>
      </c>
      <c r="J32" t="b">
        <v>0</v>
      </c>
      <c r="K32" t="b">
        <v>0</v>
      </c>
      <c r="L32" t="b">
        <v>0</v>
      </c>
      <c r="M32" t="s">
        <v>810</v>
      </c>
      <c r="N32" t="s">
        <v>896</v>
      </c>
      <c r="O32" t="s">
        <v>1386</v>
      </c>
      <c r="P32" t="s">
        <v>1880</v>
      </c>
      <c r="Q32" s="7" t="s">
        <v>2377</v>
      </c>
    </row>
    <row r="33" spans="1:19">
      <c r="A33" t="s">
        <v>50</v>
      </c>
      <c r="B33" t="s">
        <v>548</v>
      </c>
      <c r="C33" t="s">
        <v>808</v>
      </c>
      <c r="D33" t="b">
        <v>1</v>
      </c>
      <c r="E33" t="b">
        <v>0</v>
      </c>
      <c r="F33" t="b">
        <v>0</v>
      </c>
      <c r="G33" t="b">
        <v>0</v>
      </c>
      <c r="H33" t="b">
        <v>0</v>
      </c>
      <c r="I33" t="b">
        <v>0</v>
      </c>
      <c r="J33" t="b">
        <v>0</v>
      </c>
      <c r="K33" t="b">
        <v>0</v>
      </c>
      <c r="L33" t="b">
        <v>0</v>
      </c>
      <c r="N33" t="s">
        <v>897</v>
      </c>
      <c r="O33" t="s">
        <v>1387</v>
      </c>
      <c r="P33" t="s">
        <v>1881</v>
      </c>
      <c r="Q33" s="7" t="s">
        <v>2378</v>
      </c>
      <c r="S33" t="s">
        <v>2914</v>
      </c>
    </row>
    <row r="34" spans="1:19">
      <c r="A34" t="s">
        <v>51</v>
      </c>
      <c r="B34" t="s">
        <v>549</v>
      </c>
      <c r="C34" t="s">
        <v>808</v>
      </c>
      <c r="D34" t="b">
        <v>1</v>
      </c>
      <c r="E34" t="b">
        <v>0</v>
      </c>
      <c r="F34" t="b">
        <v>0</v>
      </c>
      <c r="G34" t="b">
        <v>0</v>
      </c>
      <c r="H34" t="b">
        <v>0</v>
      </c>
      <c r="I34" t="b">
        <v>0</v>
      </c>
      <c r="J34" t="b">
        <v>0</v>
      </c>
      <c r="K34" t="b">
        <v>0</v>
      </c>
      <c r="L34" t="b">
        <v>0</v>
      </c>
      <c r="N34" t="s">
        <v>898</v>
      </c>
      <c r="O34" t="s">
        <v>1388</v>
      </c>
      <c r="P34" t="s">
        <v>1882</v>
      </c>
      <c r="Q34" s="7" t="s">
        <v>2379</v>
      </c>
      <c r="S34" t="s">
        <v>2915</v>
      </c>
    </row>
    <row r="35" spans="1:19">
      <c r="A35" t="s">
        <v>52</v>
      </c>
      <c r="B35" t="s">
        <v>550</v>
      </c>
      <c r="C35" t="s">
        <v>808</v>
      </c>
      <c r="D35" t="b">
        <v>1</v>
      </c>
      <c r="E35" t="b">
        <v>0</v>
      </c>
      <c r="F35" t="b">
        <v>0</v>
      </c>
      <c r="G35" t="b">
        <v>0</v>
      </c>
      <c r="H35" t="b">
        <v>0</v>
      </c>
      <c r="I35" t="b">
        <v>0</v>
      </c>
      <c r="J35" t="b">
        <v>0</v>
      </c>
      <c r="K35" t="b">
        <v>0</v>
      </c>
      <c r="L35" t="b">
        <v>0</v>
      </c>
      <c r="N35" t="s">
        <v>899</v>
      </c>
      <c r="O35" t="s">
        <v>1389</v>
      </c>
      <c r="P35" t="s">
        <v>1883</v>
      </c>
      <c r="Q35" s="7" t="s">
        <v>2380</v>
      </c>
      <c r="S35" t="s">
        <v>2916</v>
      </c>
    </row>
    <row r="36" spans="1:19">
      <c r="A36" t="s">
        <v>53</v>
      </c>
      <c r="B36" t="s">
        <v>551</v>
      </c>
      <c r="C36" t="s">
        <v>808</v>
      </c>
      <c r="D36" t="b">
        <v>1</v>
      </c>
      <c r="E36" t="b">
        <v>0</v>
      </c>
      <c r="F36" t="b">
        <v>0</v>
      </c>
      <c r="G36" t="b">
        <v>0</v>
      </c>
      <c r="H36" t="b">
        <v>0</v>
      </c>
      <c r="I36" t="b">
        <v>0</v>
      </c>
      <c r="J36" t="b">
        <v>0</v>
      </c>
      <c r="K36" t="b">
        <v>0</v>
      </c>
      <c r="L36" t="b">
        <v>0</v>
      </c>
      <c r="N36" t="s">
        <v>900</v>
      </c>
      <c r="O36" t="s">
        <v>1390</v>
      </c>
      <c r="P36" t="s">
        <v>1884</v>
      </c>
      <c r="Q36" s="7" t="s">
        <v>2381</v>
      </c>
      <c r="S36" t="s">
        <v>2917</v>
      </c>
    </row>
    <row r="37" spans="1:19">
      <c r="A37" t="s">
        <v>54</v>
      </c>
      <c r="B37" t="s">
        <v>552</v>
      </c>
      <c r="C37" t="s">
        <v>808</v>
      </c>
      <c r="D37" t="b">
        <v>1</v>
      </c>
      <c r="E37" t="b">
        <v>0</v>
      </c>
      <c r="F37" t="b">
        <v>0</v>
      </c>
      <c r="G37" t="b">
        <v>0</v>
      </c>
      <c r="H37" t="b">
        <v>0</v>
      </c>
      <c r="I37" t="b">
        <v>0</v>
      </c>
      <c r="J37" t="b">
        <v>0</v>
      </c>
      <c r="K37" t="b">
        <v>0</v>
      </c>
      <c r="L37" t="b">
        <v>0</v>
      </c>
      <c r="M37" t="s">
        <v>810</v>
      </c>
      <c r="N37" t="s">
        <v>901</v>
      </c>
      <c r="O37" t="s">
        <v>1391</v>
      </c>
      <c r="P37" t="s">
        <v>1885</v>
      </c>
      <c r="Q37" s="7" t="s">
        <v>2382</v>
      </c>
    </row>
    <row r="38" spans="1:19">
      <c r="A38" t="s">
        <v>55</v>
      </c>
      <c r="B38" t="s">
        <v>553</v>
      </c>
      <c r="C38" t="s">
        <v>808</v>
      </c>
      <c r="D38" t="b">
        <v>1</v>
      </c>
      <c r="E38" t="b">
        <v>0</v>
      </c>
      <c r="F38" t="b">
        <v>0</v>
      </c>
      <c r="G38" t="b">
        <v>0</v>
      </c>
      <c r="H38" t="b">
        <v>0</v>
      </c>
      <c r="I38" t="b">
        <v>0</v>
      </c>
      <c r="J38" t="b">
        <v>0</v>
      </c>
      <c r="K38" t="b">
        <v>0</v>
      </c>
      <c r="L38" t="b">
        <v>0</v>
      </c>
      <c r="N38" t="s">
        <v>902</v>
      </c>
      <c r="O38" t="s">
        <v>1392</v>
      </c>
      <c r="P38" t="s">
        <v>1886</v>
      </c>
      <c r="Q38" s="7" t="s">
        <v>2383</v>
      </c>
      <c r="S38" t="s">
        <v>2918</v>
      </c>
    </row>
    <row r="39" spans="1:19">
      <c r="A39" t="s">
        <v>56</v>
      </c>
      <c r="B39" t="s">
        <v>554</v>
      </c>
      <c r="C39" t="s">
        <v>808</v>
      </c>
      <c r="D39" t="b">
        <v>1</v>
      </c>
      <c r="E39" t="b">
        <v>0</v>
      </c>
      <c r="F39" t="b">
        <v>0</v>
      </c>
      <c r="G39" t="b">
        <v>0</v>
      </c>
      <c r="H39" t="b">
        <v>0</v>
      </c>
      <c r="I39" t="b">
        <v>0</v>
      </c>
      <c r="J39" t="b">
        <v>0</v>
      </c>
      <c r="K39" t="b">
        <v>0</v>
      </c>
      <c r="L39" t="b">
        <v>0</v>
      </c>
      <c r="N39" t="s">
        <v>903</v>
      </c>
      <c r="O39" t="s">
        <v>1393</v>
      </c>
      <c r="P39" t="s">
        <v>1887</v>
      </c>
      <c r="Q39" s="7" t="s">
        <v>2384</v>
      </c>
      <c r="S39" t="s">
        <v>2919</v>
      </c>
    </row>
    <row r="40" spans="1:19">
      <c r="A40" t="s">
        <v>57</v>
      </c>
      <c r="B40" t="s">
        <v>555</v>
      </c>
      <c r="C40" t="s">
        <v>808</v>
      </c>
      <c r="D40" t="b">
        <v>1</v>
      </c>
      <c r="E40" t="b">
        <v>0</v>
      </c>
      <c r="F40" t="b">
        <v>0</v>
      </c>
      <c r="G40" t="b">
        <v>0</v>
      </c>
      <c r="H40" t="b">
        <v>0</v>
      </c>
      <c r="I40" t="b">
        <v>0</v>
      </c>
      <c r="J40" t="b">
        <v>0</v>
      </c>
      <c r="K40" t="b">
        <v>0</v>
      </c>
      <c r="L40" t="b">
        <v>0</v>
      </c>
      <c r="M40" t="s">
        <v>810</v>
      </c>
      <c r="N40" t="s">
        <v>904</v>
      </c>
      <c r="O40" t="s">
        <v>1394</v>
      </c>
      <c r="P40" t="s">
        <v>1888</v>
      </c>
      <c r="Q40" s="7" t="s">
        <v>2385</v>
      </c>
    </row>
    <row r="41" spans="1:19">
      <c r="A41" t="s">
        <v>58</v>
      </c>
      <c r="B41" t="s">
        <v>556</v>
      </c>
      <c r="C41" t="s">
        <v>808</v>
      </c>
      <c r="D41" t="b">
        <v>0</v>
      </c>
      <c r="E41" t="b">
        <v>0</v>
      </c>
      <c r="F41" t="b">
        <v>0</v>
      </c>
      <c r="G41" t="b">
        <v>0</v>
      </c>
      <c r="H41" t="b">
        <v>0</v>
      </c>
      <c r="I41" t="b">
        <v>0</v>
      </c>
      <c r="J41" t="b">
        <v>0</v>
      </c>
      <c r="K41" t="b">
        <v>0</v>
      </c>
      <c r="L41" t="b">
        <v>0</v>
      </c>
      <c r="O41" t="s">
        <v>1395</v>
      </c>
      <c r="P41" t="s">
        <v>1889</v>
      </c>
      <c r="Q41" s="7" t="s">
        <v>2386</v>
      </c>
      <c r="S41" t="s">
        <v>2920</v>
      </c>
    </row>
    <row r="42" spans="1:19">
      <c r="A42" t="s">
        <v>59</v>
      </c>
      <c r="B42" t="s">
        <v>557</v>
      </c>
      <c r="C42" t="s">
        <v>808</v>
      </c>
      <c r="D42" t="b">
        <v>1</v>
      </c>
      <c r="E42" t="b">
        <v>0</v>
      </c>
      <c r="F42" t="b">
        <v>0</v>
      </c>
      <c r="G42" t="b">
        <v>0</v>
      </c>
      <c r="H42" t="b">
        <v>0</v>
      </c>
      <c r="I42" t="b">
        <v>0</v>
      </c>
      <c r="J42" t="b">
        <v>0</v>
      </c>
      <c r="K42" t="b">
        <v>0</v>
      </c>
      <c r="L42" t="b">
        <v>0</v>
      </c>
      <c r="N42" t="s">
        <v>905</v>
      </c>
      <c r="O42" t="s">
        <v>1396</v>
      </c>
      <c r="P42" t="s">
        <v>1890</v>
      </c>
      <c r="Q42" s="7" t="s">
        <v>2387</v>
      </c>
      <c r="S42" t="s">
        <v>2921</v>
      </c>
    </row>
    <row r="43" spans="1:19">
      <c r="A43" t="s">
        <v>60</v>
      </c>
      <c r="B43" t="s">
        <v>558</v>
      </c>
      <c r="C43" t="s">
        <v>808</v>
      </c>
      <c r="D43" t="b">
        <v>1</v>
      </c>
      <c r="E43" t="b">
        <v>0</v>
      </c>
      <c r="F43" t="b">
        <v>0</v>
      </c>
      <c r="G43" t="b">
        <v>0</v>
      </c>
      <c r="H43" t="b">
        <v>0</v>
      </c>
      <c r="I43" t="b">
        <v>0</v>
      </c>
      <c r="J43" t="b">
        <v>0</v>
      </c>
      <c r="K43" t="b">
        <v>0</v>
      </c>
      <c r="L43" t="b">
        <v>0</v>
      </c>
      <c r="M43" t="s">
        <v>814</v>
      </c>
      <c r="N43" t="s">
        <v>906</v>
      </c>
      <c r="O43" t="s">
        <v>1397</v>
      </c>
      <c r="P43" t="s">
        <v>1891</v>
      </c>
      <c r="Q43" s="7" t="s">
        <v>2388</v>
      </c>
      <c r="R43" t="s">
        <v>2850</v>
      </c>
      <c r="S43" t="s">
        <v>2922</v>
      </c>
    </row>
    <row r="44" spans="1:19">
      <c r="A44" t="s">
        <v>61</v>
      </c>
      <c r="B44" t="s">
        <v>559</v>
      </c>
      <c r="C44" t="s">
        <v>808</v>
      </c>
      <c r="D44" t="b">
        <v>1</v>
      </c>
      <c r="E44" t="b">
        <v>0</v>
      </c>
      <c r="F44" t="b">
        <v>0</v>
      </c>
      <c r="G44" t="b">
        <v>0</v>
      </c>
      <c r="H44" t="b">
        <v>0</v>
      </c>
      <c r="I44" t="b">
        <v>0</v>
      </c>
      <c r="J44" t="b">
        <v>0</v>
      </c>
      <c r="K44" t="b">
        <v>0</v>
      </c>
      <c r="L44" t="b">
        <v>0</v>
      </c>
      <c r="N44" t="s">
        <v>907</v>
      </c>
      <c r="O44" t="s">
        <v>1398</v>
      </c>
      <c r="P44" t="s">
        <v>1892</v>
      </c>
      <c r="Q44" s="7" t="s">
        <v>2389</v>
      </c>
      <c r="S44" t="s">
        <v>2923</v>
      </c>
    </row>
    <row r="45" spans="1:19">
      <c r="A45" t="s">
        <v>62</v>
      </c>
      <c r="B45" t="s">
        <v>560</v>
      </c>
      <c r="C45" t="s">
        <v>808</v>
      </c>
      <c r="D45" t="b">
        <v>1</v>
      </c>
      <c r="E45" t="b">
        <v>0</v>
      </c>
      <c r="F45" t="b">
        <v>0</v>
      </c>
      <c r="G45" t="b">
        <v>0</v>
      </c>
      <c r="H45" t="b">
        <v>0</v>
      </c>
      <c r="I45" t="b">
        <v>0</v>
      </c>
      <c r="J45" t="b">
        <v>0</v>
      </c>
      <c r="K45" t="b">
        <v>0</v>
      </c>
      <c r="L45" t="b">
        <v>0</v>
      </c>
      <c r="N45" t="s">
        <v>908</v>
      </c>
      <c r="O45" t="s">
        <v>1399</v>
      </c>
      <c r="P45" t="s">
        <v>1893</v>
      </c>
      <c r="Q45" s="7" t="s">
        <v>2390</v>
      </c>
      <c r="S45" t="s">
        <v>2924</v>
      </c>
    </row>
    <row r="46" spans="1:19">
      <c r="A46" t="s">
        <v>63</v>
      </c>
      <c r="B46" t="s">
        <v>561</v>
      </c>
      <c r="C46" t="s">
        <v>808</v>
      </c>
      <c r="D46" t="b">
        <v>1</v>
      </c>
      <c r="E46" t="b">
        <v>0</v>
      </c>
      <c r="F46" t="b">
        <v>0</v>
      </c>
      <c r="G46" t="b">
        <v>0</v>
      </c>
      <c r="H46" t="b">
        <v>0</v>
      </c>
      <c r="I46" t="b">
        <v>0</v>
      </c>
      <c r="J46" t="b">
        <v>0</v>
      </c>
      <c r="K46" t="b">
        <v>0</v>
      </c>
      <c r="L46" t="b">
        <v>0</v>
      </c>
      <c r="N46" t="s">
        <v>909</v>
      </c>
      <c r="O46" t="s">
        <v>1400</v>
      </c>
      <c r="P46" t="s">
        <v>1894</v>
      </c>
      <c r="Q46" s="7" t="s">
        <v>2391</v>
      </c>
      <c r="S46" t="s">
        <v>2925</v>
      </c>
    </row>
    <row r="47" spans="1:19">
      <c r="A47" t="s">
        <v>64</v>
      </c>
      <c r="B47" t="s">
        <v>562</v>
      </c>
      <c r="C47" t="s">
        <v>808</v>
      </c>
      <c r="D47" t="b">
        <v>0</v>
      </c>
      <c r="E47" t="b">
        <v>1</v>
      </c>
      <c r="F47" t="b">
        <v>0</v>
      </c>
      <c r="G47" t="b">
        <v>0</v>
      </c>
      <c r="H47" t="b">
        <v>0</v>
      </c>
      <c r="I47" t="b">
        <v>0</v>
      </c>
      <c r="J47" t="b">
        <v>0</v>
      </c>
      <c r="K47" t="b">
        <v>0</v>
      </c>
      <c r="L47" t="b">
        <v>0</v>
      </c>
      <c r="M47" t="s">
        <v>810</v>
      </c>
      <c r="N47" t="s">
        <v>910</v>
      </c>
      <c r="O47" t="s">
        <v>1401</v>
      </c>
      <c r="P47" t="s">
        <v>1895</v>
      </c>
      <c r="Q47" s="7" t="s">
        <v>2392</v>
      </c>
    </row>
    <row r="48" spans="1:19">
      <c r="A48" t="s">
        <v>65</v>
      </c>
      <c r="B48" t="s">
        <v>528</v>
      </c>
      <c r="C48" t="s">
        <v>808</v>
      </c>
      <c r="D48" t="b">
        <v>1</v>
      </c>
      <c r="E48" t="b">
        <v>0</v>
      </c>
      <c r="F48" t="b">
        <v>0</v>
      </c>
      <c r="G48" t="b">
        <v>0</v>
      </c>
      <c r="H48" t="b">
        <v>0</v>
      </c>
      <c r="I48" t="b">
        <v>0</v>
      </c>
      <c r="J48" t="b">
        <v>0</v>
      </c>
      <c r="K48" t="b">
        <v>0</v>
      </c>
      <c r="L48" t="b">
        <v>0</v>
      </c>
      <c r="M48" t="s">
        <v>810</v>
      </c>
      <c r="N48" t="s">
        <v>911</v>
      </c>
      <c r="O48" t="s">
        <v>1402</v>
      </c>
      <c r="Q48" s="7" t="s">
        <v>2393</v>
      </c>
    </row>
    <row r="49" spans="1:19">
      <c r="A49" t="s">
        <v>66</v>
      </c>
      <c r="B49" t="s">
        <v>563</v>
      </c>
      <c r="C49" t="s">
        <v>808</v>
      </c>
      <c r="D49" t="b">
        <v>1</v>
      </c>
      <c r="E49" t="b">
        <v>0</v>
      </c>
      <c r="F49" t="b">
        <v>0</v>
      </c>
      <c r="G49" t="b">
        <v>0</v>
      </c>
      <c r="H49" t="b">
        <v>0</v>
      </c>
      <c r="I49" t="b">
        <v>0</v>
      </c>
      <c r="J49" t="b">
        <v>1</v>
      </c>
      <c r="K49" t="b">
        <v>0</v>
      </c>
      <c r="L49" t="b">
        <v>0</v>
      </c>
      <c r="N49" t="s">
        <v>912</v>
      </c>
      <c r="O49" t="s">
        <v>1403</v>
      </c>
      <c r="P49" t="s">
        <v>1896</v>
      </c>
      <c r="Q49" s="7" t="s">
        <v>2394</v>
      </c>
      <c r="S49" t="s">
        <v>2926</v>
      </c>
    </row>
    <row r="50" spans="1:19">
      <c r="A50" t="s">
        <v>67</v>
      </c>
      <c r="B50" t="s">
        <v>564</v>
      </c>
      <c r="C50" t="s">
        <v>808</v>
      </c>
      <c r="D50" t="b">
        <v>1</v>
      </c>
      <c r="E50" t="b">
        <v>0</v>
      </c>
      <c r="F50" t="b">
        <v>0</v>
      </c>
      <c r="G50" t="b">
        <v>0</v>
      </c>
      <c r="H50" t="b">
        <v>0</v>
      </c>
      <c r="I50" t="b">
        <v>0</v>
      </c>
      <c r="J50" t="b">
        <v>0</v>
      </c>
      <c r="K50" t="b">
        <v>0</v>
      </c>
      <c r="L50" t="b">
        <v>0</v>
      </c>
      <c r="M50" t="s">
        <v>815</v>
      </c>
      <c r="N50" t="s">
        <v>913</v>
      </c>
      <c r="O50" t="s">
        <v>1404</v>
      </c>
      <c r="P50" t="s">
        <v>1897</v>
      </c>
      <c r="Q50" s="7" t="s">
        <v>2395</v>
      </c>
      <c r="R50" t="s">
        <v>2851</v>
      </c>
      <c r="S50" t="s">
        <v>2927</v>
      </c>
    </row>
    <row r="51" spans="1:19">
      <c r="A51" t="s">
        <v>68</v>
      </c>
      <c r="B51" t="s">
        <v>565</v>
      </c>
      <c r="C51" t="s">
        <v>808</v>
      </c>
      <c r="D51" t="b">
        <v>1</v>
      </c>
      <c r="E51" t="b">
        <v>0</v>
      </c>
      <c r="F51" t="b">
        <v>0</v>
      </c>
      <c r="G51" t="b">
        <v>0</v>
      </c>
      <c r="H51" t="b">
        <v>0</v>
      </c>
      <c r="I51" t="b">
        <v>0</v>
      </c>
      <c r="J51" t="b">
        <v>0</v>
      </c>
      <c r="K51" t="b">
        <v>0</v>
      </c>
      <c r="L51" t="b">
        <v>0</v>
      </c>
      <c r="N51" t="s">
        <v>914</v>
      </c>
      <c r="O51" t="s">
        <v>1405</v>
      </c>
      <c r="P51" t="s">
        <v>1898</v>
      </c>
      <c r="Q51" s="7" t="s">
        <v>2396</v>
      </c>
      <c r="S51" t="s">
        <v>2928</v>
      </c>
    </row>
    <row r="52" spans="1:19">
      <c r="A52" t="s">
        <v>69</v>
      </c>
      <c r="B52" t="s">
        <v>566</v>
      </c>
      <c r="C52" t="s">
        <v>808</v>
      </c>
      <c r="D52" t="b">
        <v>1</v>
      </c>
      <c r="E52" t="b">
        <v>0</v>
      </c>
      <c r="F52" t="b">
        <v>0</v>
      </c>
      <c r="G52" t="b">
        <v>0</v>
      </c>
      <c r="H52" t="b">
        <v>0</v>
      </c>
      <c r="I52" t="b">
        <v>0</v>
      </c>
      <c r="J52" t="b">
        <v>0</v>
      </c>
      <c r="K52" t="b">
        <v>0</v>
      </c>
      <c r="L52" t="b">
        <v>0</v>
      </c>
      <c r="M52" t="s">
        <v>816</v>
      </c>
      <c r="N52" t="s">
        <v>915</v>
      </c>
      <c r="O52" t="s">
        <v>1406</v>
      </c>
      <c r="P52" t="s">
        <v>1899</v>
      </c>
      <c r="Q52" s="7" t="s">
        <v>2397</v>
      </c>
      <c r="S52" t="s">
        <v>2929</v>
      </c>
    </row>
    <row r="53" spans="1:19">
      <c r="A53" t="s">
        <v>70</v>
      </c>
      <c r="B53" t="s">
        <v>567</v>
      </c>
      <c r="C53" t="s">
        <v>808</v>
      </c>
      <c r="D53" t="b">
        <v>1</v>
      </c>
      <c r="E53" t="b">
        <v>0</v>
      </c>
      <c r="F53" t="b">
        <v>0</v>
      </c>
      <c r="G53" t="b">
        <v>0</v>
      </c>
      <c r="H53" t="b">
        <v>0</v>
      </c>
      <c r="I53" t="b">
        <v>0</v>
      </c>
      <c r="J53" t="b">
        <v>0</v>
      </c>
      <c r="K53" t="b">
        <v>0</v>
      </c>
      <c r="L53" t="b">
        <v>0</v>
      </c>
      <c r="N53" t="s">
        <v>916</v>
      </c>
      <c r="O53" t="s">
        <v>1407</v>
      </c>
      <c r="P53" t="s">
        <v>1900</v>
      </c>
      <c r="Q53" s="7" t="s">
        <v>2398</v>
      </c>
      <c r="S53" t="s">
        <v>2930</v>
      </c>
    </row>
    <row r="54" spans="1:19">
      <c r="A54" t="s">
        <v>71</v>
      </c>
      <c r="B54" t="s">
        <v>568</v>
      </c>
      <c r="C54" t="s">
        <v>808</v>
      </c>
      <c r="D54" t="b">
        <v>1</v>
      </c>
      <c r="E54" t="b">
        <v>0</v>
      </c>
      <c r="F54" t="b">
        <v>0</v>
      </c>
      <c r="G54" t="b">
        <v>0</v>
      </c>
      <c r="H54" t="b">
        <v>0</v>
      </c>
      <c r="I54" t="b">
        <v>0</v>
      </c>
      <c r="J54" t="b">
        <v>0</v>
      </c>
      <c r="K54" t="b">
        <v>0</v>
      </c>
      <c r="L54" t="b">
        <v>0</v>
      </c>
      <c r="N54" t="s">
        <v>917</v>
      </c>
      <c r="O54" t="s">
        <v>1408</v>
      </c>
      <c r="P54" t="s">
        <v>1901</v>
      </c>
      <c r="Q54" s="7" t="s">
        <v>2399</v>
      </c>
      <c r="S54" t="s">
        <v>2931</v>
      </c>
    </row>
    <row r="55" spans="1:19">
      <c r="A55" t="s">
        <v>72</v>
      </c>
      <c r="B55" t="s">
        <v>569</v>
      </c>
      <c r="C55" t="s">
        <v>808</v>
      </c>
      <c r="D55" t="b">
        <v>1</v>
      </c>
      <c r="E55" t="b">
        <v>0</v>
      </c>
      <c r="F55" t="b">
        <v>0</v>
      </c>
      <c r="G55" t="b">
        <v>0</v>
      </c>
      <c r="H55" t="b">
        <v>0</v>
      </c>
      <c r="I55" t="b">
        <v>0</v>
      </c>
      <c r="J55" t="b">
        <v>0</v>
      </c>
      <c r="K55" t="b">
        <v>0</v>
      </c>
      <c r="L55" t="b">
        <v>0</v>
      </c>
      <c r="N55" t="s">
        <v>918</v>
      </c>
      <c r="O55" t="s">
        <v>1409</v>
      </c>
      <c r="P55" t="s">
        <v>1902</v>
      </c>
      <c r="Q55" s="7" t="s">
        <v>2400</v>
      </c>
      <c r="S55" t="s">
        <v>2932</v>
      </c>
    </row>
    <row r="56" spans="1:19">
      <c r="A56" t="s">
        <v>73</v>
      </c>
      <c r="B56" t="s">
        <v>537</v>
      </c>
      <c r="C56" t="s">
        <v>808</v>
      </c>
      <c r="D56" t="b">
        <v>1</v>
      </c>
      <c r="E56" t="b">
        <v>0</v>
      </c>
      <c r="F56" t="b">
        <v>0</v>
      </c>
      <c r="G56" t="b">
        <v>0</v>
      </c>
      <c r="H56" t="b">
        <v>0</v>
      </c>
      <c r="I56" t="b">
        <v>0</v>
      </c>
      <c r="J56" t="b">
        <v>0</v>
      </c>
      <c r="K56" t="b">
        <v>0</v>
      </c>
      <c r="L56" t="b">
        <v>0</v>
      </c>
      <c r="N56" t="s">
        <v>919</v>
      </c>
      <c r="O56" t="s">
        <v>1410</v>
      </c>
      <c r="P56" t="s">
        <v>1903</v>
      </c>
      <c r="Q56" s="7" t="s">
        <v>2401</v>
      </c>
      <c r="S56" t="s">
        <v>2933</v>
      </c>
    </row>
    <row r="57" spans="1:19">
      <c r="A57" t="s">
        <v>74</v>
      </c>
      <c r="B57" t="s">
        <v>537</v>
      </c>
      <c r="C57" t="s">
        <v>808</v>
      </c>
      <c r="D57" t="b">
        <v>1</v>
      </c>
      <c r="E57" t="b">
        <v>0</v>
      </c>
      <c r="F57" t="b">
        <v>0</v>
      </c>
      <c r="G57" t="b">
        <v>0</v>
      </c>
      <c r="H57" t="b">
        <v>0</v>
      </c>
      <c r="I57" t="b">
        <v>0</v>
      </c>
      <c r="J57" t="b">
        <v>1</v>
      </c>
      <c r="K57" t="b">
        <v>0</v>
      </c>
      <c r="L57" t="b">
        <v>0</v>
      </c>
      <c r="N57" t="s">
        <v>920</v>
      </c>
      <c r="O57" t="s">
        <v>1411</v>
      </c>
      <c r="P57" t="s">
        <v>1904</v>
      </c>
      <c r="Q57" s="7" t="s">
        <v>2402</v>
      </c>
      <c r="S57" t="s">
        <v>2934</v>
      </c>
    </row>
    <row r="58" spans="1:19">
      <c r="A58" t="s">
        <v>75</v>
      </c>
      <c r="B58" t="s">
        <v>537</v>
      </c>
      <c r="C58" t="s">
        <v>808</v>
      </c>
      <c r="D58" t="b">
        <v>0</v>
      </c>
      <c r="E58" t="b">
        <v>1</v>
      </c>
      <c r="F58" t="b">
        <v>0</v>
      </c>
      <c r="G58" t="b">
        <v>0</v>
      </c>
      <c r="H58" t="b">
        <v>0</v>
      </c>
      <c r="I58" t="b">
        <v>0</v>
      </c>
      <c r="J58" t="b">
        <v>0</v>
      </c>
      <c r="K58" t="b">
        <v>0</v>
      </c>
      <c r="L58" t="b">
        <v>0</v>
      </c>
      <c r="N58" t="s">
        <v>921</v>
      </c>
      <c r="O58" t="s">
        <v>1412</v>
      </c>
      <c r="P58" t="s">
        <v>1905</v>
      </c>
      <c r="Q58" s="7" t="s">
        <v>2403</v>
      </c>
      <c r="S58" t="s">
        <v>2935</v>
      </c>
    </row>
    <row r="59" spans="1:19">
      <c r="A59" t="s">
        <v>76</v>
      </c>
      <c r="B59" t="s">
        <v>570</v>
      </c>
      <c r="C59" t="s">
        <v>808</v>
      </c>
      <c r="D59" t="b">
        <v>1</v>
      </c>
      <c r="E59" t="b">
        <v>0</v>
      </c>
      <c r="F59" t="b">
        <v>0</v>
      </c>
      <c r="G59" t="b">
        <v>0</v>
      </c>
      <c r="H59" t="b">
        <v>0</v>
      </c>
      <c r="I59" t="b">
        <v>0</v>
      </c>
      <c r="J59" t="b">
        <v>0</v>
      </c>
      <c r="K59" t="b">
        <v>0</v>
      </c>
      <c r="L59" t="b">
        <v>0</v>
      </c>
      <c r="N59" t="s">
        <v>922</v>
      </c>
      <c r="O59" t="s">
        <v>1413</v>
      </c>
      <c r="P59" t="s">
        <v>1906</v>
      </c>
      <c r="Q59" s="7" t="s">
        <v>2404</v>
      </c>
      <c r="S59" t="s">
        <v>2936</v>
      </c>
    </row>
    <row r="60" spans="1:19">
      <c r="A60" t="s">
        <v>77</v>
      </c>
      <c r="B60" t="s">
        <v>571</v>
      </c>
      <c r="C60" t="s">
        <v>808</v>
      </c>
      <c r="D60" t="b">
        <v>1</v>
      </c>
      <c r="E60" t="b">
        <v>0</v>
      </c>
      <c r="F60" t="b">
        <v>0</v>
      </c>
      <c r="G60" t="b">
        <v>0</v>
      </c>
      <c r="H60" t="b">
        <v>0</v>
      </c>
      <c r="I60" t="b">
        <v>0</v>
      </c>
      <c r="J60" t="b">
        <v>0</v>
      </c>
      <c r="K60" t="b">
        <v>0</v>
      </c>
      <c r="L60" t="b">
        <v>0</v>
      </c>
      <c r="N60" t="s">
        <v>923</v>
      </c>
      <c r="O60" t="s">
        <v>1414</v>
      </c>
      <c r="P60" t="s">
        <v>1907</v>
      </c>
      <c r="Q60" s="7" t="s">
        <v>2405</v>
      </c>
      <c r="S60" t="s">
        <v>2937</v>
      </c>
    </row>
    <row r="61" spans="1:19">
      <c r="A61" t="s">
        <v>78</v>
      </c>
      <c r="B61" t="s">
        <v>572</v>
      </c>
      <c r="C61" t="s">
        <v>808</v>
      </c>
      <c r="D61" t="b">
        <v>1</v>
      </c>
      <c r="E61" t="b">
        <v>0</v>
      </c>
      <c r="F61" t="b">
        <v>0</v>
      </c>
      <c r="G61" t="b">
        <v>0</v>
      </c>
      <c r="H61" t="b">
        <v>0</v>
      </c>
      <c r="I61" t="b">
        <v>0</v>
      </c>
      <c r="J61" t="b">
        <v>0</v>
      </c>
      <c r="K61" t="b">
        <v>0</v>
      </c>
      <c r="L61" t="b">
        <v>0</v>
      </c>
      <c r="M61" t="s">
        <v>810</v>
      </c>
      <c r="N61" t="s">
        <v>924</v>
      </c>
      <c r="O61" t="s">
        <v>1415</v>
      </c>
      <c r="P61" t="s">
        <v>1908</v>
      </c>
      <c r="Q61" s="7" t="s">
        <v>2406</v>
      </c>
    </row>
    <row r="62" spans="1:19">
      <c r="A62" t="s">
        <v>79</v>
      </c>
      <c r="B62" t="s">
        <v>573</v>
      </c>
      <c r="C62" t="s">
        <v>808</v>
      </c>
      <c r="D62" t="b">
        <v>1</v>
      </c>
      <c r="E62" t="b">
        <v>0</v>
      </c>
      <c r="F62" t="b">
        <v>0</v>
      </c>
      <c r="G62" t="b">
        <v>0</v>
      </c>
      <c r="H62" t="b">
        <v>0</v>
      </c>
      <c r="I62" t="b">
        <v>0</v>
      </c>
      <c r="J62" t="b">
        <v>0</v>
      </c>
      <c r="K62" t="b">
        <v>0</v>
      </c>
      <c r="L62" t="b">
        <v>0</v>
      </c>
      <c r="M62" t="s">
        <v>817</v>
      </c>
      <c r="N62" t="s">
        <v>925</v>
      </c>
      <c r="O62" t="s">
        <v>1416</v>
      </c>
      <c r="P62" t="s">
        <v>1909</v>
      </c>
      <c r="Q62" s="7" t="s">
        <v>2407</v>
      </c>
      <c r="R62" t="s">
        <v>2852</v>
      </c>
      <c r="S62" t="s">
        <v>2938</v>
      </c>
    </row>
    <row r="63" spans="1:19">
      <c r="A63" t="s">
        <v>80</v>
      </c>
      <c r="B63" t="s">
        <v>574</v>
      </c>
      <c r="C63" t="s">
        <v>808</v>
      </c>
      <c r="D63" t="b">
        <v>1</v>
      </c>
      <c r="E63" t="b">
        <v>0</v>
      </c>
      <c r="F63" t="b">
        <v>0</v>
      </c>
      <c r="G63" t="b">
        <v>0</v>
      </c>
      <c r="H63" t="b">
        <v>0</v>
      </c>
      <c r="I63" t="b">
        <v>0</v>
      </c>
      <c r="J63" t="b">
        <v>0</v>
      </c>
      <c r="K63" t="b">
        <v>0</v>
      </c>
      <c r="L63" t="b">
        <v>0</v>
      </c>
      <c r="N63" t="s">
        <v>926</v>
      </c>
      <c r="O63" t="s">
        <v>1417</v>
      </c>
      <c r="P63" t="s">
        <v>1910</v>
      </c>
      <c r="Q63" s="7" t="s">
        <v>2408</v>
      </c>
      <c r="S63" t="s">
        <v>2939</v>
      </c>
    </row>
    <row r="64" spans="1:19">
      <c r="A64" t="s">
        <v>81</v>
      </c>
      <c r="B64" t="s">
        <v>575</v>
      </c>
      <c r="C64" t="s">
        <v>808</v>
      </c>
      <c r="D64" t="b">
        <v>1</v>
      </c>
      <c r="E64" t="b">
        <v>0</v>
      </c>
      <c r="F64" t="b">
        <v>0</v>
      </c>
      <c r="G64" t="b">
        <v>0</v>
      </c>
      <c r="H64" t="b">
        <v>0</v>
      </c>
      <c r="I64" t="b">
        <v>0</v>
      </c>
      <c r="J64" t="b">
        <v>0</v>
      </c>
      <c r="K64" t="b">
        <v>0</v>
      </c>
      <c r="L64" t="b">
        <v>0</v>
      </c>
      <c r="N64" t="s">
        <v>927</v>
      </c>
      <c r="O64" t="s">
        <v>1418</v>
      </c>
      <c r="P64" t="s">
        <v>1911</v>
      </c>
      <c r="Q64" s="7" t="s">
        <v>2409</v>
      </c>
      <c r="S64" t="s">
        <v>2940</v>
      </c>
    </row>
    <row r="65" spans="1:19">
      <c r="A65" t="s">
        <v>82</v>
      </c>
      <c r="B65" t="s">
        <v>576</v>
      </c>
      <c r="C65" t="s">
        <v>808</v>
      </c>
      <c r="D65" t="b">
        <v>1</v>
      </c>
      <c r="E65" t="b">
        <v>0</v>
      </c>
      <c r="F65" t="b">
        <v>0</v>
      </c>
      <c r="G65" t="b">
        <v>0</v>
      </c>
      <c r="H65" t="b">
        <v>0</v>
      </c>
      <c r="I65" t="b">
        <v>0</v>
      </c>
      <c r="J65" t="b">
        <v>0</v>
      </c>
      <c r="K65" t="b">
        <v>0</v>
      </c>
      <c r="L65" t="b">
        <v>0</v>
      </c>
      <c r="M65" t="s">
        <v>810</v>
      </c>
      <c r="N65" t="s">
        <v>928</v>
      </c>
      <c r="O65" t="s">
        <v>1419</v>
      </c>
      <c r="P65" t="s">
        <v>1912</v>
      </c>
      <c r="Q65" s="7" t="s">
        <v>2410</v>
      </c>
    </row>
    <row r="66" spans="1:19">
      <c r="A66" t="s">
        <v>83</v>
      </c>
      <c r="B66" t="s">
        <v>531</v>
      </c>
      <c r="C66" t="s">
        <v>808</v>
      </c>
      <c r="D66" t="b">
        <v>1</v>
      </c>
      <c r="E66" t="b">
        <v>0</v>
      </c>
      <c r="F66" t="b">
        <v>0</v>
      </c>
      <c r="G66" t="b">
        <v>0</v>
      </c>
      <c r="H66" t="b">
        <v>0</v>
      </c>
      <c r="I66" t="b">
        <v>0</v>
      </c>
      <c r="J66" t="b">
        <v>0</v>
      </c>
      <c r="K66" t="b">
        <v>0</v>
      </c>
      <c r="L66" t="b">
        <v>0</v>
      </c>
      <c r="M66" t="s">
        <v>818</v>
      </c>
      <c r="N66" t="s">
        <v>929</v>
      </c>
      <c r="O66" t="s">
        <v>1420</v>
      </c>
      <c r="P66" t="s">
        <v>1913</v>
      </c>
      <c r="Q66" s="7" t="s">
        <v>2411</v>
      </c>
      <c r="R66" t="s">
        <v>2853</v>
      </c>
    </row>
    <row r="67" spans="1:19">
      <c r="A67" t="s">
        <v>84</v>
      </c>
      <c r="B67" t="s">
        <v>577</v>
      </c>
      <c r="C67" t="s">
        <v>808</v>
      </c>
      <c r="D67" t="b">
        <v>1</v>
      </c>
      <c r="E67" t="b">
        <v>0</v>
      </c>
      <c r="F67" t="b">
        <v>0</v>
      </c>
      <c r="G67" t="b">
        <v>0</v>
      </c>
      <c r="H67" t="b">
        <v>0</v>
      </c>
      <c r="I67" t="b">
        <v>0</v>
      </c>
      <c r="J67" t="b">
        <v>0</v>
      </c>
      <c r="K67" t="b">
        <v>0</v>
      </c>
      <c r="L67" t="b">
        <v>0</v>
      </c>
      <c r="M67" t="s">
        <v>810</v>
      </c>
      <c r="N67" t="s">
        <v>930</v>
      </c>
      <c r="O67" t="s">
        <v>1421</v>
      </c>
      <c r="P67" t="s">
        <v>1914</v>
      </c>
      <c r="Q67" s="7" t="s">
        <v>2412</v>
      </c>
    </row>
    <row r="68" spans="1:19">
      <c r="A68" t="s">
        <v>85</v>
      </c>
      <c r="B68" t="s">
        <v>578</v>
      </c>
      <c r="C68" t="s">
        <v>808</v>
      </c>
      <c r="D68" t="b">
        <v>1</v>
      </c>
      <c r="E68" t="b">
        <v>0</v>
      </c>
      <c r="F68" t="b">
        <v>0</v>
      </c>
      <c r="G68" t="b">
        <v>0</v>
      </c>
      <c r="H68" t="b">
        <v>0</v>
      </c>
      <c r="I68" t="b">
        <v>0</v>
      </c>
      <c r="J68" t="b">
        <v>0</v>
      </c>
      <c r="K68" t="b">
        <v>0</v>
      </c>
      <c r="L68" t="b">
        <v>0</v>
      </c>
      <c r="N68" t="s">
        <v>931</v>
      </c>
      <c r="O68" t="s">
        <v>1422</v>
      </c>
      <c r="P68" t="s">
        <v>1915</v>
      </c>
      <c r="Q68" s="7" t="s">
        <v>2413</v>
      </c>
      <c r="S68" t="s">
        <v>2941</v>
      </c>
    </row>
    <row r="69" spans="1:19">
      <c r="A69" t="s">
        <v>86</v>
      </c>
      <c r="B69" t="s">
        <v>579</v>
      </c>
      <c r="C69" t="s">
        <v>808</v>
      </c>
      <c r="D69" t="b">
        <v>1</v>
      </c>
      <c r="E69" t="b">
        <v>0</v>
      </c>
      <c r="F69" t="b">
        <v>0</v>
      </c>
      <c r="G69" t="b">
        <v>0</v>
      </c>
      <c r="H69" t="b">
        <v>0</v>
      </c>
      <c r="I69" t="b">
        <v>0</v>
      </c>
      <c r="J69" t="b">
        <v>0</v>
      </c>
      <c r="K69" t="b">
        <v>0</v>
      </c>
      <c r="L69" t="b">
        <v>0</v>
      </c>
      <c r="N69" t="s">
        <v>932</v>
      </c>
      <c r="O69" t="s">
        <v>1423</v>
      </c>
      <c r="P69" t="s">
        <v>1916</v>
      </c>
      <c r="Q69" s="7" t="s">
        <v>2414</v>
      </c>
      <c r="S69" t="s">
        <v>2942</v>
      </c>
    </row>
    <row r="70" spans="1:19">
      <c r="A70" t="s">
        <v>87</v>
      </c>
      <c r="B70" t="s">
        <v>580</v>
      </c>
      <c r="C70" t="s">
        <v>808</v>
      </c>
      <c r="D70" t="b">
        <v>1</v>
      </c>
      <c r="E70" t="b">
        <v>0</v>
      </c>
      <c r="F70" t="b">
        <v>0</v>
      </c>
      <c r="G70" t="b">
        <v>0</v>
      </c>
      <c r="H70" t="b">
        <v>0</v>
      </c>
      <c r="I70" t="b">
        <v>0</v>
      </c>
      <c r="J70" t="b">
        <v>0</v>
      </c>
      <c r="K70" t="b">
        <v>0</v>
      </c>
      <c r="L70" t="b">
        <v>0</v>
      </c>
      <c r="N70" t="s">
        <v>933</v>
      </c>
      <c r="O70" t="s">
        <v>1424</v>
      </c>
      <c r="P70" t="s">
        <v>1917</v>
      </c>
      <c r="Q70" s="7" t="s">
        <v>2415</v>
      </c>
      <c r="S70" t="s">
        <v>2943</v>
      </c>
    </row>
    <row r="71" spans="1:19">
      <c r="A71" t="s">
        <v>88</v>
      </c>
      <c r="B71" t="s">
        <v>581</v>
      </c>
      <c r="C71" t="s">
        <v>808</v>
      </c>
      <c r="D71" t="b">
        <v>1</v>
      </c>
      <c r="E71" t="b">
        <v>0</v>
      </c>
      <c r="F71" t="b">
        <v>0</v>
      </c>
      <c r="G71" t="b">
        <v>0</v>
      </c>
      <c r="H71" t="b">
        <v>0</v>
      </c>
      <c r="I71" t="b">
        <v>0</v>
      </c>
      <c r="J71" t="b">
        <v>1</v>
      </c>
      <c r="K71" t="b">
        <v>0</v>
      </c>
      <c r="L71" t="b">
        <v>0</v>
      </c>
      <c r="M71" t="s">
        <v>810</v>
      </c>
      <c r="N71" t="s">
        <v>934</v>
      </c>
      <c r="O71" t="s">
        <v>1425</v>
      </c>
      <c r="P71" t="s">
        <v>1918</v>
      </c>
      <c r="Q71" s="7" t="s">
        <v>2416</v>
      </c>
    </row>
    <row r="72" spans="1:19">
      <c r="A72" t="s">
        <v>89</v>
      </c>
      <c r="B72" t="s">
        <v>572</v>
      </c>
      <c r="C72" t="s">
        <v>808</v>
      </c>
      <c r="D72" t="b">
        <v>1</v>
      </c>
      <c r="E72" t="b">
        <v>0</v>
      </c>
      <c r="F72" t="b">
        <v>0</v>
      </c>
      <c r="G72" t="b">
        <v>0</v>
      </c>
      <c r="H72" t="b">
        <v>0</v>
      </c>
      <c r="I72" t="b">
        <v>0</v>
      </c>
      <c r="J72" t="b">
        <v>0</v>
      </c>
      <c r="K72" t="b">
        <v>0</v>
      </c>
      <c r="L72" t="b">
        <v>0</v>
      </c>
      <c r="M72" t="s">
        <v>810</v>
      </c>
      <c r="N72" t="s">
        <v>935</v>
      </c>
      <c r="O72" t="s">
        <v>1426</v>
      </c>
      <c r="P72" t="s">
        <v>1919</v>
      </c>
      <c r="Q72" s="7" t="s">
        <v>2417</v>
      </c>
    </row>
    <row r="73" spans="1:19">
      <c r="A73" t="s">
        <v>90</v>
      </c>
      <c r="B73" t="s">
        <v>582</v>
      </c>
      <c r="C73" t="s">
        <v>808</v>
      </c>
      <c r="D73" t="b">
        <v>1</v>
      </c>
      <c r="E73" t="b">
        <v>0</v>
      </c>
      <c r="F73" t="b">
        <v>0</v>
      </c>
      <c r="G73" t="b">
        <v>0</v>
      </c>
      <c r="H73" t="b">
        <v>0</v>
      </c>
      <c r="I73" t="b">
        <v>0</v>
      </c>
      <c r="J73" t="b">
        <v>0</v>
      </c>
      <c r="K73" t="b">
        <v>0</v>
      </c>
      <c r="L73" t="b">
        <v>0</v>
      </c>
      <c r="N73" t="s">
        <v>936</v>
      </c>
      <c r="O73" t="s">
        <v>1427</v>
      </c>
      <c r="P73" t="s">
        <v>1920</v>
      </c>
      <c r="Q73" s="7" t="s">
        <v>2418</v>
      </c>
      <c r="S73" t="s">
        <v>2944</v>
      </c>
    </row>
    <row r="74" spans="1:19">
      <c r="A74" t="s">
        <v>91</v>
      </c>
      <c r="B74" t="s">
        <v>583</v>
      </c>
      <c r="C74" t="s">
        <v>808</v>
      </c>
      <c r="D74" t="b">
        <v>1</v>
      </c>
      <c r="E74" t="b">
        <v>0</v>
      </c>
      <c r="F74" t="b">
        <v>0</v>
      </c>
      <c r="G74" t="b">
        <v>0</v>
      </c>
      <c r="H74" t="b">
        <v>0</v>
      </c>
      <c r="I74" t="b">
        <v>0</v>
      </c>
      <c r="J74" t="b">
        <v>0</v>
      </c>
      <c r="K74" t="b">
        <v>0</v>
      </c>
      <c r="L74" t="b">
        <v>0</v>
      </c>
      <c r="N74" t="s">
        <v>937</v>
      </c>
      <c r="O74" t="s">
        <v>1428</v>
      </c>
      <c r="P74" t="s">
        <v>1921</v>
      </c>
      <c r="Q74" s="7" t="s">
        <v>2419</v>
      </c>
      <c r="S74" t="s">
        <v>2945</v>
      </c>
    </row>
    <row r="75" spans="1:19">
      <c r="A75" t="s">
        <v>92</v>
      </c>
      <c r="B75" t="s">
        <v>584</v>
      </c>
      <c r="C75" t="s">
        <v>808</v>
      </c>
      <c r="D75" t="b">
        <v>1</v>
      </c>
      <c r="E75" t="b">
        <v>0</v>
      </c>
      <c r="F75" t="b">
        <v>0</v>
      </c>
      <c r="G75" t="b">
        <v>0</v>
      </c>
      <c r="H75" t="b">
        <v>0</v>
      </c>
      <c r="I75" t="b">
        <v>0</v>
      </c>
      <c r="J75" t="b">
        <v>0</v>
      </c>
      <c r="K75" t="b">
        <v>0</v>
      </c>
      <c r="L75" t="b">
        <v>0</v>
      </c>
      <c r="M75" t="s">
        <v>819</v>
      </c>
      <c r="N75" t="s">
        <v>938</v>
      </c>
      <c r="O75" t="s">
        <v>1429</v>
      </c>
      <c r="P75" t="s">
        <v>1922</v>
      </c>
      <c r="Q75" s="7" t="s">
        <v>2420</v>
      </c>
      <c r="R75" t="s">
        <v>2854</v>
      </c>
      <c r="S75" t="s">
        <v>2946</v>
      </c>
    </row>
    <row r="76" spans="1:19">
      <c r="A76" t="s">
        <v>93</v>
      </c>
      <c r="B76" t="s">
        <v>548</v>
      </c>
      <c r="C76" t="s">
        <v>808</v>
      </c>
      <c r="D76" t="b">
        <v>1</v>
      </c>
      <c r="E76" t="b">
        <v>0</v>
      </c>
      <c r="F76" t="b">
        <v>0</v>
      </c>
      <c r="G76" t="b">
        <v>0</v>
      </c>
      <c r="H76" t="b">
        <v>0</v>
      </c>
      <c r="I76" t="b">
        <v>0</v>
      </c>
      <c r="J76" t="b">
        <v>1</v>
      </c>
      <c r="K76" t="b">
        <v>0</v>
      </c>
      <c r="L76" t="b">
        <v>0</v>
      </c>
      <c r="N76" t="s">
        <v>939</v>
      </c>
      <c r="O76" t="s">
        <v>1430</v>
      </c>
      <c r="P76" t="s">
        <v>1923</v>
      </c>
      <c r="Q76" s="7" t="s">
        <v>2421</v>
      </c>
      <c r="S76" t="s">
        <v>2947</v>
      </c>
    </row>
    <row r="77" spans="1:19">
      <c r="A77" t="s">
        <v>94</v>
      </c>
      <c r="B77" t="s">
        <v>584</v>
      </c>
      <c r="C77" t="s">
        <v>808</v>
      </c>
      <c r="D77" t="b">
        <v>1</v>
      </c>
      <c r="E77" t="b">
        <v>0</v>
      </c>
      <c r="F77" t="b">
        <v>0</v>
      </c>
      <c r="G77" t="b">
        <v>0</v>
      </c>
      <c r="H77" t="b">
        <v>0</v>
      </c>
      <c r="I77" t="b">
        <v>0</v>
      </c>
      <c r="J77" t="b">
        <v>0</v>
      </c>
      <c r="K77" t="b">
        <v>0</v>
      </c>
      <c r="L77" t="b">
        <v>1</v>
      </c>
      <c r="M77" t="s">
        <v>820</v>
      </c>
      <c r="N77" t="s">
        <v>940</v>
      </c>
      <c r="O77" t="s">
        <v>1431</v>
      </c>
      <c r="P77" t="s">
        <v>1924</v>
      </c>
      <c r="Q77" s="7" t="s">
        <v>2422</v>
      </c>
      <c r="R77" t="s">
        <v>2855</v>
      </c>
      <c r="S77" t="s">
        <v>2948</v>
      </c>
    </row>
    <row r="78" spans="1:19">
      <c r="A78" t="s">
        <v>95</v>
      </c>
      <c r="B78" t="s">
        <v>584</v>
      </c>
      <c r="C78" t="s">
        <v>808</v>
      </c>
      <c r="D78" t="b">
        <v>1</v>
      </c>
      <c r="E78" t="b">
        <v>0</v>
      </c>
      <c r="F78" t="b">
        <v>0</v>
      </c>
      <c r="G78" t="b">
        <v>0</v>
      </c>
      <c r="H78" t="b">
        <v>0</v>
      </c>
      <c r="I78" t="b">
        <v>0</v>
      </c>
      <c r="J78" t="b">
        <v>0</v>
      </c>
      <c r="K78" t="b">
        <v>0</v>
      </c>
      <c r="L78" t="b">
        <v>0</v>
      </c>
      <c r="M78" t="s">
        <v>821</v>
      </c>
      <c r="N78" t="s">
        <v>941</v>
      </c>
      <c r="O78" t="s">
        <v>1432</v>
      </c>
      <c r="P78" t="s">
        <v>1925</v>
      </c>
      <c r="Q78" s="7" t="s">
        <v>2423</v>
      </c>
      <c r="R78" t="s">
        <v>2856</v>
      </c>
      <c r="S78" t="s">
        <v>2949</v>
      </c>
    </row>
    <row r="79" spans="1:19">
      <c r="A79" t="s">
        <v>96</v>
      </c>
      <c r="B79" t="s">
        <v>584</v>
      </c>
      <c r="C79" t="s">
        <v>808</v>
      </c>
      <c r="D79" t="b">
        <v>1</v>
      </c>
      <c r="E79" t="b">
        <v>0</v>
      </c>
      <c r="F79" t="b">
        <v>0</v>
      </c>
      <c r="G79" t="b">
        <v>0</v>
      </c>
      <c r="H79" t="b">
        <v>0</v>
      </c>
      <c r="I79" t="b">
        <v>0</v>
      </c>
      <c r="J79" t="b">
        <v>0</v>
      </c>
      <c r="K79" t="b">
        <v>0</v>
      </c>
      <c r="L79" t="b">
        <v>0</v>
      </c>
      <c r="M79" t="s">
        <v>822</v>
      </c>
      <c r="N79" t="s">
        <v>942</v>
      </c>
      <c r="O79" t="s">
        <v>1433</v>
      </c>
      <c r="P79" t="s">
        <v>1926</v>
      </c>
      <c r="Q79" s="7" t="s">
        <v>2424</v>
      </c>
      <c r="R79" t="s">
        <v>2857</v>
      </c>
      <c r="S79" t="s">
        <v>2950</v>
      </c>
    </row>
    <row r="80" spans="1:19">
      <c r="A80" t="s">
        <v>97</v>
      </c>
      <c r="B80" t="s">
        <v>585</v>
      </c>
      <c r="C80" t="s">
        <v>808</v>
      </c>
      <c r="D80" t="b">
        <v>1</v>
      </c>
      <c r="E80" t="b">
        <v>0</v>
      </c>
      <c r="F80" t="b">
        <v>0</v>
      </c>
      <c r="G80" t="b">
        <v>0</v>
      </c>
      <c r="H80" t="b">
        <v>0</v>
      </c>
      <c r="I80" t="b">
        <v>0</v>
      </c>
      <c r="J80" t="b">
        <v>1</v>
      </c>
      <c r="K80" t="b">
        <v>0</v>
      </c>
      <c r="L80" t="b">
        <v>0</v>
      </c>
      <c r="N80" t="s">
        <v>943</v>
      </c>
      <c r="O80" t="s">
        <v>1434</v>
      </c>
      <c r="P80" t="s">
        <v>1927</v>
      </c>
      <c r="Q80" s="7" t="s">
        <v>2425</v>
      </c>
      <c r="S80" t="s">
        <v>2951</v>
      </c>
    </row>
    <row r="81" spans="1:19">
      <c r="A81" t="s">
        <v>98</v>
      </c>
      <c r="B81" t="s">
        <v>586</v>
      </c>
      <c r="C81" t="s">
        <v>808</v>
      </c>
      <c r="D81" t="b">
        <v>1</v>
      </c>
      <c r="E81" t="b">
        <v>0</v>
      </c>
      <c r="F81" t="b">
        <v>0</v>
      </c>
      <c r="G81" t="b">
        <v>0</v>
      </c>
      <c r="H81" t="b">
        <v>0</v>
      </c>
      <c r="I81" t="b">
        <v>0</v>
      </c>
      <c r="J81" t="b">
        <v>1</v>
      </c>
      <c r="K81" t="b">
        <v>0</v>
      </c>
      <c r="L81" t="b">
        <v>0</v>
      </c>
      <c r="N81" t="s">
        <v>944</v>
      </c>
      <c r="O81" t="s">
        <v>1435</v>
      </c>
      <c r="P81" t="s">
        <v>1928</v>
      </c>
      <c r="Q81" s="7" t="s">
        <v>2426</v>
      </c>
      <c r="S81" t="s">
        <v>2952</v>
      </c>
    </row>
    <row r="82" spans="1:19">
      <c r="A82" t="s">
        <v>99</v>
      </c>
      <c r="B82" t="s">
        <v>548</v>
      </c>
      <c r="C82" t="s">
        <v>808</v>
      </c>
      <c r="D82" t="b">
        <v>1</v>
      </c>
      <c r="E82" t="b">
        <v>0</v>
      </c>
      <c r="F82" t="b">
        <v>0</v>
      </c>
      <c r="G82" t="b">
        <v>0</v>
      </c>
      <c r="H82" t="b">
        <v>0</v>
      </c>
      <c r="I82" t="b">
        <v>0</v>
      </c>
      <c r="J82" t="b">
        <v>0</v>
      </c>
      <c r="K82" t="b">
        <v>0</v>
      </c>
      <c r="L82" t="b">
        <v>0</v>
      </c>
      <c r="N82" t="s">
        <v>945</v>
      </c>
      <c r="O82" t="s">
        <v>1436</v>
      </c>
      <c r="P82" t="s">
        <v>1929</v>
      </c>
      <c r="Q82" s="7" t="s">
        <v>2427</v>
      </c>
      <c r="S82" t="s">
        <v>2953</v>
      </c>
    </row>
    <row r="83" spans="1:19">
      <c r="A83" t="s">
        <v>100</v>
      </c>
      <c r="B83" t="s">
        <v>548</v>
      </c>
      <c r="C83" t="s">
        <v>808</v>
      </c>
      <c r="D83" t="b">
        <v>1</v>
      </c>
      <c r="E83" t="b">
        <v>0</v>
      </c>
      <c r="F83" t="b">
        <v>0</v>
      </c>
      <c r="G83" t="b">
        <v>0</v>
      </c>
      <c r="H83" t="b">
        <v>0</v>
      </c>
      <c r="I83" t="b">
        <v>0</v>
      </c>
      <c r="J83" t="b">
        <v>0</v>
      </c>
      <c r="K83" t="b">
        <v>0</v>
      </c>
      <c r="L83" t="b">
        <v>0</v>
      </c>
      <c r="N83" t="s">
        <v>946</v>
      </c>
      <c r="O83" t="s">
        <v>1437</v>
      </c>
      <c r="P83" t="s">
        <v>1930</v>
      </c>
      <c r="Q83" s="7" t="s">
        <v>2428</v>
      </c>
      <c r="S83" t="s">
        <v>2954</v>
      </c>
    </row>
    <row r="84" spans="1:19">
      <c r="A84" t="s">
        <v>101</v>
      </c>
      <c r="B84" t="s">
        <v>548</v>
      </c>
      <c r="C84" t="s">
        <v>808</v>
      </c>
      <c r="D84" t="b">
        <v>1</v>
      </c>
      <c r="E84" t="b">
        <v>0</v>
      </c>
      <c r="F84" t="b">
        <v>0</v>
      </c>
      <c r="G84" t="b">
        <v>0</v>
      </c>
      <c r="H84" t="b">
        <v>0</v>
      </c>
      <c r="I84" t="b">
        <v>0</v>
      </c>
      <c r="J84" t="b">
        <v>1</v>
      </c>
      <c r="K84" t="b">
        <v>0</v>
      </c>
      <c r="L84" t="b">
        <v>0</v>
      </c>
      <c r="N84" t="s">
        <v>947</v>
      </c>
      <c r="O84" t="s">
        <v>1438</v>
      </c>
      <c r="P84" t="s">
        <v>1931</v>
      </c>
      <c r="Q84" s="7" t="s">
        <v>2429</v>
      </c>
      <c r="S84" t="s">
        <v>2955</v>
      </c>
    </row>
    <row r="85" spans="1:19">
      <c r="A85" t="s">
        <v>102</v>
      </c>
      <c r="B85" t="s">
        <v>548</v>
      </c>
      <c r="C85" t="s">
        <v>808</v>
      </c>
      <c r="D85" t="b">
        <v>1</v>
      </c>
      <c r="E85" t="b">
        <v>0</v>
      </c>
      <c r="F85" t="b">
        <v>0</v>
      </c>
      <c r="G85" t="b">
        <v>0</v>
      </c>
      <c r="H85" t="b">
        <v>0</v>
      </c>
      <c r="I85" t="b">
        <v>0</v>
      </c>
      <c r="J85" t="b">
        <v>1</v>
      </c>
      <c r="K85" t="b">
        <v>0</v>
      </c>
      <c r="L85" t="b">
        <v>0</v>
      </c>
      <c r="N85" t="s">
        <v>948</v>
      </c>
      <c r="O85" t="s">
        <v>1439</v>
      </c>
      <c r="P85" t="s">
        <v>1932</v>
      </c>
      <c r="Q85" s="7" t="s">
        <v>2430</v>
      </c>
      <c r="S85" t="s">
        <v>2956</v>
      </c>
    </row>
    <row r="86" spans="1:19">
      <c r="A86" t="s">
        <v>103</v>
      </c>
      <c r="B86" t="s">
        <v>548</v>
      </c>
      <c r="C86" t="s">
        <v>808</v>
      </c>
      <c r="D86" t="b">
        <v>1</v>
      </c>
      <c r="E86" t="b">
        <v>0</v>
      </c>
      <c r="F86" t="b">
        <v>0</v>
      </c>
      <c r="G86" t="b">
        <v>0</v>
      </c>
      <c r="H86" t="b">
        <v>0</v>
      </c>
      <c r="I86" t="b">
        <v>0</v>
      </c>
      <c r="J86" t="b">
        <v>1</v>
      </c>
      <c r="K86" t="b">
        <v>0</v>
      </c>
      <c r="L86" t="b">
        <v>0</v>
      </c>
      <c r="N86" t="s">
        <v>949</v>
      </c>
      <c r="O86" t="s">
        <v>1440</v>
      </c>
      <c r="P86" t="s">
        <v>1933</v>
      </c>
      <c r="Q86" s="7" t="s">
        <v>2431</v>
      </c>
      <c r="S86" t="s">
        <v>2957</v>
      </c>
    </row>
    <row r="87" spans="1:19">
      <c r="A87" t="s">
        <v>104</v>
      </c>
      <c r="B87" t="s">
        <v>548</v>
      </c>
      <c r="C87" t="s">
        <v>808</v>
      </c>
      <c r="D87" t="b">
        <v>1</v>
      </c>
      <c r="E87" t="b">
        <v>0</v>
      </c>
      <c r="F87" t="b">
        <v>0</v>
      </c>
      <c r="G87" t="b">
        <v>0</v>
      </c>
      <c r="H87" t="b">
        <v>0</v>
      </c>
      <c r="I87" t="b">
        <v>0</v>
      </c>
      <c r="J87" t="b">
        <v>0</v>
      </c>
      <c r="K87" t="b">
        <v>0</v>
      </c>
      <c r="L87" t="b">
        <v>0</v>
      </c>
      <c r="N87" t="s">
        <v>950</v>
      </c>
      <c r="O87" t="s">
        <v>1441</v>
      </c>
      <c r="P87" t="s">
        <v>1934</v>
      </c>
      <c r="Q87" s="7" t="s">
        <v>2432</v>
      </c>
      <c r="S87" t="s">
        <v>2958</v>
      </c>
    </row>
    <row r="88" spans="1:19">
      <c r="A88" t="s">
        <v>105</v>
      </c>
      <c r="B88" t="s">
        <v>586</v>
      </c>
      <c r="C88" t="s">
        <v>808</v>
      </c>
      <c r="D88" t="b">
        <v>1</v>
      </c>
      <c r="E88" t="b">
        <v>0</v>
      </c>
      <c r="F88" t="b">
        <v>0</v>
      </c>
      <c r="G88" t="b">
        <v>0</v>
      </c>
      <c r="H88" t="b">
        <v>0</v>
      </c>
      <c r="I88" t="b">
        <v>0</v>
      </c>
      <c r="J88" t="b">
        <v>0</v>
      </c>
      <c r="K88" t="b">
        <v>0</v>
      </c>
      <c r="L88" t="b">
        <v>0</v>
      </c>
      <c r="N88" t="s">
        <v>951</v>
      </c>
      <c r="O88" t="s">
        <v>1442</v>
      </c>
      <c r="P88" t="s">
        <v>1935</v>
      </c>
      <c r="Q88" s="7" t="s">
        <v>2433</v>
      </c>
      <c r="S88" t="s">
        <v>2959</v>
      </c>
    </row>
    <row r="89" spans="1:19">
      <c r="A89" t="s">
        <v>106</v>
      </c>
      <c r="B89" t="s">
        <v>587</v>
      </c>
      <c r="C89" t="s">
        <v>808</v>
      </c>
      <c r="D89" t="b">
        <v>1</v>
      </c>
      <c r="E89" t="b">
        <v>0</v>
      </c>
      <c r="F89" t="b">
        <v>0</v>
      </c>
      <c r="G89" t="b">
        <v>0</v>
      </c>
      <c r="H89" t="b">
        <v>0</v>
      </c>
      <c r="I89" t="b">
        <v>0</v>
      </c>
      <c r="J89" t="b">
        <v>0</v>
      </c>
      <c r="K89" t="b">
        <v>0</v>
      </c>
      <c r="L89" t="b">
        <v>0</v>
      </c>
      <c r="N89" t="s">
        <v>952</v>
      </c>
      <c r="O89" t="s">
        <v>1443</v>
      </c>
      <c r="P89" t="s">
        <v>1936</v>
      </c>
      <c r="Q89" s="7" t="s">
        <v>2434</v>
      </c>
      <c r="S89" t="s">
        <v>2960</v>
      </c>
    </row>
    <row r="90" spans="1:19">
      <c r="A90" t="s">
        <v>107</v>
      </c>
      <c r="B90" t="s">
        <v>583</v>
      </c>
      <c r="C90" t="s">
        <v>808</v>
      </c>
      <c r="D90" t="b">
        <v>1</v>
      </c>
      <c r="E90" t="b">
        <v>0</v>
      </c>
      <c r="F90" t="b">
        <v>0</v>
      </c>
      <c r="G90" t="b">
        <v>0</v>
      </c>
      <c r="H90" t="b">
        <v>0</v>
      </c>
      <c r="I90" t="b">
        <v>0</v>
      </c>
      <c r="J90" t="b">
        <v>1</v>
      </c>
      <c r="K90" t="b">
        <v>0</v>
      </c>
      <c r="L90" t="b">
        <v>0</v>
      </c>
      <c r="N90" t="s">
        <v>953</v>
      </c>
      <c r="O90" t="s">
        <v>1444</v>
      </c>
      <c r="P90" t="s">
        <v>1937</v>
      </c>
      <c r="Q90" s="7" t="s">
        <v>2435</v>
      </c>
      <c r="S90" t="s">
        <v>2961</v>
      </c>
    </row>
    <row r="91" spans="1:19">
      <c r="A91" t="s">
        <v>108</v>
      </c>
      <c r="B91" t="s">
        <v>548</v>
      </c>
      <c r="C91" t="s">
        <v>808</v>
      </c>
      <c r="D91" t="b">
        <v>1</v>
      </c>
      <c r="E91" t="b">
        <v>0</v>
      </c>
      <c r="F91" t="b">
        <v>0</v>
      </c>
      <c r="G91" t="b">
        <v>0</v>
      </c>
      <c r="H91" t="b">
        <v>0</v>
      </c>
      <c r="I91" t="b">
        <v>0</v>
      </c>
      <c r="J91" t="b">
        <v>0</v>
      </c>
      <c r="K91" t="b">
        <v>0</v>
      </c>
      <c r="L91" t="b">
        <v>0</v>
      </c>
      <c r="N91" t="s">
        <v>954</v>
      </c>
      <c r="O91" t="s">
        <v>1445</v>
      </c>
      <c r="P91" t="s">
        <v>1938</v>
      </c>
      <c r="Q91" s="7" t="s">
        <v>2436</v>
      </c>
      <c r="S91" t="s">
        <v>2962</v>
      </c>
    </row>
    <row r="92" spans="1:19">
      <c r="A92" t="s">
        <v>109</v>
      </c>
      <c r="B92" t="s">
        <v>548</v>
      </c>
      <c r="C92" t="s">
        <v>808</v>
      </c>
      <c r="D92" t="b">
        <v>1</v>
      </c>
      <c r="E92" t="b">
        <v>0</v>
      </c>
      <c r="F92" t="b">
        <v>0</v>
      </c>
      <c r="G92" t="b">
        <v>0</v>
      </c>
      <c r="H92" t="b">
        <v>0</v>
      </c>
      <c r="I92" t="b">
        <v>0</v>
      </c>
      <c r="J92" t="b">
        <v>0</v>
      </c>
      <c r="K92" t="b">
        <v>0</v>
      </c>
      <c r="L92" t="b">
        <v>0</v>
      </c>
      <c r="N92" t="s">
        <v>955</v>
      </c>
      <c r="O92" t="s">
        <v>1446</v>
      </c>
      <c r="P92" t="s">
        <v>1939</v>
      </c>
      <c r="Q92" s="7" t="s">
        <v>2437</v>
      </c>
      <c r="S92" t="s">
        <v>2963</v>
      </c>
    </row>
    <row r="93" spans="1:19">
      <c r="A93" t="s">
        <v>110</v>
      </c>
      <c r="B93" t="s">
        <v>552</v>
      </c>
      <c r="C93" t="s">
        <v>808</v>
      </c>
      <c r="D93" t="b">
        <v>1</v>
      </c>
      <c r="E93" t="b">
        <v>0</v>
      </c>
      <c r="F93" t="b">
        <v>0</v>
      </c>
      <c r="G93" t="b">
        <v>0</v>
      </c>
      <c r="H93" t="b">
        <v>0</v>
      </c>
      <c r="I93" t="b">
        <v>0</v>
      </c>
      <c r="J93" t="b">
        <v>0</v>
      </c>
      <c r="K93" t="b">
        <v>0</v>
      </c>
      <c r="L93" t="b">
        <v>0</v>
      </c>
      <c r="M93" t="s">
        <v>810</v>
      </c>
      <c r="N93" t="s">
        <v>956</v>
      </c>
      <c r="O93" t="s">
        <v>1447</v>
      </c>
      <c r="P93" t="s">
        <v>1940</v>
      </c>
      <c r="Q93" s="7" t="s">
        <v>2438</v>
      </c>
    </row>
    <row r="94" spans="1:19">
      <c r="A94" t="s">
        <v>111</v>
      </c>
      <c r="B94" t="s">
        <v>555</v>
      </c>
      <c r="C94" t="s">
        <v>808</v>
      </c>
      <c r="D94" t="b">
        <v>1</v>
      </c>
      <c r="E94" t="b">
        <v>0</v>
      </c>
      <c r="F94" t="b">
        <v>0</v>
      </c>
      <c r="G94" t="b">
        <v>0</v>
      </c>
      <c r="H94" t="b">
        <v>0</v>
      </c>
      <c r="I94" t="b">
        <v>0</v>
      </c>
      <c r="J94" t="b">
        <v>0</v>
      </c>
      <c r="K94" t="b">
        <v>0</v>
      </c>
      <c r="L94" t="b">
        <v>0</v>
      </c>
      <c r="M94" t="s">
        <v>810</v>
      </c>
      <c r="N94" t="s">
        <v>957</v>
      </c>
      <c r="O94" t="s">
        <v>1448</v>
      </c>
      <c r="P94" t="s">
        <v>1941</v>
      </c>
      <c r="Q94" s="7" t="s">
        <v>2439</v>
      </c>
    </row>
    <row r="95" spans="1:19">
      <c r="A95" t="s">
        <v>112</v>
      </c>
      <c r="B95" t="s">
        <v>588</v>
      </c>
      <c r="C95" t="s">
        <v>808</v>
      </c>
      <c r="D95" t="b">
        <v>1</v>
      </c>
      <c r="E95" t="b">
        <v>0</v>
      </c>
      <c r="F95" t="b">
        <v>0</v>
      </c>
      <c r="G95" t="b">
        <v>0</v>
      </c>
      <c r="H95" t="b">
        <v>0</v>
      </c>
      <c r="I95" t="b">
        <v>0</v>
      </c>
      <c r="J95" t="b">
        <v>0</v>
      </c>
      <c r="K95" t="b">
        <v>0</v>
      </c>
      <c r="L95" t="b">
        <v>0</v>
      </c>
      <c r="N95" t="s">
        <v>958</v>
      </c>
      <c r="O95" t="s">
        <v>1449</v>
      </c>
      <c r="P95" t="s">
        <v>1942</v>
      </c>
      <c r="Q95" s="7" t="s">
        <v>2440</v>
      </c>
      <c r="S95" t="s">
        <v>2964</v>
      </c>
    </row>
    <row r="96" spans="1:19">
      <c r="A96" t="s">
        <v>113</v>
      </c>
      <c r="B96" t="s">
        <v>589</v>
      </c>
      <c r="C96" t="s">
        <v>808</v>
      </c>
      <c r="D96" t="b">
        <v>1</v>
      </c>
      <c r="E96" t="b">
        <v>0</v>
      </c>
      <c r="F96" t="b">
        <v>0</v>
      </c>
      <c r="G96" t="b">
        <v>0</v>
      </c>
      <c r="H96" t="b">
        <v>0</v>
      </c>
      <c r="I96" t="b">
        <v>0</v>
      </c>
      <c r="J96" t="b">
        <v>0</v>
      </c>
      <c r="K96" t="b">
        <v>0</v>
      </c>
      <c r="L96" t="b">
        <v>0</v>
      </c>
      <c r="N96" t="s">
        <v>959</v>
      </c>
      <c r="O96" t="s">
        <v>1450</v>
      </c>
      <c r="P96" t="s">
        <v>1943</v>
      </c>
      <c r="Q96" s="7" t="s">
        <v>2441</v>
      </c>
      <c r="S96" t="s">
        <v>2965</v>
      </c>
    </row>
    <row r="97" spans="1:19">
      <c r="A97" t="s">
        <v>114</v>
      </c>
      <c r="B97" t="s">
        <v>590</v>
      </c>
      <c r="C97" t="s">
        <v>808</v>
      </c>
      <c r="D97" t="b">
        <v>1</v>
      </c>
      <c r="E97" t="b">
        <v>0</v>
      </c>
      <c r="F97" t="b">
        <v>0</v>
      </c>
      <c r="G97" t="b">
        <v>0</v>
      </c>
      <c r="H97" t="b">
        <v>0</v>
      </c>
      <c r="I97" t="b">
        <v>0</v>
      </c>
      <c r="J97" t="b">
        <v>0</v>
      </c>
      <c r="K97" t="b">
        <v>0</v>
      </c>
      <c r="L97" t="b">
        <v>0</v>
      </c>
      <c r="M97" t="s">
        <v>823</v>
      </c>
      <c r="N97" t="s">
        <v>960</v>
      </c>
      <c r="O97" t="s">
        <v>1451</v>
      </c>
      <c r="P97" t="s">
        <v>1944</v>
      </c>
      <c r="Q97" s="7" t="s">
        <v>2442</v>
      </c>
      <c r="R97" t="s">
        <v>2858</v>
      </c>
    </row>
    <row r="98" spans="1:19">
      <c r="A98" t="s">
        <v>115</v>
      </c>
      <c r="B98" t="s">
        <v>591</v>
      </c>
      <c r="C98" t="s">
        <v>808</v>
      </c>
      <c r="D98" t="b">
        <v>1</v>
      </c>
      <c r="E98" t="b">
        <v>0</v>
      </c>
      <c r="F98" t="b">
        <v>0</v>
      </c>
      <c r="G98" t="b">
        <v>0</v>
      </c>
      <c r="H98" t="b">
        <v>0</v>
      </c>
      <c r="I98" t="b">
        <v>0</v>
      </c>
      <c r="J98" t="b">
        <v>0</v>
      </c>
      <c r="K98" t="b">
        <v>0</v>
      </c>
      <c r="L98" t="b">
        <v>0</v>
      </c>
      <c r="N98" t="s">
        <v>961</v>
      </c>
      <c r="O98" t="s">
        <v>1452</v>
      </c>
      <c r="P98" t="s">
        <v>1945</v>
      </c>
      <c r="Q98" s="7" t="s">
        <v>2443</v>
      </c>
      <c r="S98" t="s">
        <v>2966</v>
      </c>
    </row>
    <row r="99" spans="1:19">
      <c r="A99" t="s">
        <v>116</v>
      </c>
      <c r="B99" t="s">
        <v>592</v>
      </c>
      <c r="C99" t="s">
        <v>808</v>
      </c>
      <c r="D99" t="b">
        <v>1</v>
      </c>
      <c r="E99" t="b">
        <v>0</v>
      </c>
      <c r="F99" t="b">
        <v>0</v>
      </c>
      <c r="G99" t="b">
        <v>0</v>
      </c>
      <c r="H99" t="b">
        <v>0</v>
      </c>
      <c r="I99" t="b">
        <v>0</v>
      </c>
      <c r="J99" t="b">
        <v>0</v>
      </c>
      <c r="K99" t="b">
        <v>0</v>
      </c>
      <c r="L99" t="b">
        <v>0</v>
      </c>
      <c r="N99" t="s">
        <v>962</v>
      </c>
      <c r="O99" t="s">
        <v>1453</v>
      </c>
      <c r="P99" t="s">
        <v>1946</v>
      </c>
      <c r="Q99" s="7" t="s">
        <v>2444</v>
      </c>
      <c r="S99" t="s">
        <v>2967</v>
      </c>
    </row>
    <row r="100" spans="1:19">
      <c r="A100" t="s">
        <v>117</v>
      </c>
      <c r="B100" t="s">
        <v>593</v>
      </c>
      <c r="C100" t="s">
        <v>808</v>
      </c>
      <c r="D100" t="b">
        <v>1</v>
      </c>
      <c r="E100" t="b">
        <v>0</v>
      </c>
      <c r="F100" t="b">
        <v>0</v>
      </c>
      <c r="G100" t="b">
        <v>0</v>
      </c>
      <c r="H100" t="b">
        <v>0</v>
      </c>
      <c r="I100" t="b">
        <v>0</v>
      </c>
      <c r="J100" t="b">
        <v>0</v>
      </c>
      <c r="K100" t="b">
        <v>0</v>
      </c>
      <c r="L100" t="b">
        <v>0</v>
      </c>
      <c r="N100" t="s">
        <v>963</v>
      </c>
      <c r="O100" t="s">
        <v>1454</v>
      </c>
      <c r="P100" t="s">
        <v>1947</v>
      </c>
      <c r="Q100" s="7" t="s">
        <v>2445</v>
      </c>
      <c r="S100" t="s">
        <v>2968</v>
      </c>
    </row>
    <row r="101" spans="1:19">
      <c r="A101" t="s">
        <v>118</v>
      </c>
      <c r="B101" t="s">
        <v>594</v>
      </c>
      <c r="C101" t="s">
        <v>808</v>
      </c>
      <c r="D101" t="b">
        <v>1</v>
      </c>
      <c r="E101" t="b">
        <v>0</v>
      </c>
      <c r="F101" t="b">
        <v>0</v>
      </c>
      <c r="G101" t="b">
        <v>0</v>
      </c>
      <c r="H101" t="b">
        <v>0</v>
      </c>
      <c r="I101" t="b">
        <v>0</v>
      </c>
      <c r="J101" t="b">
        <v>0</v>
      </c>
      <c r="K101" t="b">
        <v>0</v>
      </c>
      <c r="L101" t="b">
        <v>0</v>
      </c>
      <c r="M101" t="s">
        <v>810</v>
      </c>
      <c r="N101" t="s">
        <v>964</v>
      </c>
      <c r="O101" t="s">
        <v>1455</v>
      </c>
      <c r="P101" t="s">
        <v>1948</v>
      </c>
      <c r="Q101" s="7" t="s">
        <v>2446</v>
      </c>
    </row>
    <row r="102" spans="1:19">
      <c r="A102" t="s">
        <v>119</v>
      </c>
      <c r="B102" t="s">
        <v>595</v>
      </c>
      <c r="C102" t="s">
        <v>808</v>
      </c>
      <c r="D102" t="b">
        <v>1</v>
      </c>
      <c r="E102" t="b">
        <v>0</v>
      </c>
      <c r="F102" t="b">
        <v>0</v>
      </c>
      <c r="G102" t="b">
        <v>0</v>
      </c>
      <c r="H102" t="b">
        <v>0</v>
      </c>
      <c r="I102" t="b">
        <v>0</v>
      </c>
      <c r="J102" t="b">
        <v>0</v>
      </c>
      <c r="K102" t="b">
        <v>0</v>
      </c>
      <c r="L102" t="b">
        <v>0</v>
      </c>
      <c r="M102" t="s">
        <v>824</v>
      </c>
      <c r="N102" t="s">
        <v>965</v>
      </c>
      <c r="O102" t="s">
        <v>1456</v>
      </c>
      <c r="P102" t="s">
        <v>1949</v>
      </c>
      <c r="Q102" s="7" t="s">
        <v>2447</v>
      </c>
      <c r="R102" t="s">
        <v>2859</v>
      </c>
    </row>
    <row r="103" spans="1:19">
      <c r="A103" t="s">
        <v>120</v>
      </c>
      <c r="B103" t="s">
        <v>596</v>
      </c>
      <c r="C103" t="s">
        <v>808</v>
      </c>
      <c r="D103" t="b">
        <v>1</v>
      </c>
      <c r="E103" t="b">
        <v>0</v>
      </c>
      <c r="F103" t="b">
        <v>0</v>
      </c>
      <c r="G103" t="b">
        <v>0</v>
      </c>
      <c r="H103" t="b">
        <v>0</v>
      </c>
      <c r="I103" t="b">
        <v>0</v>
      </c>
      <c r="J103" t="b">
        <v>0</v>
      </c>
      <c r="K103" t="b">
        <v>0</v>
      </c>
      <c r="L103" t="b">
        <v>0</v>
      </c>
      <c r="N103" t="s">
        <v>966</v>
      </c>
      <c r="O103" t="s">
        <v>1457</v>
      </c>
      <c r="P103" t="s">
        <v>1950</v>
      </c>
      <c r="Q103" s="7" t="s">
        <v>2448</v>
      </c>
      <c r="S103" t="s">
        <v>2969</v>
      </c>
    </row>
    <row r="104" spans="1:19">
      <c r="A104" t="s">
        <v>121</v>
      </c>
      <c r="B104" t="s">
        <v>597</v>
      </c>
      <c r="C104" t="s">
        <v>808</v>
      </c>
      <c r="D104" t="b">
        <v>1</v>
      </c>
      <c r="E104" t="b">
        <v>0</v>
      </c>
      <c r="F104" t="b">
        <v>0</v>
      </c>
      <c r="G104" t="b">
        <v>0</v>
      </c>
      <c r="H104" t="b">
        <v>0</v>
      </c>
      <c r="I104" t="b">
        <v>0</v>
      </c>
      <c r="J104" t="b">
        <v>1</v>
      </c>
      <c r="K104" t="b">
        <v>0</v>
      </c>
      <c r="L104" t="b">
        <v>0</v>
      </c>
      <c r="N104" t="s">
        <v>967</v>
      </c>
      <c r="O104" t="s">
        <v>1458</v>
      </c>
      <c r="P104" t="s">
        <v>1951</v>
      </c>
      <c r="Q104" s="7" t="s">
        <v>2449</v>
      </c>
      <c r="S104" t="s">
        <v>2970</v>
      </c>
    </row>
    <row r="105" spans="1:19">
      <c r="A105" t="s">
        <v>122</v>
      </c>
      <c r="B105" t="s">
        <v>597</v>
      </c>
      <c r="C105" t="s">
        <v>808</v>
      </c>
      <c r="D105" t="b">
        <v>0</v>
      </c>
      <c r="E105" t="b">
        <v>1</v>
      </c>
      <c r="F105" t="b">
        <v>0</v>
      </c>
      <c r="G105" t="b">
        <v>0</v>
      </c>
      <c r="H105" t="b">
        <v>0</v>
      </c>
      <c r="I105" t="b">
        <v>0</v>
      </c>
      <c r="J105" t="b">
        <v>0</v>
      </c>
      <c r="K105" t="b">
        <v>0</v>
      </c>
      <c r="L105" t="b">
        <v>0</v>
      </c>
      <c r="N105" t="s">
        <v>968</v>
      </c>
      <c r="O105" t="s">
        <v>1459</v>
      </c>
      <c r="P105" t="s">
        <v>1952</v>
      </c>
      <c r="Q105" s="7" t="s">
        <v>2450</v>
      </c>
      <c r="S105" t="s">
        <v>2971</v>
      </c>
    </row>
    <row r="106" spans="1:19">
      <c r="A106" t="s">
        <v>123</v>
      </c>
      <c r="B106" t="s">
        <v>538</v>
      </c>
      <c r="C106" t="s">
        <v>808</v>
      </c>
      <c r="D106" t="b">
        <v>1</v>
      </c>
      <c r="E106" t="b">
        <v>0</v>
      </c>
      <c r="F106" t="b">
        <v>0</v>
      </c>
      <c r="G106" t="b">
        <v>0</v>
      </c>
      <c r="H106" t="b">
        <v>0</v>
      </c>
      <c r="I106" t="b">
        <v>0</v>
      </c>
      <c r="J106" t="b">
        <v>0</v>
      </c>
      <c r="K106" t="b">
        <v>0</v>
      </c>
      <c r="L106" t="b">
        <v>0</v>
      </c>
      <c r="N106" t="s">
        <v>969</v>
      </c>
      <c r="O106" t="s">
        <v>1460</v>
      </c>
      <c r="P106" t="s">
        <v>1953</v>
      </c>
      <c r="Q106" s="7" t="s">
        <v>2451</v>
      </c>
      <c r="S106" t="s">
        <v>2972</v>
      </c>
    </row>
    <row r="107" spans="1:19">
      <c r="A107" t="s">
        <v>124</v>
      </c>
      <c r="B107" t="s">
        <v>557</v>
      </c>
      <c r="C107" t="s">
        <v>808</v>
      </c>
      <c r="D107" t="b">
        <v>1</v>
      </c>
      <c r="E107" t="b">
        <v>0</v>
      </c>
      <c r="F107" t="b">
        <v>0</v>
      </c>
      <c r="G107" t="b">
        <v>0</v>
      </c>
      <c r="H107" t="b">
        <v>0</v>
      </c>
      <c r="I107" t="b">
        <v>0</v>
      </c>
      <c r="J107" t="b">
        <v>0</v>
      </c>
      <c r="K107" t="b">
        <v>0</v>
      </c>
      <c r="L107" t="b">
        <v>0</v>
      </c>
      <c r="N107" t="s">
        <v>970</v>
      </c>
      <c r="O107" t="s">
        <v>1461</v>
      </c>
      <c r="P107" t="s">
        <v>1954</v>
      </c>
      <c r="Q107" s="7" t="s">
        <v>2452</v>
      </c>
      <c r="S107" t="s">
        <v>2973</v>
      </c>
    </row>
    <row r="108" spans="1:19">
      <c r="A108" t="s">
        <v>125</v>
      </c>
      <c r="B108" t="s">
        <v>598</v>
      </c>
      <c r="C108" t="s">
        <v>808</v>
      </c>
      <c r="D108" t="b">
        <v>1</v>
      </c>
      <c r="E108" t="b">
        <v>0</v>
      </c>
      <c r="F108" t="b">
        <v>0</v>
      </c>
      <c r="G108" t="b">
        <v>0</v>
      </c>
      <c r="H108" t="b">
        <v>0</v>
      </c>
      <c r="I108" t="b">
        <v>0</v>
      </c>
      <c r="J108" t="b">
        <v>0</v>
      </c>
      <c r="K108" t="b">
        <v>0</v>
      </c>
      <c r="L108" t="b">
        <v>0</v>
      </c>
      <c r="M108" t="s">
        <v>810</v>
      </c>
      <c r="N108" t="s">
        <v>971</v>
      </c>
      <c r="O108" t="s">
        <v>1462</v>
      </c>
      <c r="P108" t="s">
        <v>1955</v>
      </c>
      <c r="Q108" s="7" t="s">
        <v>2453</v>
      </c>
    </row>
    <row r="109" spans="1:19">
      <c r="A109" t="s">
        <v>126</v>
      </c>
      <c r="B109" t="s">
        <v>542</v>
      </c>
      <c r="C109" t="s">
        <v>808</v>
      </c>
      <c r="D109" t="b">
        <v>1</v>
      </c>
      <c r="E109" t="b">
        <v>0</v>
      </c>
      <c r="F109" t="b">
        <v>0</v>
      </c>
      <c r="G109" t="b">
        <v>0</v>
      </c>
      <c r="H109" t="b">
        <v>0</v>
      </c>
      <c r="I109" t="b">
        <v>0</v>
      </c>
      <c r="J109" t="b">
        <v>0</v>
      </c>
      <c r="K109" t="b">
        <v>0</v>
      </c>
      <c r="L109" t="b">
        <v>0</v>
      </c>
      <c r="N109" t="s">
        <v>972</v>
      </c>
      <c r="O109" t="s">
        <v>1463</v>
      </c>
      <c r="P109" t="s">
        <v>1956</v>
      </c>
      <c r="Q109" s="7" t="s">
        <v>2454</v>
      </c>
      <c r="S109" t="s">
        <v>2974</v>
      </c>
    </row>
    <row r="110" spans="1:19">
      <c r="A110" t="s">
        <v>127</v>
      </c>
      <c r="B110" t="s">
        <v>599</v>
      </c>
      <c r="C110" t="s">
        <v>808</v>
      </c>
      <c r="D110" t="b">
        <v>1</v>
      </c>
      <c r="E110" t="b">
        <v>0</v>
      </c>
      <c r="F110" t="b">
        <v>0</v>
      </c>
      <c r="G110" t="b">
        <v>0</v>
      </c>
      <c r="H110" t="b">
        <v>0</v>
      </c>
      <c r="I110" t="b">
        <v>0</v>
      </c>
      <c r="J110" t="b">
        <v>0</v>
      </c>
      <c r="K110" t="b">
        <v>0</v>
      </c>
      <c r="L110" t="b">
        <v>0</v>
      </c>
      <c r="M110" t="s">
        <v>810</v>
      </c>
      <c r="N110" t="s">
        <v>973</v>
      </c>
      <c r="O110" t="s">
        <v>1464</v>
      </c>
      <c r="P110" t="s">
        <v>1957</v>
      </c>
      <c r="Q110" s="7" t="s">
        <v>2455</v>
      </c>
    </row>
    <row r="111" spans="1:19">
      <c r="A111" t="s">
        <v>128</v>
      </c>
      <c r="B111" t="s">
        <v>600</v>
      </c>
      <c r="C111" t="s">
        <v>808</v>
      </c>
      <c r="D111" t="b">
        <v>1</v>
      </c>
      <c r="E111" t="b">
        <v>0</v>
      </c>
      <c r="F111" t="b">
        <v>0</v>
      </c>
      <c r="G111" t="b">
        <v>0</v>
      </c>
      <c r="H111" t="b">
        <v>0</v>
      </c>
      <c r="I111" t="b">
        <v>0</v>
      </c>
      <c r="J111" t="b">
        <v>0</v>
      </c>
      <c r="K111" t="b">
        <v>0</v>
      </c>
      <c r="L111" t="b">
        <v>0</v>
      </c>
      <c r="N111" t="s">
        <v>974</v>
      </c>
      <c r="O111" t="s">
        <v>1465</v>
      </c>
      <c r="P111" t="s">
        <v>1958</v>
      </c>
      <c r="Q111" s="7" t="s">
        <v>2456</v>
      </c>
      <c r="S111" t="s">
        <v>2975</v>
      </c>
    </row>
    <row r="112" spans="1:19">
      <c r="A112" t="s">
        <v>129</v>
      </c>
      <c r="B112" t="s">
        <v>601</v>
      </c>
      <c r="C112" t="s">
        <v>808</v>
      </c>
      <c r="D112" t="b">
        <v>1</v>
      </c>
      <c r="E112" t="b">
        <v>0</v>
      </c>
      <c r="F112" t="b">
        <v>0</v>
      </c>
      <c r="G112" t="b">
        <v>0</v>
      </c>
      <c r="H112" t="b">
        <v>0</v>
      </c>
      <c r="I112" t="b">
        <v>0</v>
      </c>
      <c r="J112" t="b">
        <v>0</v>
      </c>
      <c r="K112" t="b">
        <v>0</v>
      </c>
      <c r="L112" t="b">
        <v>0</v>
      </c>
      <c r="N112" t="s">
        <v>975</v>
      </c>
      <c r="O112" t="s">
        <v>1466</v>
      </c>
      <c r="P112" t="s">
        <v>1959</v>
      </c>
      <c r="Q112" s="7" t="s">
        <v>2457</v>
      </c>
      <c r="S112" t="s">
        <v>2976</v>
      </c>
    </row>
    <row r="113" spans="1:19">
      <c r="A113" t="s">
        <v>130</v>
      </c>
      <c r="B113" t="s">
        <v>537</v>
      </c>
      <c r="C113" t="s">
        <v>808</v>
      </c>
      <c r="D113" t="b">
        <v>1</v>
      </c>
      <c r="E113" t="b">
        <v>0</v>
      </c>
      <c r="F113" t="b">
        <v>0</v>
      </c>
      <c r="G113" t="b">
        <v>0</v>
      </c>
      <c r="H113" t="b">
        <v>0</v>
      </c>
      <c r="I113" t="b">
        <v>0</v>
      </c>
      <c r="J113" t="b">
        <v>0</v>
      </c>
      <c r="K113" t="b">
        <v>0</v>
      </c>
      <c r="L113" t="b">
        <v>0</v>
      </c>
      <c r="N113" t="s">
        <v>976</v>
      </c>
      <c r="O113" t="s">
        <v>1467</v>
      </c>
      <c r="P113" t="s">
        <v>1960</v>
      </c>
      <c r="Q113" s="7" t="s">
        <v>2458</v>
      </c>
      <c r="S113" t="s">
        <v>2977</v>
      </c>
    </row>
    <row r="114" spans="1:19">
      <c r="A114" t="s">
        <v>131</v>
      </c>
      <c r="B114" t="s">
        <v>602</v>
      </c>
      <c r="C114" t="s">
        <v>808</v>
      </c>
      <c r="D114" t="b">
        <v>1</v>
      </c>
      <c r="E114" t="b">
        <v>0</v>
      </c>
      <c r="F114" t="b">
        <v>0</v>
      </c>
      <c r="G114" t="b">
        <v>0</v>
      </c>
      <c r="H114" t="b">
        <v>0</v>
      </c>
      <c r="I114" t="b">
        <v>0</v>
      </c>
      <c r="J114" t="b">
        <v>0</v>
      </c>
      <c r="K114" t="b">
        <v>0</v>
      </c>
      <c r="L114" t="b">
        <v>0</v>
      </c>
      <c r="M114" t="s">
        <v>825</v>
      </c>
      <c r="N114" t="s">
        <v>977</v>
      </c>
      <c r="O114" t="s">
        <v>1468</v>
      </c>
      <c r="P114" t="s">
        <v>1961</v>
      </c>
      <c r="Q114" s="7" t="s">
        <v>2459</v>
      </c>
      <c r="R114" t="s">
        <v>2860</v>
      </c>
    </row>
    <row r="115" spans="1:19">
      <c r="A115" t="s">
        <v>132</v>
      </c>
      <c r="B115" t="s">
        <v>603</v>
      </c>
      <c r="C115" t="s">
        <v>808</v>
      </c>
      <c r="D115" t="b">
        <v>1</v>
      </c>
      <c r="E115" t="b">
        <v>0</v>
      </c>
      <c r="F115" t="b">
        <v>0</v>
      </c>
      <c r="G115" t="b">
        <v>0</v>
      </c>
      <c r="H115" t="b">
        <v>0</v>
      </c>
      <c r="I115" t="b">
        <v>0</v>
      </c>
      <c r="J115" t="b">
        <v>0</v>
      </c>
      <c r="K115" t="b">
        <v>0</v>
      </c>
      <c r="L115" t="b">
        <v>0</v>
      </c>
      <c r="M115" t="s">
        <v>826</v>
      </c>
      <c r="N115" t="s">
        <v>978</v>
      </c>
      <c r="O115" t="s">
        <v>1469</v>
      </c>
      <c r="P115" t="s">
        <v>1962</v>
      </c>
      <c r="Q115" s="7" t="s">
        <v>2460</v>
      </c>
      <c r="R115" t="s">
        <v>2861</v>
      </c>
      <c r="S115" t="s">
        <v>2978</v>
      </c>
    </row>
    <row r="116" spans="1:19">
      <c r="A116" t="s">
        <v>133</v>
      </c>
      <c r="B116" t="s">
        <v>540</v>
      </c>
      <c r="C116" t="s">
        <v>808</v>
      </c>
      <c r="D116" t="b">
        <v>1</v>
      </c>
      <c r="E116" t="b">
        <v>0</v>
      </c>
      <c r="F116" t="b">
        <v>0</v>
      </c>
      <c r="G116" t="b">
        <v>0</v>
      </c>
      <c r="H116" t="b">
        <v>0</v>
      </c>
      <c r="I116" t="b">
        <v>0</v>
      </c>
      <c r="J116" t="b">
        <v>0</v>
      </c>
      <c r="K116" t="b">
        <v>0</v>
      </c>
      <c r="L116" t="b">
        <v>0</v>
      </c>
      <c r="N116" t="s">
        <v>979</v>
      </c>
      <c r="O116" t="s">
        <v>1470</v>
      </c>
      <c r="P116" t="s">
        <v>1963</v>
      </c>
      <c r="Q116" s="7" t="s">
        <v>2461</v>
      </c>
      <c r="S116" t="s">
        <v>2979</v>
      </c>
    </row>
    <row r="117" spans="1:19">
      <c r="A117" t="s">
        <v>134</v>
      </c>
      <c r="B117" t="s">
        <v>604</v>
      </c>
      <c r="C117" t="s">
        <v>808</v>
      </c>
      <c r="D117" t="b">
        <v>1</v>
      </c>
      <c r="E117" t="b">
        <v>0</v>
      </c>
      <c r="F117" t="b">
        <v>0</v>
      </c>
      <c r="G117" t="b">
        <v>0</v>
      </c>
      <c r="H117" t="b">
        <v>0</v>
      </c>
      <c r="I117" t="b">
        <v>0</v>
      </c>
      <c r="J117" t="b">
        <v>1</v>
      </c>
      <c r="K117" t="b">
        <v>0</v>
      </c>
      <c r="L117" t="b">
        <v>0</v>
      </c>
      <c r="M117" t="s">
        <v>810</v>
      </c>
      <c r="N117" t="s">
        <v>980</v>
      </c>
      <c r="O117" t="s">
        <v>1471</v>
      </c>
      <c r="P117" t="s">
        <v>1964</v>
      </c>
      <c r="Q117" s="7" t="s">
        <v>2462</v>
      </c>
    </row>
    <row r="118" spans="1:19">
      <c r="A118" t="s">
        <v>135</v>
      </c>
      <c r="B118" t="s">
        <v>605</v>
      </c>
      <c r="C118" t="s">
        <v>808</v>
      </c>
      <c r="D118" t="b">
        <v>1</v>
      </c>
      <c r="E118" t="b">
        <v>0</v>
      </c>
      <c r="F118" t="b">
        <v>0</v>
      </c>
      <c r="G118" t="b">
        <v>0</v>
      </c>
      <c r="H118" t="b">
        <v>0</v>
      </c>
      <c r="I118" t="b">
        <v>0</v>
      </c>
      <c r="J118" t="b">
        <v>0</v>
      </c>
      <c r="K118" t="b">
        <v>0</v>
      </c>
      <c r="L118" t="b">
        <v>0</v>
      </c>
      <c r="M118" t="s">
        <v>810</v>
      </c>
      <c r="N118" t="s">
        <v>981</v>
      </c>
      <c r="O118" t="s">
        <v>1472</v>
      </c>
      <c r="P118" t="s">
        <v>1965</v>
      </c>
      <c r="Q118" s="7" t="s">
        <v>2463</v>
      </c>
    </row>
    <row r="119" spans="1:19">
      <c r="A119" t="s">
        <v>136</v>
      </c>
      <c r="B119" t="s">
        <v>606</v>
      </c>
      <c r="C119" t="s">
        <v>808</v>
      </c>
      <c r="D119" t="b">
        <v>1</v>
      </c>
      <c r="E119" t="b">
        <v>0</v>
      </c>
      <c r="F119" t="b">
        <v>0</v>
      </c>
      <c r="G119" t="b">
        <v>0</v>
      </c>
      <c r="H119" t="b">
        <v>0</v>
      </c>
      <c r="I119" t="b">
        <v>0</v>
      </c>
      <c r="J119" t="b">
        <v>0</v>
      </c>
      <c r="K119" t="b">
        <v>0</v>
      </c>
      <c r="L119" t="b">
        <v>0</v>
      </c>
      <c r="N119" t="s">
        <v>982</v>
      </c>
      <c r="O119" t="s">
        <v>1473</v>
      </c>
      <c r="P119" t="s">
        <v>1966</v>
      </c>
      <c r="Q119" s="7" t="s">
        <v>2464</v>
      </c>
      <c r="S119" t="s">
        <v>2980</v>
      </c>
    </row>
    <row r="120" spans="1:19">
      <c r="A120" t="s">
        <v>137</v>
      </c>
      <c r="B120" t="s">
        <v>607</v>
      </c>
      <c r="C120" t="s">
        <v>808</v>
      </c>
      <c r="D120" t="b">
        <v>1</v>
      </c>
      <c r="E120" t="b">
        <v>0</v>
      </c>
      <c r="F120" t="b">
        <v>0</v>
      </c>
      <c r="G120" t="b">
        <v>0</v>
      </c>
      <c r="H120" t="b">
        <v>0</v>
      </c>
      <c r="I120" t="b">
        <v>0</v>
      </c>
      <c r="J120" t="b">
        <v>0</v>
      </c>
      <c r="K120" t="b">
        <v>0</v>
      </c>
      <c r="L120" t="b">
        <v>0</v>
      </c>
      <c r="M120" t="s">
        <v>810</v>
      </c>
      <c r="N120" t="s">
        <v>983</v>
      </c>
      <c r="O120" t="s">
        <v>1474</v>
      </c>
      <c r="P120" t="s">
        <v>1967</v>
      </c>
      <c r="Q120" s="7" t="s">
        <v>2465</v>
      </c>
    </row>
    <row r="121" spans="1:19">
      <c r="A121" t="s">
        <v>138</v>
      </c>
      <c r="B121" t="s">
        <v>607</v>
      </c>
      <c r="C121" t="s">
        <v>808</v>
      </c>
      <c r="D121" t="b">
        <v>1</v>
      </c>
      <c r="E121" t="b">
        <v>0</v>
      </c>
      <c r="F121" t="b">
        <v>0</v>
      </c>
      <c r="G121" t="b">
        <v>0</v>
      </c>
      <c r="H121" t="b">
        <v>0</v>
      </c>
      <c r="I121" t="b">
        <v>0</v>
      </c>
      <c r="J121" t="b">
        <v>0</v>
      </c>
      <c r="K121" t="b">
        <v>0</v>
      </c>
      <c r="L121" t="b">
        <v>0</v>
      </c>
      <c r="M121" t="s">
        <v>810</v>
      </c>
      <c r="N121" t="s">
        <v>984</v>
      </c>
      <c r="O121" t="s">
        <v>1475</v>
      </c>
      <c r="P121" t="s">
        <v>1968</v>
      </c>
      <c r="Q121" s="7" t="s">
        <v>2466</v>
      </c>
    </row>
    <row r="122" spans="1:19">
      <c r="A122" t="s">
        <v>139</v>
      </c>
      <c r="B122" t="s">
        <v>607</v>
      </c>
      <c r="C122" t="s">
        <v>808</v>
      </c>
      <c r="D122" t="b">
        <v>1</v>
      </c>
      <c r="E122" t="b">
        <v>0</v>
      </c>
      <c r="F122" t="b">
        <v>0</v>
      </c>
      <c r="G122" t="b">
        <v>0</v>
      </c>
      <c r="H122" t="b">
        <v>0</v>
      </c>
      <c r="I122" t="b">
        <v>0</v>
      </c>
      <c r="J122" t="b">
        <v>0</v>
      </c>
      <c r="K122" t="b">
        <v>0</v>
      </c>
      <c r="L122" t="b">
        <v>0</v>
      </c>
      <c r="M122" t="s">
        <v>810</v>
      </c>
      <c r="N122" t="s">
        <v>985</v>
      </c>
      <c r="O122" t="s">
        <v>1476</v>
      </c>
      <c r="P122" t="s">
        <v>1969</v>
      </c>
      <c r="Q122" s="7" t="s">
        <v>2467</v>
      </c>
    </row>
    <row r="123" spans="1:19">
      <c r="A123" t="s">
        <v>140</v>
      </c>
      <c r="B123" t="s">
        <v>608</v>
      </c>
      <c r="C123" t="s">
        <v>808</v>
      </c>
      <c r="D123" t="b">
        <v>1</v>
      </c>
      <c r="E123" t="b">
        <v>0</v>
      </c>
      <c r="F123" t="b">
        <v>0</v>
      </c>
      <c r="G123" t="b">
        <v>0</v>
      </c>
      <c r="H123" t="b">
        <v>0</v>
      </c>
      <c r="I123" t="b">
        <v>0</v>
      </c>
      <c r="J123" t="b">
        <v>0</v>
      </c>
      <c r="K123" t="b">
        <v>0</v>
      </c>
      <c r="L123" t="b">
        <v>0</v>
      </c>
      <c r="N123" t="s">
        <v>986</v>
      </c>
      <c r="O123" t="s">
        <v>1477</v>
      </c>
      <c r="P123" t="s">
        <v>1970</v>
      </c>
      <c r="Q123" s="7" t="s">
        <v>2468</v>
      </c>
      <c r="S123" t="s">
        <v>2981</v>
      </c>
    </row>
    <row r="124" spans="1:19">
      <c r="A124" t="s">
        <v>141</v>
      </c>
      <c r="B124" t="s">
        <v>559</v>
      </c>
      <c r="C124" t="s">
        <v>808</v>
      </c>
      <c r="D124" t="b">
        <v>1</v>
      </c>
      <c r="E124" t="b">
        <v>0</v>
      </c>
      <c r="F124" t="b">
        <v>0</v>
      </c>
      <c r="G124" t="b">
        <v>0</v>
      </c>
      <c r="H124" t="b">
        <v>0</v>
      </c>
      <c r="I124" t="b">
        <v>0</v>
      </c>
      <c r="J124" t="b">
        <v>0</v>
      </c>
      <c r="K124" t="b">
        <v>0</v>
      </c>
      <c r="L124" t="b">
        <v>0</v>
      </c>
      <c r="N124" t="s">
        <v>987</v>
      </c>
      <c r="O124" t="s">
        <v>1478</v>
      </c>
      <c r="P124" t="s">
        <v>1971</v>
      </c>
      <c r="Q124" s="7" t="s">
        <v>2469</v>
      </c>
      <c r="S124" t="s">
        <v>2982</v>
      </c>
    </row>
    <row r="125" spans="1:19">
      <c r="A125" t="s">
        <v>142</v>
      </c>
      <c r="B125" t="s">
        <v>609</v>
      </c>
      <c r="C125" t="s">
        <v>808</v>
      </c>
      <c r="D125" t="b">
        <v>1</v>
      </c>
      <c r="E125" t="b">
        <v>0</v>
      </c>
      <c r="F125" t="b">
        <v>0</v>
      </c>
      <c r="G125" t="b">
        <v>0</v>
      </c>
      <c r="H125" t="b">
        <v>0</v>
      </c>
      <c r="I125" t="b">
        <v>0</v>
      </c>
      <c r="J125" t="b">
        <v>0</v>
      </c>
      <c r="K125" t="b">
        <v>0</v>
      </c>
      <c r="L125" t="b">
        <v>0</v>
      </c>
      <c r="N125" t="s">
        <v>988</v>
      </c>
      <c r="O125" t="s">
        <v>1479</v>
      </c>
      <c r="P125" t="s">
        <v>1972</v>
      </c>
      <c r="Q125" s="7" t="s">
        <v>2470</v>
      </c>
      <c r="S125" t="s">
        <v>2983</v>
      </c>
    </row>
    <row r="126" spans="1:19">
      <c r="A126" t="s">
        <v>143</v>
      </c>
      <c r="B126" t="s">
        <v>610</v>
      </c>
      <c r="C126" t="s">
        <v>808</v>
      </c>
      <c r="D126" t="b">
        <v>1</v>
      </c>
      <c r="E126" t="b">
        <v>0</v>
      </c>
      <c r="F126" t="b">
        <v>0</v>
      </c>
      <c r="G126" t="b">
        <v>0</v>
      </c>
      <c r="H126" t="b">
        <v>0</v>
      </c>
      <c r="I126" t="b">
        <v>0</v>
      </c>
      <c r="J126" t="b">
        <v>0</v>
      </c>
      <c r="K126" t="b">
        <v>0</v>
      </c>
      <c r="L126" t="b">
        <v>1</v>
      </c>
      <c r="M126" t="s">
        <v>827</v>
      </c>
      <c r="N126" t="s">
        <v>989</v>
      </c>
      <c r="O126" t="s">
        <v>1480</v>
      </c>
      <c r="P126" t="s">
        <v>1973</v>
      </c>
      <c r="Q126" s="7" t="s">
        <v>2471</v>
      </c>
      <c r="R126" t="s">
        <v>2862</v>
      </c>
      <c r="S126" t="s">
        <v>2984</v>
      </c>
    </row>
    <row r="127" spans="1:19">
      <c r="A127" t="s">
        <v>144</v>
      </c>
      <c r="B127" t="s">
        <v>611</v>
      </c>
      <c r="C127" t="s">
        <v>808</v>
      </c>
      <c r="D127" t="b">
        <v>1</v>
      </c>
      <c r="E127" t="b">
        <v>0</v>
      </c>
      <c r="F127" t="b">
        <v>0</v>
      </c>
      <c r="G127" t="b">
        <v>0</v>
      </c>
      <c r="H127" t="b">
        <v>0</v>
      </c>
      <c r="I127" t="b">
        <v>0</v>
      </c>
      <c r="J127" t="b">
        <v>0</v>
      </c>
      <c r="K127" t="b">
        <v>0</v>
      </c>
      <c r="L127" t="b">
        <v>0</v>
      </c>
      <c r="N127" t="s">
        <v>990</v>
      </c>
      <c r="O127" t="s">
        <v>1481</v>
      </c>
      <c r="P127" t="s">
        <v>1974</v>
      </c>
      <c r="Q127" s="7" t="s">
        <v>2472</v>
      </c>
      <c r="S127" t="s">
        <v>2985</v>
      </c>
    </row>
    <row r="128" spans="1:19">
      <c r="A128" t="s">
        <v>145</v>
      </c>
      <c r="B128" t="s">
        <v>612</v>
      </c>
      <c r="C128" t="s">
        <v>808</v>
      </c>
      <c r="D128" t="b">
        <v>1</v>
      </c>
      <c r="E128" t="b">
        <v>0</v>
      </c>
      <c r="F128" t="b">
        <v>0</v>
      </c>
      <c r="G128" t="b">
        <v>0</v>
      </c>
      <c r="H128" t="b">
        <v>0</v>
      </c>
      <c r="I128" t="b">
        <v>0</v>
      </c>
      <c r="J128" t="b">
        <v>0</v>
      </c>
      <c r="K128" t="b">
        <v>0</v>
      </c>
      <c r="L128" t="b">
        <v>0</v>
      </c>
      <c r="N128" t="s">
        <v>991</v>
      </c>
      <c r="O128" t="s">
        <v>1482</v>
      </c>
      <c r="P128" t="s">
        <v>1975</v>
      </c>
      <c r="Q128" s="7" t="s">
        <v>2473</v>
      </c>
      <c r="S128" t="s">
        <v>2986</v>
      </c>
    </row>
    <row r="129" spans="1:19">
      <c r="A129" t="s">
        <v>146</v>
      </c>
      <c r="B129" t="s">
        <v>613</v>
      </c>
      <c r="C129" t="s">
        <v>808</v>
      </c>
      <c r="D129" t="b">
        <v>1</v>
      </c>
      <c r="E129" t="b">
        <v>0</v>
      </c>
      <c r="F129" t="b">
        <v>0</v>
      </c>
      <c r="G129" t="b">
        <v>0</v>
      </c>
      <c r="H129" t="b">
        <v>0</v>
      </c>
      <c r="I129" t="b">
        <v>0</v>
      </c>
      <c r="J129" t="b">
        <v>0</v>
      </c>
      <c r="K129" t="b">
        <v>0</v>
      </c>
      <c r="L129" t="b">
        <v>0</v>
      </c>
      <c r="M129" t="s">
        <v>810</v>
      </c>
      <c r="N129" t="s">
        <v>992</v>
      </c>
      <c r="O129" t="s">
        <v>1483</v>
      </c>
      <c r="P129" t="s">
        <v>1976</v>
      </c>
      <c r="Q129" s="7" t="s">
        <v>2474</v>
      </c>
    </row>
    <row r="130" spans="1:19">
      <c r="A130" t="s">
        <v>147</v>
      </c>
      <c r="B130" t="s">
        <v>531</v>
      </c>
      <c r="C130" t="s">
        <v>808</v>
      </c>
      <c r="D130" t="b">
        <v>1</v>
      </c>
      <c r="E130" t="b">
        <v>0</v>
      </c>
      <c r="F130" t="b">
        <v>0</v>
      </c>
      <c r="G130" t="b">
        <v>0</v>
      </c>
      <c r="H130" t="b">
        <v>0</v>
      </c>
      <c r="I130" t="b">
        <v>0</v>
      </c>
      <c r="J130" t="b">
        <v>0</v>
      </c>
      <c r="K130" t="b">
        <v>0</v>
      </c>
      <c r="L130" t="b">
        <v>0</v>
      </c>
      <c r="M130" t="s">
        <v>828</v>
      </c>
      <c r="N130" t="s">
        <v>993</v>
      </c>
      <c r="O130" t="s">
        <v>1484</v>
      </c>
      <c r="P130" t="s">
        <v>1977</v>
      </c>
      <c r="Q130" s="7" t="s">
        <v>2475</v>
      </c>
      <c r="R130" t="s">
        <v>2863</v>
      </c>
    </row>
    <row r="131" spans="1:19">
      <c r="A131" t="s">
        <v>148</v>
      </c>
      <c r="B131" t="s">
        <v>614</v>
      </c>
      <c r="C131" t="s">
        <v>808</v>
      </c>
      <c r="D131" t="b">
        <v>1</v>
      </c>
      <c r="E131" t="b">
        <v>0</v>
      </c>
      <c r="F131" t="b">
        <v>0</v>
      </c>
      <c r="G131" t="b">
        <v>0</v>
      </c>
      <c r="H131" t="b">
        <v>0</v>
      </c>
      <c r="I131" t="b">
        <v>0</v>
      </c>
      <c r="J131" t="b">
        <v>0</v>
      </c>
      <c r="K131" t="b">
        <v>0</v>
      </c>
      <c r="L131" t="b">
        <v>0</v>
      </c>
      <c r="M131" t="s">
        <v>810</v>
      </c>
      <c r="N131" t="s">
        <v>994</v>
      </c>
      <c r="O131" t="s">
        <v>1485</v>
      </c>
      <c r="P131" t="s">
        <v>1978</v>
      </c>
      <c r="Q131" s="7" t="s">
        <v>2476</v>
      </c>
    </row>
    <row r="132" spans="1:19">
      <c r="A132" t="s">
        <v>149</v>
      </c>
      <c r="B132" t="s">
        <v>608</v>
      </c>
      <c r="C132" t="s">
        <v>808</v>
      </c>
      <c r="D132" t="b">
        <v>1</v>
      </c>
      <c r="E132" t="b">
        <v>0</v>
      </c>
      <c r="F132" t="b">
        <v>0</v>
      </c>
      <c r="G132" t="b">
        <v>0</v>
      </c>
      <c r="H132" t="b">
        <v>0</v>
      </c>
      <c r="I132" t="b">
        <v>0</v>
      </c>
      <c r="J132" t="b">
        <v>0</v>
      </c>
      <c r="K132" t="b">
        <v>0</v>
      </c>
      <c r="L132" t="b">
        <v>0</v>
      </c>
      <c r="N132" t="s">
        <v>995</v>
      </c>
      <c r="O132" t="s">
        <v>1486</v>
      </c>
      <c r="P132" t="s">
        <v>1979</v>
      </c>
      <c r="Q132" s="7" t="s">
        <v>2477</v>
      </c>
      <c r="S132" t="s">
        <v>2987</v>
      </c>
    </row>
    <row r="133" spans="1:19">
      <c r="A133" t="s">
        <v>150</v>
      </c>
      <c r="B133" t="s">
        <v>615</v>
      </c>
      <c r="C133" t="s">
        <v>808</v>
      </c>
      <c r="D133" t="b">
        <v>1</v>
      </c>
      <c r="E133" t="b">
        <v>0</v>
      </c>
      <c r="F133" t="b">
        <v>0</v>
      </c>
      <c r="G133" t="b">
        <v>0</v>
      </c>
      <c r="H133" t="b">
        <v>0</v>
      </c>
      <c r="I133" t="b">
        <v>0</v>
      </c>
      <c r="J133" t="b">
        <v>1</v>
      </c>
      <c r="K133" t="b">
        <v>0</v>
      </c>
      <c r="L133" t="b">
        <v>0</v>
      </c>
      <c r="N133" t="s">
        <v>996</v>
      </c>
      <c r="O133" t="s">
        <v>1487</v>
      </c>
      <c r="P133" t="s">
        <v>1980</v>
      </c>
      <c r="Q133" s="7" t="s">
        <v>2478</v>
      </c>
      <c r="S133" t="s">
        <v>2988</v>
      </c>
    </row>
    <row r="134" spans="1:19">
      <c r="A134" t="s">
        <v>151</v>
      </c>
      <c r="B134" t="s">
        <v>615</v>
      </c>
      <c r="C134" t="s">
        <v>808</v>
      </c>
      <c r="D134" t="b">
        <v>1</v>
      </c>
      <c r="E134" t="b">
        <v>0</v>
      </c>
      <c r="F134" t="b">
        <v>0</v>
      </c>
      <c r="G134" t="b">
        <v>0</v>
      </c>
      <c r="H134" t="b">
        <v>0</v>
      </c>
      <c r="I134" t="b">
        <v>0</v>
      </c>
      <c r="J134" t="b">
        <v>1</v>
      </c>
      <c r="K134" t="b">
        <v>0</v>
      </c>
      <c r="L134" t="b">
        <v>0</v>
      </c>
      <c r="N134" t="s">
        <v>997</v>
      </c>
      <c r="O134" t="s">
        <v>1488</v>
      </c>
      <c r="P134" t="s">
        <v>1981</v>
      </c>
      <c r="Q134" s="7" t="s">
        <v>2479</v>
      </c>
      <c r="S134" t="s">
        <v>2989</v>
      </c>
    </row>
    <row r="135" spans="1:19">
      <c r="A135" t="s">
        <v>152</v>
      </c>
      <c r="B135" t="s">
        <v>615</v>
      </c>
      <c r="C135" t="s">
        <v>808</v>
      </c>
      <c r="D135" t="b">
        <v>1</v>
      </c>
      <c r="E135" t="b">
        <v>0</v>
      </c>
      <c r="F135" t="b">
        <v>0</v>
      </c>
      <c r="G135" t="b">
        <v>0</v>
      </c>
      <c r="H135" t="b">
        <v>0</v>
      </c>
      <c r="I135" t="b">
        <v>0</v>
      </c>
      <c r="J135" t="b">
        <v>1</v>
      </c>
      <c r="K135" t="b">
        <v>0</v>
      </c>
      <c r="L135" t="b">
        <v>0</v>
      </c>
      <c r="N135" t="s">
        <v>998</v>
      </c>
      <c r="O135" t="s">
        <v>1489</v>
      </c>
      <c r="P135" t="s">
        <v>1982</v>
      </c>
      <c r="Q135" s="7" t="s">
        <v>2480</v>
      </c>
      <c r="S135" t="s">
        <v>2990</v>
      </c>
    </row>
    <row r="136" spans="1:19">
      <c r="A136" t="s">
        <v>153</v>
      </c>
      <c r="B136" t="s">
        <v>615</v>
      </c>
      <c r="C136" t="s">
        <v>808</v>
      </c>
      <c r="D136" t="b">
        <v>1</v>
      </c>
      <c r="E136" t="b">
        <v>0</v>
      </c>
      <c r="F136" t="b">
        <v>0</v>
      </c>
      <c r="G136" t="b">
        <v>0</v>
      </c>
      <c r="H136" t="b">
        <v>0</v>
      </c>
      <c r="I136" t="b">
        <v>0</v>
      </c>
      <c r="J136" t="b">
        <v>1</v>
      </c>
      <c r="K136" t="b">
        <v>0</v>
      </c>
      <c r="L136" t="b">
        <v>0</v>
      </c>
      <c r="N136" t="s">
        <v>999</v>
      </c>
      <c r="O136" t="s">
        <v>1490</v>
      </c>
      <c r="P136" t="s">
        <v>1983</v>
      </c>
      <c r="Q136" s="7" t="s">
        <v>2481</v>
      </c>
      <c r="S136" t="s">
        <v>2991</v>
      </c>
    </row>
    <row r="137" spans="1:19">
      <c r="A137" t="s">
        <v>154</v>
      </c>
      <c r="B137" t="s">
        <v>616</v>
      </c>
      <c r="C137" t="s">
        <v>808</v>
      </c>
      <c r="D137" t="b">
        <v>1</v>
      </c>
      <c r="E137" t="b">
        <v>0</v>
      </c>
      <c r="F137" t="b">
        <v>0</v>
      </c>
      <c r="G137" t="b">
        <v>0</v>
      </c>
      <c r="H137" t="b">
        <v>0</v>
      </c>
      <c r="I137" t="b">
        <v>0</v>
      </c>
      <c r="J137" t="b">
        <v>0</v>
      </c>
      <c r="K137" t="b">
        <v>0</v>
      </c>
      <c r="L137" t="b">
        <v>0</v>
      </c>
      <c r="N137" t="s">
        <v>1000</v>
      </c>
      <c r="O137" t="s">
        <v>1491</v>
      </c>
      <c r="P137" t="s">
        <v>1984</v>
      </c>
      <c r="Q137" s="7" t="s">
        <v>2482</v>
      </c>
      <c r="S137" t="s">
        <v>2992</v>
      </c>
    </row>
    <row r="138" spans="1:19">
      <c r="A138" t="s">
        <v>155</v>
      </c>
      <c r="B138" t="s">
        <v>617</v>
      </c>
      <c r="C138" t="s">
        <v>808</v>
      </c>
      <c r="D138" t="b">
        <v>1</v>
      </c>
      <c r="E138" t="b">
        <v>0</v>
      </c>
      <c r="F138" t="b">
        <v>0</v>
      </c>
      <c r="G138" t="b">
        <v>0</v>
      </c>
      <c r="H138" t="b">
        <v>0</v>
      </c>
      <c r="I138" t="b">
        <v>0</v>
      </c>
      <c r="J138" t="b">
        <v>0</v>
      </c>
      <c r="K138" t="b">
        <v>0</v>
      </c>
      <c r="L138" t="b">
        <v>0</v>
      </c>
      <c r="M138" t="s">
        <v>810</v>
      </c>
      <c r="O138" t="s">
        <v>1492</v>
      </c>
      <c r="P138" t="s">
        <v>1985</v>
      </c>
      <c r="Q138" s="7" t="s">
        <v>2483</v>
      </c>
    </row>
    <row r="139" spans="1:19">
      <c r="A139" t="s">
        <v>156</v>
      </c>
      <c r="B139" t="s">
        <v>564</v>
      </c>
      <c r="C139" t="s">
        <v>808</v>
      </c>
      <c r="D139" t="b">
        <v>1</v>
      </c>
      <c r="E139" t="b">
        <v>0</v>
      </c>
      <c r="F139" t="b">
        <v>0</v>
      </c>
      <c r="G139" t="b">
        <v>1</v>
      </c>
      <c r="H139" t="b">
        <v>0</v>
      </c>
      <c r="I139" t="b">
        <v>0</v>
      </c>
      <c r="J139" t="b">
        <v>0</v>
      </c>
      <c r="K139" t="b">
        <v>0</v>
      </c>
      <c r="L139" t="b">
        <v>0</v>
      </c>
      <c r="M139" t="s">
        <v>829</v>
      </c>
      <c r="N139" t="s">
        <v>1001</v>
      </c>
      <c r="O139" t="s">
        <v>1493</v>
      </c>
      <c r="P139" t="s">
        <v>1986</v>
      </c>
      <c r="Q139" s="7" t="s">
        <v>2484</v>
      </c>
      <c r="R139" t="s">
        <v>2864</v>
      </c>
      <c r="S139" t="s">
        <v>2993</v>
      </c>
    </row>
    <row r="140" spans="1:19">
      <c r="A140" t="s">
        <v>157</v>
      </c>
      <c r="B140" t="s">
        <v>537</v>
      </c>
      <c r="C140" t="s">
        <v>808</v>
      </c>
      <c r="D140" t="b">
        <v>0</v>
      </c>
      <c r="E140" t="b">
        <v>0</v>
      </c>
      <c r="F140" t="b">
        <v>0</v>
      </c>
      <c r="G140" t="b">
        <v>0</v>
      </c>
      <c r="H140" t="b">
        <v>0</v>
      </c>
      <c r="I140" t="b">
        <v>0</v>
      </c>
      <c r="J140" t="b">
        <v>0</v>
      </c>
      <c r="K140" t="b">
        <v>0</v>
      </c>
      <c r="L140" t="b">
        <v>0</v>
      </c>
      <c r="N140" t="s">
        <v>1002</v>
      </c>
      <c r="O140" t="s">
        <v>1494</v>
      </c>
      <c r="P140" t="s">
        <v>1987</v>
      </c>
      <c r="Q140" s="7" t="s">
        <v>2485</v>
      </c>
      <c r="S140" t="s">
        <v>2994</v>
      </c>
    </row>
    <row r="141" spans="1:19">
      <c r="A141" t="s">
        <v>158</v>
      </c>
      <c r="B141" t="s">
        <v>618</v>
      </c>
      <c r="C141" t="s">
        <v>808</v>
      </c>
      <c r="D141" t="b">
        <v>1</v>
      </c>
      <c r="E141" t="b">
        <v>0</v>
      </c>
      <c r="F141" t="b">
        <v>0</v>
      </c>
      <c r="G141" t="b">
        <v>0</v>
      </c>
      <c r="H141" t="b">
        <v>0</v>
      </c>
      <c r="I141" t="b">
        <v>0</v>
      </c>
      <c r="J141" t="b">
        <v>0</v>
      </c>
      <c r="K141" t="b">
        <v>0</v>
      </c>
      <c r="L141" t="b">
        <v>0</v>
      </c>
      <c r="M141" t="s">
        <v>810</v>
      </c>
      <c r="N141" t="s">
        <v>1003</v>
      </c>
      <c r="O141" t="s">
        <v>1495</v>
      </c>
      <c r="P141" t="s">
        <v>1988</v>
      </c>
      <c r="Q141" s="7" t="s">
        <v>2486</v>
      </c>
    </row>
    <row r="142" spans="1:19">
      <c r="A142" t="s">
        <v>159</v>
      </c>
      <c r="B142" t="s">
        <v>619</v>
      </c>
      <c r="C142" t="s">
        <v>808</v>
      </c>
      <c r="D142" t="b">
        <v>1</v>
      </c>
      <c r="E142" t="b">
        <v>0</v>
      </c>
      <c r="F142" t="b">
        <v>0</v>
      </c>
      <c r="G142" t="b">
        <v>0</v>
      </c>
      <c r="H142" t="b">
        <v>0</v>
      </c>
      <c r="I142" t="b">
        <v>0</v>
      </c>
      <c r="J142" t="b">
        <v>0</v>
      </c>
      <c r="K142" t="b">
        <v>0</v>
      </c>
      <c r="L142" t="b">
        <v>0</v>
      </c>
      <c r="M142" t="s">
        <v>810</v>
      </c>
      <c r="N142" t="s">
        <v>1004</v>
      </c>
      <c r="O142" t="s">
        <v>1496</v>
      </c>
      <c r="P142" t="s">
        <v>1989</v>
      </c>
      <c r="Q142" s="7" t="s">
        <v>2487</v>
      </c>
    </row>
    <row r="143" spans="1:19">
      <c r="A143" t="s">
        <v>160</v>
      </c>
      <c r="B143" t="s">
        <v>620</v>
      </c>
      <c r="C143" t="s">
        <v>808</v>
      </c>
      <c r="D143" t="b">
        <v>1</v>
      </c>
      <c r="E143" t="b">
        <v>0</v>
      </c>
      <c r="F143" t="b">
        <v>0</v>
      </c>
      <c r="G143" t="b">
        <v>0</v>
      </c>
      <c r="H143" t="b">
        <v>0</v>
      </c>
      <c r="I143" t="b">
        <v>0</v>
      </c>
      <c r="J143" t="b">
        <v>0</v>
      </c>
      <c r="K143" t="b">
        <v>0</v>
      </c>
      <c r="L143" t="b">
        <v>0</v>
      </c>
      <c r="M143" t="s">
        <v>830</v>
      </c>
      <c r="N143" t="s">
        <v>1005</v>
      </c>
      <c r="O143" t="s">
        <v>1497</v>
      </c>
      <c r="P143" t="s">
        <v>1990</v>
      </c>
      <c r="Q143" s="7" t="s">
        <v>2488</v>
      </c>
      <c r="R143" t="s">
        <v>2865</v>
      </c>
    </row>
    <row r="144" spans="1:19">
      <c r="A144" t="s">
        <v>161</v>
      </c>
      <c r="B144" t="s">
        <v>621</v>
      </c>
      <c r="C144" t="s">
        <v>808</v>
      </c>
      <c r="D144" t="b">
        <v>1</v>
      </c>
      <c r="E144" t="b">
        <v>0</v>
      </c>
      <c r="F144" t="b">
        <v>0</v>
      </c>
      <c r="G144" t="b">
        <v>0</v>
      </c>
      <c r="H144" t="b">
        <v>0</v>
      </c>
      <c r="I144" t="b">
        <v>0</v>
      </c>
      <c r="J144" t="b">
        <v>1</v>
      </c>
      <c r="K144" t="b">
        <v>0</v>
      </c>
      <c r="L144" t="b">
        <v>0</v>
      </c>
      <c r="N144" t="s">
        <v>1006</v>
      </c>
      <c r="O144" t="s">
        <v>1498</v>
      </c>
      <c r="P144" t="s">
        <v>1991</v>
      </c>
      <c r="Q144" s="7" t="s">
        <v>2489</v>
      </c>
      <c r="S144" t="s">
        <v>2995</v>
      </c>
    </row>
    <row r="145" spans="1:19">
      <c r="A145" t="s">
        <v>162</v>
      </c>
      <c r="B145" t="s">
        <v>622</v>
      </c>
      <c r="C145" t="s">
        <v>808</v>
      </c>
      <c r="D145" t="b">
        <v>1</v>
      </c>
      <c r="E145" t="b">
        <v>0</v>
      </c>
      <c r="F145" t="b">
        <v>0</v>
      </c>
      <c r="G145" t="b">
        <v>0</v>
      </c>
      <c r="H145" t="b">
        <v>0</v>
      </c>
      <c r="I145" t="b">
        <v>0</v>
      </c>
      <c r="J145" t="b">
        <v>0</v>
      </c>
      <c r="K145" t="b">
        <v>0</v>
      </c>
      <c r="L145" t="b">
        <v>0</v>
      </c>
      <c r="N145" t="s">
        <v>1007</v>
      </c>
      <c r="O145" t="s">
        <v>1499</v>
      </c>
      <c r="P145" t="s">
        <v>1992</v>
      </c>
      <c r="Q145" s="7" t="s">
        <v>2490</v>
      </c>
      <c r="S145" t="s">
        <v>2996</v>
      </c>
    </row>
    <row r="146" spans="1:19">
      <c r="A146" t="s">
        <v>163</v>
      </c>
      <c r="B146" t="s">
        <v>594</v>
      </c>
      <c r="C146" t="s">
        <v>808</v>
      </c>
      <c r="D146" t="b">
        <v>1</v>
      </c>
      <c r="E146" t="b">
        <v>0</v>
      </c>
      <c r="F146" t="b">
        <v>0</v>
      </c>
      <c r="G146" t="b">
        <v>0</v>
      </c>
      <c r="H146" t="b">
        <v>0</v>
      </c>
      <c r="I146" t="b">
        <v>0</v>
      </c>
      <c r="J146" t="b">
        <v>0</v>
      </c>
      <c r="K146" t="b">
        <v>0</v>
      </c>
      <c r="L146" t="b">
        <v>0</v>
      </c>
      <c r="M146" t="s">
        <v>810</v>
      </c>
      <c r="N146" t="s">
        <v>1008</v>
      </c>
      <c r="O146" t="s">
        <v>1500</v>
      </c>
      <c r="P146" t="s">
        <v>1993</v>
      </c>
      <c r="Q146" s="7" t="s">
        <v>2491</v>
      </c>
    </row>
    <row r="147" spans="1:19">
      <c r="A147" t="s">
        <v>164</v>
      </c>
      <c r="B147" t="s">
        <v>623</v>
      </c>
      <c r="C147" t="s">
        <v>808</v>
      </c>
      <c r="D147" t="b">
        <v>1</v>
      </c>
      <c r="E147" t="b">
        <v>0</v>
      </c>
      <c r="F147" t="b">
        <v>0</v>
      </c>
      <c r="G147" t="b">
        <v>0</v>
      </c>
      <c r="H147" t="b">
        <v>0</v>
      </c>
      <c r="I147" t="b">
        <v>0</v>
      </c>
      <c r="J147" t="b">
        <v>0</v>
      </c>
      <c r="K147" t="b">
        <v>0</v>
      </c>
      <c r="L147" t="b">
        <v>0</v>
      </c>
      <c r="N147" t="s">
        <v>1009</v>
      </c>
      <c r="O147" t="s">
        <v>1501</v>
      </c>
      <c r="P147" t="s">
        <v>1994</v>
      </c>
      <c r="Q147" s="7" t="s">
        <v>2492</v>
      </c>
      <c r="S147" t="s">
        <v>2997</v>
      </c>
    </row>
    <row r="148" spans="1:19">
      <c r="A148" t="s">
        <v>165</v>
      </c>
      <c r="B148" t="s">
        <v>624</v>
      </c>
      <c r="C148" t="s">
        <v>808</v>
      </c>
      <c r="D148" t="b">
        <v>1</v>
      </c>
      <c r="E148" t="b">
        <v>0</v>
      </c>
      <c r="F148" t="b">
        <v>0</v>
      </c>
      <c r="G148" t="b">
        <v>0</v>
      </c>
      <c r="H148" t="b">
        <v>0</v>
      </c>
      <c r="I148" t="b">
        <v>0</v>
      </c>
      <c r="J148" t="b">
        <v>0</v>
      </c>
      <c r="K148" t="b">
        <v>0</v>
      </c>
      <c r="L148" t="b">
        <v>0</v>
      </c>
      <c r="M148" t="s">
        <v>810</v>
      </c>
      <c r="N148" t="s">
        <v>1010</v>
      </c>
      <c r="O148" t="s">
        <v>1502</v>
      </c>
      <c r="P148" t="s">
        <v>1995</v>
      </c>
      <c r="Q148" s="7" t="s">
        <v>2493</v>
      </c>
    </row>
    <row r="149" spans="1:19">
      <c r="A149" t="s">
        <v>166</v>
      </c>
      <c r="B149" t="s">
        <v>563</v>
      </c>
      <c r="C149" t="s">
        <v>808</v>
      </c>
      <c r="D149" t="b">
        <v>1</v>
      </c>
      <c r="E149" t="b">
        <v>0</v>
      </c>
      <c r="F149" t="b">
        <v>0</v>
      </c>
      <c r="G149" t="b">
        <v>0</v>
      </c>
      <c r="H149" t="b">
        <v>0</v>
      </c>
      <c r="I149" t="b">
        <v>0</v>
      </c>
      <c r="J149" t="b">
        <v>1</v>
      </c>
      <c r="K149" t="b">
        <v>0</v>
      </c>
      <c r="L149" t="b">
        <v>0</v>
      </c>
      <c r="N149" t="s">
        <v>1011</v>
      </c>
      <c r="O149" t="s">
        <v>1503</v>
      </c>
      <c r="P149" t="s">
        <v>1996</v>
      </c>
      <c r="Q149" s="7" t="s">
        <v>2494</v>
      </c>
      <c r="S149" t="s">
        <v>2998</v>
      </c>
    </row>
    <row r="150" spans="1:19">
      <c r="A150" t="s">
        <v>167</v>
      </c>
      <c r="B150" t="s">
        <v>522</v>
      </c>
      <c r="C150" t="s">
        <v>808</v>
      </c>
      <c r="D150" t="b">
        <v>1</v>
      </c>
      <c r="E150" t="b">
        <v>0</v>
      </c>
      <c r="F150" t="b">
        <v>0</v>
      </c>
      <c r="G150" t="b">
        <v>0</v>
      </c>
      <c r="H150" t="b">
        <v>0</v>
      </c>
      <c r="I150" t="b">
        <v>0</v>
      </c>
      <c r="J150" t="b">
        <v>0</v>
      </c>
      <c r="K150" t="b">
        <v>0</v>
      </c>
      <c r="L150" t="b">
        <v>0</v>
      </c>
      <c r="M150" t="s">
        <v>810</v>
      </c>
      <c r="N150" t="s">
        <v>1012</v>
      </c>
      <c r="O150" t="s">
        <v>1504</v>
      </c>
      <c r="P150" t="s">
        <v>1997</v>
      </c>
      <c r="Q150" s="7" t="s">
        <v>2495</v>
      </c>
    </row>
    <row r="151" spans="1:19">
      <c r="A151" t="s">
        <v>168</v>
      </c>
      <c r="B151" t="s">
        <v>522</v>
      </c>
      <c r="C151" t="s">
        <v>808</v>
      </c>
      <c r="D151" t="b">
        <v>1</v>
      </c>
      <c r="E151" t="b">
        <v>0</v>
      </c>
      <c r="F151" t="b">
        <v>0</v>
      </c>
      <c r="G151" t="b">
        <v>0</v>
      </c>
      <c r="H151" t="b">
        <v>0</v>
      </c>
      <c r="I151" t="b">
        <v>0</v>
      </c>
      <c r="J151" t="b">
        <v>0</v>
      </c>
      <c r="K151" t="b">
        <v>0</v>
      </c>
      <c r="L151" t="b">
        <v>0</v>
      </c>
      <c r="M151" t="s">
        <v>810</v>
      </c>
      <c r="N151" t="s">
        <v>1013</v>
      </c>
      <c r="O151" t="s">
        <v>1505</v>
      </c>
      <c r="P151" t="s">
        <v>1998</v>
      </c>
      <c r="Q151" s="7" t="s">
        <v>2496</v>
      </c>
    </row>
    <row r="152" spans="1:19">
      <c r="A152" t="s">
        <v>169</v>
      </c>
      <c r="B152" t="s">
        <v>625</v>
      </c>
      <c r="C152" t="s">
        <v>808</v>
      </c>
      <c r="D152" t="b">
        <v>1</v>
      </c>
      <c r="E152" t="b">
        <v>0</v>
      </c>
      <c r="F152" t="b">
        <v>0</v>
      </c>
      <c r="G152" t="b">
        <v>0</v>
      </c>
      <c r="H152" t="b">
        <v>0</v>
      </c>
      <c r="I152" t="b">
        <v>0</v>
      </c>
      <c r="J152" t="b">
        <v>0</v>
      </c>
      <c r="K152" t="b">
        <v>0</v>
      </c>
      <c r="L152" t="b">
        <v>0</v>
      </c>
      <c r="N152" t="s">
        <v>1014</v>
      </c>
      <c r="O152" t="s">
        <v>1506</v>
      </c>
      <c r="P152" t="s">
        <v>1999</v>
      </c>
      <c r="Q152" s="7" t="s">
        <v>2497</v>
      </c>
      <c r="S152" t="s">
        <v>2999</v>
      </c>
    </row>
    <row r="153" spans="1:19">
      <c r="A153" t="s">
        <v>170</v>
      </c>
      <c r="B153" t="s">
        <v>626</v>
      </c>
      <c r="C153" t="s">
        <v>808</v>
      </c>
      <c r="D153" t="b">
        <v>1</v>
      </c>
      <c r="E153" t="b">
        <v>0</v>
      </c>
      <c r="F153" t="b">
        <v>0</v>
      </c>
      <c r="G153" t="b">
        <v>1</v>
      </c>
      <c r="H153" t="b">
        <v>0</v>
      </c>
      <c r="I153" t="b">
        <v>0</v>
      </c>
      <c r="J153" t="b">
        <v>0</v>
      </c>
      <c r="K153" t="b">
        <v>0</v>
      </c>
      <c r="L153" t="b">
        <v>0</v>
      </c>
      <c r="M153" t="s">
        <v>831</v>
      </c>
      <c r="N153" t="s">
        <v>1015</v>
      </c>
      <c r="O153" t="s">
        <v>1507</v>
      </c>
      <c r="P153" t="s">
        <v>2000</v>
      </c>
      <c r="Q153" s="7" t="s">
        <v>2498</v>
      </c>
      <c r="R153" t="s">
        <v>2866</v>
      </c>
      <c r="S153" t="s">
        <v>3000</v>
      </c>
    </row>
    <row r="154" spans="1:19">
      <c r="A154" t="s">
        <v>171</v>
      </c>
      <c r="B154" t="s">
        <v>627</v>
      </c>
      <c r="C154" t="s">
        <v>808</v>
      </c>
      <c r="D154" t="b">
        <v>1</v>
      </c>
      <c r="E154" t="b">
        <v>0</v>
      </c>
      <c r="F154" t="b">
        <v>0</v>
      </c>
      <c r="G154" t="b">
        <v>0</v>
      </c>
      <c r="H154" t="b">
        <v>0</v>
      </c>
      <c r="I154" t="b">
        <v>0</v>
      </c>
      <c r="J154" t="b">
        <v>0</v>
      </c>
      <c r="K154" t="b">
        <v>0</v>
      </c>
      <c r="L154" t="b">
        <v>0</v>
      </c>
      <c r="N154" t="s">
        <v>1016</v>
      </c>
      <c r="O154" t="s">
        <v>1508</v>
      </c>
      <c r="P154" t="s">
        <v>2001</v>
      </c>
      <c r="Q154" s="7" t="s">
        <v>2499</v>
      </c>
      <c r="S154" t="s">
        <v>3001</v>
      </c>
    </row>
    <row r="155" spans="1:19">
      <c r="A155" t="s">
        <v>172</v>
      </c>
      <c r="B155" t="s">
        <v>628</v>
      </c>
      <c r="C155" t="s">
        <v>808</v>
      </c>
      <c r="D155" t="b">
        <v>1</v>
      </c>
      <c r="E155" t="b">
        <v>0</v>
      </c>
      <c r="F155" t="b">
        <v>0</v>
      </c>
      <c r="G155" t="b">
        <v>0</v>
      </c>
      <c r="H155" t="b">
        <v>0</v>
      </c>
      <c r="I155" t="b">
        <v>0</v>
      </c>
      <c r="J155" t="b">
        <v>0</v>
      </c>
      <c r="K155" t="b">
        <v>0</v>
      </c>
      <c r="L155" t="b">
        <v>0</v>
      </c>
      <c r="N155" t="s">
        <v>1017</v>
      </c>
      <c r="O155" t="s">
        <v>1509</v>
      </c>
      <c r="P155" t="s">
        <v>2002</v>
      </c>
      <c r="Q155" s="7" t="s">
        <v>2500</v>
      </c>
      <c r="S155" t="s">
        <v>3002</v>
      </c>
    </row>
    <row r="156" spans="1:19">
      <c r="A156" t="s">
        <v>173</v>
      </c>
      <c r="B156" t="s">
        <v>596</v>
      </c>
      <c r="C156" t="s">
        <v>808</v>
      </c>
      <c r="D156" t="b">
        <v>1</v>
      </c>
      <c r="E156" t="b">
        <v>0</v>
      </c>
      <c r="F156" t="b">
        <v>0</v>
      </c>
      <c r="G156" t="b">
        <v>0</v>
      </c>
      <c r="H156" t="b">
        <v>0</v>
      </c>
      <c r="I156" t="b">
        <v>0</v>
      </c>
      <c r="J156" t="b">
        <v>0</v>
      </c>
      <c r="K156" t="b">
        <v>0</v>
      </c>
      <c r="L156" t="b">
        <v>0</v>
      </c>
      <c r="N156" t="s">
        <v>1018</v>
      </c>
      <c r="O156" t="s">
        <v>1510</v>
      </c>
      <c r="P156" t="s">
        <v>2003</v>
      </c>
      <c r="Q156" s="7" t="s">
        <v>2501</v>
      </c>
      <c r="S156" t="s">
        <v>3003</v>
      </c>
    </row>
    <row r="157" spans="1:19">
      <c r="A157" t="s">
        <v>174</v>
      </c>
      <c r="B157" t="s">
        <v>537</v>
      </c>
      <c r="C157" t="s">
        <v>808</v>
      </c>
      <c r="D157" t="b">
        <v>1</v>
      </c>
      <c r="E157" t="b">
        <v>0</v>
      </c>
      <c r="F157" t="b">
        <v>0</v>
      </c>
      <c r="G157" t="b">
        <v>0</v>
      </c>
      <c r="H157" t="b">
        <v>0</v>
      </c>
      <c r="I157" t="b">
        <v>0</v>
      </c>
      <c r="J157" t="b">
        <v>0</v>
      </c>
      <c r="K157" t="b">
        <v>0</v>
      </c>
      <c r="L157" t="b">
        <v>0</v>
      </c>
      <c r="N157" t="s">
        <v>1019</v>
      </c>
      <c r="O157" t="s">
        <v>1511</v>
      </c>
      <c r="P157" t="s">
        <v>2004</v>
      </c>
      <c r="Q157" s="7" t="s">
        <v>2502</v>
      </c>
      <c r="S157" t="s">
        <v>3004</v>
      </c>
    </row>
    <row r="158" spans="1:19">
      <c r="A158" t="s">
        <v>175</v>
      </c>
      <c r="B158" t="s">
        <v>537</v>
      </c>
      <c r="C158" t="s">
        <v>808</v>
      </c>
      <c r="D158" t="b">
        <v>0</v>
      </c>
      <c r="E158" t="b">
        <v>1</v>
      </c>
      <c r="F158" t="b">
        <v>0</v>
      </c>
      <c r="G158" t="b">
        <v>0</v>
      </c>
      <c r="H158" t="b">
        <v>0</v>
      </c>
      <c r="I158" t="b">
        <v>0</v>
      </c>
      <c r="J158" t="b">
        <v>0</v>
      </c>
      <c r="K158" t="b">
        <v>0</v>
      </c>
      <c r="L158" t="b">
        <v>0</v>
      </c>
      <c r="N158" t="s">
        <v>1020</v>
      </c>
      <c r="O158" t="s">
        <v>1512</v>
      </c>
      <c r="P158" t="s">
        <v>2005</v>
      </c>
      <c r="Q158" s="7" t="s">
        <v>2503</v>
      </c>
      <c r="S158" t="s">
        <v>3005</v>
      </c>
    </row>
    <row r="159" spans="1:19">
      <c r="A159" t="s">
        <v>176</v>
      </c>
      <c r="B159" t="s">
        <v>629</v>
      </c>
      <c r="C159" t="s">
        <v>808</v>
      </c>
      <c r="D159" t="b">
        <v>1</v>
      </c>
      <c r="E159" t="b">
        <v>0</v>
      </c>
      <c r="F159" t="b">
        <v>0</v>
      </c>
      <c r="G159" t="b">
        <v>0</v>
      </c>
      <c r="H159" t="b">
        <v>0</v>
      </c>
      <c r="I159" t="b">
        <v>0</v>
      </c>
      <c r="J159" t="b">
        <v>0</v>
      </c>
      <c r="K159" t="b">
        <v>0</v>
      </c>
      <c r="L159" t="b">
        <v>0</v>
      </c>
      <c r="N159" t="s">
        <v>1021</v>
      </c>
      <c r="O159" t="s">
        <v>1513</v>
      </c>
      <c r="P159" t="s">
        <v>2006</v>
      </c>
      <c r="Q159" s="7" t="s">
        <v>2504</v>
      </c>
      <c r="S159" t="s">
        <v>3006</v>
      </c>
    </row>
    <row r="160" spans="1:19">
      <c r="A160" t="s">
        <v>177</v>
      </c>
      <c r="B160" t="s">
        <v>630</v>
      </c>
      <c r="C160" t="s">
        <v>808</v>
      </c>
      <c r="D160" t="b">
        <v>1</v>
      </c>
      <c r="E160" t="b">
        <v>0</v>
      </c>
      <c r="F160" t="b">
        <v>0</v>
      </c>
      <c r="G160" t="b">
        <v>0</v>
      </c>
      <c r="H160" t="b">
        <v>0</v>
      </c>
      <c r="I160" t="b">
        <v>0</v>
      </c>
      <c r="J160" t="b">
        <v>0</v>
      </c>
      <c r="K160" t="b">
        <v>0</v>
      </c>
      <c r="L160" t="b">
        <v>0</v>
      </c>
      <c r="N160" t="s">
        <v>1022</v>
      </c>
      <c r="O160" t="s">
        <v>1514</v>
      </c>
      <c r="P160" t="s">
        <v>2007</v>
      </c>
      <c r="Q160" s="7" t="s">
        <v>2505</v>
      </c>
      <c r="S160" t="s">
        <v>3007</v>
      </c>
    </row>
    <row r="161" spans="1:19">
      <c r="A161" t="s">
        <v>178</v>
      </c>
      <c r="B161" t="s">
        <v>631</v>
      </c>
      <c r="C161" t="s">
        <v>808</v>
      </c>
      <c r="D161" t="b">
        <v>1</v>
      </c>
      <c r="E161" t="b">
        <v>0</v>
      </c>
      <c r="F161" t="b">
        <v>0</v>
      </c>
      <c r="G161" t="b">
        <v>0</v>
      </c>
      <c r="H161" t="b">
        <v>0</v>
      </c>
      <c r="I161" t="b">
        <v>0</v>
      </c>
      <c r="J161" t="b">
        <v>0</v>
      </c>
      <c r="K161" t="b">
        <v>0</v>
      </c>
      <c r="L161" t="b">
        <v>0</v>
      </c>
      <c r="M161" t="s">
        <v>810</v>
      </c>
      <c r="O161" t="s">
        <v>1515</v>
      </c>
      <c r="P161" t="s">
        <v>2008</v>
      </c>
      <c r="Q161" s="7" t="s">
        <v>2506</v>
      </c>
    </row>
    <row r="162" spans="1:19">
      <c r="A162" t="s">
        <v>179</v>
      </c>
      <c r="B162" t="s">
        <v>554</v>
      </c>
      <c r="C162" t="s">
        <v>808</v>
      </c>
      <c r="D162" t="b">
        <v>1</v>
      </c>
      <c r="E162" t="b">
        <v>0</v>
      </c>
      <c r="F162" t="b">
        <v>0</v>
      </c>
      <c r="G162" t="b">
        <v>0</v>
      </c>
      <c r="H162" t="b">
        <v>0</v>
      </c>
      <c r="I162" t="b">
        <v>0</v>
      </c>
      <c r="J162" t="b">
        <v>0</v>
      </c>
      <c r="K162" t="b">
        <v>0</v>
      </c>
      <c r="L162" t="b">
        <v>0</v>
      </c>
      <c r="N162" t="s">
        <v>1023</v>
      </c>
      <c r="O162" t="s">
        <v>1516</v>
      </c>
      <c r="P162" t="s">
        <v>2009</v>
      </c>
      <c r="Q162" s="7" t="s">
        <v>2507</v>
      </c>
      <c r="S162" t="s">
        <v>3008</v>
      </c>
    </row>
    <row r="163" spans="1:19">
      <c r="A163" t="s">
        <v>180</v>
      </c>
      <c r="B163" t="s">
        <v>632</v>
      </c>
      <c r="C163" t="s">
        <v>808</v>
      </c>
      <c r="D163" t="b">
        <v>0</v>
      </c>
      <c r="E163" t="b">
        <v>0</v>
      </c>
      <c r="F163" t="b">
        <v>0</v>
      </c>
      <c r="G163" t="b">
        <v>0</v>
      </c>
      <c r="H163" t="b">
        <v>1</v>
      </c>
      <c r="I163" t="b">
        <v>0</v>
      </c>
      <c r="J163" t="b">
        <v>0</v>
      </c>
      <c r="K163" t="b">
        <v>0</v>
      </c>
      <c r="L163" t="b">
        <v>0</v>
      </c>
      <c r="M163" t="s">
        <v>810</v>
      </c>
      <c r="O163" t="s">
        <v>1517</v>
      </c>
      <c r="P163" t="s">
        <v>2010</v>
      </c>
      <c r="Q163" s="7" t="s">
        <v>2508</v>
      </c>
    </row>
    <row r="164" spans="1:19">
      <c r="A164" t="s">
        <v>181</v>
      </c>
      <c r="B164" t="s">
        <v>542</v>
      </c>
      <c r="C164" t="s">
        <v>808</v>
      </c>
      <c r="D164" t="b">
        <v>1</v>
      </c>
      <c r="E164" t="b">
        <v>0</v>
      </c>
      <c r="F164" t="b">
        <v>0</v>
      </c>
      <c r="G164" t="b">
        <v>0</v>
      </c>
      <c r="H164" t="b">
        <v>0</v>
      </c>
      <c r="I164" t="b">
        <v>0</v>
      </c>
      <c r="J164" t="b">
        <v>0</v>
      </c>
      <c r="K164" t="b">
        <v>0</v>
      </c>
      <c r="L164" t="b">
        <v>0</v>
      </c>
      <c r="N164" t="s">
        <v>1024</v>
      </c>
      <c r="O164" t="s">
        <v>1518</v>
      </c>
      <c r="P164" t="s">
        <v>2011</v>
      </c>
      <c r="Q164" s="7" t="s">
        <v>2509</v>
      </c>
      <c r="S164" t="s">
        <v>3009</v>
      </c>
    </row>
    <row r="165" spans="1:19">
      <c r="A165" t="s">
        <v>182</v>
      </c>
      <c r="B165" t="s">
        <v>633</v>
      </c>
      <c r="C165" t="s">
        <v>808</v>
      </c>
      <c r="D165" t="b">
        <v>1</v>
      </c>
      <c r="E165" t="b">
        <v>0</v>
      </c>
      <c r="F165" t="b">
        <v>0</v>
      </c>
      <c r="G165" t="b">
        <v>0</v>
      </c>
      <c r="H165" t="b">
        <v>0</v>
      </c>
      <c r="I165" t="b">
        <v>0</v>
      </c>
      <c r="J165" t="b">
        <v>0</v>
      </c>
      <c r="K165" t="b">
        <v>0</v>
      </c>
      <c r="L165" t="b">
        <v>0</v>
      </c>
      <c r="M165" t="s">
        <v>810</v>
      </c>
      <c r="N165" t="s">
        <v>1025</v>
      </c>
      <c r="O165" t="s">
        <v>1519</v>
      </c>
      <c r="P165" t="s">
        <v>2012</v>
      </c>
      <c r="Q165" s="7" t="s">
        <v>2510</v>
      </c>
    </row>
    <row r="166" spans="1:19">
      <c r="A166" t="s">
        <v>183</v>
      </c>
      <c r="B166" t="s">
        <v>634</v>
      </c>
      <c r="C166" t="s">
        <v>808</v>
      </c>
      <c r="D166" t="b">
        <v>1</v>
      </c>
      <c r="E166" t="b">
        <v>0</v>
      </c>
      <c r="F166" t="b">
        <v>0</v>
      </c>
      <c r="G166" t="b">
        <v>0</v>
      </c>
      <c r="H166" t="b">
        <v>0</v>
      </c>
      <c r="I166" t="b">
        <v>0</v>
      </c>
      <c r="J166" t="b">
        <v>0</v>
      </c>
      <c r="K166" t="b">
        <v>0</v>
      </c>
      <c r="L166" t="b">
        <v>0</v>
      </c>
      <c r="N166" t="s">
        <v>1026</v>
      </c>
      <c r="O166" t="s">
        <v>1520</v>
      </c>
      <c r="P166" t="s">
        <v>2013</v>
      </c>
      <c r="Q166" s="7" t="s">
        <v>2511</v>
      </c>
      <c r="S166" t="s">
        <v>3010</v>
      </c>
    </row>
    <row r="167" spans="1:19">
      <c r="A167" t="s">
        <v>184</v>
      </c>
      <c r="B167" t="s">
        <v>635</v>
      </c>
      <c r="C167" t="s">
        <v>808</v>
      </c>
      <c r="D167" t="b">
        <v>1</v>
      </c>
      <c r="E167" t="b">
        <v>0</v>
      </c>
      <c r="F167" t="b">
        <v>0</v>
      </c>
      <c r="G167" t="b">
        <v>0</v>
      </c>
      <c r="H167" t="b">
        <v>0</v>
      </c>
      <c r="I167" t="b">
        <v>0</v>
      </c>
      <c r="J167" t="b">
        <v>1</v>
      </c>
      <c r="K167" t="b">
        <v>0</v>
      </c>
      <c r="L167" t="b">
        <v>0</v>
      </c>
      <c r="M167" t="s">
        <v>810</v>
      </c>
      <c r="N167" t="s">
        <v>1027</v>
      </c>
      <c r="O167" t="s">
        <v>1521</v>
      </c>
      <c r="P167" t="s">
        <v>2014</v>
      </c>
      <c r="Q167" s="7" t="s">
        <v>2512</v>
      </c>
    </row>
    <row r="168" spans="1:19">
      <c r="A168" t="s">
        <v>185</v>
      </c>
      <c r="B168" t="s">
        <v>599</v>
      </c>
      <c r="C168" t="s">
        <v>808</v>
      </c>
      <c r="D168" t="b">
        <v>1</v>
      </c>
      <c r="E168" t="b">
        <v>0</v>
      </c>
      <c r="F168" t="b">
        <v>0</v>
      </c>
      <c r="G168" t="b">
        <v>0</v>
      </c>
      <c r="H168" t="b">
        <v>0</v>
      </c>
      <c r="I168" t="b">
        <v>0</v>
      </c>
      <c r="J168" t="b">
        <v>0</v>
      </c>
      <c r="K168" t="b">
        <v>0</v>
      </c>
      <c r="L168" t="b">
        <v>0</v>
      </c>
      <c r="M168" t="s">
        <v>810</v>
      </c>
      <c r="N168" t="s">
        <v>1028</v>
      </c>
      <c r="O168" t="s">
        <v>1522</v>
      </c>
      <c r="P168" t="s">
        <v>2015</v>
      </c>
      <c r="Q168" s="7" t="s">
        <v>2513</v>
      </c>
    </row>
    <row r="169" spans="1:19">
      <c r="A169" t="s">
        <v>186</v>
      </c>
      <c r="B169" t="s">
        <v>537</v>
      </c>
      <c r="C169" t="s">
        <v>808</v>
      </c>
      <c r="D169" t="b">
        <v>1</v>
      </c>
      <c r="E169" t="b">
        <v>0</v>
      </c>
      <c r="F169" t="b">
        <v>0</v>
      </c>
      <c r="G169" t="b">
        <v>0</v>
      </c>
      <c r="H169" t="b">
        <v>0</v>
      </c>
      <c r="I169" t="b">
        <v>0</v>
      </c>
      <c r="J169" t="b">
        <v>0</v>
      </c>
      <c r="K169" t="b">
        <v>0</v>
      </c>
      <c r="L169" t="b">
        <v>0</v>
      </c>
      <c r="O169" t="s">
        <v>1523</v>
      </c>
      <c r="P169" t="s">
        <v>2016</v>
      </c>
      <c r="Q169" s="7" t="s">
        <v>2514</v>
      </c>
      <c r="S169" t="s">
        <v>3011</v>
      </c>
    </row>
    <row r="170" spans="1:19">
      <c r="A170" t="s">
        <v>187</v>
      </c>
      <c r="B170" t="s">
        <v>636</v>
      </c>
      <c r="C170" t="s">
        <v>808</v>
      </c>
      <c r="D170" t="b">
        <v>1</v>
      </c>
      <c r="E170" t="b">
        <v>0</v>
      </c>
      <c r="F170" t="b">
        <v>0</v>
      </c>
      <c r="G170" t="b">
        <v>0</v>
      </c>
      <c r="H170" t="b">
        <v>0</v>
      </c>
      <c r="I170" t="b">
        <v>0</v>
      </c>
      <c r="J170" t="b">
        <v>0</v>
      </c>
      <c r="K170" t="b">
        <v>0</v>
      </c>
      <c r="L170" t="b">
        <v>0</v>
      </c>
      <c r="N170" t="s">
        <v>1029</v>
      </c>
      <c r="O170" t="s">
        <v>1524</v>
      </c>
      <c r="P170" t="s">
        <v>2017</v>
      </c>
      <c r="Q170" s="7" t="s">
        <v>2515</v>
      </c>
      <c r="S170" t="s">
        <v>3012</v>
      </c>
    </row>
    <row r="171" spans="1:19">
      <c r="A171" t="s">
        <v>188</v>
      </c>
      <c r="B171" t="s">
        <v>637</v>
      </c>
      <c r="C171" t="s">
        <v>808</v>
      </c>
      <c r="D171" t="b">
        <v>1</v>
      </c>
      <c r="E171" t="b">
        <v>0</v>
      </c>
      <c r="F171" t="b">
        <v>0</v>
      </c>
      <c r="G171" t="b">
        <v>0</v>
      </c>
      <c r="H171" t="b">
        <v>0</v>
      </c>
      <c r="I171" t="b">
        <v>0</v>
      </c>
      <c r="J171" t="b">
        <v>0</v>
      </c>
      <c r="K171" t="b">
        <v>0</v>
      </c>
      <c r="L171" t="b">
        <v>0</v>
      </c>
      <c r="N171" t="s">
        <v>1030</v>
      </c>
      <c r="O171" t="s">
        <v>1525</v>
      </c>
      <c r="P171" t="s">
        <v>2018</v>
      </c>
      <c r="Q171" s="7" t="s">
        <v>2516</v>
      </c>
      <c r="S171" t="s">
        <v>3013</v>
      </c>
    </row>
    <row r="172" spans="1:19">
      <c r="A172" t="s">
        <v>189</v>
      </c>
      <c r="B172" t="s">
        <v>638</v>
      </c>
      <c r="C172" t="s">
        <v>808</v>
      </c>
      <c r="D172" t="b">
        <v>1</v>
      </c>
      <c r="E172" t="b">
        <v>0</v>
      </c>
      <c r="F172" t="b">
        <v>0</v>
      </c>
      <c r="G172" t="b">
        <v>0</v>
      </c>
      <c r="H172" t="b">
        <v>0</v>
      </c>
      <c r="I172" t="b">
        <v>0</v>
      </c>
      <c r="J172" t="b">
        <v>0</v>
      </c>
      <c r="K172" t="b">
        <v>0</v>
      </c>
      <c r="L172" t="b">
        <v>0</v>
      </c>
      <c r="N172" t="s">
        <v>1031</v>
      </c>
      <c r="O172" t="s">
        <v>1526</v>
      </c>
      <c r="P172" t="s">
        <v>2019</v>
      </c>
      <c r="Q172" s="7" t="s">
        <v>2517</v>
      </c>
      <c r="S172" t="s">
        <v>3014</v>
      </c>
    </row>
    <row r="173" spans="1:19">
      <c r="A173" t="s">
        <v>190</v>
      </c>
      <c r="B173" t="s">
        <v>639</v>
      </c>
      <c r="C173" t="s">
        <v>808</v>
      </c>
      <c r="D173" t="b">
        <v>0</v>
      </c>
      <c r="E173" t="b">
        <v>1</v>
      </c>
      <c r="F173" t="b">
        <v>0</v>
      </c>
      <c r="G173" t="b">
        <v>0</v>
      </c>
      <c r="H173" t="b">
        <v>0</v>
      </c>
      <c r="I173" t="b">
        <v>0</v>
      </c>
      <c r="J173" t="b">
        <v>0</v>
      </c>
      <c r="K173" t="b">
        <v>0</v>
      </c>
      <c r="L173" t="b">
        <v>0</v>
      </c>
      <c r="N173" t="s">
        <v>1032</v>
      </c>
      <c r="O173" t="s">
        <v>1527</v>
      </c>
      <c r="P173" t="s">
        <v>2020</v>
      </c>
      <c r="Q173" s="7" t="s">
        <v>2518</v>
      </c>
      <c r="S173" t="s">
        <v>3015</v>
      </c>
    </row>
    <row r="174" spans="1:19">
      <c r="A174" t="s">
        <v>191</v>
      </c>
      <c r="B174" t="s">
        <v>640</v>
      </c>
      <c r="C174" t="s">
        <v>808</v>
      </c>
      <c r="D174" t="b">
        <v>1</v>
      </c>
      <c r="E174" t="b">
        <v>0</v>
      </c>
      <c r="F174" t="b">
        <v>0</v>
      </c>
      <c r="G174" t="b">
        <v>0</v>
      </c>
      <c r="H174" t="b">
        <v>0</v>
      </c>
      <c r="I174" t="b">
        <v>0</v>
      </c>
      <c r="J174" t="b">
        <v>0</v>
      </c>
      <c r="K174" t="b">
        <v>0</v>
      </c>
      <c r="L174" t="b">
        <v>0</v>
      </c>
      <c r="M174" t="s">
        <v>810</v>
      </c>
      <c r="N174" t="s">
        <v>1033</v>
      </c>
      <c r="O174" t="s">
        <v>1528</v>
      </c>
      <c r="P174" t="s">
        <v>2021</v>
      </c>
      <c r="Q174" s="7" t="s">
        <v>2519</v>
      </c>
    </row>
    <row r="175" spans="1:19">
      <c r="A175" t="s">
        <v>192</v>
      </c>
      <c r="B175" t="s">
        <v>607</v>
      </c>
      <c r="C175" t="s">
        <v>808</v>
      </c>
      <c r="D175" t="b">
        <v>1</v>
      </c>
      <c r="E175" t="b">
        <v>0</v>
      </c>
      <c r="F175" t="b">
        <v>0</v>
      </c>
      <c r="G175" t="b">
        <v>0</v>
      </c>
      <c r="H175" t="b">
        <v>0</v>
      </c>
      <c r="I175" t="b">
        <v>0</v>
      </c>
      <c r="J175" t="b">
        <v>0</v>
      </c>
      <c r="K175" t="b">
        <v>0</v>
      </c>
      <c r="L175" t="b">
        <v>0</v>
      </c>
      <c r="M175" t="s">
        <v>810</v>
      </c>
      <c r="N175" t="s">
        <v>1034</v>
      </c>
      <c r="O175" t="s">
        <v>1529</v>
      </c>
      <c r="P175" t="s">
        <v>2022</v>
      </c>
      <c r="Q175" s="7" t="s">
        <v>2520</v>
      </c>
    </row>
    <row r="176" spans="1:19">
      <c r="A176" t="s">
        <v>193</v>
      </c>
      <c r="B176" t="s">
        <v>531</v>
      </c>
      <c r="C176" t="s">
        <v>808</v>
      </c>
      <c r="D176" t="b">
        <v>1</v>
      </c>
      <c r="E176" t="b">
        <v>0</v>
      </c>
      <c r="F176" t="b">
        <v>0</v>
      </c>
      <c r="G176" t="b">
        <v>0</v>
      </c>
      <c r="H176" t="b">
        <v>0</v>
      </c>
      <c r="I176" t="b">
        <v>0</v>
      </c>
      <c r="J176" t="b">
        <v>0</v>
      </c>
      <c r="K176" t="b">
        <v>0</v>
      </c>
      <c r="L176" t="b">
        <v>0</v>
      </c>
      <c r="M176" t="s">
        <v>832</v>
      </c>
      <c r="N176" t="s">
        <v>1035</v>
      </c>
      <c r="O176" t="s">
        <v>1530</v>
      </c>
      <c r="P176" t="s">
        <v>2023</v>
      </c>
      <c r="Q176" s="7" t="s">
        <v>2521</v>
      </c>
      <c r="R176" t="s">
        <v>2867</v>
      </c>
    </row>
    <row r="177" spans="1:19">
      <c r="A177" t="s">
        <v>194</v>
      </c>
      <c r="B177" t="s">
        <v>641</v>
      </c>
      <c r="C177" t="s">
        <v>808</v>
      </c>
      <c r="D177" t="b">
        <v>1</v>
      </c>
      <c r="E177" t="b">
        <v>0</v>
      </c>
      <c r="F177" t="b">
        <v>0</v>
      </c>
      <c r="G177" t="b">
        <v>0</v>
      </c>
      <c r="H177" t="b">
        <v>0</v>
      </c>
      <c r="I177" t="b">
        <v>0</v>
      </c>
      <c r="J177" t="b">
        <v>1</v>
      </c>
      <c r="K177" t="b">
        <v>0</v>
      </c>
      <c r="L177" t="b">
        <v>0</v>
      </c>
      <c r="N177" t="s">
        <v>1036</v>
      </c>
      <c r="O177" t="s">
        <v>1531</v>
      </c>
      <c r="P177" t="s">
        <v>2024</v>
      </c>
      <c r="Q177" s="7" t="s">
        <v>2522</v>
      </c>
      <c r="S177" t="s">
        <v>3016</v>
      </c>
    </row>
    <row r="178" spans="1:19">
      <c r="A178" t="s">
        <v>195</v>
      </c>
      <c r="B178" t="s">
        <v>642</v>
      </c>
      <c r="C178" t="s">
        <v>808</v>
      </c>
      <c r="D178" t="b">
        <v>1</v>
      </c>
      <c r="E178" t="b">
        <v>0</v>
      </c>
      <c r="F178" t="b">
        <v>0</v>
      </c>
      <c r="G178" t="b">
        <v>0</v>
      </c>
      <c r="H178" t="b">
        <v>0</v>
      </c>
      <c r="I178" t="b">
        <v>0</v>
      </c>
      <c r="J178" t="b">
        <v>0</v>
      </c>
      <c r="K178" t="b">
        <v>0</v>
      </c>
      <c r="L178" t="b">
        <v>0</v>
      </c>
      <c r="N178" t="s">
        <v>1037</v>
      </c>
      <c r="O178" t="s">
        <v>1532</v>
      </c>
      <c r="P178" t="s">
        <v>2025</v>
      </c>
      <c r="Q178" s="7" t="s">
        <v>2523</v>
      </c>
      <c r="S178" t="s">
        <v>3017</v>
      </c>
    </row>
    <row r="179" spans="1:19">
      <c r="A179" t="s">
        <v>196</v>
      </c>
      <c r="B179" t="s">
        <v>643</v>
      </c>
      <c r="C179" t="s">
        <v>808</v>
      </c>
      <c r="D179" t="b">
        <v>1</v>
      </c>
      <c r="E179" t="b">
        <v>0</v>
      </c>
      <c r="F179" t="b">
        <v>0</v>
      </c>
      <c r="G179" t="b">
        <v>0</v>
      </c>
      <c r="H179" t="b">
        <v>0</v>
      </c>
      <c r="I179" t="b">
        <v>0</v>
      </c>
      <c r="J179" t="b">
        <v>0</v>
      </c>
      <c r="K179" t="b">
        <v>0</v>
      </c>
      <c r="L179" t="b">
        <v>0</v>
      </c>
      <c r="N179" t="s">
        <v>1038</v>
      </c>
      <c r="O179" t="s">
        <v>1533</v>
      </c>
      <c r="P179" t="s">
        <v>2026</v>
      </c>
      <c r="Q179" s="7" t="s">
        <v>2524</v>
      </c>
      <c r="S179" t="s">
        <v>3018</v>
      </c>
    </row>
    <row r="180" spans="1:19">
      <c r="A180" t="s">
        <v>197</v>
      </c>
      <c r="B180" t="s">
        <v>644</v>
      </c>
      <c r="C180" t="s">
        <v>808</v>
      </c>
      <c r="D180" t="b">
        <v>1</v>
      </c>
      <c r="E180" t="b">
        <v>0</v>
      </c>
      <c r="F180" t="b">
        <v>0</v>
      </c>
      <c r="G180" t="b">
        <v>0</v>
      </c>
      <c r="H180" t="b">
        <v>0</v>
      </c>
      <c r="I180" t="b">
        <v>0</v>
      </c>
      <c r="J180" t="b">
        <v>0</v>
      </c>
      <c r="K180" t="b">
        <v>0</v>
      </c>
      <c r="L180" t="b">
        <v>0</v>
      </c>
      <c r="M180" t="s">
        <v>810</v>
      </c>
      <c r="N180" t="s">
        <v>1039</v>
      </c>
      <c r="O180" t="s">
        <v>1534</v>
      </c>
      <c r="P180" t="s">
        <v>2027</v>
      </c>
      <c r="Q180" s="7" t="s">
        <v>2525</v>
      </c>
    </row>
    <row r="181" spans="1:19">
      <c r="A181" t="s">
        <v>198</v>
      </c>
      <c r="B181" t="s">
        <v>645</v>
      </c>
      <c r="C181" t="s">
        <v>808</v>
      </c>
      <c r="D181" t="b">
        <v>1</v>
      </c>
      <c r="E181" t="b">
        <v>0</v>
      </c>
      <c r="F181" t="b">
        <v>0</v>
      </c>
      <c r="G181" t="b">
        <v>0</v>
      </c>
      <c r="H181" t="b">
        <v>0</v>
      </c>
      <c r="I181" t="b">
        <v>0</v>
      </c>
      <c r="J181" t="b">
        <v>0</v>
      </c>
      <c r="K181" t="b">
        <v>0</v>
      </c>
      <c r="L181" t="b">
        <v>0</v>
      </c>
      <c r="N181" t="s">
        <v>1040</v>
      </c>
      <c r="O181" t="s">
        <v>1535</v>
      </c>
      <c r="P181" t="s">
        <v>2028</v>
      </c>
      <c r="Q181" s="7" t="s">
        <v>2526</v>
      </c>
      <c r="S181" t="s">
        <v>3019</v>
      </c>
    </row>
    <row r="182" spans="1:19">
      <c r="A182" t="s">
        <v>199</v>
      </c>
      <c r="B182" t="s">
        <v>646</v>
      </c>
      <c r="C182" t="s">
        <v>808</v>
      </c>
      <c r="D182" t="b">
        <v>1</v>
      </c>
      <c r="E182" t="b">
        <v>0</v>
      </c>
      <c r="F182" t="b">
        <v>0</v>
      </c>
      <c r="G182" t="b">
        <v>0</v>
      </c>
      <c r="H182" t="b">
        <v>0</v>
      </c>
      <c r="I182" t="b">
        <v>0</v>
      </c>
      <c r="J182" t="b">
        <v>1</v>
      </c>
      <c r="K182" t="b">
        <v>0</v>
      </c>
      <c r="L182" t="b">
        <v>0</v>
      </c>
      <c r="N182" t="s">
        <v>1041</v>
      </c>
      <c r="O182" t="s">
        <v>1536</v>
      </c>
      <c r="P182" t="s">
        <v>2029</v>
      </c>
      <c r="Q182" s="7" t="s">
        <v>2527</v>
      </c>
      <c r="S182" t="s">
        <v>3020</v>
      </c>
    </row>
    <row r="183" spans="1:19">
      <c r="A183" t="s">
        <v>200</v>
      </c>
      <c r="B183" t="s">
        <v>647</v>
      </c>
      <c r="C183" t="s">
        <v>808</v>
      </c>
      <c r="D183" t="b">
        <v>1</v>
      </c>
      <c r="E183" t="b">
        <v>0</v>
      </c>
      <c r="F183" t="b">
        <v>0</v>
      </c>
      <c r="G183" t="b">
        <v>0</v>
      </c>
      <c r="H183" t="b">
        <v>0</v>
      </c>
      <c r="I183" t="b">
        <v>0</v>
      </c>
      <c r="J183" t="b">
        <v>1</v>
      </c>
      <c r="K183" t="b">
        <v>0</v>
      </c>
      <c r="L183" t="b">
        <v>0</v>
      </c>
      <c r="N183" t="s">
        <v>1042</v>
      </c>
      <c r="O183" t="s">
        <v>1537</v>
      </c>
      <c r="P183" t="s">
        <v>2030</v>
      </c>
      <c r="Q183" s="7" t="s">
        <v>2528</v>
      </c>
      <c r="S183" t="s">
        <v>3021</v>
      </c>
    </row>
    <row r="184" spans="1:19">
      <c r="A184" t="s">
        <v>201</v>
      </c>
      <c r="B184" t="s">
        <v>648</v>
      </c>
      <c r="C184" t="s">
        <v>808</v>
      </c>
      <c r="D184" t="b">
        <v>1</v>
      </c>
      <c r="E184" t="b">
        <v>0</v>
      </c>
      <c r="F184" t="b">
        <v>0</v>
      </c>
      <c r="G184" t="b">
        <v>0</v>
      </c>
      <c r="H184" t="b">
        <v>0</v>
      </c>
      <c r="I184" t="b">
        <v>0</v>
      </c>
      <c r="J184" t="b">
        <v>0</v>
      </c>
      <c r="K184" t="b">
        <v>0</v>
      </c>
      <c r="L184" t="b">
        <v>0</v>
      </c>
      <c r="N184" t="s">
        <v>1043</v>
      </c>
      <c r="O184" t="s">
        <v>1538</v>
      </c>
      <c r="P184" t="s">
        <v>2031</v>
      </c>
      <c r="Q184" s="7" t="s">
        <v>2529</v>
      </c>
      <c r="S184" t="s">
        <v>3022</v>
      </c>
    </row>
    <row r="185" spans="1:19">
      <c r="A185" t="s">
        <v>202</v>
      </c>
      <c r="B185" t="s">
        <v>649</v>
      </c>
      <c r="C185" t="s">
        <v>808</v>
      </c>
      <c r="D185" t="b">
        <v>1</v>
      </c>
      <c r="E185" t="b">
        <v>0</v>
      </c>
      <c r="F185" t="b">
        <v>0</v>
      </c>
      <c r="G185" t="b">
        <v>0</v>
      </c>
      <c r="H185" t="b">
        <v>0</v>
      </c>
      <c r="I185" t="b">
        <v>0</v>
      </c>
      <c r="J185" t="b">
        <v>0</v>
      </c>
      <c r="K185" t="b">
        <v>0</v>
      </c>
      <c r="L185" t="b">
        <v>0</v>
      </c>
      <c r="M185" t="s">
        <v>810</v>
      </c>
      <c r="N185" t="s">
        <v>1044</v>
      </c>
      <c r="O185" t="s">
        <v>1539</v>
      </c>
      <c r="P185" t="s">
        <v>2032</v>
      </c>
      <c r="Q185" s="7" t="s">
        <v>2530</v>
      </c>
    </row>
    <row r="186" spans="1:19">
      <c r="A186" t="s">
        <v>203</v>
      </c>
      <c r="B186" t="s">
        <v>530</v>
      </c>
      <c r="C186" t="s">
        <v>808</v>
      </c>
      <c r="D186" t="b">
        <v>1</v>
      </c>
      <c r="E186" t="b">
        <v>0</v>
      </c>
      <c r="F186" t="b">
        <v>0</v>
      </c>
      <c r="G186" t="b">
        <v>0</v>
      </c>
      <c r="H186" t="b">
        <v>0</v>
      </c>
      <c r="I186" t="b">
        <v>0</v>
      </c>
      <c r="J186" t="b">
        <v>0</v>
      </c>
      <c r="K186" t="b">
        <v>0</v>
      </c>
      <c r="L186" t="b">
        <v>0</v>
      </c>
      <c r="N186" t="s">
        <v>1045</v>
      </c>
      <c r="O186" t="s">
        <v>1540</v>
      </c>
      <c r="P186" t="s">
        <v>2033</v>
      </c>
      <c r="Q186" s="7" t="s">
        <v>2531</v>
      </c>
      <c r="S186" t="s">
        <v>3023</v>
      </c>
    </row>
    <row r="187" spans="1:19">
      <c r="A187" t="s">
        <v>204</v>
      </c>
      <c r="B187" t="s">
        <v>637</v>
      </c>
      <c r="C187" t="s">
        <v>808</v>
      </c>
      <c r="D187" t="b">
        <v>1</v>
      </c>
      <c r="E187" t="b">
        <v>0</v>
      </c>
      <c r="F187" t="b">
        <v>0</v>
      </c>
      <c r="G187" t="b">
        <v>0</v>
      </c>
      <c r="H187" t="b">
        <v>0</v>
      </c>
      <c r="I187" t="b">
        <v>0</v>
      </c>
      <c r="J187" t="b">
        <v>0</v>
      </c>
      <c r="K187" t="b">
        <v>0</v>
      </c>
      <c r="L187" t="b">
        <v>0</v>
      </c>
      <c r="N187" t="s">
        <v>1046</v>
      </c>
      <c r="O187" t="s">
        <v>1541</v>
      </c>
      <c r="P187" t="s">
        <v>2034</v>
      </c>
      <c r="Q187" s="7" t="s">
        <v>2532</v>
      </c>
      <c r="S187" t="s">
        <v>3024</v>
      </c>
    </row>
    <row r="188" spans="1:19">
      <c r="A188" t="s">
        <v>205</v>
      </c>
      <c r="B188" t="s">
        <v>644</v>
      </c>
      <c r="C188" t="s">
        <v>808</v>
      </c>
      <c r="D188" t="b">
        <v>1</v>
      </c>
      <c r="E188" t="b">
        <v>0</v>
      </c>
      <c r="F188" t="b">
        <v>0</v>
      </c>
      <c r="G188" t="b">
        <v>0</v>
      </c>
      <c r="H188" t="b">
        <v>0</v>
      </c>
      <c r="I188" t="b">
        <v>0</v>
      </c>
      <c r="J188" t="b">
        <v>0</v>
      </c>
      <c r="K188" t="b">
        <v>0</v>
      </c>
      <c r="L188" t="b">
        <v>0</v>
      </c>
      <c r="N188" t="s">
        <v>1047</v>
      </c>
      <c r="O188" t="s">
        <v>1542</v>
      </c>
      <c r="P188" t="s">
        <v>2035</v>
      </c>
      <c r="Q188" s="7" t="s">
        <v>2533</v>
      </c>
      <c r="S188" t="s">
        <v>3025</v>
      </c>
    </row>
    <row r="189" spans="1:19">
      <c r="A189" t="s">
        <v>206</v>
      </c>
      <c r="B189" t="s">
        <v>548</v>
      </c>
      <c r="C189" t="s">
        <v>808</v>
      </c>
      <c r="D189" t="b">
        <v>1</v>
      </c>
      <c r="E189" t="b">
        <v>0</v>
      </c>
      <c r="F189" t="b">
        <v>0</v>
      </c>
      <c r="G189" t="b">
        <v>0</v>
      </c>
      <c r="H189" t="b">
        <v>0</v>
      </c>
      <c r="I189" t="b">
        <v>0</v>
      </c>
      <c r="J189" t="b">
        <v>0</v>
      </c>
      <c r="K189" t="b">
        <v>0</v>
      </c>
      <c r="L189" t="b">
        <v>0</v>
      </c>
      <c r="N189" t="s">
        <v>1048</v>
      </c>
      <c r="O189" t="s">
        <v>1543</v>
      </c>
      <c r="P189" t="s">
        <v>2036</v>
      </c>
      <c r="Q189" s="7" t="s">
        <v>2534</v>
      </c>
      <c r="S189" t="s">
        <v>3026</v>
      </c>
    </row>
    <row r="190" spans="1:19">
      <c r="A190" t="s">
        <v>207</v>
      </c>
      <c r="B190" t="s">
        <v>584</v>
      </c>
      <c r="C190" t="s">
        <v>808</v>
      </c>
      <c r="D190" t="b">
        <v>1</v>
      </c>
      <c r="E190" t="b">
        <v>0</v>
      </c>
      <c r="F190" t="b">
        <v>0</v>
      </c>
      <c r="G190" t="b">
        <v>0</v>
      </c>
      <c r="H190" t="b">
        <v>0</v>
      </c>
      <c r="I190" t="b">
        <v>0</v>
      </c>
      <c r="J190" t="b">
        <v>1</v>
      </c>
      <c r="K190" t="b">
        <v>0</v>
      </c>
      <c r="L190" t="b">
        <v>0</v>
      </c>
      <c r="N190" t="s">
        <v>1049</v>
      </c>
      <c r="O190" t="s">
        <v>1544</v>
      </c>
      <c r="P190" t="s">
        <v>2037</v>
      </c>
      <c r="Q190" s="7" t="s">
        <v>2535</v>
      </c>
      <c r="S190" t="s">
        <v>3027</v>
      </c>
    </row>
    <row r="191" spans="1:19">
      <c r="A191" t="s">
        <v>208</v>
      </c>
      <c r="B191" t="s">
        <v>586</v>
      </c>
      <c r="C191" t="s">
        <v>808</v>
      </c>
      <c r="D191" t="b">
        <v>1</v>
      </c>
      <c r="E191" t="b">
        <v>0</v>
      </c>
      <c r="F191" t="b">
        <v>0</v>
      </c>
      <c r="G191" t="b">
        <v>0</v>
      </c>
      <c r="H191" t="b">
        <v>0</v>
      </c>
      <c r="I191" t="b">
        <v>0</v>
      </c>
      <c r="J191" t="b">
        <v>1</v>
      </c>
      <c r="K191" t="b">
        <v>0</v>
      </c>
      <c r="L191" t="b">
        <v>0</v>
      </c>
      <c r="N191" t="s">
        <v>1050</v>
      </c>
      <c r="O191" t="s">
        <v>1545</v>
      </c>
      <c r="P191" t="s">
        <v>2038</v>
      </c>
      <c r="Q191" s="7" t="s">
        <v>2536</v>
      </c>
      <c r="S191" t="s">
        <v>3028</v>
      </c>
    </row>
    <row r="192" spans="1:19">
      <c r="A192" t="s">
        <v>209</v>
      </c>
      <c r="B192" t="s">
        <v>548</v>
      </c>
      <c r="C192" t="s">
        <v>808</v>
      </c>
      <c r="D192" t="b">
        <v>1</v>
      </c>
      <c r="E192" t="b">
        <v>0</v>
      </c>
      <c r="F192" t="b">
        <v>0</v>
      </c>
      <c r="G192" t="b">
        <v>0</v>
      </c>
      <c r="H192" t="b">
        <v>0</v>
      </c>
      <c r="I192" t="b">
        <v>0</v>
      </c>
      <c r="J192" t="b">
        <v>0</v>
      </c>
      <c r="K192" t="b">
        <v>0</v>
      </c>
      <c r="L192" t="b">
        <v>0</v>
      </c>
      <c r="N192" t="s">
        <v>1051</v>
      </c>
      <c r="O192" t="s">
        <v>1546</v>
      </c>
      <c r="P192" t="s">
        <v>2039</v>
      </c>
      <c r="Q192" s="7" t="s">
        <v>2537</v>
      </c>
      <c r="S192" t="s">
        <v>3029</v>
      </c>
    </row>
    <row r="193" spans="1:19">
      <c r="A193" t="s">
        <v>210</v>
      </c>
      <c r="B193" t="s">
        <v>584</v>
      </c>
      <c r="C193" t="s">
        <v>808</v>
      </c>
      <c r="D193" t="b">
        <v>1</v>
      </c>
      <c r="E193" t="b">
        <v>0</v>
      </c>
      <c r="F193" t="b">
        <v>0</v>
      </c>
      <c r="G193" t="b">
        <v>0</v>
      </c>
      <c r="H193" t="b">
        <v>0</v>
      </c>
      <c r="I193" t="b">
        <v>0</v>
      </c>
      <c r="J193" t="b">
        <v>1</v>
      </c>
      <c r="K193" t="b">
        <v>0</v>
      </c>
      <c r="L193" t="b">
        <v>0</v>
      </c>
      <c r="M193" t="s">
        <v>833</v>
      </c>
      <c r="N193" t="s">
        <v>1052</v>
      </c>
      <c r="O193" t="s">
        <v>1547</v>
      </c>
      <c r="P193" t="s">
        <v>2040</v>
      </c>
      <c r="Q193" s="7" t="s">
        <v>2538</v>
      </c>
      <c r="R193" t="s">
        <v>2868</v>
      </c>
      <c r="S193" t="s">
        <v>3030</v>
      </c>
    </row>
    <row r="194" spans="1:19">
      <c r="A194" t="s">
        <v>211</v>
      </c>
      <c r="B194" t="s">
        <v>650</v>
      </c>
      <c r="C194" t="s">
        <v>808</v>
      </c>
      <c r="D194" t="b">
        <v>1</v>
      </c>
      <c r="E194" t="b">
        <v>0</v>
      </c>
      <c r="F194" t="b">
        <v>0</v>
      </c>
      <c r="G194" t="b">
        <v>0</v>
      </c>
      <c r="H194" t="b">
        <v>0</v>
      </c>
      <c r="I194" t="b">
        <v>0</v>
      </c>
      <c r="J194" t="b">
        <v>0</v>
      </c>
      <c r="K194" t="b">
        <v>0</v>
      </c>
      <c r="L194" t="b">
        <v>1</v>
      </c>
      <c r="M194" t="s">
        <v>834</v>
      </c>
      <c r="N194" t="s">
        <v>1053</v>
      </c>
      <c r="O194" t="s">
        <v>1548</v>
      </c>
      <c r="P194" t="s">
        <v>2041</v>
      </c>
      <c r="Q194" s="7" t="s">
        <v>2539</v>
      </c>
      <c r="R194" t="s">
        <v>2869</v>
      </c>
      <c r="S194" t="s">
        <v>3031</v>
      </c>
    </row>
    <row r="195" spans="1:19">
      <c r="A195" t="s">
        <v>212</v>
      </c>
      <c r="B195" t="s">
        <v>548</v>
      </c>
      <c r="C195" t="s">
        <v>808</v>
      </c>
      <c r="D195" t="b">
        <v>1</v>
      </c>
      <c r="E195" t="b">
        <v>0</v>
      </c>
      <c r="F195" t="b">
        <v>0</v>
      </c>
      <c r="G195" t="b">
        <v>0</v>
      </c>
      <c r="H195" t="b">
        <v>0</v>
      </c>
      <c r="I195" t="b">
        <v>0</v>
      </c>
      <c r="J195" t="b">
        <v>0</v>
      </c>
      <c r="K195" t="b">
        <v>0</v>
      </c>
      <c r="L195" t="b">
        <v>0</v>
      </c>
      <c r="M195" t="s">
        <v>835</v>
      </c>
      <c r="N195" t="s">
        <v>1054</v>
      </c>
      <c r="O195" t="s">
        <v>1549</v>
      </c>
      <c r="P195" t="s">
        <v>2042</v>
      </c>
      <c r="Q195" s="7" t="s">
        <v>2540</v>
      </c>
      <c r="S195" t="s">
        <v>3032</v>
      </c>
    </row>
    <row r="196" spans="1:19">
      <c r="A196" t="s">
        <v>213</v>
      </c>
      <c r="B196" t="s">
        <v>548</v>
      </c>
      <c r="C196" t="s">
        <v>808</v>
      </c>
      <c r="D196" t="b">
        <v>1</v>
      </c>
      <c r="E196" t="b">
        <v>0</v>
      </c>
      <c r="F196" t="b">
        <v>0</v>
      </c>
      <c r="G196" t="b">
        <v>0</v>
      </c>
      <c r="H196" t="b">
        <v>0</v>
      </c>
      <c r="I196" t="b">
        <v>0</v>
      </c>
      <c r="J196" t="b">
        <v>1</v>
      </c>
      <c r="K196" t="b">
        <v>0</v>
      </c>
      <c r="L196" t="b">
        <v>0</v>
      </c>
      <c r="N196" t="s">
        <v>1055</v>
      </c>
      <c r="O196" t="s">
        <v>1550</v>
      </c>
      <c r="P196" t="s">
        <v>2043</v>
      </c>
      <c r="Q196" s="7" t="s">
        <v>2541</v>
      </c>
      <c r="S196" t="s">
        <v>3033</v>
      </c>
    </row>
    <row r="197" spans="1:19">
      <c r="A197" t="s">
        <v>214</v>
      </c>
      <c r="B197" t="s">
        <v>548</v>
      </c>
      <c r="C197" t="s">
        <v>808</v>
      </c>
      <c r="D197" t="b">
        <v>1</v>
      </c>
      <c r="E197" t="b">
        <v>0</v>
      </c>
      <c r="F197" t="b">
        <v>0</v>
      </c>
      <c r="G197" t="b">
        <v>0</v>
      </c>
      <c r="H197" t="b">
        <v>0</v>
      </c>
      <c r="I197" t="b">
        <v>0</v>
      </c>
      <c r="J197" t="b">
        <v>0</v>
      </c>
      <c r="K197" t="b">
        <v>0</v>
      </c>
      <c r="L197" t="b">
        <v>0</v>
      </c>
      <c r="N197" t="s">
        <v>1056</v>
      </c>
      <c r="O197" t="s">
        <v>1551</v>
      </c>
      <c r="P197" t="s">
        <v>2044</v>
      </c>
      <c r="Q197" s="7" t="s">
        <v>2542</v>
      </c>
      <c r="S197" t="s">
        <v>3034</v>
      </c>
    </row>
    <row r="198" spans="1:19">
      <c r="A198" t="s">
        <v>215</v>
      </c>
      <c r="B198" t="s">
        <v>548</v>
      </c>
      <c r="C198" t="s">
        <v>808</v>
      </c>
      <c r="D198" t="b">
        <v>1</v>
      </c>
      <c r="E198" t="b">
        <v>0</v>
      </c>
      <c r="F198" t="b">
        <v>0</v>
      </c>
      <c r="G198" t="b">
        <v>0</v>
      </c>
      <c r="H198" t="b">
        <v>0</v>
      </c>
      <c r="I198" t="b">
        <v>0</v>
      </c>
      <c r="J198" t="b">
        <v>0</v>
      </c>
      <c r="K198" t="b">
        <v>0</v>
      </c>
      <c r="L198" t="b">
        <v>0</v>
      </c>
      <c r="N198" t="s">
        <v>1057</v>
      </c>
      <c r="O198" t="s">
        <v>1552</v>
      </c>
      <c r="P198" t="s">
        <v>2045</v>
      </c>
      <c r="Q198" s="7" t="s">
        <v>2543</v>
      </c>
      <c r="S198" t="s">
        <v>3035</v>
      </c>
    </row>
    <row r="199" spans="1:19">
      <c r="A199" t="s">
        <v>216</v>
      </c>
      <c r="B199" t="s">
        <v>548</v>
      </c>
      <c r="C199" t="s">
        <v>808</v>
      </c>
      <c r="D199" t="b">
        <v>1</v>
      </c>
      <c r="E199" t="b">
        <v>0</v>
      </c>
      <c r="F199" t="b">
        <v>0</v>
      </c>
      <c r="G199" t="b">
        <v>0</v>
      </c>
      <c r="H199" t="b">
        <v>0</v>
      </c>
      <c r="I199" t="b">
        <v>0</v>
      </c>
      <c r="J199" t="b">
        <v>0</v>
      </c>
      <c r="K199" t="b">
        <v>0</v>
      </c>
      <c r="L199" t="b">
        <v>0</v>
      </c>
      <c r="N199" t="s">
        <v>1058</v>
      </c>
      <c r="O199" t="s">
        <v>1553</v>
      </c>
      <c r="P199" t="s">
        <v>2046</v>
      </c>
      <c r="Q199" s="7" t="s">
        <v>2544</v>
      </c>
      <c r="S199" t="s">
        <v>3036</v>
      </c>
    </row>
    <row r="200" spans="1:19">
      <c r="A200" t="s">
        <v>217</v>
      </c>
      <c r="B200" t="s">
        <v>548</v>
      </c>
      <c r="C200" t="s">
        <v>808</v>
      </c>
      <c r="D200" t="b">
        <v>1</v>
      </c>
      <c r="E200" t="b">
        <v>0</v>
      </c>
      <c r="F200" t="b">
        <v>0</v>
      </c>
      <c r="G200" t="b">
        <v>0</v>
      </c>
      <c r="H200" t="b">
        <v>0</v>
      </c>
      <c r="I200" t="b">
        <v>0</v>
      </c>
      <c r="J200" t="b">
        <v>1</v>
      </c>
      <c r="K200" t="b">
        <v>0</v>
      </c>
      <c r="L200" t="b">
        <v>0</v>
      </c>
      <c r="N200" t="s">
        <v>1059</v>
      </c>
      <c r="O200" t="s">
        <v>1554</v>
      </c>
      <c r="P200" t="s">
        <v>2047</v>
      </c>
      <c r="Q200" s="7" t="s">
        <v>2545</v>
      </c>
      <c r="S200" t="s">
        <v>3037</v>
      </c>
    </row>
    <row r="201" spans="1:19">
      <c r="A201" t="s">
        <v>218</v>
      </c>
      <c r="B201" t="s">
        <v>584</v>
      </c>
      <c r="C201" t="s">
        <v>808</v>
      </c>
      <c r="D201" t="b">
        <v>1</v>
      </c>
      <c r="E201" t="b">
        <v>0</v>
      </c>
      <c r="F201" t="b">
        <v>0</v>
      </c>
      <c r="G201" t="b">
        <v>0</v>
      </c>
      <c r="H201" t="b">
        <v>0</v>
      </c>
      <c r="I201" t="b">
        <v>0</v>
      </c>
      <c r="J201" t="b">
        <v>1</v>
      </c>
      <c r="K201" t="b">
        <v>0</v>
      </c>
      <c r="L201" t="b">
        <v>0</v>
      </c>
      <c r="M201" t="s">
        <v>836</v>
      </c>
      <c r="N201" t="s">
        <v>1060</v>
      </c>
      <c r="O201" t="s">
        <v>1555</v>
      </c>
      <c r="P201" t="s">
        <v>2048</v>
      </c>
      <c r="Q201" s="7" t="s">
        <v>2546</v>
      </c>
      <c r="R201" t="s">
        <v>2870</v>
      </c>
      <c r="S201" t="s">
        <v>3038</v>
      </c>
    </row>
    <row r="202" spans="1:19">
      <c r="A202" t="s">
        <v>219</v>
      </c>
      <c r="B202" t="s">
        <v>651</v>
      </c>
      <c r="C202" t="s">
        <v>808</v>
      </c>
      <c r="D202" t="b">
        <v>1</v>
      </c>
      <c r="E202" t="b">
        <v>0</v>
      </c>
      <c r="F202" t="b">
        <v>0</v>
      </c>
      <c r="G202" t="b">
        <v>0</v>
      </c>
      <c r="H202" t="b">
        <v>0</v>
      </c>
      <c r="I202" t="b">
        <v>0</v>
      </c>
      <c r="J202" t="b">
        <v>0</v>
      </c>
      <c r="K202" t="b">
        <v>0</v>
      </c>
      <c r="L202" t="b">
        <v>0</v>
      </c>
      <c r="N202" t="s">
        <v>1061</v>
      </c>
      <c r="O202" t="s">
        <v>1556</v>
      </c>
      <c r="P202" t="s">
        <v>2049</v>
      </c>
      <c r="Q202" s="7" t="s">
        <v>2547</v>
      </c>
      <c r="S202" t="s">
        <v>3039</v>
      </c>
    </row>
    <row r="203" spans="1:19">
      <c r="A203" t="s">
        <v>220</v>
      </c>
      <c r="B203" t="s">
        <v>548</v>
      </c>
      <c r="C203" t="s">
        <v>808</v>
      </c>
      <c r="D203" t="b">
        <v>1</v>
      </c>
      <c r="E203" t="b">
        <v>0</v>
      </c>
      <c r="F203" t="b">
        <v>0</v>
      </c>
      <c r="G203" t="b">
        <v>0</v>
      </c>
      <c r="H203" t="b">
        <v>0</v>
      </c>
      <c r="I203" t="b">
        <v>0</v>
      </c>
      <c r="J203" t="b">
        <v>1</v>
      </c>
      <c r="K203" t="b">
        <v>0</v>
      </c>
      <c r="L203" t="b">
        <v>0</v>
      </c>
      <c r="N203" t="s">
        <v>1062</v>
      </c>
      <c r="O203" t="s">
        <v>1557</v>
      </c>
      <c r="P203" t="s">
        <v>2050</v>
      </c>
      <c r="Q203" s="7" t="s">
        <v>2548</v>
      </c>
      <c r="S203" t="s">
        <v>3040</v>
      </c>
    </row>
    <row r="204" spans="1:19">
      <c r="A204" t="s">
        <v>221</v>
      </c>
      <c r="B204" t="s">
        <v>548</v>
      </c>
      <c r="C204" t="s">
        <v>808</v>
      </c>
      <c r="D204" t="b">
        <v>1</v>
      </c>
      <c r="E204" t="b">
        <v>0</v>
      </c>
      <c r="F204" t="b">
        <v>0</v>
      </c>
      <c r="G204" t="b">
        <v>0</v>
      </c>
      <c r="H204" t="b">
        <v>0</v>
      </c>
      <c r="I204" t="b">
        <v>0</v>
      </c>
      <c r="J204" t="b">
        <v>0</v>
      </c>
      <c r="K204" t="b">
        <v>0</v>
      </c>
      <c r="L204" t="b">
        <v>0</v>
      </c>
      <c r="N204" t="s">
        <v>1063</v>
      </c>
      <c r="O204" t="s">
        <v>1558</v>
      </c>
      <c r="P204" t="s">
        <v>2051</v>
      </c>
      <c r="Q204" s="7" t="s">
        <v>2549</v>
      </c>
      <c r="S204" t="s">
        <v>3041</v>
      </c>
    </row>
    <row r="205" spans="1:19">
      <c r="A205" t="s">
        <v>222</v>
      </c>
      <c r="B205" t="s">
        <v>652</v>
      </c>
      <c r="C205" t="s">
        <v>808</v>
      </c>
      <c r="D205" t="b">
        <v>1</v>
      </c>
      <c r="E205" t="b">
        <v>0</v>
      </c>
      <c r="F205" t="b">
        <v>0</v>
      </c>
      <c r="G205" t="b">
        <v>0</v>
      </c>
      <c r="H205" t="b">
        <v>0</v>
      </c>
      <c r="I205" t="b">
        <v>0</v>
      </c>
      <c r="J205" t="b">
        <v>1</v>
      </c>
      <c r="K205" t="b">
        <v>0</v>
      </c>
      <c r="L205" t="b">
        <v>0</v>
      </c>
      <c r="N205" t="s">
        <v>1064</v>
      </c>
      <c r="O205" t="s">
        <v>1559</v>
      </c>
      <c r="P205" t="s">
        <v>2052</v>
      </c>
      <c r="Q205" s="7" t="s">
        <v>2550</v>
      </c>
      <c r="S205" t="s">
        <v>3042</v>
      </c>
    </row>
    <row r="206" spans="1:19">
      <c r="A206" t="s">
        <v>223</v>
      </c>
      <c r="B206" t="s">
        <v>584</v>
      </c>
      <c r="C206" t="s">
        <v>808</v>
      </c>
      <c r="D206" t="b">
        <v>1</v>
      </c>
      <c r="E206" t="b">
        <v>0</v>
      </c>
      <c r="F206" t="b">
        <v>0</v>
      </c>
      <c r="G206" t="b">
        <v>0</v>
      </c>
      <c r="H206" t="b">
        <v>0</v>
      </c>
      <c r="I206" t="b">
        <v>0</v>
      </c>
      <c r="J206" t="b">
        <v>0</v>
      </c>
      <c r="K206" t="b">
        <v>0</v>
      </c>
      <c r="L206" t="b">
        <v>1</v>
      </c>
      <c r="M206" t="s">
        <v>837</v>
      </c>
      <c r="N206" t="s">
        <v>1065</v>
      </c>
      <c r="O206" t="s">
        <v>1560</v>
      </c>
      <c r="P206" t="s">
        <v>2053</v>
      </c>
      <c r="Q206" s="7" t="s">
        <v>2551</v>
      </c>
      <c r="R206" t="s">
        <v>2871</v>
      </c>
      <c r="S206" t="s">
        <v>3043</v>
      </c>
    </row>
    <row r="207" spans="1:19">
      <c r="A207" t="s">
        <v>224</v>
      </c>
      <c r="B207" t="s">
        <v>650</v>
      </c>
      <c r="C207" t="s">
        <v>808</v>
      </c>
      <c r="D207" t="b">
        <v>1</v>
      </c>
      <c r="E207" t="b">
        <v>0</v>
      </c>
      <c r="F207" t="b">
        <v>0</v>
      </c>
      <c r="G207" t="b">
        <v>0</v>
      </c>
      <c r="H207" t="b">
        <v>0</v>
      </c>
      <c r="I207" t="b">
        <v>0</v>
      </c>
      <c r="J207" t="b">
        <v>0</v>
      </c>
      <c r="K207" t="b">
        <v>0</v>
      </c>
      <c r="L207" t="b">
        <v>0</v>
      </c>
      <c r="M207" t="s">
        <v>838</v>
      </c>
      <c r="N207" t="s">
        <v>1066</v>
      </c>
      <c r="O207" t="s">
        <v>1561</v>
      </c>
      <c r="P207" t="s">
        <v>2054</v>
      </c>
      <c r="Q207" s="7" t="s">
        <v>2552</v>
      </c>
      <c r="R207" t="s">
        <v>2872</v>
      </c>
      <c r="S207" t="s">
        <v>3044</v>
      </c>
    </row>
    <row r="208" spans="1:19">
      <c r="A208" t="s">
        <v>225</v>
      </c>
      <c r="B208" t="s">
        <v>653</v>
      </c>
      <c r="C208" t="s">
        <v>808</v>
      </c>
      <c r="D208" t="b">
        <v>1</v>
      </c>
      <c r="E208" t="b">
        <v>1</v>
      </c>
      <c r="F208" t="b">
        <v>0</v>
      </c>
      <c r="G208" t="b">
        <v>0</v>
      </c>
      <c r="H208" t="b">
        <v>0</v>
      </c>
      <c r="I208" t="b">
        <v>0</v>
      </c>
      <c r="J208" t="b">
        <v>0</v>
      </c>
      <c r="K208" t="b">
        <v>0</v>
      </c>
      <c r="L208" t="b">
        <v>0</v>
      </c>
      <c r="M208" t="s">
        <v>839</v>
      </c>
      <c r="N208" t="s">
        <v>1067</v>
      </c>
      <c r="O208" t="s">
        <v>1562</v>
      </c>
      <c r="P208" t="s">
        <v>2055</v>
      </c>
      <c r="Q208" s="7" t="s">
        <v>2553</v>
      </c>
      <c r="R208" t="s">
        <v>2873</v>
      </c>
      <c r="S208" t="s">
        <v>3045</v>
      </c>
    </row>
    <row r="209" spans="1:19">
      <c r="A209" t="s">
        <v>226</v>
      </c>
      <c r="B209" t="s">
        <v>654</v>
      </c>
      <c r="C209" t="s">
        <v>808</v>
      </c>
      <c r="D209" t="b">
        <v>1</v>
      </c>
      <c r="E209" t="b">
        <v>0</v>
      </c>
      <c r="F209" t="b">
        <v>0</v>
      </c>
      <c r="G209" t="b">
        <v>0</v>
      </c>
      <c r="H209" t="b">
        <v>0</v>
      </c>
      <c r="I209" t="b">
        <v>0</v>
      </c>
      <c r="J209" t="b">
        <v>1</v>
      </c>
      <c r="K209" t="b">
        <v>0</v>
      </c>
      <c r="L209" t="b">
        <v>0</v>
      </c>
      <c r="N209" t="s">
        <v>1068</v>
      </c>
      <c r="O209" t="s">
        <v>1563</v>
      </c>
      <c r="P209" t="s">
        <v>2056</v>
      </c>
      <c r="Q209" s="7" t="s">
        <v>2554</v>
      </c>
      <c r="S209" t="s">
        <v>3046</v>
      </c>
    </row>
    <row r="210" spans="1:19">
      <c r="A210" t="s">
        <v>227</v>
      </c>
      <c r="B210" t="s">
        <v>655</v>
      </c>
      <c r="C210" t="s">
        <v>808</v>
      </c>
      <c r="D210" t="b">
        <v>1</v>
      </c>
      <c r="E210" t="b">
        <v>0</v>
      </c>
      <c r="F210" t="b">
        <v>0</v>
      </c>
      <c r="G210" t="b">
        <v>0</v>
      </c>
      <c r="H210" t="b">
        <v>0</v>
      </c>
      <c r="I210" t="b">
        <v>0</v>
      </c>
      <c r="J210" t="b">
        <v>0</v>
      </c>
      <c r="K210" t="b">
        <v>0</v>
      </c>
      <c r="L210" t="b">
        <v>0</v>
      </c>
      <c r="M210" t="s">
        <v>810</v>
      </c>
      <c r="N210" t="s">
        <v>1069</v>
      </c>
      <c r="O210" t="s">
        <v>1564</v>
      </c>
      <c r="P210" t="s">
        <v>2057</v>
      </c>
      <c r="Q210" s="7" t="s">
        <v>2555</v>
      </c>
    </row>
    <row r="211" spans="1:19">
      <c r="A211" t="s">
        <v>228</v>
      </c>
      <c r="B211" t="s">
        <v>656</v>
      </c>
      <c r="C211" t="s">
        <v>808</v>
      </c>
      <c r="D211" t="b">
        <v>1</v>
      </c>
      <c r="E211" t="b">
        <v>0</v>
      </c>
      <c r="F211" t="b">
        <v>0</v>
      </c>
      <c r="G211" t="b">
        <v>0</v>
      </c>
      <c r="H211" t="b">
        <v>0</v>
      </c>
      <c r="I211" t="b">
        <v>0</v>
      </c>
      <c r="J211" t="b">
        <v>0</v>
      </c>
      <c r="K211" t="b">
        <v>0</v>
      </c>
      <c r="L211" t="b">
        <v>0</v>
      </c>
      <c r="M211" t="s">
        <v>840</v>
      </c>
      <c r="N211" t="s">
        <v>1070</v>
      </c>
      <c r="O211" t="s">
        <v>1565</v>
      </c>
      <c r="P211" t="s">
        <v>2058</v>
      </c>
      <c r="Q211" s="7" t="s">
        <v>2556</v>
      </c>
      <c r="S211" t="s">
        <v>3047</v>
      </c>
    </row>
    <row r="212" spans="1:19">
      <c r="A212" t="s">
        <v>229</v>
      </c>
      <c r="B212" t="s">
        <v>657</v>
      </c>
      <c r="C212" t="s">
        <v>808</v>
      </c>
      <c r="D212" t="b">
        <v>1</v>
      </c>
      <c r="E212" t="b">
        <v>0</v>
      </c>
      <c r="F212" t="b">
        <v>0</v>
      </c>
      <c r="G212" t="b">
        <v>0</v>
      </c>
      <c r="H212" t="b">
        <v>0</v>
      </c>
      <c r="I212" t="b">
        <v>0</v>
      </c>
      <c r="J212" t="b">
        <v>1</v>
      </c>
      <c r="K212" t="b">
        <v>0</v>
      </c>
      <c r="L212" t="b">
        <v>0</v>
      </c>
      <c r="M212" t="s">
        <v>841</v>
      </c>
      <c r="N212" t="s">
        <v>1071</v>
      </c>
      <c r="O212" t="s">
        <v>1566</v>
      </c>
      <c r="P212" t="s">
        <v>2059</v>
      </c>
      <c r="Q212" s="7" t="s">
        <v>2557</v>
      </c>
      <c r="R212" t="s">
        <v>2874</v>
      </c>
      <c r="S212" t="s">
        <v>3048</v>
      </c>
    </row>
    <row r="213" spans="1:19">
      <c r="A213" t="s">
        <v>230</v>
      </c>
      <c r="B213" t="s">
        <v>658</v>
      </c>
      <c r="C213" t="s">
        <v>808</v>
      </c>
      <c r="D213" t="b">
        <v>1</v>
      </c>
      <c r="E213" t="b">
        <v>0</v>
      </c>
      <c r="F213" t="b">
        <v>0</v>
      </c>
      <c r="G213" t="b">
        <v>0</v>
      </c>
      <c r="H213" t="b">
        <v>0</v>
      </c>
      <c r="I213" t="b">
        <v>0</v>
      </c>
      <c r="J213" t="b">
        <v>0</v>
      </c>
      <c r="K213" t="b">
        <v>0</v>
      </c>
      <c r="L213" t="b">
        <v>0</v>
      </c>
      <c r="M213" t="s">
        <v>842</v>
      </c>
      <c r="N213" t="s">
        <v>1072</v>
      </c>
      <c r="O213" t="s">
        <v>1567</v>
      </c>
      <c r="P213" t="s">
        <v>2060</v>
      </c>
      <c r="Q213" s="7" t="s">
        <v>2558</v>
      </c>
      <c r="R213" t="s">
        <v>2875</v>
      </c>
      <c r="S213" t="s">
        <v>3049</v>
      </c>
    </row>
    <row r="214" spans="1:19">
      <c r="A214" t="s">
        <v>231</v>
      </c>
      <c r="B214" t="s">
        <v>537</v>
      </c>
      <c r="C214" t="s">
        <v>808</v>
      </c>
      <c r="D214" t="b">
        <v>1</v>
      </c>
      <c r="E214" t="b">
        <v>0</v>
      </c>
      <c r="F214" t="b">
        <v>0</v>
      </c>
      <c r="G214" t="b">
        <v>0</v>
      </c>
      <c r="H214" t="b">
        <v>0</v>
      </c>
      <c r="I214" t="b">
        <v>0</v>
      </c>
      <c r="J214" t="b">
        <v>0</v>
      </c>
      <c r="K214" t="b">
        <v>0</v>
      </c>
      <c r="L214" t="b">
        <v>0</v>
      </c>
      <c r="N214" t="s">
        <v>1073</v>
      </c>
      <c r="O214" t="s">
        <v>1568</v>
      </c>
      <c r="P214" t="s">
        <v>2061</v>
      </c>
      <c r="Q214" s="7" t="s">
        <v>2559</v>
      </c>
      <c r="S214" t="s">
        <v>3050</v>
      </c>
    </row>
    <row r="215" spans="1:19">
      <c r="A215" t="s">
        <v>232</v>
      </c>
      <c r="B215" t="s">
        <v>659</v>
      </c>
      <c r="C215" t="s">
        <v>808</v>
      </c>
      <c r="D215" t="b">
        <v>1</v>
      </c>
      <c r="E215" t="b">
        <v>0</v>
      </c>
      <c r="F215" t="b">
        <v>0</v>
      </c>
      <c r="G215" t="b">
        <v>0</v>
      </c>
      <c r="H215" t="b">
        <v>0</v>
      </c>
      <c r="I215" t="b">
        <v>0</v>
      </c>
      <c r="J215" t="b">
        <v>0</v>
      </c>
      <c r="K215" t="b">
        <v>0</v>
      </c>
      <c r="L215" t="b">
        <v>0</v>
      </c>
      <c r="M215" t="s">
        <v>810</v>
      </c>
      <c r="N215" t="s">
        <v>1074</v>
      </c>
      <c r="O215" t="s">
        <v>1569</v>
      </c>
      <c r="P215" t="s">
        <v>2062</v>
      </c>
      <c r="Q215" s="7" t="s">
        <v>2560</v>
      </c>
    </row>
    <row r="216" spans="1:19">
      <c r="A216" t="s">
        <v>233</v>
      </c>
      <c r="B216" t="s">
        <v>660</v>
      </c>
      <c r="C216" t="s">
        <v>808</v>
      </c>
      <c r="D216" t="b">
        <v>1</v>
      </c>
      <c r="E216" t="b">
        <v>0</v>
      </c>
      <c r="F216" t="b">
        <v>0</v>
      </c>
      <c r="G216" t="b">
        <v>0</v>
      </c>
      <c r="H216" t="b">
        <v>0</v>
      </c>
      <c r="I216" t="b">
        <v>0</v>
      </c>
      <c r="J216" t="b">
        <v>0</v>
      </c>
      <c r="K216" t="b">
        <v>0</v>
      </c>
      <c r="L216" t="b">
        <v>0</v>
      </c>
      <c r="N216" t="s">
        <v>1075</v>
      </c>
      <c r="O216" t="s">
        <v>1570</v>
      </c>
      <c r="P216" t="s">
        <v>2063</v>
      </c>
      <c r="Q216" s="7" t="s">
        <v>2561</v>
      </c>
      <c r="S216" t="s">
        <v>3051</v>
      </c>
    </row>
    <row r="217" spans="1:19">
      <c r="A217" t="s">
        <v>234</v>
      </c>
      <c r="B217" t="s">
        <v>661</v>
      </c>
      <c r="C217" t="s">
        <v>808</v>
      </c>
      <c r="D217" t="b">
        <v>1</v>
      </c>
      <c r="E217" t="b">
        <v>0</v>
      </c>
      <c r="F217" t="b">
        <v>0</v>
      </c>
      <c r="G217" t="b">
        <v>0</v>
      </c>
      <c r="H217" t="b">
        <v>0</v>
      </c>
      <c r="I217" t="b">
        <v>0</v>
      </c>
      <c r="J217" t="b">
        <v>0</v>
      </c>
      <c r="K217" t="b">
        <v>0</v>
      </c>
      <c r="L217" t="b">
        <v>0</v>
      </c>
      <c r="M217" t="s">
        <v>810</v>
      </c>
      <c r="N217" t="s">
        <v>1076</v>
      </c>
      <c r="O217" t="s">
        <v>1571</v>
      </c>
      <c r="P217" t="s">
        <v>2064</v>
      </c>
      <c r="Q217" s="7" t="s">
        <v>2562</v>
      </c>
    </row>
    <row r="218" spans="1:19">
      <c r="A218" t="s">
        <v>235</v>
      </c>
      <c r="B218" t="s">
        <v>662</v>
      </c>
      <c r="C218" t="s">
        <v>808</v>
      </c>
      <c r="D218" t="b">
        <v>1</v>
      </c>
      <c r="E218" t="b">
        <v>0</v>
      </c>
      <c r="F218" t="b">
        <v>0</v>
      </c>
      <c r="G218" t="b">
        <v>0</v>
      </c>
      <c r="H218" t="b">
        <v>0</v>
      </c>
      <c r="I218" t="b">
        <v>0</v>
      </c>
      <c r="J218" t="b">
        <v>0</v>
      </c>
      <c r="K218" t="b">
        <v>0</v>
      </c>
      <c r="L218" t="b">
        <v>0</v>
      </c>
      <c r="N218" t="s">
        <v>1077</v>
      </c>
      <c r="O218" t="s">
        <v>1572</v>
      </c>
      <c r="P218" t="s">
        <v>2065</v>
      </c>
      <c r="Q218" s="7" t="s">
        <v>2563</v>
      </c>
      <c r="S218" t="s">
        <v>3052</v>
      </c>
    </row>
    <row r="219" spans="1:19">
      <c r="A219" t="s">
        <v>236</v>
      </c>
      <c r="B219" t="s">
        <v>537</v>
      </c>
      <c r="C219" t="s">
        <v>808</v>
      </c>
      <c r="D219" t="b">
        <v>1</v>
      </c>
      <c r="E219" t="b">
        <v>0</v>
      </c>
      <c r="F219" t="b">
        <v>0</v>
      </c>
      <c r="G219" t="b">
        <v>0</v>
      </c>
      <c r="H219" t="b">
        <v>0</v>
      </c>
      <c r="I219" t="b">
        <v>0</v>
      </c>
      <c r="J219" t="b">
        <v>0</v>
      </c>
      <c r="K219" t="b">
        <v>0</v>
      </c>
      <c r="L219" t="b">
        <v>0</v>
      </c>
      <c r="N219" t="s">
        <v>1078</v>
      </c>
      <c r="O219" t="s">
        <v>1573</v>
      </c>
      <c r="P219" t="s">
        <v>2066</v>
      </c>
      <c r="Q219" s="7" t="s">
        <v>2564</v>
      </c>
      <c r="S219" t="s">
        <v>3053</v>
      </c>
    </row>
    <row r="220" spans="1:19">
      <c r="A220" t="s">
        <v>237</v>
      </c>
      <c r="B220" t="s">
        <v>537</v>
      </c>
      <c r="C220" t="s">
        <v>808</v>
      </c>
      <c r="D220" t="b">
        <v>0</v>
      </c>
      <c r="E220" t="b">
        <v>1</v>
      </c>
      <c r="F220" t="b">
        <v>0</v>
      </c>
      <c r="G220" t="b">
        <v>0</v>
      </c>
      <c r="H220" t="b">
        <v>0</v>
      </c>
      <c r="I220" t="b">
        <v>0</v>
      </c>
      <c r="J220" t="b">
        <v>0</v>
      </c>
      <c r="K220" t="b">
        <v>0</v>
      </c>
      <c r="L220" t="b">
        <v>0</v>
      </c>
      <c r="N220" t="s">
        <v>1079</v>
      </c>
      <c r="O220" t="s">
        <v>1574</v>
      </c>
      <c r="P220" t="s">
        <v>2067</v>
      </c>
      <c r="Q220" s="7" t="s">
        <v>2565</v>
      </c>
      <c r="S220" t="s">
        <v>3054</v>
      </c>
    </row>
    <row r="221" spans="1:19">
      <c r="A221" t="s">
        <v>238</v>
      </c>
      <c r="B221" t="s">
        <v>537</v>
      </c>
      <c r="C221" t="s">
        <v>808</v>
      </c>
      <c r="D221" t="b">
        <v>1</v>
      </c>
      <c r="E221" t="b">
        <v>0</v>
      </c>
      <c r="F221" t="b">
        <v>0</v>
      </c>
      <c r="G221" t="b">
        <v>0</v>
      </c>
      <c r="H221" t="b">
        <v>0</v>
      </c>
      <c r="I221" t="b">
        <v>0</v>
      </c>
      <c r="J221" t="b">
        <v>0</v>
      </c>
      <c r="K221" t="b">
        <v>0</v>
      </c>
      <c r="L221" t="b">
        <v>0</v>
      </c>
      <c r="N221" t="s">
        <v>1080</v>
      </c>
      <c r="O221" t="s">
        <v>1575</v>
      </c>
      <c r="P221" t="s">
        <v>2068</v>
      </c>
      <c r="Q221" s="7" t="s">
        <v>2566</v>
      </c>
      <c r="S221" t="s">
        <v>3055</v>
      </c>
    </row>
    <row r="222" spans="1:19">
      <c r="A222" t="s">
        <v>239</v>
      </c>
      <c r="B222" t="s">
        <v>663</v>
      </c>
      <c r="C222" t="s">
        <v>808</v>
      </c>
      <c r="D222" t="b">
        <v>1</v>
      </c>
      <c r="E222" t="b">
        <v>0</v>
      </c>
      <c r="F222" t="b">
        <v>0</v>
      </c>
      <c r="G222" t="b">
        <v>0</v>
      </c>
      <c r="H222" t="b">
        <v>0</v>
      </c>
      <c r="I222" t="b">
        <v>0</v>
      </c>
      <c r="J222" t="b">
        <v>0</v>
      </c>
      <c r="K222" t="b">
        <v>0</v>
      </c>
      <c r="L222" t="b">
        <v>0</v>
      </c>
      <c r="N222" t="s">
        <v>1081</v>
      </c>
      <c r="O222" t="s">
        <v>1576</v>
      </c>
      <c r="P222" t="s">
        <v>2069</v>
      </c>
      <c r="Q222" s="7" t="s">
        <v>2567</v>
      </c>
      <c r="S222" t="s">
        <v>3056</v>
      </c>
    </row>
    <row r="223" spans="1:19">
      <c r="A223" t="s">
        <v>240</v>
      </c>
      <c r="B223" t="s">
        <v>664</v>
      </c>
      <c r="C223" t="s">
        <v>808</v>
      </c>
      <c r="D223" t="b">
        <v>1</v>
      </c>
      <c r="E223" t="b">
        <v>0</v>
      </c>
      <c r="F223" t="b">
        <v>0</v>
      </c>
      <c r="G223" t="b">
        <v>0</v>
      </c>
      <c r="H223" t="b">
        <v>0</v>
      </c>
      <c r="I223" t="b">
        <v>0</v>
      </c>
      <c r="J223" t="b">
        <v>1</v>
      </c>
      <c r="K223" t="b">
        <v>0</v>
      </c>
      <c r="L223" t="b">
        <v>0</v>
      </c>
      <c r="N223" t="s">
        <v>1082</v>
      </c>
      <c r="O223" t="s">
        <v>1577</v>
      </c>
      <c r="P223" t="s">
        <v>2070</v>
      </c>
      <c r="Q223" s="7" t="s">
        <v>2568</v>
      </c>
      <c r="S223" t="s">
        <v>3057</v>
      </c>
    </row>
    <row r="224" spans="1:19">
      <c r="A224" t="s">
        <v>241</v>
      </c>
      <c r="B224" t="s">
        <v>665</v>
      </c>
      <c r="C224" t="s">
        <v>808</v>
      </c>
      <c r="D224" t="b">
        <v>1</v>
      </c>
      <c r="E224" t="b">
        <v>0</v>
      </c>
      <c r="F224" t="b">
        <v>0</v>
      </c>
      <c r="G224" t="b">
        <v>0</v>
      </c>
      <c r="H224" t="b">
        <v>0</v>
      </c>
      <c r="I224" t="b">
        <v>0</v>
      </c>
      <c r="J224" t="b">
        <v>0</v>
      </c>
      <c r="K224" t="b">
        <v>0</v>
      </c>
      <c r="L224" t="b">
        <v>0</v>
      </c>
      <c r="M224" t="s">
        <v>810</v>
      </c>
      <c r="N224" t="s">
        <v>1083</v>
      </c>
      <c r="O224" t="s">
        <v>1578</v>
      </c>
      <c r="P224" t="s">
        <v>2071</v>
      </c>
      <c r="Q224" s="7" t="s">
        <v>2569</v>
      </c>
    </row>
    <row r="225" spans="1:19">
      <c r="A225" t="s">
        <v>242</v>
      </c>
      <c r="B225" t="s">
        <v>666</v>
      </c>
      <c r="C225" t="s">
        <v>808</v>
      </c>
      <c r="D225" t="b">
        <v>1</v>
      </c>
      <c r="E225" t="b">
        <v>0</v>
      </c>
      <c r="F225" t="b">
        <v>0</v>
      </c>
      <c r="G225" t="b">
        <v>0</v>
      </c>
      <c r="H225" t="b">
        <v>0</v>
      </c>
      <c r="I225" t="b">
        <v>0</v>
      </c>
      <c r="J225" t="b">
        <v>1</v>
      </c>
      <c r="K225" t="b">
        <v>0</v>
      </c>
      <c r="L225" t="b">
        <v>0</v>
      </c>
      <c r="N225" t="s">
        <v>1084</v>
      </c>
      <c r="O225" t="s">
        <v>1579</v>
      </c>
      <c r="P225" t="s">
        <v>2072</v>
      </c>
      <c r="Q225" s="7" t="s">
        <v>2570</v>
      </c>
      <c r="S225" t="s">
        <v>3058</v>
      </c>
    </row>
    <row r="226" spans="1:19">
      <c r="A226" t="s">
        <v>243</v>
      </c>
      <c r="B226" t="s">
        <v>644</v>
      </c>
      <c r="C226" t="s">
        <v>808</v>
      </c>
      <c r="D226" t="b">
        <v>1</v>
      </c>
      <c r="E226" t="b">
        <v>0</v>
      </c>
      <c r="F226" t="b">
        <v>0</v>
      </c>
      <c r="G226" t="b">
        <v>0</v>
      </c>
      <c r="H226" t="b">
        <v>0</v>
      </c>
      <c r="I226" t="b">
        <v>0</v>
      </c>
      <c r="J226" t="b">
        <v>0</v>
      </c>
      <c r="K226" t="b">
        <v>0</v>
      </c>
      <c r="L226" t="b">
        <v>0</v>
      </c>
      <c r="M226" t="s">
        <v>810</v>
      </c>
      <c r="N226" t="s">
        <v>1085</v>
      </c>
      <c r="O226" t="s">
        <v>1580</v>
      </c>
      <c r="P226" t="s">
        <v>2073</v>
      </c>
      <c r="Q226" s="7" t="s">
        <v>2571</v>
      </c>
    </row>
    <row r="227" spans="1:19">
      <c r="A227" t="s">
        <v>244</v>
      </c>
      <c r="B227" t="s">
        <v>520</v>
      </c>
      <c r="C227" t="s">
        <v>808</v>
      </c>
      <c r="D227" t="b">
        <v>1</v>
      </c>
      <c r="E227" t="b">
        <v>0</v>
      </c>
      <c r="F227" t="b">
        <v>0</v>
      </c>
      <c r="G227" t="b">
        <v>0</v>
      </c>
      <c r="H227" t="b">
        <v>0</v>
      </c>
      <c r="I227" t="b">
        <v>0</v>
      </c>
      <c r="J227" t="b">
        <v>0</v>
      </c>
      <c r="K227" t="b">
        <v>0</v>
      </c>
      <c r="L227" t="b">
        <v>0</v>
      </c>
      <c r="M227" t="s">
        <v>810</v>
      </c>
      <c r="N227" t="s">
        <v>1086</v>
      </c>
      <c r="O227" t="s">
        <v>1581</v>
      </c>
      <c r="P227" t="s">
        <v>2074</v>
      </c>
      <c r="Q227" s="7" t="s">
        <v>2572</v>
      </c>
    </row>
    <row r="228" spans="1:19">
      <c r="A228" t="s">
        <v>245</v>
      </c>
      <c r="B228" t="s">
        <v>539</v>
      </c>
      <c r="C228" t="s">
        <v>808</v>
      </c>
      <c r="D228" t="b">
        <v>1</v>
      </c>
      <c r="E228" t="b">
        <v>0</v>
      </c>
      <c r="F228" t="b">
        <v>0</v>
      </c>
      <c r="G228" t="b">
        <v>0</v>
      </c>
      <c r="H228" t="b">
        <v>0</v>
      </c>
      <c r="I228" t="b">
        <v>0</v>
      </c>
      <c r="J228" t="b">
        <v>0</v>
      </c>
      <c r="K228" t="b">
        <v>0</v>
      </c>
      <c r="L228" t="b">
        <v>0</v>
      </c>
      <c r="N228" t="s">
        <v>1087</v>
      </c>
      <c r="O228" t="s">
        <v>1582</v>
      </c>
      <c r="P228" t="s">
        <v>2075</v>
      </c>
      <c r="Q228" s="7" t="s">
        <v>2573</v>
      </c>
      <c r="S228" t="s">
        <v>3059</v>
      </c>
    </row>
    <row r="229" spans="1:19">
      <c r="A229" t="s">
        <v>246</v>
      </c>
      <c r="B229" t="s">
        <v>555</v>
      </c>
      <c r="C229" t="s">
        <v>808</v>
      </c>
      <c r="D229" t="b">
        <v>1</v>
      </c>
      <c r="E229" t="b">
        <v>0</v>
      </c>
      <c r="F229" t="b">
        <v>0</v>
      </c>
      <c r="G229" t="b">
        <v>0</v>
      </c>
      <c r="H229" t="b">
        <v>0</v>
      </c>
      <c r="I229" t="b">
        <v>0</v>
      </c>
      <c r="J229" t="b">
        <v>0</v>
      </c>
      <c r="K229" t="b">
        <v>0</v>
      </c>
      <c r="L229" t="b">
        <v>0</v>
      </c>
      <c r="M229" t="s">
        <v>810</v>
      </c>
      <c r="N229" t="s">
        <v>1088</v>
      </c>
      <c r="O229" t="s">
        <v>1583</v>
      </c>
      <c r="P229" t="s">
        <v>2076</v>
      </c>
      <c r="Q229" s="7" t="s">
        <v>2574</v>
      </c>
    </row>
    <row r="230" spans="1:19">
      <c r="A230" t="s">
        <v>247</v>
      </c>
      <c r="B230" t="s">
        <v>526</v>
      </c>
      <c r="C230" t="s">
        <v>808</v>
      </c>
      <c r="D230" t="b">
        <v>1</v>
      </c>
      <c r="E230" t="b">
        <v>0</v>
      </c>
      <c r="F230" t="b">
        <v>0</v>
      </c>
      <c r="G230" t="b">
        <v>0</v>
      </c>
      <c r="H230" t="b">
        <v>0</v>
      </c>
      <c r="I230" t="b">
        <v>0</v>
      </c>
      <c r="J230" t="b">
        <v>0</v>
      </c>
      <c r="K230" t="b">
        <v>0</v>
      </c>
      <c r="L230" t="b">
        <v>0</v>
      </c>
      <c r="N230" t="s">
        <v>1089</v>
      </c>
      <c r="O230" t="s">
        <v>1584</v>
      </c>
      <c r="P230" t="s">
        <v>2077</v>
      </c>
      <c r="Q230" s="7" t="s">
        <v>2575</v>
      </c>
      <c r="S230" t="s">
        <v>3060</v>
      </c>
    </row>
    <row r="231" spans="1:19">
      <c r="A231" t="s">
        <v>248</v>
      </c>
      <c r="B231" t="s">
        <v>544</v>
      </c>
      <c r="C231" t="s">
        <v>808</v>
      </c>
      <c r="D231" t="b">
        <v>0</v>
      </c>
      <c r="E231" t="b">
        <v>0</v>
      </c>
      <c r="F231" t="b">
        <v>0</v>
      </c>
      <c r="G231" t="b">
        <v>0</v>
      </c>
      <c r="H231" t="b">
        <v>0</v>
      </c>
      <c r="I231" t="b">
        <v>0</v>
      </c>
      <c r="J231" t="b">
        <v>0</v>
      </c>
      <c r="K231" t="b">
        <v>0</v>
      </c>
      <c r="L231" t="b">
        <v>0</v>
      </c>
      <c r="M231" t="s">
        <v>810</v>
      </c>
      <c r="N231" t="s">
        <v>1090</v>
      </c>
      <c r="Q231" s="7" t="s">
        <v>2576</v>
      </c>
    </row>
    <row r="232" spans="1:19">
      <c r="A232" t="s">
        <v>249</v>
      </c>
      <c r="B232" t="s">
        <v>531</v>
      </c>
      <c r="C232" t="s">
        <v>808</v>
      </c>
      <c r="D232" t="b">
        <v>1</v>
      </c>
      <c r="E232" t="b">
        <v>0</v>
      </c>
      <c r="F232" t="b">
        <v>0</v>
      </c>
      <c r="G232" t="b">
        <v>0</v>
      </c>
      <c r="H232" t="b">
        <v>0</v>
      </c>
      <c r="I232" t="b">
        <v>0</v>
      </c>
      <c r="J232" t="b">
        <v>0</v>
      </c>
      <c r="K232" t="b">
        <v>0</v>
      </c>
      <c r="L232" t="b">
        <v>0</v>
      </c>
      <c r="M232" t="s">
        <v>843</v>
      </c>
      <c r="N232" t="s">
        <v>1091</v>
      </c>
      <c r="O232" t="s">
        <v>1585</v>
      </c>
      <c r="P232" t="s">
        <v>2078</v>
      </c>
      <c r="Q232" s="7" t="s">
        <v>2577</v>
      </c>
      <c r="R232" t="s">
        <v>2876</v>
      </c>
    </row>
    <row r="233" spans="1:19">
      <c r="A233" t="s">
        <v>250</v>
      </c>
      <c r="B233" t="s">
        <v>590</v>
      </c>
      <c r="C233" t="s">
        <v>808</v>
      </c>
      <c r="D233" t="b">
        <v>1</v>
      </c>
      <c r="E233" t="b">
        <v>1</v>
      </c>
      <c r="F233" t="b">
        <v>0</v>
      </c>
      <c r="G233" t="b">
        <v>0</v>
      </c>
      <c r="H233" t="b">
        <v>0</v>
      </c>
      <c r="I233" t="b">
        <v>0</v>
      </c>
      <c r="J233" t="b">
        <v>0</v>
      </c>
      <c r="K233" t="b">
        <v>0</v>
      </c>
      <c r="L233" t="b">
        <v>0</v>
      </c>
      <c r="M233" t="s">
        <v>844</v>
      </c>
      <c r="N233" t="s">
        <v>1092</v>
      </c>
      <c r="O233" t="s">
        <v>1586</v>
      </c>
      <c r="P233" t="s">
        <v>2079</v>
      </c>
      <c r="Q233" s="7" t="s">
        <v>2578</v>
      </c>
      <c r="R233" t="s">
        <v>2877</v>
      </c>
    </row>
    <row r="234" spans="1:19">
      <c r="A234" t="s">
        <v>251</v>
      </c>
      <c r="B234" t="s">
        <v>667</v>
      </c>
      <c r="C234" t="s">
        <v>808</v>
      </c>
      <c r="D234" t="b">
        <v>1</v>
      </c>
      <c r="E234" t="b">
        <v>0</v>
      </c>
      <c r="F234" t="b">
        <v>0</v>
      </c>
      <c r="G234" t="b">
        <v>0</v>
      </c>
      <c r="H234" t="b">
        <v>0</v>
      </c>
      <c r="I234" t="b">
        <v>0</v>
      </c>
      <c r="J234" t="b">
        <v>0</v>
      </c>
      <c r="K234" t="b">
        <v>0</v>
      </c>
      <c r="L234" t="b">
        <v>0</v>
      </c>
      <c r="N234" t="s">
        <v>1093</v>
      </c>
      <c r="O234" t="s">
        <v>1587</v>
      </c>
      <c r="P234" t="s">
        <v>2080</v>
      </c>
      <c r="Q234" s="7" t="s">
        <v>2579</v>
      </c>
      <c r="S234" t="s">
        <v>3061</v>
      </c>
    </row>
    <row r="235" spans="1:19">
      <c r="A235" t="s">
        <v>252</v>
      </c>
      <c r="B235" t="s">
        <v>668</v>
      </c>
      <c r="C235" t="s">
        <v>808</v>
      </c>
      <c r="D235" t="b">
        <v>1</v>
      </c>
      <c r="E235" t="b">
        <v>0</v>
      </c>
      <c r="F235" t="b">
        <v>0</v>
      </c>
      <c r="G235" t="b">
        <v>0</v>
      </c>
      <c r="H235" t="b">
        <v>0</v>
      </c>
      <c r="I235" t="b">
        <v>0</v>
      </c>
      <c r="J235" t="b">
        <v>0</v>
      </c>
      <c r="K235" t="b">
        <v>0</v>
      </c>
      <c r="L235" t="b">
        <v>0</v>
      </c>
      <c r="N235" t="s">
        <v>1094</v>
      </c>
      <c r="O235" t="s">
        <v>1588</v>
      </c>
      <c r="P235" t="s">
        <v>2081</v>
      </c>
      <c r="Q235" s="7" t="s">
        <v>2580</v>
      </c>
      <c r="S235" t="s">
        <v>3062</v>
      </c>
    </row>
    <row r="236" spans="1:19">
      <c r="A236" t="s">
        <v>253</v>
      </c>
      <c r="B236" t="s">
        <v>658</v>
      </c>
      <c r="C236" t="s">
        <v>808</v>
      </c>
      <c r="D236" t="b">
        <v>1</v>
      </c>
      <c r="E236" t="b">
        <v>0</v>
      </c>
      <c r="F236" t="b">
        <v>0</v>
      </c>
      <c r="G236" t="b">
        <v>0</v>
      </c>
      <c r="H236" t="b">
        <v>0</v>
      </c>
      <c r="I236" t="b">
        <v>0</v>
      </c>
      <c r="J236" t="b">
        <v>0</v>
      </c>
      <c r="K236" t="b">
        <v>0</v>
      </c>
      <c r="L236" t="b">
        <v>0</v>
      </c>
      <c r="M236" t="s">
        <v>845</v>
      </c>
      <c r="N236" t="s">
        <v>1095</v>
      </c>
      <c r="O236" t="s">
        <v>1589</v>
      </c>
      <c r="P236" t="s">
        <v>2082</v>
      </c>
      <c r="Q236" s="7" t="s">
        <v>2581</v>
      </c>
      <c r="R236" t="s">
        <v>2878</v>
      </c>
      <c r="S236" t="s">
        <v>3063</v>
      </c>
    </row>
    <row r="237" spans="1:19">
      <c r="A237" t="s">
        <v>254</v>
      </c>
      <c r="B237" t="s">
        <v>542</v>
      </c>
      <c r="C237" t="s">
        <v>808</v>
      </c>
      <c r="D237" t="b">
        <v>1</v>
      </c>
      <c r="E237" t="b">
        <v>0</v>
      </c>
      <c r="F237" t="b">
        <v>0</v>
      </c>
      <c r="G237" t="b">
        <v>0</v>
      </c>
      <c r="H237" t="b">
        <v>0</v>
      </c>
      <c r="I237" t="b">
        <v>0</v>
      </c>
      <c r="J237" t="b">
        <v>0</v>
      </c>
      <c r="K237" t="b">
        <v>0</v>
      </c>
      <c r="L237" t="b">
        <v>0</v>
      </c>
      <c r="N237" t="s">
        <v>1096</v>
      </c>
      <c r="O237" t="s">
        <v>1590</v>
      </c>
      <c r="P237" t="s">
        <v>2083</v>
      </c>
      <c r="Q237" s="7" t="s">
        <v>2582</v>
      </c>
      <c r="S237" t="s">
        <v>3064</v>
      </c>
    </row>
    <row r="238" spans="1:19">
      <c r="A238" t="s">
        <v>255</v>
      </c>
      <c r="B238" t="s">
        <v>559</v>
      </c>
      <c r="C238" t="s">
        <v>808</v>
      </c>
      <c r="D238" t="b">
        <v>1</v>
      </c>
      <c r="E238" t="b">
        <v>0</v>
      </c>
      <c r="F238" t="b">
        <v>0</v>
      </c>
      <c r="G238" t="b">
        <v>0</v>
      </c>
      <c r="H238" t="b">
        <v>0</v>
      </c>
      <c r="I238" t="b">
        <v>0</v>
      </c>
      <c r="J238" t="b">
        <v>0</v>
      </c>
      <c r="K238" t="b">
        <v>0</v>
      </c>
      <c r="L238" t="b">
        <v>0</v>
      </c>
      <c r="N238" t="s">
        <v>1097</v>
      </c>
      <c r="O238" t="s">
        <v>1591</v>
      </c>
      <c r="P238" t="s">
        <v>2084</v>
      </c>
      <c r="Q238" s="7" t="s">
        <v>2583</v>
      </c>
      <c r="S238" t="s">
        <v>3065</v>
      </c>
    </row>
    <row r="239" spans="1:19">
      <c r="A239" t="s">
        <v>256</v>
      </c>
      <c r="B239" t="s">
        <v>599</v>
      </c>
      <c r="C239" t="s">
        <v>808</v>
      </c>
      <c r="D239" t="b">
        <v>1</v>
      </c>
      <c r="E239" t="b">
        <v>0</v>
      </c>
      <c r="F239" t="b">
        <v>0</v>
      </c>
      <c r="G239" t="b">
        <v>0</v>
      </c>
      <c r="H239" t="b">
        <v>0</v>
      </c>
      <c r="I239" t="b">
        <v>0</v>
      </c>
      <c r="J239" t="b">
        <v>0</v>
      </c>
      <c r="K239" t="b">
        <v>0</v>
      </c>
      <c r="L239" t="b">
        <v>0</v>
      </c>
      <c r="M239" t="s">
        <v>810</v>
      </c>
      <c r="N239" t="s">
        <v>1098</v>
      </c>
      <c r="O239" t="s">
        <v>1592</v>
      </c>
      <c r="P239" t="s">
        <v>2085</v>
      </c>
      <c r="Q239" s="7" t="s">
        <v>2584</v>
      </c>
    </row>
    <row r="240" spans="1:19">
      <c r="A240" t="s">
        <v>257</v>
      </c>
      <c r="B240" t="s">
        <v>669</v>
      </c>
      <c r="C240" t="s">
        <v>808</v>
      </c>
      <c r="D240" t="b">
        <v>1</v>
      </c>
      <c r="E240" t="b">
        <v>0</v>
      </c>
      <c r="F240" t="b">
        <v>0</v>
      </c>
      <c r="G240" t="b">
        <v>0</v>
      </c>
      <c r="H240" t="b">
        <v>0</v>
      </c>
      <c r="I240" t="b">
        <v>0</v>
      </c>
      <c r="J240" t="b">
        <v>0</v>
      </c>
      <c r="K240" t="b">
        <v>0</v>
      </c>
      <c r="L240" t="b">
        <v>0</v>
      </c>
      <c r="N240" t="s">
        <v>1099</v>
      </c>
      <c r="O240" t="s">
        <v>1593</v>
      </c>
      <c r="P240" t="s">
        <v>2086</v>
      </c>
      <c r="Q240" s="7" t="s">
        <v>2585</v>
      </c>
      <c r="S240" t="s">
        <v>3066</v>
      </c>
    </row>
    <row r="241" spans="1:19">
      <c r="A241" t="s">
        <v>258</v>
      </c>
      <c r="B241" t="s">
        <v>555</v>
      </c>
      <c r="C241" t="s">
        <v>808</v>
      </c>
      <c r="D241" t="b">
        <v>1</v>
      </c>
      <c r="E241" t="b">
        <v>0</v>
      </c>
      <c r="F241" t="b">
        <v>0</v>
      </c>
      <c r="G241" t="b">
        <v>0</v>
      </c>
      <c r="H241" t="b">
        <v>0</v>
      </c>
      <c r="I241" t="b">
        <v>0</v>
      </c>
      <c r="J241" t="b">
        <v>0</v>
      </c>
      <c r="K241" t="b">
        <v>0</v>
      </c>
      <c r="L241" t="b">
        <v>0</v>
      </c>
      <c r="M241" t="s">
        <v>810</v>
      </c>
      <c r="N241" t="s">
        <v>1100</v>
      </c>
      <c r="O241" t="s">
        <v>1594</v>
      </c>
      <c r="P241" t="s">
        <v>2087</v>
      </c>
      <c r="Q241" s="7" t="s">
        <v>2586</v>
      </c>
    </row>
    <row r="242" spans="1:19">
      <c r="A242" t="s">
        <v>259</v>
      </c>
      <c r="B242" t="s">
        <v>670</v>
      </c>
      <c r="C242" t="s">
        <v>808</v>
      </c>
      <c r="D242" t="b">
        <v>1</v>
      </c>
      <c r="E242" t="b">
        <v>0</v>
      </c>
      <c r="F242" t="b">
        <v>0</v>
      </c>
      <c r="G242" t="b">
        <v>0</v>
      </c>
      <c r="H242" t="b">
        <v>0</v>
      </c>
      <c r="I242" t="b">
        <v>0</v>
      </c>
      <c r="J242" t="b">
        <v>0</v>
      </c>
      <c r="K242" t="b">
        <v>0</v>
      </c>
      <c r="L242" t="b">
        <v>0</v>
      </c>
      <c r="N242" t="s">
        <v>1101</v>
      </c>
      <c r="O242" t="s">
        <v>1595</v>
      </c>
      <c r="P242" t="s">
        <v>2088</v>
      </c>
      <c r="Q242" s="7" t="s">
        <v>2587</v>
      </c>
      <c r="S242" t="s">
        <v>3067</v>
      </c>
    </row>
    <row r="243" spans="1:19">
      <c r="A243" t="s">
        <v>260</v>
      </c>
      <c r="B243" t="s">
        <v>671</v>
      </c>
      <c r="C243" t="s">
        <v>808</v>
      </c>
      <c r="D243" t="b">
        <v>1</v>
      </c>
      <c r="E243" t="b">
        <v>0</v>
      </c>
      <c r="F243" t="b">
        <v>0</v>
      </c>
      <c r="G243" t="b">
        <v>0</v>
      </c>
      <c r="H243" t="b">
        <v>0</v>
      </c>
      <c r="I243" t="b">
        <v>0</v>
      </c>
      <c r="J243" t="b">
        <v>0</v>
      </c>
      <c r="K243" t="b">
        <v>0</v>
      </c>
      <c r="L243" t="b">
        <v>0</v>
      </c>
      <c r="N243" t="s">
        <v>1102</v>
      </c>
      <c r="O243" t="s">
        <v>1596</v>
      </c>
      <c r="P243" t="s">
        <v>2089</v>
      </c>
      <c r="Q243" s="7" t="s">
        <v>2588</v>
      </c>
      <c r="S243" t="s">
        <v>3068</v>
      </c>
    </row>
    <row r="244" spans="1:19">
      <c r="A244" t="s">
        <v>261</v>
      </c>
      <c r="B244" t="s">
        <v>672</v>
      </c>
      <c r="C244" t="s">
        <v>808</v>
      </c>
      <c r="D244" t="b">
        <v>0</v>
      </c>
      <c r="E244" t="b">
        <v>1</v>
      </c>
      <c r="F244" t="b">
        <v>0</v>
      </c>
      <c r="G244" t="b">
        <v>0</v>
      </c>
      <c r="H244" t="b">
        <v>0</v>
      </c>
      <c r="I244" t="b">
        <v>0</v>
      </c>
      <c r="J244" t="b">
        <v>0</v>
      </c>
      <c r="K244" t="b">
        <v>0</v>
      </c>
      <c r="L244" t="b">
        <v>0</v>
      </c>
      <c r="N244" t="s">
        <v>1103</v>
      </c>
      <c r="O244" t="s">
        <v>1597</v>
      </c>
      <c r="P244" t="s">
        <v>2090</v>
      </c>
      <c r="Q244" s="7" t="s">
        <v>2589</v>
      </c>
      <c r="S244" t="s">
        <v>3069</v>
      </c>
    </row>
    <row r="245" spans="1:19">
      <c r="A245" t="s">
        <v>262</v>
      </c>
      <c r="B245" t="s">
        <v>548</v>
      </c>
      <c r="C245" t="s">
        <v>808</v>
      </c>
      <c r="D245" t="b">
        <v>1</v>
      </c>
      <c r="E245" t="b">
        <v>0</v>
      </c>
      <c r="F245" t="b">
        <v>0</v>
      </c>
      <c r="G245" t="b">
        <v>0</v>
      </c>
      <c r="H245" t="b">
        <v>0</v>
      </c>
      <c r="I245" t="b">
        <v>0</v>
      </c>
      <c r="J245" t="b">
        <v>0</v>
      </c>
      <c r="K245" t="b">
        <v>0</v>
      </c>
      <c r="L245" t="b">
        <v>0</v>
      </c>
      <c r="N245" t="s">
        <v>1104</v>
      </c>
      <c r="O245" t="s">
        <v>1598</v>
      </c>
      <c r="P245" t="s">
        <v>2091</v>
      </c>
      <c r="Q245" s="7" t="s">
        <v>2590</v>
      </c>
      <c r="S245" t="s">
        <v>3070</v>
      </c>
    </row>
    <row r="246" spans="1:19">
      <c r="A246" t="s">
        <v>263</v>
      </c>
      <c r="B246" t="s">
        <v>548</v>
      </c>
      <c r="C246" t="s">
        <v>808</v>
      </c>
      <c r="D246" t="b">
        <v>1</v>
      </c>
      <c r="E246" t="b">
        <v>0</v>
      </c>
      <c r="F246" t="b">
        <v>0</v>
      </c>
      <c r="G246" t="b">
        <v>0</v>
      </c>
      <c r="H246" t="b">
        <v>0</v>
      </c>
      <c r="I246" t="b">
        <v>0</v>
      </c>
      <c r="J246" t="b">
        <v>0</v>
      </c>
      <c r="K246" t="b">
        <v>0</v>
      </c>
      <c r="L246" t="b">
        <v>0</v>
      </c>
      <c r="N246" t="s">
        <v>1105</v>
      </c>
      <c r="O246" t="s">
        <v>1599</v>
      </c>
      <c r="P246" t="s">
        <v>2092</v>
      </c>
      <c r="Q246" s="7" t="s">
        <v>2591</v>
      </c>
      <c r="S246" t="s">
        <v>3071</v>
      </c>
    </row>
    <row r="247" spans="1:19">
      <c r="A247" t="s">
        <v>264</v>
      </c>
      <c r="B247" t="s">
        <v>584</v>
      </c>
      <c r="C247" t="s">
        <v>808</v>
      </c>
      <c r="D247" t="b">
        <v>1</v>
      </c>
      <c r="E247" t="b">
        <v>0</v>
      </c>
      <c r="F247" t="b">
        <v>0</v>
      </c>
      <c r="G247" t="b">
        <v>0</v>
      </c>
      <c r="H247" t="b">
        <v>0</v>
      </c>
      <c r="I247" t="b">
        <v>0</v>
      </c>
      <c r="J247" t="b">
        <v>1</v>
      </c>
      <c r="K247" t="b">
        <v>0</v>
      </c>
      <c r="L247" t="b">
        <v>0</v>
      </c>
      <c r="M247" t="s">
        <v>846</v>
      </c>
      <c r="N247" t="s">
        <v>1106</v>
      </c>
      <c r="O247" t="s">
        <v>1600</v>
      </c>
      <c r="P247" t="s">
        <v>2093</v>
      </c>
      <c r="Q247" s="7" t="s">
        <v>2592</v>
      </c>
      <c r="R247" t="s">
        <v>2879</v>
      </c>
      <c r="S247" t="s">
        <v>3072</v>
      </c>
    </row>
    <row r="248" spans="1:19">
      <c r="A248" t="s">
        <v>265</v>
      </c>
      <c r="B248" t="s">
        <v>673</v>
      </c>
      <c r="C248" t="s">
        <v>808</v>
      </c>
      <c r="D248" t="b">
        <v>1</v>
      </c>
      <c r="E248" t="b">
        <v>0</v>
      </c>
      <c r="F248" t="b">
        <v>0</v>
      </c>
      <c r="G248" t="b">
        <v>0</v>
      </c>
      <c r="H248" t="b">
        <v>0</v>
      </c>
      <c r="I248" t="b">
        <v>0</v>
      </c>
      <c r="J248" t="b">
        <v>0</v>
      </c>
      <c r="K248" t="b">
        <v>0</v>
      </c>
      <c r="L248" t="b">
        <v>0</v>
      </c>
      <c r="M248" t="s">
        <v>810</v>
      </c>
      <c r="N248" t="s">
        <v>1107</v>
      </c>
      <c r="O248" t="s">
        <v>1601</v>
      </c>
      <c r="P248" t="s">
        <v>2094</v>
      </c>
      <c r="Q248" s="7" t="s">
        <v>2593</v>
      </c>
    </row>
    <row r="249" spans="1:19">
      <c r="A249" t="s">
        <v>266</v>
      </c>
      <c r="B249" t="s">
        <v>674</v>
      </c>
      <c r="C249" t="s">
        <v>808</v>
      </c>
      <c r="D249" t="b">
        <v>1</v>
      </c>
      <c r="E249" t="b">
        <v>0</v>
      </c>
      <c r="F249" t="b">
        <v>0</v>
      </c>
      <c r="G249" t="b">
        <v>0</v>
      </c>
      <c r="H249" t="b">
        <v>0</v>
      </c>
      <c r="I249" t="b">
        <v>0</v>
      </c>
      <c r="J249" t="b">
        <v>0</v>
      </c>
      <c r="K249" t="b">
        <v>0</v>
      </c>
      <c r="L249" t="b">
        <v>0</v>
      </c>
      <c r="N249" t="s">
        <v>1108</v>
      </c>
      <c r="O249" t="s">
        <v>1602</v>
      </c>
      <c r="P249" t="s">
        <v>2095</v>
      </c>
      <c r="Q249" s="7" t="s">
        <v>2594</v>
      </c>
      <c r="S249" t="s">
        <v>3073</v>
      </c>
    </row>
    <row r="250" spans="1:19">
      <c r="A250" t="s">
        <v>267</v>
      </c>
      <c r="B250" t="s">
        <v>542</v>
      </c>
      <c r="C250" t="s">
        <v>808</v>
      </c>
      <c r="D250" t="b">
        <v>0</v>
      </c>
      <c r="E250" t="b">
        <v>0</v>
      </c>
      <c r="F250" t="b">
        <v>0</v>
      </c>
      <c r="G250" t="b">
        <v>0</v>
      </c>
      <c r="H250" t="b">
        <v>1</v>
      </c>
      <c r="I250" t="b">
        <v>0</v>
      </c>
      <c r="J250" t="b">
        <v>0</v>
      </c>
      <c r="K250" t="b">
        <v>0</v>
      </c>
      <c r="L250" t="b">
        <v>0</v>
      </c>
      <c r="M250" t="s">
        <v>810</v>
      </c>
      <c r="O250" t="s">
        <v>1603</v>
      </c>
      <c r="P250" t="s">
        <v>2096</v>
      </c>
      <c r="Q250" s="7" t="s">
        <v>2595</v>
      </c>
    </row>
    <row r="251" spans="1:19">
      <c r="A251" t="s">
        <v>268</v>
      </c>
      <c r="B251" t="s">
        <v>675</v>
      </c>
      <c r="C251" t="s">
        <v>808</v>
      </c>
      <c r="D251" t="b">
        <v>1</v>
      </c>
      <c r="E251" t="b">
        <v>0</v>
      </c>
      <c r="F251" t="b">
        <v>0</v>
      </c>
      <c r="G251" t="b">
        <v>0</v>
      </c>
      <c r="H251" t="b">
        <v>0</v>
      </c>
      <c r="I251" t="b">
        <v>0</v>
      </c>
      <c r="J251" t="b">
        <v>0</v>
      </c>
      <c r="K251" t="b">
        <v>0</v>
      </c>
      <c r="L251" t="b">
        <v>0</v>
      </c>
      <c r="N251" t="s">
        <v>1109</v>
      </c>
      <c r="O251" t="s">
        <v>1604</v>
      </c>
      <c r="P251" t="s">
        <v>2097</v>
      </c>
      <c r="Q251" s="7" t="s">
        <v>2596</v>
      </c>
      <c r="S251" t="s">
        <v>3074</v>
      </c>
    </row>
    <row r="252" spans="1:19">
      <c r="A252" t="s">
        <v>269</v>
      </c>
      <c r="B252" t="s">
        <v>676</v>
      </c>
      <c r="C252" t="s">
        <v>808</v>
      </c>
      <c r="D252" t="b">
        <v>1</v>
      </c>
      <c r="E252" t="b">
        <v>0</v>
      </c>
      <c r="F252" t="b">
        <v>0</v>
      </c>
      <c r="G252" t="b">
        <v>0</v>
      </c>
      <c r="H252" t="b">
        <v>0</v>
      </c>
      <c r="I252" t="b">
        <v>0</v>
      </c>
      <c r="J252" t="b">
        <v>1</v>
      </c>
      <c r="K252" t="b">
        <v>0</v>
      </c>
      <c r="L252" t="b">
        <v>0</v>
      </c>
      <c r="M252" t="s">
        <v>847</v>
      </c>
      <c r="N252" t="s">
        <v>1110</v>
      </c>
      <c r="O252" t="s">
        <v>1605</v>
      </c>
      <c r="P252" t="s">
        <v>2098</v>
      </c>
      <c r="Q252" s="7" t="s">
        <v>2597</v>
      </c>
      <c r="R252" t="s">
        <v>2880</v>
      </c>
      <c r="S252" t="s">
        <v>3075</v>
      </c>
    </row>
    <row r="253" spans="1:19">
      <c r="A253" t="s">
        <v>270</v>
      </c>
      <c r="B253" t="s">
        <v>531</v>
      </c>
      <c r="C253" t="s">
        <v>808</v>
      </c>
      <c r="D253" t="b">
        <v>1</v>
      </c>
      <c r="E253" t="b">
        <v>0</v>
      </c>
      <c r="F253" t="b">
        <v>0</v>
      </c>
      <c r="G253" t="b">
        <v>0</v>
      </c>
      <c r="H253" t="b">
        <v>0</v>
      </c>
      <c r="I253" t="b">
        <v>0</v>
      </c>
      <c r="J253" t="b">
        <v>0</v>
      </c>
      <c r="K253" t="b">
        <v>0</v>
      </c>
      <c r="L253" t="b">
        <v>0</v>
      </c>
      <c r="M253" t="s">
        <v>848</v>
      </c>
      <c r="N253" t="s">
        <v>1111</v>
      </c>
      <c r="O253" t="s">
        <v>1606</v>
      </c>
      <c r="P253" t="s">
        <v>2099</v>
      </c>
      <c r="Q253" s="7" t="s">
        <v>2598</v>
      </c>
      <c r="R253" t="s">
        <v>2881</v>
      </c>
    </row>
    <row r="254" spans="1:19">
      <c r="A254" t="s">
        <v>271</v>
      </c>
      <c r="B254" t="s">
        <v>677</v>
      </c>
      <c r="C254" t="s">
        <v>808</v>
      </c>
      <c r="D254" t="b">
        <v>1</v>
      </c>
      <c r="E254" t="b">
        <v>0</v>
      </c>
      <c r="F254" t="b">
        <v>0</v>
      </c>
      <c r="G254" t="b">
        <v>0</v>
      </c>
      <c r="H254" t="b">
        <v>0</v>
      </c>
      <c r="I254" t="b">
        <v>0</v>
      </c>
      <c r="J254" t="b">
        <v>0</v>
      </c>
      <c r="K254" t="b">
        <v>0</v>
      </c>
      <c r="L254" t="b">
        <v>0</v>
      </c>
      <c r="N254" t="s">
        <v>1112</v>
      </c>
      <c r="O254" t="s">
        <v>1607</v>
      </c>
      <c r="P254" t="s">
        <v>2100</v>
      </c>
      <c r="Q254" s="7" t="s">
        <v>2599</v>
      </c>
      <c r="S254" t="s">
        <v>3076</v>
      </c>
    </row>
    <row r="255" spans="1:19">
      <c r="A255" t="s">
        <v>272</v>
      </c>
      <c r="B255" t="s">
        <v>623</v>
      </c>
      <c r="C255" t="s">
        <v>808</v>
      </c>
      <c r="D255" t="b">
        <v>1</v>
      </c>
      <c r="E255" t="b">
        <v>0</v>
      </c>
      <c r="F255" t="b">
        <v>0</v>
      </c>
      <c r="G255" t="b">
        <v>0</v>
      </c>
      <c r="H255" t="b">
        <v>0</v>
      </c>
      <c r="I255" t="b">
        <v>0</v>
      </c>
      <c r="J255" t="b">
        <v>0</v>
      </c>
      <c r="K255" t="b">
        <v>0</v>
      </c>
      <c r="L255" t="b">
        <v>0</v>
      </c>
      <c r="N255" t="s">
        <v>1113</v>
      </c>
      <c r="O255" t="s">
        <v>1608</v>
      </c>
      <c r="P255" t="s">
        <v>2101</v>
      </c>
      <c r="Q255" s="7" t="s">
        <v>2600</v>
      </c>
      <c r="S255" t="s">
        <v>3077</v>
      </c>
    </row>
    <row r="256" spans="1:19">
      <c r="A256" t="s">
        <v>273</v>
      </c>
      <c r="B256" t="s">
        <v>585</v>
      </c>
      <c r="C256" t="s">
        <v>808</v>
      </c>
      <c r="D256" t="b">
        <v>1</v>
      </c>
      <c r="E256" t="b">
        <v>0</v>
      </c>
      <c r="F256" t="b">
        <v>0</v>
      </c>
      <c r="G256" t="b">
        <v>0</v>
      </c>
      <c r="H256" t="b">
        <v>0</v>
      </c>
      <c r="I256" t="b">
        <v>0</v>
      </c>
      <c r="J256" t="b">
        <v>1</v>
      </c>
      <c r="K256" t="b">
        <v>0</v>
      </c>
      <c r="L256" t="b">
        <v>0</v>
      </c>
      <c r="N256" t="s">
        <v>1114</v>
      </c>
      <c r="O256" t="s">
        <v>1609</v>
      </c>
      <c r="P256" t="s">
        <v>2102</v>
      </c>
      <c r="Q256" s="7" t="s">
        <v>2601</v>
      </c>
      <c r="S256" t="s">
        <v>3078</v>
      </c>
    </row>
    <row r="257" spans="1:19">
      <c r="A257" t="s">
        <v>274</v>
      </c>
      <c r="B257" t="s">
        <v>678</v>
      </c>
      <c r="C257" t="s">
        <v>808</v>
      </c>
      <c r="D257" t="b">
        <v>1</v>
      </c>
      <c r="E257" t="b">
        <v>0</v>
      </c>
      <c r="F257" t="b">
        <v>0</v>
      </c>
      <c r="G257" t="b">
        <v>0</v>
      </c>
      <c r="H257" t="b">
        <v>0</v>
      </c>
      <c r="I257" t="b">
        <v>0</v>
      </c>
      <c r="J257" t="b">
        <v>1</v>
      </c>
      <c r="K257" t="b">
        <v>0</v>
      </c>
      <c r="L257" t="b">
        <v>0</v>
      </c>
      <c r="N257" t="s">
        <v>1115</v>
      </c>
      <c r="O257" t="s">
        <v>1610</v>
      </c>
      <c r="P257" t="s">
        <v>2103</v>
      </c>
      <c r="Q257" s="7" t="s">
        <v>2602</v>
      </c>
      <c r="S257" t="s">
        <v>3079</v>
      </c>
    </row>
    <row r="258" spans="1:19">
      <c r="A258" t="s">
        <v>275</v>
      </c>
      <c r="B258" t="s">
        <v>679</v>
      </c>
      <c r="C258" t="s">
        <v>808</v>
      </c>
      <c r="D258" t="b">
        <v>1</v>
      </c>
      <c r="E258" t="b">
        <v>0</v>
      </c>
      <c r="F258" t="b">
        <v>0</v>
      </c>
      <c r="G258" t="b">
        <v>0</v>
      </c>
      <c r="H258" t="b">
        <v>0</v>
      </c>
      <c r="I258" t="b">
        <v>0</v>
      </c>
      <c r="J258" t="b">
        <v>0</v>
      </c>
      <c r="K258" t="b">
        <v>0</v>
      </c>
      <c r="L258" t="b">
        <v>0</v>
      </c>
      <c r="N258" t="s">
        <v>1116</v>
      </c>
      <c r="O258" t="s">
        <v>1611</v>
      </c>
      <c r="P258" t="s">
        <v>2104</v>
      </c>
      <c r="Q258" s="7" t="s">
        <v>2603</v>
      </c>
      <c r="S258" t="s">
        <v>3080</v>
      </c>
    </row>
    <row r="259" spans="1:19">
      <c r="A259" t="s">
        <v>276</v>
      </c>
      <c r="B259" t="s">
        <v>548</v>
      </c>
      <c r="C259" t="s">
        <v>808</v>
      </c>
      <c r="D259" t="b">
        <v>1</v>
      </c>
      <c r="E259" t="b">
        <v>0</v>
      </c>
      <c r="F259" t="b">
        <v>0</v>
      </c>
      <c r="G259" t="b">
        <v>0</v>
      </c>
      <c r="H259" t="b">
        <v>0</v>
      </c>
      <c r="I259" t="b">
        <v>0</v>
      </c>
      <c r="J259" t="b">
        <v>0</v>
      </c>
      <c r="K259" t="b">
        <v>0</v>
      </c>
      <c r="L259" t="b">
        <v>0</v>
      </c>
      <c r="N259" t="s">
        <v>1117</v>
      </c>
      <c r="O259" t="s">
        <v>1612</v>
      </c>
      <c r="P259" t="s">
        <v>2105</v>
      </c>
      <c r="Q259" s="7" t="s">
        <v>2604</v>
      </c>
      <c r="S259" t="s">
        <v>3081</v>
      </c>
    </row>
    <row r="260" spans="1:19">
      <c r="A260" t="s">
        <v>277</v>
      </c>
      <c r="B260" t="s">
        <v>548</v>
      </c>
      <c r="C260" t="s">
        <v>808</v>
      </c>
      <c r="D260" t="b">
        <v>1</v>
      </c>
      <c r="E260" t="b">
        <v>0</v>
      </c>
      <c r="F260" t="b">
        <v>0</v>
      </c>
      <c r="G260" t="b">
        <v>0</v>
      </c>
      <c r="H260" t="b">
        <v>0</v>
      </c>
      <c r="I260" t="b">
        <v>0</v>
      </c>
      <c r="J260" t="b">
        <v>1</v>
      </c>
      <c r="K260" t="b">
        <v>0</v>
      </c>
      <c r="L260" t="b">
        <v>0</v>
      </c>
      <c r="N260" t="s">
        <v>1118</v>
      </c>
      <c r="O260" t="s">
        <v>1613</v>
      </c>
      <c r="P260" t="s">
        <v>2106</v>
      </c>
      <c r="Q260" s="7" t="s">
        <v>2605</v>
      </c>
      <c r="S260" t="s">
        <v>3082</v>
      </c>
    </row>
    <row r="261" spans="1:19">
      <c r="A261" t="s">
        <v>278</v>
      </c>
      <c r="B261" t="s">
        <v>548</v>
      </c>
      <c r="C261" t="s">
        <v>808</v>
      </c>
      <c r="D261" t="b">
        <v>1</v>
      </c>
      <c r="E261" t="b">
        <v>0</v>
      </c>
      <c r="F261" t="b">
        <v>0</v>
      </c>
      <c r="G261" t="b">
        <v>0</v>
      </c>
      <c r="H261" t="b">
        <v>0</v>
      </c>
      <c r="I261" t="b">
        <v>0</v>
      </c>
      <c r="J261" t="b">
        <v>0</v>
      </c>
      <c r="K261" t="b">
        <v>0</v>
      </c>
      <c r="L261" t="b">
        <v>0</v>
      </c>
      <c r="N261" t="s">
        <v>1119</v>
      </c>
      <c r="O261" t="s">
        <v>1614</v>
      </c>
      <c r="P261" t="s">
        <v>2107</v>
      </c>
      <c r="Q261" s="7" t="s">
        <v>2606</v>
      </c>
      <c r="S261" t="s">
        <v>3083</v>
      </c>
    </row>
    <row r="262" spans="1:19">
      <c r="A262" t="s">
        <v>279</v>
      </c>
      <c r="B262" t="s">
        <v>585</v>
      </c>
      <c r="C262" t="s">
        <v>808</v>
      </c>
      <c r="D262" t="b">
        <v>1</v>
      </c>
      <c r="E262" t="b">
        <v>0</v>
      </c>
      <c r="F262" t="b">
        <v>0</v>
      </c>
      <c r="G262" t="b">
        <v>0</v>
      </c>
      <c r="H262" t="b">
        <v>0</v>
      </c>
      <c r="I262" t="b">
        <v>0</v>
      </c>
      <c r="J262" t="b">
        <v>0</v>
      </c>
      <c r="K262" t="b">
        <v>0</v>
      </c>
      <c r="L262" t="b">
        <v>0</v>
      </c>
      <c r="N262" t="s">
        <v>1120</v>
      </c>
      <c r="O262" t="s">
        <v>1615</v>
      </c>
      <c r="P262" t="s">
        <v>2108</v>
      </c>
      <c r="Q262" s="7" t="s">
        <v>2607</v>
      </c>
      <c r="S262" t="s">
        <v>3084</v>
      </c>
    </row>
    <row r="263" spans="1:19">
      <c r="A263" t="s">
        <v>280</v>
      </c>
      <c r="B263" t="s">
        <v>680</v>
      </c>
      <c r="C263" t="s">
        <v>808</v>
      </c>
      <c r="D263" t="b">
        <v>1</v>
      </c>
      <c r="E263" t="b">
        <v>0</v>
      </c>
      <c r="F263" t="b">
        <v>0</v>
      </c>
      <c r="G263" t="b">
        <v>0</v>
      </c>
      <c r="H263" t="b">
        <v>0</v>
      </c>
      <c r="I263" t="b">
        <v>0</v>
      </c>
      <c r="J263" t="b">
        <v>1</v>
      </c>
      <c r="K263" t="b">
        <v>0</v>
      </c>
      <c r="L263" t="b">
        <v>0</v>
      </c>
      <c r="N263" t="s">
        <v>1121</v>
      </c>
      <c r="O263" t="s">
        <v>1616</v>
      </c>
      <c r="P263" t="s">
        <v>2109</v>
      </c>
      <c r="Q263" s="7" t="s">
        <v>2608</v>
      </c>
      <c r="S263" t="s">
        <v>3085</v>
      </c>
    </row>
    <row r="264" spans="1:19">
      <c r="A264" t="s">
        <v>281</v>
      </c>
      <c r="B264" t="s">
        <v>548</v>
      </c>
      <c r="C264" t="s">
        <v>808</v>
      </c>
      <c r="D264" t="b">
        <v>1</v>
      </c>
      <c r="E264" t="b">
        <v>0</v>
      </c>
      <c r="F264" t="b">
        <v>0</v>
      </c>
      <c r="G264" t="b">
        <v>0</v>
      </c>
      <c r="H264" t="b">
        <v>0</v>
      </c>
      <c r="I264" t="b">
        <v>0</v>
      </c>
      <c r="J264" t="b">
        <v>0</v>
      </c>
      <c r="K264" t="b">
        <v>0</v>
      </c>
      <c r="L264" t="b">
        <v>0</v>
      </c>
      <c r="N264" t="s">
        <v>1122</v>
      </c>
      <c r="O264" t="s">
        <v>1617</v>
      </c>
      <c r="P264" t="s">
        <v>2110</v>
      </c>
      <c r="Q264" s="7" t="s">
        <v>2609</v>
      </c>
      <c r="S264" t="s">
        <v>3086</v>
      </c>
    </row>
    <row r="265" spans="1:19">
      <c r="A265" t="s">
        <v>282</v>
      </c>
      <c r="B265" t="s">
        <v>548</v>
      </c>
      <c r="C265" t="s">
        <v>808</v>
      </c>
      <c r="D265" t="b">
        <v>1</v>
      </c>
      <c r="E265" t="b">
        <v>0</v>
      </c>
      <c r="F265" t="b">
        <v>0</v>
      </c>
      <c r="G265" t="b">
        <v>0</v>
      </c>
      <c r="H265" t="b">
        <v>0</v>
      </c>
      <c r="I265" t="b">
        <v>0</v>
      </c>
      <c r="J265" t="b">
        <v>0</v>
      </c>
      <c r="K265" t="b">
        <v>0</v>
      </c>
      <c r="L265" t="b">
        <v>0</v>
      </c>
      <c r="N265" t="s">
        <v>1123</v>
      </c>
      <c r="O265" t="s">
        <v>1618</v>
      </c>
      <c r="P265" t="s">
        <v>2111</v>
      </c>
      <c r="Q265" s="7" t="s">
        <v>2610</v>
      </c>
      <c r="S265" t="s">
        <v>3087</v>
      </c>
    </row>
    <row r="266" spans="1:19">
      <c r="A266" t="s">
        <v>283</v>
      </c>
      <c r="B266" t="s">
        <v>584</v>
      </c>
      <c r="C266" t="s">
        <v>808</v>
      </c>
      <c r="D266" t="b">
        <v>1</v>
      </c>
      <c r="E266" t="b">
        <v>0</v>
      </c>
      <c r="F266" t="b">
        <v>0</v>
      </c>
      <c r="G266" t="b">
        <v>0</v>
      </c>
      <c r="H266" t="b">
        <v>0</v>
      </c>
      <c r="I266" t="b">
        <v>0</v>
      </c>
      <c r="J266" t="b">
        <v>1</v>
      </c>
      <c r="K266" t="b">
        <v>0</v>
      </c>
      <c r="L266" t="b">
        <v>0</v>
      </c>
      <c r="M266" t="s">
        <v>849</v>
      </c>
      <c r="N266" t="s">
        <v>1124</v>
      </c>
      <c r="O266" t="s">
        <v>1619</v>
      </c>
      <c r="P266" t="s">
        <v>2112</v>
      </c>
      <c r="Q266" s="7" t="s">
        <v>2611</v>
      </c>
      <c r="R266" t="s">
        <v>2882</v>
      </c>
      <c r="S266" t="s">
        <v>3088</v>
      </c>
    </row>
    <row r="267" spans="1:19">
      <c r="A267" t="s">
        <v>284</v>
      </c>
      <c r="B267" t="s">
        <v>548</v>
      </c>
      <c r="C267" t="s">
        <v>808</v>
      </c>
      <c r="D267" t="b">
        <v>1</v>
      </c>
      <c r="E267" t="b">
        <v>0</v>
      </c>
      <c r="F267" t="b">
        <v>0</v>
      </c>
      <c r="G267" t="b">
        <v>0</v>
      </c>
      <c r="H267" t="b">
        <v>0</v>
      </c>
      <c r="I267" t="b">
        <v>0</v>
      </c>
      <c r="J267" t="b">
        <v>1</v>
      </c>
      <c r="K267" t="b">
        <v>0</v>
      </c>
      <c r="L267" t="b">
        <v>0</v>
      </c>
      <c r="N267" t="s">
        <v>1125</v>
      </c>
      <c r="O267" t="s">
        <v>1620</v>
      </c>
      <c r="P267" t="s">
        <v>2113</v>
      </c>
      <c r="Q267" s="7" t="s">
        <v>2612</v>
      </c>
      <c r="S267" t="s">
        <v>3089</v>
      </c>
    </row>
    <row r="268" spans="1:19">
      <c r="A268" t="s">
        <v>285</v>
      </c>
      <c r="B268" t="s">
        <v>548</v>
      </c>
      <c r="C268" t="s">
        <v>808</v>
      </c>
      <c r="D268" t="b">
        <v>1</v>
      </c>
      <c r="E268" t="b">
        <v>0</v>
      </c>
      <c r="F268" t="b">
        <v>0</v>
      </c>
      <c r="G268" t="b">
        <v>0</v>
      </c>
      <c r="H268" t="b">
        <v>0</v>
      </c>
      <c r="I268" t="b">
        <v>0</v>
      </c>
      <c r="J268" t="b">
        <v>1</v>
      </c>
      <c r="K268" t="b">
        <v>0</v>
      </c>
      <c r="L268" t="b">
        <v>0</v>
      </c>
      <c r="N268" t="s">
        <v>1126</v>
      </c>
      <c r="O268" t="s">
        <v>1621</v>
      </c>
      <c r="P268" t="s">
        <v>2114</v>
      </c>
      <c r="Q268" s="7" t="s">
        <v>2613</v>
      </c>
      <c r="S268" t="s">
        <v>3090</v>
      </c>
    </row>
    <row r="269" spans="1:19">
      <c r="A269" t="s">
        <v>286</v>
      </c>
      <c r="B269" t="s">
        <v>548</v>
      </c>
      <c r="C269" t="s">
        <v>808</v>
      </c>
      <c r="D269" t="b">
        <v>1</v>
      </c>
      <c r="E269" t="b">
        <v>0</v>
      </c>
      <c r="F269" t="b">
        <v>0</v>
      </c>
      <c r="G269" t="b">
        <v>0</v>
      </c>
      <c r="H269" t="b">
        <v>0</v>
      </c>
      <c r="I269" t="b">
        <v>0</v>
      </c>
      <c r="J269" t="b">
        <v>0</v>
      </c>
      <c r="K269" t="b">
        <v>0</v>
      </c>
      <c r="L269" t="b">
        <v>0</v>
      </c>
      <c r="N269" t="s">
        <v>1127</v>
      </c>
      <c r="O269" t="s">
        <v>1622</v>
      </c>
      <c r="P269" t="s">
        <v>2115</v>
      </c>
      <c r="Q269" s="7" t="s">
        <v>2614</v>
      </c>
      <c r="S269" t="s">
        <v>3091</v>
      </c>
    </row>
    <row r="270" spans="1:19">
      <c r="A270" t="s">
        <v>287</v>
      </c>
      <c r="B270" t="s">
        <v>652</v>
      </c>
      <c r="C270" t="s">
        <v>808</v>
      </c>
      <c r="D270" t="b">
        <v>1</v>
      </c>
      <c r="E270" t="b">
        <v>0</v>
      </c>
      <c r="F270" t="b">
        <v>0</v>
      </c>
      <c r="G270" t="b">
        <v>0</v>
      </c>
      <c r="H270" t="b">
        <v>0</v>
      </c>
      <c r="I270" t="b">
        <v>0</v>
      </c>
      <c r="J270" t="b">
        <v>1</v>
      </c>
      <c r="K270" t="b">
        <v>0</v>
      </c>
      <c r="L270" t="b">
        <v>0</v>
      </c>
      <c r="N270" t="s">
        <v>1128</v>
      </c>
      <c r="O270" t="s">
        <v>1623</v>
      </c>
      <c r="P270" t="s">
        <v>2116</v>
      </c>
      <c r="Q270" s="7" t="s">
        <v>2615</v>
      </c>
      <c r="S270" t="s">
        <v>3092</v>
      </c>
    </row>
    <row r="271" spans="1:19">
      <c r="A271" t="s">
        <v>288</v>
      </c>
      <c r="B271" t="s">
        <v>584</v>
      </c>
      <c r="C271" t="s">
        <v>808</v>
      </c>
      <c r="D271" t="b">
        <v>1</v>
      </c>
      <c r="E271" t="b">
        <v>0</v>
      </c>
      <c r="F271" t="b">
        <v>0</v>
      </c>
      <c r="G271" t="b">
        <v>0</v>
      </c>
      <c r="H271" t="b">
        <v>0</v>
      </c>
      <c r="I271" t="b">
        <v>0</v>
      </c>
      <c r="J271" t="b">
        <v>0</v>
      </c>
      <c r="K271" t="b">
        <v>0</v>
      </c>
      <c r="L271" t="b">
        <v>0</v>
      </c>
      <c r="N271" t="s">
        <v>1129</v>
      </c>
      <c r="O271" t="s">
        <v>1624</v>
      </c>
      <c r="P271" t="s">
        <v>2117</v>
      </c>
      <c r="Q271" s="7" t="s">
        <v>2616</v>
      </c>
      <c r="S271" t="s">
        <v>3093</v>
      </c>
    </row>
    <row r="272" spans="1:19">
      <c r="A272" t="s">
        <v>289</v>
      </c>
      <c r="B272" t="s">
        <v>548</v>
      </c>
      <c r="C272" t="s">
        <v>808</v>
      </c>
      <c r="D272" t="b">
        <v>1</v>
      </c>
      <c r="E272" t="b">
        <v>0</v>
      </c>
      <c r="F272" t="b">
        <v>0</v>
      </c>
      <c r="G272" t="b">
        <v>0</v>
      </c>
      <c r="H272" t="b">
        <v>0</v>
      </c>
      <c r="I272" t="b">
        <v>0</v>
      </c>
      <c r="J272" t="b">
        <v>1</v>
      </c>
      <c r="K272" t="b">
        <v>0</v>
      </c>
      <c r="L272" t="b">
        <v>0</v>
      </c>
      <c r="N272" t="s">
        <v>1130</v>
      </c>
      <c r="O272" t="s">
        <v>1625</v>
      </c>
      <c r="P272" t="s">
        <v>2118</v>
      </c>
      <c r="Q272" s="7" t="s">
        <v>2617</v>
      </c>
      <c r="S272" t="s">
        <v>3094</v>
      </c>
    </row>
    <row r="273" spans="1:19">
      <c r="A273" t="s">
        <v>290</v>
      </c>
      <c r="B273" t="s">
        <v>548</v>
      </c>
      <c r="C273" t="s">
        <v>808</v>
      </c>
      <c r="D273" t="b">
        <v>1</v>
      </c>
      <c r="E273" t="b">
        <v>0</v>
      </c>
      <c r="F273" t="b">
        <v>0</v>
      </c>
      <c r="G273" t="b">
        <v>0</v>
      </c>
      <c r="H273" t="b">
        <v>0</v>
      </c>
      <c r="I273" t="b">
        <v>0</v>
      </c>
      <c r="J273" t="b">
        <v>0</v>
      </c>
      <c r="K273" t="b">
        <v>0</v>
      </c>
      <c r="L273" t="b">
        <v>0</v>
      </c>
      <c r="N273" t="s">
        <v>1131</v>
      </c>
      <c r="O273" t="s">
        <v>1626</v>
      </c>
      <c r="P273" t="s">
        <v>2119</v>
      </c>
      <c r="Q273" s="7" t="s">
        <v>2618</v>
      </c>
      <c r="S273" t="s">
        <v>3095</v>
      </c>
    </row>
    <row r="274" spans="1:19">
      <c r="A274" t="s">
        <v>291</v>
      </c>
      <c r="B274" t="s">
        <v>681</v>
      </c>
      <c r="C274" t="s">
        <v>808</v>
      </c>
      <c r="D274" t="b">
        <v>1</v>
      </c>
      <c r="E274" t="b">
        <v>0</v>
      </c>
      <c r="F274" t="b">
        <v>0</v>
      </c>
      <c r="G274" t="b">
        <v>0</v>
      </c>
      <c r="H274" t="b">
        <v>0</v>
      </c>
      <c r="I274" t="b">
        <v>0</v>
      </c>
      <c r="J274" t="b">
        <v>0</v>
      </c>
      <c r="K274" t="b">
        <v>0</v>
      </c>
      <c r="L274" t="b">
        <v>0</v>
      </c>
      <c r="N274" t="s">
        <v>1132</v>
      </c>
      <c r="O274" t="s">
        <v>1627</v>
      </c>
      <c r="P274" t="s">
        <v>2120</v>
      </c>
      <c r="Q274" s="7" t="s">
        <v>2619</v>
      </c>
      <c r="S274" t="s">
        <v>3096</v>
      </c>
    </row>
    <row r="275" spans="1:19">
      <c r="A275" t="s">
        <v>292</v>
      </c>
      <c r="B275" t="s">
        <v>652</v>
      </c>
      <c r="C275" t="s">
        <v>808</v>
      </c>
      <c r="D275" t="b">
        <v>1</v>
      </c>
      <c r="E275" t="b">
        <v>0</v>
      </c>
      <c r="F275" t="b">
        <v>0</v>
      </c>
      <c r="G275" t="b">
        <v>0</v>
      </c>
      <c r="H275" t="b">
        <v>0</v>
      </c>
      <c r="I275" t="b">
        <v>0</v>
      </c>
      <c r="J275" t="b">
        <v>0</v>
      </c>
      <c r="K275" t="b">
        <v>0</v>
      </c>
      <c r="L275" t="b">
        <v>0</v>
      </c>
      <c r="N275" t="s">
        <v>1133</v>
      </c>
      <c r="O275" t="s">
        <v>1628</v>
      </c>
      <c r="P275" t="s">
        <v>2121</v>
      </c>
      <c r="Q275" s="7" t="s">
        <v>2620</v>
      </c>
      <c r="S275" t="s">
        <v>3097</v>
      </c>
    </row>
    <row r="276" spans="1:19">
      <c r="A276" t="s">
        <v>293</v>
      </c>
      <c r="B276" t="s">
        <v>682</v>
      </c>
      <c r="C276" t="s">
        <v>808</v>
      </c>
      <c r="D276" t="b">
        <v>1</v>
      </c>
      <c r="E276" t="b">
        <v>0</v>
      </c>
      <c r="F276" t="b">
        <v>0</v>
      </c>
      <c r="G276" t="b">
        <v>0</v>
      </c>
      <c r="H276" t="b">
        <v>0</v>
      </c>
      <c r="I276" t="b">
        <v>0</v>
      </c>
      <c r="J276" t="b">
        <v>0</v>
      </c>
      <c r="K276" t="b">
        <v>0</v>
      </c>
      <c r="L276" t="b">
        <v>0</v>
      </c>
      <c r="N276" t="s">
        <v>1134</v>
      </c>
      <c r="O276" t="s">
        <v>1629</v>
      </c>
      <c r="P276" t="s">
        <v>2122</v>
      </c>
      <c r="Q276" s="7" t="s">
        <v>2621</v>
      </c>
      <c r="S276" t="s">
        <v>3098</v>
      </c>
    </row>
    <row r="277" spans="1:19">
      <c r="A277" t="s">
        <v>294</v>
      </c>
      <c r="B277" t="s">
        <v>537</v>
      </c>
      <c r="C277" t="s">
        <v>808</v>
      </c>
      <c r="D277" t="b">
        <v>1</v>
      </c>
      <c r="E277" t="b">
        <v>0</v>
      </c>
      <c r="F277" t="b">
        <v>0</v>
      </c>
      <c r="G277" t="b">
        <v>0</v>
      </c>
      <c r="H277" t="b">
        <v>0</v>
      </c>
      <c r="I277" t="b">
        <v>0</v>
      </c>
      <c r="J277" t="b">
        <v>0</v>
      </c>
      <c r="K277" t="b">
        <v>0</v>
      </c>
      <c r="L277" t="b">
        <v>0</v>
      </c>
      <c r="N277" t="s">
        <v>1135</v>
      </c>
      <c r="O277" t="s">
        <v>1630</v>
      </c>
      <c r="P277" t="s">
        <v>2123</v>
      </c>
      <c r="Q277" s="7" t="s">
        <v>2622</v>
      </c>
      <c r="S277" t="s">
        <v>3099</v>
      </c>
    </row>
    <row r="278" spans="1:19">
      <c r="A278" t="s">
        <v>295</v>
      </c>
      <c r="B278" t="s">
        <v>652</v>
      </c>
      <c r="C278" t="s">
        <v>808</v>
      </c>
      <c r="D278" t="b">
        <v>1</v>
      </c>
      <c r="E278" t="b">
        <v>0</v>
      </c>
      <c r="F278" t="b">
        <v>0</v>
      </c>
      <c r="G278" t="b">
        <v>0</v>
      </c>
      <c r="H278" t="b">
        <v>0</v>
      </c>
      <c r="I278" t="b">
        <v>0</v>
      </c>
      <c r="J278" t="b">
        <v>0</v>
      </c>
      <c r="K278" t="b">
        <v>0</v>
      </c>
      <c r="L278" t="b">
        <v>0</v>
      </c>
      <c r="N278" t="s">
        <v>1136</v>
      </c>
      <c r="O278" t="s">
        <v>1631</v>
      </c>
      <c r="P278" t="s">
        <v>2124</v>
      </c>
      <c r="Q278" s="7" t="s">
        <v>2623</v>
      </c>
      <c r="S278" t="s">
        <v>3100</v>
      </c>
    </row>
    <row r="279" spans="1:19">
      <c r="A279" t="s">
        <v>296</v>
      </c>
      <c r="B279" t="s">
        <v>683</v>
      </c>
      <c r="C279" t="s">
        <v>808</v>
      </c>
      <c r="D279" t="b">
        <v>1</v>
      </c>
      <c r="E279" t="b">
        <v>0</v>
      </c>
      <c r="F279" t="b">
        <v>0</v>
      </c>
      <c r="G279" t="b">
        <v>0</v>
      </c>
      <c r="H279" t="b">
        <v>0</v>
      </c>
      <c r="I279" t="b">
        <v>0</v>
      </c>
      <c r="J279" t="b">
        <v>0</v>
      </c>
      <c r="K279" t="b">
        <v>0</v>
      </c>
      <c r="L279" t="b">
        <v>0</v>
      </c>
      <c r="N279" t="s">
        <v>1137</v>
      </c>
      <c r="O279" t="s">
        <v>1632</v>
      </c>
      <c r="P279" t="s">
        <v>2125</v>
      </c>
      <c r="Q279" s="7" t="s">
        <v>2624</v>
      </c>
      <c r="S279" t="s">
        <v>3101</v>
      </c>
    </row>
    <row r="280" spans="1:19">
      <c r="A280" t="s">
        <v>297</v>
      </c>
      <c r="B280" t="s">
        <v>657</v>
      </c>
      <c r="C280" t="s">
        <v>808</v>
      </c>
      <c r="D280" t="b">
        <v>1</v>
      </c>
      <c r="E280" t="b">
        <v>0</v>
      </c>
      <c r="F280" t="b">
        <v>0</v>
      </c>
      <c r="G280" t="b">
        <v>0</v>
      </c>
      <c r="H280" t="b">
        <v>0</v>
      </c>
      <c r="I280" t="b">
        <v>0</v>
      </c>
      <c r="J280" t="b">
        <v>1</v>
      </c>
      <c r="K280" t="b">
        <v>0</v>
      </c>
      <c r="L280" t="b">
        <v>0</v>
      </c>
      <c r="N280" t="s">
        <v>1138</v>
      </c>
      <c r="O280" t="s">
        <v>1633</v>
      </c>
      <c r="P280" t="s">
        <v>2126</v>
      </c>
      <c r="Q280" s="7" t="s">
        <v>2625</v>
      </c>
      <c r="S280" t="s">
        <v>3102</v>
      </c>
    </row>
    <row r="281" spans="1:19">
      <c r="A281" t="s">
        <v>298</v>
      </c>
      <c r="B281" t="s">
        <v>684</v>
      </c>
      <c r="C281" t="s">
        <v>808</v>
      </c>
      <c r="D281" t="b">
        <v>1</v>
      </c>
      <c r="E281" t="b">
        <v>0</v>
      </c>
      <c r="F281" t="b">
        <v>0</v>
      </c>
      <c r="G281" t="b">
        <v>0</v>
      </c>
      <c r="H281" t="b">
        <v>0</v>
      </c>
      <c r="I281" t="b">
        <v>0</v>
      </c>
      <c r="J281" t="b">
        <v>0</v>
      </c>
      <c r="K281" t="b">
        <v>0</v>
      </c>
      <c r="L281" t="b">
        <v>0</v>
      </c>
      <c r="N281" t="s">
        <v>1139</v>
      </c>
      <c r="O281" t="s">
        <v>1634</v>
      </c>
      <c r="P281" t="s">
        <v>2127</v>
      </c>
      <c r="Q281" s="7" t="s">
        <v>2626</v>
      </c>
      <c r="S281" t="s">
        <v>3103</v>
      </c>
    </row>
    <row r="282" spans="1:19">
      <c r="A282" t="s">
        <v>299</v>
      </c>
      <c r="B282" t="s">
        <v>685</v>
      </c>
      <c r="C282" t="s">
        <v>808</v>
      </c>
      <c r="D282" t="b">
        <v>1</v>
      </c>
      <c r="E282" t="b">
        <v>0</v>
      </c>
      <c r="F282" t="b">
        <v>0</v>
      </c>
      <c r="G282" t="b">
        <v>0</v>
      </c>
      <c r="H282" t="b">
        <v>0</v>
      </c>
      <c r="I282" t="b">
        <v>0</v>
      </c>
      <c r="J282" t="b">
        <v>0</v>
      </c>
      <c r="K282" t="b">
        <v>0</v>
      </c>
      <c r="L282" t="b">
        <v>0</v>
      </c>
      <c r="N282" t="s">
        <v>1140</v>
      </c>
      <c r="O282" t="s">
        <v>1635</v>
      </c>
      <c r="P282" t="s">
        <v>2128</v>
      </c>
      <c r="Q282" s="7" t="s">
        <v>2627</v>
      </c>
      <c r="S282" t="s">
        <v>3104</v>
      </c>
    </row>
    <row r="283" spans="1:19">
      <c r="A283" t="s">
        <v>300</v>
      </c>
      <c r="B283" t="s">
        <v>686</v>
      </c>
      <c r="C283" t="s">
        <v>808</v>
      </c>
      <c r="D283" t="b">
        <v>1</v>
      </c>
      <c r="E283" t="b">
        <v>0</v>
      </c>
      <c r="F283" t="b">
        <v>0</v>
      </c>
      <c r="G283" t="b">
        <v>0</v>
      </c>
      <c r="H283" t="b">
        <v>0</v>
      </c>
      <c r="I283" t="b">
        <v>0</v>
      </c>
      <c r="J283" t="b">
        <v>0</v>
      </c>
      <c r="K283" t="b">
        <v>0</v>
      </c>
      <c r="L283" t="b">
        <v>0</v>
      </c>
      <c r="N283" t="s">
        <v>1141</v>
      </c>
      <c r="O283" t="s">
        <v>1636</v>
      </c>
      <c r="P283" t="s">
        <v>2129</v>
      </c>
      <c r="Q283" s="7" t="s">
        <v>2628</v>
      </c>
      <c r="S283" t="s">
        <v>3105</v>
      </c>
    </row>
    <row r="284" spans="1:19">
      <c r="A284" t="s">
        <v>301</v>
      </c>
      <c r="B284" t="s">
        <v>687</v>
      </c>
      <c r="C284" t="s">
        <v>808</v>
      </c>
      <c r="D284" t="b">
        <v>1</v>
      </c>
      <c r="E284" t="b">
        <v>0</v>
      </c>
      <c r="F284" t="b">
        <v>0</v>
      </c>
      <c r="G284" t="b">
        <v>0</v>
      </c>
      <c r="H284" t="b">
        <v>0</v>
      </c>
      <c r="I284" t="b">
        <v>0</v>
      </c>
      <c r="J284" t="b">
        <v>0</v>
      </c>
      <c r="K284" t="b">
        <v>0</v>
      </c>
      <c r="L284" t="b">
        <v>0</v>
      </c>
      <c r="N284" t="s">
        <v>1142</v>
      </c>
      <c r="O284" t="s">
        <v>1637</v>
      </c>
      <c r="P284" t="s">
        <v>2130</v>
      </c>
      <c r="Q284" s="7" t="s">
        <v>2629</v>
      </c>
      <c r="S284" t="s">
        <v>3106</v>
      </c>
    </row>
    <row r="285" spans="1:19">
      <c r="A285" t="s">
        <v>302</v>
      </c>
      <c r="B285" t="s">
        <v>646</v>
      </c>
      <c r="C285" t="s">
        <v>808</v>
      </c>
      <c r="D285" t="b">
        <v>1</v>
      </c>
      <c r="E285" t="b">
        <v>0</v>
      </c>
      <c r="F285" t="b">
        <v>0</v>
      </c>
      <c r="G285" t="b">
        <v>0</v>
      </c>
      <c r="H285" t="b">
        <v>0</v>
      </c>
      <c r="I285" t="b">
        <v>0</v>
      </c>
      <c r="J285" t="b">
        <v>1</v>
      </c>
      <c r="K285" t="b">
        <v>0</v>
      </c>
      <c r="L285" t="b">
        <v>0</v>
      </c>
      <c r="N285" t="s">
        <v>1143</v>
      </c>
      <c r="O285" t="s">
        <v>1638</v>
      </c>
      <c r="P285" t="s">
        <v>2131</v>
      </c>
      <c r="Q285" s="7" t="s">
        <v>2630</v>
      </c>
      <c r="S285" t="s">
        <v>3107</v>
      </c>
    </row>
    <row r="286" spans="1:19">
      <c r="A286" t="s">
        <v>303</v>
      </c>
      <c r="B286" t="s">
        <v>688</v>
      </c>
      <c r="C286" t="s">
        <v>808</v>
      </c>
      <c r="D286" t="b">
        <v>1</v>
      </c>
      <c r="E286" t="b">
        <v>0</v>
      </c>
      <c r="F286" t="b">
        <v>0</v>
      </c>
      <c r="G286" t="b">
        <v>0</v>
      </c>
      <c r="H286" t="b">
        <v>0</v>
      </c>
      <c r="I286" t="b">
        <v>0</v>
      </c>
      <c r="J286" t="b">
        <v>0</v>
      </c>
      <c r="K286" t="b">
        <v>0</v>
      </c>
      <c r="L286" t="b">
        <v>0</v>
      </c>
      <c r="N286" t="s">
        <v>1144</v>
      </c>
      <c r="O286" t="s">
        <v>1639</v>
      </c>
      <c r="P286" t="s">
        <v>2132</v>
      </c>
      <c r="Q286" s="7" t="s">
        <v>2631</v>
      </c>
      <c r="S286" t="s">
        <v>3108</v>
      </c>
    </row>
    <row r="287" spans="1:19">
      <c r="A287" t="s">
        <v>304</v>
      </c>
      <c r="B287" t="s">
        <v>537</v>
      </c>
      <c r="C287" t="s">
        <v>808</v>
      </c>
      <c r="D287" t="b">
        <v>1</v>
      </c>
      <c r="E287" t="b">
        <v>0</v>
      </c>
      <c r="F287" t="b">
        <v>0</v>
      </c>
      <c r="G287" t="b">
        <v>0</v>
      </c>
      <c r="H287" t="b">
        <v>0</v>
      </c>
      <c r="I287" t="b">
        <v>0</v>
      </c>
      <c r="J287" t="b">
        <v>0</v>
      </c>
      <c r="K287" t="b">
        <v>0</v>
      </c>
      <c r="L287" t="b">
        <v>0</v>
      </c>
      <c r="N287" t="s">
        <v>1145</v>
      </c>
      <c r="O287" t="s">
        <v>1640</v>
      </c>
      <c r="P287" t="s">
        <v>2133</v>
      </c>
      <c r="Q287" s="7" t="s">
        <v>2632</v>
      </c>
      <c r="S287" t="s">
        <v>3109</v>
      </c>
    </row>
    <row r="288" spans="1:19">
      <c r="A288" t="s">
        <v>305</v>
      </c>
      <c r="B288" t="s">
        <v>689</v>
      </c>
      <c r="C288" t="s">
        <v>808</v>
      </c>
      <c r="D288" t="b">
        <v>1</v>
      </c>
      <c r="E288" t="b">
        <v>0</v>
      </c>
      <c r="F288" t="b">
        <v>0</v>
      </c>
      <c r="G288" t="b">
        <v>0</v>
      </c>
      <c r="H288" t="b">
        <v>0</v>
      </c>
      <c r="I288" t="b">
        <v>0</v>
      </c>
      <c r="J288" t="b">
        <v>0</v>
      </c>
      <c r="K288" t="b">
        <v>0</v>
      </c>
      <c r="L288" t="b">
        <v>0</v>
      </c>
      <c r="N288" t="s">
        <v>1146</v>
      </c>
      <c r="O288" t="s">
        <v>1641</v>
      </c>
      <c r="P288" t="s">
        <v>2134</v>
      </c>
      <c r="Q288" s="7" t="s">
        <v>2633</v>
      </c>
      <c r="S288" t="s">
        <v>3110</v>
      </c>
    </row>
    <row r="289" spans="1:19">
      <c r="A289" t="s">
        <v>306</v>
      </c>
      <c r="B289" t="s">
        <v>546</v>
      </c>
      <c r="C289" t="s">
        <v>808</v>
      </c>
      <c r="D289" t="b">
        <v>1</v>
      </c>
      <c r="E289" t="b">
        <v>0</v>
      </c>
      <c r="F289" t="b">
        <v>0</v>
      </c>
      <c r="G289" t="b">
        <v>0</v>
      </c>
      <c r="H289" t="b">
        <v>0</v>
      </c>
      <c r="I289" t="b">
        <v>0</v>
      </c>
      <c r="J289" t="b">
        <v>1</v>
      </c>
      <c r="K289" t="b">
        <v>0</v>
      </c>
      <c r="L289" t="b">
        <v>0</v>
      </c>
      <c r="M289" t="s">
        <v>810</v>
      </c>
      <c r="N289" t="s">
        <v>1147</v>
      </c>
      <c r="O289" t="s">
        <v>1642</v>
      </c>
      <c r="P289" t="s">
        <v>2135</v>
      </c>
      <c r="Q289" s="7" t="s">
        <v>2634</v>
      </c>
    </row>
    <row r="290" spans="1:19">
      <c r="A290" t="s">
        <v>307</v>
      </c>
      <c r="B290" t="s">
        <v>690</v>
      </c>
      <c r="C290" t="s">
        <v>808</v>
      </c>
      <c r="D290" t="b">
        <v>1</v>
      </c>
      <c r="E290" t="b">
        <v>0</v>
      </c>
      <c r="F290" t="b">
        <v>0</v>
      </c>
      <c r="G290" t="b">
        <v>0</v>
      </c>
      <c r="H290" t="b">
        <v>0</v>
      </c>
      <c r="I290" t="b">
        <v>0</v>
      </c>
      <c r="J290" t="b">
        <v>0</v>
      </c>
      <c r="K290" t="b">
        <v>0</v>
      </c>
      <c r="L290" t="b">
        <v>0</v>
      </c>
      <c r="M290" t="s">
        <v>850</v>
      </c>
      <c r="N290" t="s">
        <v>1148</v>
      </c>
      <c r="O290" t="s">
        <v>1643</v>
      </c>
      <c r="P290" t="s">
        <v>2136</v>
      </c>
      <c r="Q290" s="7" t="s">
        <v>2635</v>
      </c>
      <c r="R290" t="s">
        <v>2883</v>
      </c>
      <c r="S290" t="s">
        <v>3111</v>
      </c>
    </row>
    <row r="291" spans="1:19">
      <c r="A291" t="s">
        <v>308</v>
      </c>
      <c r="B291" t="s">
        <v>691</v>
      </c>
      <c r="C291" t="s">
        <v>808</v>
      </c>
      <c r="D291" t="b">
        <v>1</v>
      </c>
      <c r="E291" t="b">
        <v>0</v>
      </c>
      <c r="F291" t="b">
        <v>0</v>
      </c>
      <c r="G291" t="b">
        <v>0</v>
      </c>
      <c r="H291" t="b">
        <v>0</v>
      </c>
      <c r="I291" t="b">
        <v>0</v>
      </c>
      <c r="J291" t="b">
        <v>0</v>
      </c>
      <c r="K291" t="b">
        <v>0</v>
      </c>
      <c r="L291" t="b">
        <v>0</v>
      </c>
      <c r="N291" t="s">
        <v>1149</v>
      </c>
      <c r="O291" t="s">
        <v>1644</v>
      </c>
      <c r="P291" t="s">
        <v>2137</v>
      </c>
      <c r="Q291" s="7" t="s">
        <v>2636</v>
      </c>
      <c r="S291" t="s">
        <v>3112</v>
      </c>
    </row>
    <row r="292" spans="1:19">
      <c r="A292" t="s">
        <v>309</v>
      </c>
      <c r="B292" t="s">
        <v>692</v>
      </c>
      <c r="C292" t="s">
        <v>808</v>
      </c>
      <c r="D292" t="b">
        <v>1</v>
      </c>
      <c r="E292" t="b">
        <v>0</v>
      </c>
      <c r="F292" t="b">
        <v>0</v>
      </c>
      <c r="G292" t="b">
        <v>0</v>
      </c>
      <c r="H292" t="b">
        <v>0</v>
      </c>
      <c r="I292" t="b">
        <v>0</v>
      </c>
      <c r="J292" t="b">
        <v>0</v>
      </c>
      <c r="K292" t="b">
        <v>0</v>
      </c>
      <c r="L292" t="b">
        <v>0</v>
      </c>
      <c r="N292" t="s">
        <v>1150</v>
      </c>
      <c r="O292" t="s">
        <v>1645</v>
      </c>
      <c r="P292" t="s">
        <v>2138</v>
      </c>
      <c r="Q292" s="7" t="s">
        <v>2637</v>
      </c>
      <c r="S292" t="s">
        <v>3113</v>
      </c>
    </row>
    <row r="293" spans="1:19">
      <c r="A293" t="s">
        <v>310</v>
      </c>
      <c r="B293" t="s">
        <v>605</v>
      </c>
      <c r="C293" t="s">
        <v>808</v>
      </c>
      <c r="D293" t="b">
        <v>1</v>
      </c>
      <c r="E293" t="b">
        <v>0</v>
      </c>
      <c r="F293" t="b">
        <v>0</v>
      </c>
      <c r="G293" t="b">
        <v>0</v>
      </c>
      <c r="H293" t="b">
        <v>0</v>
      </c>
      <c r="I293" t="b">
        <v>0</v>
      </c>
      <c r="J293" t="b">
        <v>0</v>
      </c>
      <c r="K293" t="b">
        <v>0</v>
      </c>
      <c r="L293" t="b">
        <v>0</v>
      </c>
      <c r="M293" t="s">
        <v>810</v>
      </c>
      <c r="N293" t="s">
        <v>1151</v>
      </c>
      <c r="O293" t="s">
        <v>1646</v>
      </c>
      <c r="P293" t="s">
        <v>2139</v>
      </c>
      <c r="Q293" s="7" t="s">
        <v>2638</v>
      </c>
    </row>
    <row r="294" spans="1:19">
      <c r="A294" t="s">
        <v>311</v>
      </c>
      <c r="B294" t="s">
        <v>649</v>
      </c>
      <c r="C294" t="s">
        <v>808</v>
      </c>
      <c r="D294" t="b">
        <v>1</v>
      </c>
      <c r="E294" t="b">
        <v>0</v>
      </c>
      <c r="F294" t="b">
        <v>0</v>
      </c>
      <c r="G294" t="b">
        <v>0</v>
      </c>
      <c r="H294" t="b">
        <v>0</v>
      </c>
      <c r="I294" t="b">
        <v>0</v>
      </c>
      <c r="J294" t="b">
        <v>0</v>
      </c>
      <c r="K294" t="b">
        <v>0</v>
      </c>
      <c r="L294" t="b">
        <v>0</v>
      </c>
      <c r="M294" t="s">
        <v>810</v>
      </c>
      <c r="N294" t="s">
        <v>1152</v>
      </c>
      <c r="O294" t="s">
        <v>1647</v>
      </c>
      <c r="P294" t="s">
        <v>2140</v>
      </c>
      <c r="Q294" s="7" t="s">
        <v>2639</v>
      </c>
    </row>
    <row r="295" spans="1:19">
      <c r="A295" t="s">
        <v>312</v>
      </c>
      <c r="B295" t="s">
        <v>619</v>
      </c>
      <c r="C295" t="s">
        <v>808</v>
      </c>
      <c r="D295" t="b">
        <v>1</v>
      </c>
      <c r="E295" t="b">
        <v>0</v>
      </c>
      <c r="F295" t="b">
        <v>0</v>
      </c>
      <c r="G295" t="b">
        <v>0</v>
      </c>
      <c r="H295" t="b">
        <v>0</v>
      </c>
      <c r="I295" t="b">
        <v>0</v>
      </c>
      <c r="J295" t="b">
        <v>1</v>
      </c>
      <c r="K295" t="b">
        <v>0</v>
      </c>
      <c r="L295" t="b">
        <v>0</v>
      </c>
      <c r="M295" t="s">
        <v>810</v>
      </c>
      <c r="N295" t="s">
        <v>1153</v>
      </c>
      <c r="O295" t="s">
        <v>1648</v>
      </c>
      <c r="P295" t="s">
        <v>2141</v>
      </c>
      <c r="Q295" s="7" t="s">
        <v>2640</v>
      </c>
    </row>
    <row r="296" spans="1:19">
      <c r="A296" t="s">
        <v>313</v>
      </c>
      <c r="B296" t="s">
        <v>599</v>
      </c>
      <c r="C296" t="s">
        <v>808</v>
      </c>
      <c r="D296" t="b">
        <v>1</v>
      </c>
      <c r="E296" t="b">
        <v>0</v>
      </c>
      <c r="F296" t="b">
        <v>0</v>
      </c>
      <c r="G296" t="b">
        <v>0</v>
      </c>
      <c r="H296" t="b">
        <v>0</v>
      </c>
      <c r="I296" t="b">
        <v>0</v>
      </c>
      <c r="J296" t="b">
        <v>0</v>
      </c>
      <c r="K296" t="b">
        <v>0</v>
      </c>
      <c r="L296" t="b">
        <v>0</v>
      </c>
      <c r="M296" t="s">
        <v>810</v>
      </c>
      <c r="N296" t="s">
        <v>1154</v>
      </c>
      <c r="O296" t="s">
        <v>1649</v>
      </c>
      <c r="P296" t="s">
        <v>2142</v>
      </c>
      <c r="Q296" s="7" t="s">
        <v>2641</v>
      </c>
    </row>
    <row r="297" spans="1:19">
      <c r="A297" t="s">
        <v>314</v>
      </c>
      <c r="B297" t="s">
        <v>693</v>
      </c>
      <c r="C297" t="s">
        <v>808</v>
      </c>
      <c r="D297" t="b">
        <v>1</v>
      </c>
      <c r="E297" t="b">
        <v>0</v>
      </c>
      <c r="F297" t="b">
        <v>0</v>
      </c>
      <c r="G297" t="b">
        <v>0</v>
      </c>
      <c r="H297" t="b">
        <v>0</v>
      </c>
      <c r="I297" t="b">
        <v>0</v>
      </c>
      <c r="J297" t="b">
        <v>0</v>
      </c>
      <c r="K297" t="b">
        <v>0</v>
      </c>
      <c r="L297" t="b">
        <v>0</v>
      </c>
      <c r="N297" t="s">
        <v>1155</v>
      </c>
      <c r="O297" t="s">
        <v>1650</v>
      </c>
      <c r="P297" t="s">
        <v>2143</v>
      </c>
      <c r="Q297" s="7" t="s">
        <v>2642</v>
      </c>
      <c r="S297" t="s">
        <v>3114</v>
      </c>
    </row>
    <row r="298" spans="1:19">
      <c r="A298" t="s">
        <v>315</v>
      </c>
      <c r="B298" t="s">
        <v>564</v>
      </c>
      <c r="C298" t="s">
        <v>808</v>
      </c>
      <c r="D298" t="b">
        <v>1</v>
      </c>
      <c r="E298" t="b">
        <v>0</v>
      </c>
      <c r="F298" t="b">
        <v>0</v>
      </c>
      <c r="G298" t="b">
        <v>0</v>
      </c>
      <c r="H298" t="b">
        <v>0</v>
      </c>
      <c r="I298" t="b">
        <v>0</v>
      </c>
      <c r="J298" t="b">
        <v>0</v>
      </c>
      <c r="K298" t="b">
        <v>0</v>
      </c>
      <c r="L298" t="b">
        <v>0</v>
      </c>
      <c r="N298" t="s">
        <v>1156</v>
      </c>
      <c r="O298" t="s">
        <v>1651</v>
      </c>
      <c r="P298" t="s">
        <v>2144</v>
      </c>
      <c r="Q298" s="7" t="s">
        <v>2643</v>
      </c>
      <c r="S298" t="s">
        <v>3115</v>
      </c>
    </row>
    <row r="299" spans="1:19">
      <c r="A299" t="s">
        <v>316</v>
      </c>
      <c r="B299" t="s">
        <v>694</v>
      </c>
      <c r="C299" t="s">
        <v>808</v>
      </c>
      <c r="D299" t="b">
        <v>1</v>
      </c>
      <c r="E299" t="b">
        <v>0</v>
      </c>
      <c r="F299" t="b">
        <v>0</v>
      </c>
      <c r="G299" t="b">
        <v>0</v>
      </c>
      <c r="H299" t="b">
        <v>0</v>
      </c>
      <c r="I299" t="b">
        <v>0</v>
      </c>
      <c r="J299" t="b">
        <v>0</v>
      </c>
      <c r="K299" t="b">
        <v>0</v>
      </c>
      <c r="L299" t="b">
        <v>0</v>
      </c>
      <c r="N299" t="s">
        <v>1157</v>
      </c>
      <c r="O299" t="s">
        <v>1652</v>
      </c>
      <c r="P299" t="s">
        <v>2145</v>
      </c>
      <c r="Q299" s="7" t="s">
        <v>2644</v>
      </c>
      <c r="S299" t="s">
        <v>3116</v>
      </c>
    </row>
    <row r="300" spans="1:19">
      <c r="A300" t="s">
        <v>317</v>
      </c>
      <c r="B300" t="s">
        <v>695</v>
      </c>
      <c r="C300" t="s">
        <v>808</v>
      </c>
      <c r="D300" t="b">
        <v>1</v>
      </c>
      <c r="E300" t="b">
        <v>0</v>
      </c>
      <c r="F300" t="b">
        <v>0</v>
      </c>
      <c r="G300" t="b">
        <v>0</v>
      </c>
      <c r="H300" t="b">
        <v>0</v>
      </c>
      <c r="I300" t="b">
        <v>0</v>
      </c>
      <c r="J300" t="b">
        <v>1</v>
      </c>
      <c r="K300" t="b">
        <v>0</v>
      </c>
      <c r="L300" t="b">
        <v>0</v>
      </c>
      <c r="N300" t="s">
        <v>1158</v>
      </c>
      <c r="O300" t="s">
        <v>1653</v>
      </c>
      <c r="P300" t="s">
        <v>2146</v>
      </c>
      <c r="Q300" s="7" t="s">
        <v>2645</v>
      </c>
      <c r="S300" t="s">
        <v>3117</v>
      </c>
    </row>
    <row r="301" spans="1:19">
      <c r="A301" t="s">
        <v>318</v>
      </c>
      <c r="B301" t="s">
        <v>696</v>
      </c>
      <c r="C301" t="s">
        <v>808</v>
      </c>
      <c r="D301" t="b">
        <v>1</v>
      </c>
      <c r="E301" t="b">
        <v>0</v>
      </c>
      <c r="F301" t="b">
        <v>0</v>
      </c>
      <c r="G301" t="b">
        <v>0</v>
      </c>
      <c r="H301" t="b">
        <v>0</v>
      </c>
      <c r="I301" t="b">
        <v>0</v>
      </c>
      <c r="J301" t="b">
        <v>0</v>
      </c>
      <c r="K301" t="b">
        <v>0</v>
      </c>
      <c r="L301" t="b">
        <v>0</v>
      </c>
      <c r="N301" t="s">
        <v>1159</v>
      </c>
      <c r="O301" t="s">
        <v>1654</v>
      </c>
      <c r="P301" t="s">
        <v>2147</v>
      </c>
      <c r="Q301" s="7" t="s">
        <v>2646</v>
      </c>
      <c r="S301" t="s">
        <v>3118</v>
      </c>
    </row>
    <row r="302" spans="1:19">
      <c r="A302" t="s">
        <v>319</v>
      </c>
      <c r="B302" t="s">
        <v>697</v>
      </c>
      <c r="C302" t="s">
        <v>808</v>
      </c>
      <c r="D302" t="b">
        <v>1</v>
      </c>
      <c r="E302" t="b">
        <v>0</v>
      </c>
      <c r="F302" t="b">
        <v>0</v>
      </c>
      <c r="G302" t="b">
        <v>0</v>
      </c>
      <c r="H302" t="b">
        <v>0</v>
      </c>
      <c r="I302" t="b">
        <v>0</v>
      </c>
      <c r="J302" t="b">
        <v>0</v>
      </c>
      <c r="K302" t="b">
        <v>0</v>
      </c>
      <c r="L302" t="b">
        <v>0</v>
      </c>
      <c r="N302" t="s">
        <v>1160</v>
      </c>
      <c r="O302" t="s">
        <v>1655</v>
      </c>
      <c r="P302" t="s">
        <v>2148</v>
      </c>
      <c r="Q302" s="7" t="s">
        <v>2647</v>
      </c>
      <c r="S302" t="s">
        <v>3119</v>
      </c>
    </row>
    <row r="303" spans="1:19">
      <c r="A303" t="s">
        <v>320</v>
      </c>
      <c r="B303" t="s">
        <v>698</v>
      </c>
      <c r="C303" t="s">
        <v>808</v>
      </c>
      <c r="D303" t="b">
        <v>0</v>
      </c>
      <c r="E303" t="b">
        <v>0</v>
      </c>
      <c r="F303" t="b">
        <v>0</v>
      </c>
      <c r="G303" t="b">
        <v>0</v>
      </c>
      <c r="H303" t="b">
        <v>1</v>
      </c>
      <c r="I303" t="b">
        <v>0</v>
      </c>
      <c r="J303" t="b">
        <v>0</v>
      </c>
      <c r="K303" t="b">
        <v>0</v>
      </c>
      <c r="L303" t="b">
        <v>0</v>
      </c>
      <c r="N303" t="s">
        <v>1161</v>
      </c>
      <c r="O303" t="s">
        <v>1656</v>
      </c>
      <c r="P303" t="s">
        <v>2149</v>
      </c>
      <c r="Q303" s="7" t="s">
        <v>2648</v>
      </c>
      <c r="S303" t="s">
        <v>3120</v>
      </c>
    </row>
    <row r="304" spans="1:19">
      <c r="A304" t="s">
        <v>321</v>
      </c>
      <c r="B304" t="s">
        <v>564</v>
      </c>
      <c r="C304" t="s">
        <v>808</v>
      </c>
      <c r="D304" t="b">
        <v>1</v>
      </c>
      <c r="E304" t="b">
        <v>0</v>
      </c>
      <c r="F304" t="b">
        <v>0</v>
      </c>
      <c r="G304" t="b">
        <v>0</v>
      </c>
      <c r="H304" t="b">
        <v>0</v>
      </c>
      <c r="I304" t="b">
        <v>0</v>
      </c>
      <c r="J304" t="b">
        <v>0</v>
      </c>
      <c r="K304" t="b">
        <v>0</v>
      </c>
      <c r="L304" t="b">
        <v>0</v>
      </c>
      <c r="M304" t="s">
        <v>851</v>
      </c>
      <c r="N304" t="s">
        <v>1162</v>
      </c>
      <c r="O304" t="s">
        <v>1657</v>
      </c>
      <c r="P304" t="s">
        <v>2150</v>
      </c>
      <c r="Q304" s="7" t="s">
        <v>2649</v>
      </c>
      <c r="S304" t="s">
        <v>3121</v>
      </c>
    </row>
    <row r="305" spans="1:19">
      <c r="A305" t="s">
        <v>322</v>
      </c>
      <c r="B305" t="s">
        <v>551</v>
      </c>
      <c r="C305" t="s">
        <v>808</v>
      </c>
      <c r="D305" t="b">
        <v>1</v>
      </c>
      <c r="E305" t="b">
        <v>0</v>
      </c>
      <c r="F305" t="b">
        <v>0</v>
      </c>
      <c r="G305" t="b">
        <v>0</v>
      </c>
      <c r="H305" t="b">
        <v>0</v>
      </c>
      <c r="I305" t="b">
        <v>0</v>
      </c>
      <c r="J305" t="b">
        <v>0</v>
      </c>
      <c r="K305" t="b">
        <v>0</v>
      </c>
      <c r="L305" t="b">
        <v>0</v>
      </c>
      <c r="N305" t="s">
        <v>1163</v>
      </c>
      <c r="O305" t="s">
        <v>1658</v>
      </c>
      <c r="P305" t="s">
        <v>2151</v>
      </c>
      <c r="Q305" s="7" t="s">
        <v>2650</v>
      </c>
      <c r="S305" t="s">
        <v>3122</v>
      </c>
    </row>
    <row r="306" spans="1:19">
      <c r="A306" t="s">
        <v>323</v>
      </c>
      <c r="B306" t="s">
        <v>607</v>
      </c>
      <c r="C306" t="s">
        <v>808</v>
      </c>
      <c r="D306" t="b">
        <v>1</v>
      </c>
      <c r="E306" t="b">
        <v>0</v>
      </c>
      <c r="F306" t="b">
        <v>0</v>
      </c>
      <c r="G306" t="b">
        <v>0</v>
      </c>
      <c r="H306" t="b">
        <v>0</v>
      </c>
      <c r="I306" t="b">
        <v>0</v>
      </c>
      <c r="J306" t="b">
        <v>0</v>
      </c>
      <c r="K306" t="b">
        <v>0</v>
      </c>
      <c r="L306" t="b">
        <v>0</v>
      </c>
      <c r="M306" t="s">
        <v>810</v>
      </c>
      <c r="N306" t="s">
        <v>1164</v>
      </c>
      <c r="O306" t="s">
        <v>1659</v>
      </c>
      <c r="P306" t="s">
        <v>2152</v>
      </c>
      <c r="Q306" s="7" t="s">
        <v>2651</v>
      </c>
    </row>
    <row r="307" spans="1:19">
      <c r="A307" t="s">
        <v>324</v>
      </c>
      <c r="B307" t="s">
        <v>548</v>
      </c>
      <c r="C307" t="s">
        <v>808</v>
      </c>
      <c r="D307" t="b">
        <v>1</v>
      </c>
      <c r="E307" t="b">
        <v>0</v>
      </c>
      <c r="F307" t="b">
        <v>0</v>
      </c>
      <c r="G307" t="b">
        <v>0</v>
      </c>
      <c r="H307" t="b">
        <v>0</v>
      </c>
      <c r="I307" t="b">
        <v>0</v>
      </c>
      <c r="J307" t="b">
        <v>0</v>
      </c>
      <c r="K307" t="b">
        <v>0</v>
      </c>
      <c r="L307" t="b">
        <v>0</v>
      </c>
      <c r="N307" t="s">
        <v>1165</v>
      </c>
      <c r="O307" t="s">
        <v>1660</v>
      </c>
      <c r="P307" t="s">
        <v>2153</v>
      </c>
      <c r="Q307" s="7" t="s">
        <v>2652</v>
      </c>
      <c r="S307" t="s">
        <v>3123</v>
      </c>
    </row>
    <row r="308" spans="1:19">
      <c r="A308" t="s">
        <v>325</v>
      </c>
      <c r="B308" t="s">
        <v>584</v>
      </c>
      <c r="C308" t="s">
        <v>808</v>
      </c>
      <c r="D308" t="b">
        <v>1</v>
      </c>
      <c r="E308" t="b">
        <v>0</v>
      </c>
      <c r="F308" t="b">
        <v>0</v>
      </c>
      <c r="G308" t="b">
        <v>0</v>
      </c>
      <c r="H308" t="b">
        <v>0</v>
      </c>
      <c r="I308" t="b">
        <v>0</v>
      </c>
      <c r="J308" t="b">
        <v>1</v>
      </c>
      <c r="K308" t="b">
        <v>0</v>
      </c>
      <c r="L308" t="b">
        <v>0</v>
      </c>
      <c r="N308" t="s">
        <v>1166</v>
      </c>
      <c r="O308" t="s">
        <v>1661</v>
      </c>
      <c r="P308" t="s">
        <v>2154</v>
      </c>
      <c r="Q308" s="7" t="s">
        <v>2653</v>
      </c>
      <c r="S308" t="s">
        <v>3124</v>
      </c>
    </row>
    <row r="309" spans="1:19">
      <c r="A309" t="s">
        <v>326</v>
      </c>
      <c r="B309" t="s">
        <v>626</v>
      </c>
      <c r="C309" t="s">
        <v>808</v>
      </c>
      <c r="D309" t="b">
        <v>1</v>
      </c>
      <c r="E309" t="b">
        <v>0</v>
      </c>
      <c r="F309" t="b">
        <v>0</v>
      </c>
      <c r="G309" t="b">
        <v>0</v>
      </c>
      <c r="H309" t="b">
        <v>0</v>
      </c>
      <c r="I309" t="b">
        <v>0</v>
      </c>
      <c r="J309" t="b">
        <v>0</v>
      </c>
      <c r="K309" t="b">
        <v>0</v>
      </c>
      <c r="L309" t="b">
        <v>0</v>
      </c>
      <c r="N309" t="s">
        <v>1167</v>
      </c>
      <c r="O309" t="s">
        <v>1662</v>
      </c>
      <c r="P309" t="s">
        <v>2155</v>
      </c>
      <c r="Q309" s="7" t="s">
        <v>2654</v>
      </c>
      <c r="S309" t="s">
        <v>3125</v>
      </c>
    </row>
    <row r="310" spans="1:19">
      <c r="A310" t="s">
        <v>327</v>
      </c>
      <c r="B310" t="s">
        <v>699</v>
      </c>
      <c r="C310" t="s">
        <v>808</v>
      </c>
      <c r="D310" t="b">
        <v>1</v>
      </c>
      <c r="E310" t="b">
        <v>0</v>
      </c>
      <c r="F310" t="b">
        <v>0</v>
      </c>
      <c r="G310" t="b">
        <v>0</v>
      </c>
      <c r="H310" t="b">
        <v>0</v>
      </c>
      <c r="I310" t="b">
        <v>0</v>
      </c>
      <c r="J310" t="b">
        <v>0</v>
      </c>
      <c r="K310" t="b">
        <v>0</v>
      </c>
      <c r="L310" t="b">
        <v>0</v>
      </c>
      <c r="N310" t="s">
        <v>1168</v>
      </c>
      <c r="O310" t="s">
        <v>1663</v>
      </c>
      <c r="P310" t="s">
        <v>2156</v>
      </c>
      <c r="Q310" s="7" t="s">
        <v>2655</v>
      </c>
      <c r="S310" t="s">
        <v>3126</v>
      </c>
    </row>
    <row r="311" spans="1:19">
      <c r="A311" t="s">
        <v>328</v>
      </c>
      <c r="B311" t="s">
        <v>700</v>
      </c>
      <c r="C311" t="s">
        <v>808</v>
      </c>
      <c r="D311" t="b">
        <v>1</v>
      </c>
      <c r="E311" t="b">
        <v>0</v>
      </c>
      <c r="F311" t="b">
        <v>0</v>
      </c>
      <c r="G311" t="b">
        <v>0</v>
      </c>
      <c r="H311" t="b">
        <v>0</v>
      </c>
      <c r="I311" t="b">
        <v>0</v>
      </c>
      <c r="J311" t="b">
        <v>0</v>
      </c>
      <c r="K311" t="b">
        <v>0</v>
      </c>
      <c r="L311" t="b">
        <v>0</v>
      </c>
      <c r="N311" t="s">
        <v>1169</v>
      </c>
      <c r="O311" t="s">
        <v>1664</v>
      </c>
      <c r="P311" t="s">
        <v>2157</v>
      </c>
      <c r="Q311" s="7" t="s">
        <v>2656</v>
      </c>
      <c r="S311" t="s">
        <v>3127</v>
      </c>
    </row>
    <row r="312" spans="1:19">
      <c r="A312" t="s">
        <v>329</v>
      </c>
      <c r="B312" t="s">
        <v>701</v>
      </c>
      <c r="C312" t="s">
        <v>808</v>
      </c>
      <c r="D312" t="b">
        <v>1</v>
      </c>
      <c r="E312" t="b">
        <v>0</v>
      </c>
      <c r="F312" t="b">
        <v>0</v>
      </c>
      <c r="G312" t="b">
        <v>0</v>
      </c>
      <c r="H312" t="b">
        <v>0</v>
      </c>
      <c r="I312" t="b">
        <v>0</v>
      </c>
      <c r="J312" t="b">
        <v>0</v>
      </c>
      <c r="K312" t="b">
        <v>0</v>
      </c>
      <c r="L312" t="b">
        <v>0</v>
      </c>
      <c r="M312" t="s">
        <v>852</v>
      </c>
      <c r="N312" t="s">
        <v>1170</v>
      </c>
      <c r="O312" t="s">
        <v>1665</v>
      </c>
      <c r="P312" t="s">
        <v>2158</v>
      </c>
      <c r="Q312" s="7" t="s">
        <v>2657</v>
      </c>
      <c r="R312" t="s">
        <v>2884</v>
      </c>
    </row>
    <row r="313" spans="1:19">
      <c r="A313" t="s">
        <v>330</v>
      </c>
      <c r="B313" t="s">
        <v>701</v>
      </c>
      <c r="C313" t="s">
        <v>808</v>
      </c>
      <c r="D313" t="b">
        <v>1</v>
      </c>
      <c r="E313" t="b">
        <v>0</v>
      </c>
      <c r="F313" t="b">
        <v>0</v>
      </c>
      <c r="G313" t="b">
        <v>0</v>
      </c>
      <c r="H313" t="b">
        <v>0</v>
      </c>
      <c r="I313" t="b">
        <v>0</v>
      </c>
      <c r="J313" t="b">
        <v>0</v>
      </c>
      <c r="K313" t="b">
        <v>0</v>
      </c>
      <c r="L313" t="b">
        <v>0</v>
      </c>
      <c r="M313" t="s">
        <v>853</v>
      </c>
      <c r="N313" t="s">
        <v>1171</v>
      </c>
      <c r="O313" t="s">
        <v>1666</v>
      </c>
      <c r="P313" t="s">
        <v>2159</v>
      </c>
      <c r="Q313" s="7" t="s">
        <v>2658</v>
      </c>
      <c r="R313" t="s">
        <v>2885</v>
      </c>
    </row>
    <row r="314" spans="1:19">
      <c r="A314" t="s">
        <v>331</v>
      </c>
      <c r="B314" t="s">
        <v>537</v>
      </c>
      <c r="C314" t="s">
        <v>808</v>
      </c>
      <c r="D314" t="b">
        <v>1</v>
      </c>
      <c r="E314" t="b">
        <v>0</v>
      </c>
      <c r="F314" t="b">
        <v>0</v>
      </c>
      <c r="G314" t="b">
        <v>0</v>
      </c>
      <c r="H314" t="b">
        <v>0</v>
      </c>
      <c r="I314" t="b">
        <v>0</v>
      </c>
      <c r="J314" t="b">
        <v>1</v>
      </c>
      <c r="K314" t="b">
        <v>0</v>
      </c>
      <c r="L314" t="b">
        <v>0</v>
      </c>
      <c r="N314" t="s">
        <v>1172</v>
      </c>
      <c r="O314" t="s">
        <v>1667</v>
      </c>
      <c r="P314" t="s">
        <v>2160</v>
      </c>
      <c r="Q314" s="7" t="s">
        <v>2659</v>
      </c>
      <c r="S314" t="s">
        <v>3128</v>
      </c>
    </row>
    <row r="315" spans="1:19">
      <c r="A315" t="s">
        <v>332</v>
      </c>
      <c r="B315" t="s">
        <v>537</v>
      </c>
      <c r="C315" t="s">
        <v>808</v>
      </c>
      <c r="D315" t="b">
        <v>1</v>
      </c>
      <c r="E315" t="b">
        <v>0</v>
      </c>
      <c r="F315" t="b">
        <v>0</v>
      </c>
      <c r="G315" t="b">
        <v>0</v>
      </c>
      <c r="H315" t="b">
        <v>0</v>
      </c>
      <c r="I315" t="b">
        <v>0</v>
      </c>
      <c r="J315" t="b">
        <v>0</v>
      </c>
      <c r="K315" t="b">
        <v>0</v>
      </c>
      <c r="L315" t="b">
        <v>0</v>
      </c>
      <c r="N315" t="s">
        <v>1173</v>
      </c>
      <c r="O315" t="s">
        <v>1668</v>
      </c>
      <c r="P315" t="s">
        <v>2161</v>
      </c>
      <c r="Q315" s="7" t="s">
        <v>2660</v>
      </c>
      <c r="S315" t="s">
        <v>3129</v>
      </c>
    </row>
    <row r="316" spans="1:19">
      <c r="A316" t="s">
        <v>333</v>
      </c>
      <c r="B316" t="s">
        <v>571</v>
      </c>
      <c r="C316" t="s">
        <v>808</v>
      </c>
      <c r="D316" t="b">
        <v>1</v>
      </c>
      <c r="E316" t="b">
        <v>0</v>
      </c>
      <c r="F316" t="b">
        <v>0</v>
      </c>
      <c r="G316" t="b">
        <v>0</v>
      </c>
      <c r="H316" t="b">
        <v>0</v>
      </c>
      <c r="I316" t="b">
        <v>0</v>
      </c>
      <c r="J316" t="b">
        <v>0</v>
      </c>
      <c r="K316" t="b">
        <v>0</v>
      </c>
      <c r="L316" t="b">
        <v>0</v>
      </c>
      <c r="N316" t="s">
        <v>1174</v>
      </c>
      <c r="O316" t="s">
        <v>1669</v>
      </c>
      <c r="P316" t="s">
        <v>2162</v>
      </c>
      <c r="Q316" s="7" t="s">
        <v>2661</v>
      </c>
      <c r="S316" t="s">
        <v>3130</v>
      </c>
    </row>
    <row r="317" spans="1:19">
      <c r="A317" t="s">
        <v>334</v>
      </c>
      <c r="B317" t="s">
        <v>702</v>
      </c>
      <c r="C317" t="s">
        <v>808</v>
      </c>
      <c r="D317" t="b">
        <v>1</v>
      </c>
      <c r="E317" t="b">
        <v>0</v>
      </c>
      <c r="F317" t="b">
        <v>0</v>
      </c>
      <c r="G317" t="b">
        <v>0</v>
      </c>
      <c r="H317" t="b">
        <v>0</v>
      </c>
      <c r="I317" t="b">
        <v>0</v>
      </c>
      <c r="J317" t="b">
        <v>0</v>
      </c>
      <c r="K317" t="b">
        <v>0</v>
      </c>
      <c r="L317" t="b">
        <v>0</v>
      </c>
      <c r="M317" t="s">
        <v>810</v>
      </c>
      <c r="N317" t="s">
        <v>1175</v>
      </c>
      <c r="O317" t="s">
        <v>1670</v>
      </c>
      <c r="P317" t="s">
        <v>2163</v>
      </c>
      <c r="Q317" s="7" t="s">
        <v>2662</v>
      </c>
    </row>
    <row r="318" spans="1:19">
      <c r="A318" t="s">
        <v>335</v>
      </c>
      <c r="B318" t="s">
        <v>535</v>
      </c>
      <c r="C318" t="s">
        <v>808</v>
      </c>
      <c r="D318" t="b">
        <v>1</v>
      </c>
      <c r="E318" t="b">
        <v>0</v>
      </c>
      <c r="F318" t="b">
        <v>0</v>
      </c>
      <c r="G318" t="b">
        <v>0</v>
      </c>
      <c r="H318" t="b">
        <v>0</v>
      </c>
      <c r="I318" t="b">
        <v>0</v>
      </c>
      <c r="J318" t="b">
        <v>1</v>
      </c>
      <c r="K318" t="b">
        <v>0</v>
      </c>
      <c r="L318" t="b">
        <v>0</v>
      </c>
      <c r="N318" t="s">
        <v>1176</v>
      </c>
      <c r="O318" t="s">
        <v>1671</v>
      </c>
      <c r="P318" t="s">
        <v>2164</v>
      </c>
      <c r="Q318" s="7" t="s">
        <v>2663</v>
      </c>
      <c r="S318" t="s">
        <v>3131</v>
      </c>
    </row>
    <row r="319" spans="1:19">
      <c r="A319" t="s">
        <v>336</v>
      </c>
      <c r="B319" t="s">
        <v>703</v>
      </c>
      <c r="C319" t="s">
        <v>808</v>
      </c>
      <c r="D319" t="b">
        <v>1</v>
      </c>
      <c r="E319" t="b">
        <v>0</v>
      </c>
      <c r="F319" t="b">
        <v>0</v>
      </c>
      <c r="G319" t="b">
        <v>0</v>
      </c>
      <c r="H319" t="b">
        <v>0</v>
      </c>
      <c r="I319" t="b">
        <v>0</v>
      </c>
      <c r="J319" t="b">
        <v>1</v>
      </c>
      <c r="K319" t="b">
        <v>0</v>
      </c>
      <c r="L319" t="b">
        <v>0</v>
      </c>
      <c r="N319" t="s">
        <v>1177</v>
      </c>
      <c r="O319" t="s">
        <v>1672</v>
      </c>
      <c r="P319" t="s">
        <v>2165</v>
      </c>
      <c r="Q319" s="7" t="s">
        <v>2664</v>
      </c>
      <c r="S319" t="s">
        <v>3132</v>
      </c>
    </row>
    <row r="320" spans="1:19">
      <c r="A320" t="s">
        <v>337</v>
      </c>
      <c r="B320" t="s">
        <v>564</v>
      </c>
      <c r="C320" t="s">
        <v>808</v>
      </c>
      <c r="D320" t="b">
        <v>1</v>
      </c>
      <c r="E320" t="b">
        <v>0</v>
      </c>
      <c r="F320" t="b">
        <v>0</v>
      </c>
      <c r="G320" t="b">
        <v>0</v>
      </c>
      <c r="H320" t="b">
        <v>0</v>
      </c>
      <c r="I320" t="b">
        <v>0</v>
      </c>
      <c r="J320" t="b">
        <v>0</v>
      </c>
      <c r="K320" t="b">
        <v>0</v>
      </c>
      <c r="L320" t="b">
        <v>0</v>
      </c>
      <c r="N320" t="s">
        <v>1178</v>
      </c>
      <c r="O320" t="s">
        <v>1673</v>
      </c>
      <c r="P320" t="s">
        <v>2166</v>
      </c>
      <c r="Q320" s="7" t="s">
        <v>2665</v>
      </c>
      <c r="S320" t="s">
        <v>3133</v>
      </c>
    </row>
    <row r="321" spans="1:19">
      <c r="A321" t="s">
        <v>338</v>
      </c>
      <c r="B321" t="s">
        <v>704</v>
      </c>
      <c r="C321" t="s">
        <v>808</v>
      </c>
      <c r="D321" t="b">
        <v>1</v>
      </c>
      <c r="E321" t="b">
        <v>0</v>
      </c>
      <c r="F321" t="b">
        <v>0</v>
      </c>
      <c r="G321" t="b">
        <v>0</v>
      </c>
      <c r="H321" t="b">
        <v>0</v>
      </c>
      <c r="I321" t="b">
        <v>0</v>
      </c>
      <c r="J321" t="b">
        <v>1</v>
      </c>
      <c r="K321" t="b">
        <v>0</v>
      </c>
      <c r="L321" t="b">
        <v>0</v>
      </c>
      <c r="N321" t="s">
        <v>1179</v>
      </c>
      <c r="O321" t="s">
        <v>1674</v>
      </c>
      <c r="P321" t="s">
        <v>2167</v>
      </c>
      <c r="Q321" s="7" t="s">
        <v>2666</v>
      </c>
      <c r="S321" t="s">
        <v>3134</v>
      </c>
    </row>
    <row r="322" spans="1:19">
      <c r="A322" t="s">
        <v>339</v>
      </c>
      <c r="B322" t="s">
        <v>605</v>
      </c>
      <c r="C322" t="s">
        <v>808</v>
      </c>
      <c r="D322" t="b">
        <v>1</v>
      </c>
      <c r="E322" t="b">
        <v>0</v>
      </c>
      <c r="F322" t="b">
        <v>0</v>
      </c>
      <c r="G322" t="b">
        <v>0</v>
      </c>
      <c r="H322" t="b">
        <v>0</v>
      </c>
      <c r="I322" t="b">
        <v>0</v>
      </c>
      <c r="J322" t="b">
        <v>0</v>
      </c>
      <c r="K322" t="b">
        <v>0</v>
      </c>
      <c r="L322" t="b">
        <v>0</v>
      </c>
      <c r="M322" t="s">
        <v>810</v>
      </c>
      <c r="N322" t="s">
        <v>1180</v>
      </c>
      <c r="O322" t="s">
        <v>1675</v>
      </c>
      <c r="P322" t="s">
        <v>2168</v>
      </c>
      <c r="Q322" s="7" t="s">
        <v>2667</v>
      </c>
    </row>
    <row r="323" spans="1:19">
      <c r="A323" t="s">
        <v>340</v>
      </c>
      <c r="B323" t="s">
        <v>655</v>
      </c>
      <c r="C323" t="s">
        <v>808</v>
      </c>
      <c r="D323" t="b">
        <v>1</v>
      </c>
      <c r="E323" t="b">
        <v>0</v>
      </c>
      <c r="F323" t="b">
        <v>0</v>
      </c>
      <c r="G323" t="b">
        <v>0</v>
      </c>
      <c r="H323" t="b">
        <v>0</v>
      </c>
      <c r="I323" t="b">
        <v>0</v>
      </c>
      <c r="J323" t="b">
        <v>0</v>
      </c>
      <c r="K323" t="b">
        <v>0</v>
      </c>
      <c r="L323" t="b">
        <v>0</v>
      </c>
      <c r="M323" t="s">
        <v>810</v>
      </c>
      <c r="N323" t="s">
        <v>1181</v>
      </c>
      <c r="O323" t="s">
        <v>1676</v>
      </c>
      <c r="P323" t="s">
        <v>2169</v>
      </c>
      <c r="Q323" s="7" t="s">
        <v>2668</v>
      </c>
    </row>
    <row r="324" spans="1:19">
      <c r="A324" t="s">
        <v>341</v>
      </c>
      <c r="B324" t="s">
        <v>564</v>
      </c>
      <c r="C324" t="s">
        <v>808</v>
      </c>
      <c r="D324" t="b">
        <v>1</v>
      </c>
      <c r="E324" t="b">
        <v>0</v>
      </c>
      <c r="F324" t="b">
        <v>0</v>
      </c>
      <c r="G324" t="b">
        <v>0</v>
      </c>
      <c r="H324" t="b">
        <v>0</v>
      </c>
      <c r="I324" t="b">
        <v>0</v>
      </c>
      <c r="J324" t="b">
        <v>0</v>
      </c>
      <c r="K324" t="b">
        <v>0</v>
      </c>
      <c r="L324" t="b">
        <v>0</v>
      </c>
      <c r="N324" t="s">
        <v>1182</v>
      </c>
      <c r="O324" t="s">
        <v>1677</v>
      </c>
      <c r="P324" t="s">
        <v>2170</v>
      </c>
      <c r="Q324" s="7" t="s">
        <v>2669</v>
      </c>
      <c r="S324" t="s">
        <v>3135</v>
      </c>
    </row>
    <row r="325" spans="1:19">
      <c r="A325" t="s">
        <v>342</v>
      </c>
      <c r="B325" t="s">
        <v>643</v>
      </c>
      <c r="C325" t="s">
        <v>808</v>
      </c>
      <c r="D325" t="b">
        <v>1</v>
      </c>
      <c r="E325" t="b">
        <v>0</v>
      </c>
      <c r="F325" t="b">
        <v>0</v>
      </c>
      <c r="G325" t="b">
        <v>0</v>
      </c>
      <c r="H325" t="b">
        <v>0</v>
      </c>
      <c r="I325" t="b">
        <v>0</v>
      </c>
      <c r="J325" t="b">
        <v>0</v>
      </c>
      <c r="K325" t="b">
        <v>0</v>
      </c>
      <c r="L325" t="b">
        <v>0</v>
      </c>
      <c r="N325" t="s">
        <v>1183</v>
      </c>
      <c r="O325" t="s">
        <v>1678</v>
      </c>
      <c r="P325" t="s">
        <v>2171</v>
      </c>
      <c r="Q325" s="7" t="s">
        <v>2670</v>
      </c>
      <c r="S325" t="s">
        <v>3136</v>
      </c>
    </row>
    <row r="326" spans="1:19">
      <c r="A326" t="s">
        <v>343</v>
      </c>
      <c r="B326" t="s">
        <v>705</v>
      </c>
      <c r="C326" t="s">
        <v>808</v>
      </c>
      <c r="D326" t="b">
        <v>1</v>
      </c>
      <c r="E326" t="b">
        <v>0</v>
      </c>
      <c r="F326" t="b">
        <v>0</v>
      </c>
      <c r="G326" t="b">
        <v>0</v>
      </c>
      <c r="H326" t="b">
        <v>0</v>
      </c>
      <c r="I326" t="b">
        <v>0</v>
      </c>
      <c r="J326" t="b">
        <v>0</v>
      </c>
      <c r="K326" t="b">
        <v>0</v>
      </c>
      <c r="L326" t="b">
        <v>0</v>
      </c>
      <c r="M326" t="s">
        <v>810</v>
      </c>
      <c r="N326" t="s">
        <v>1184</v>
      </c>
      <c r="O326" t="s">
        <v>1679</v>
      </c>
      <c r="P326" t="s">
        <v>2172</v>
      </c>
      <c r="Q326" s="7" t="s">
        <v>2671</v>
      </c>
    </row>
    <row r="327" spans="1:19">
      <c r="A327" t="s">
        <v>344</v>
      </c>
      <c r="B327" t="s">
        <v>531</v>
      </c>
      <c r="C327" t="s">
        <v>808</v>
      </c>
      <c r="D327" t="b">
        <v>1</v>
      </c>
      <c r="E327" t="b">
        <v>0</v>
      </c>
      <c r="F327" t="b">
        <v>0</v>
      </c>
      <c r="G327" t="b">
        <v>0</v>
      </c>
      <c r="H327" t="b">
        <v>0</v>
      </c>
      <c r="I327" t="b">
        <v>0</v>
      </c>
      <c r="J327" t="b">
        <v>0</v>
      </c>
      <c r="K327" t="b">
        <v>0</v>
      </c>
      <c r="L327" t="b">
        <v>0</v>
      </c>
      <c r="M327" t="s">
        <v>810</v>
      </c>
      <c r="N327" t="s">
        <v>1185</v>
      </c>
      <c r="O327" t="s">
        <v>1680</v>
      </c>
      <c r="P327" t="s">
        <v>2173</v>
      </c>
      <c r="Q327" s="7" t="s">
        <v>2672</v>
      </c>
    </row>
    <row r="328" spans="1:19">
      <c r="A328" t="s">
        <v>345</v>
      </c>
      <c r="B328" t="s">
        <v>706</v>
      </c>
      <c r="C328" t="s">
        <v>808</v>
      </c>
      <c r="D328" t="b">
        <v>1</v>
      </c>
      <c r="E328" t="b">
        <v>0</v>
      </c>
      <c r="F328" t="b">
        <v>0</v>
      </c>
      <c r="G328" t="b">
        <v>0</v>
      </c>
      <c r="H328" t="b">
        <v>0</v>
      </c>
      <c r="I328" t="b">
        <v>0</v>
      </c>
      <c r="J328" t="b">
        <v>0</v>
      </c>
      <c r="K328" t="b">
        <v>0</v>
      </c>
      <c r="L328" t="b">
        <v>0</v>
      </c>
      <c r="N328" t="s">
        <v>1186</v>
      </c>
      <c r="O328" t="s">
        <v>1681</v>
      </c>
      <c r="P328" t="s">
        <v>2174</v>
      </c>
      <c r="Q328" s="7" t="s">
        <v>2673</v>
      </c>
      <c r="S328" t="s">
        <v>3137</v>
      </c>
    </row>
    <row r="329" spans="1:19">
      <c r="A329" t="s">
        <v>346</v>
      </c>
      <c r="B329" t="s">
        <v>645</v>
      </c>
      <c r="C329" t="s">
        <v>808</v>
      </c>
      <c r="D329" t="b">
        <v>1</v>
      </c>
      <c r="E329" t="b">
        <v>0</v>
      </c>
      <c r="F329" t="b">
        <v>0</v>
      </c>
      <c r="G329" t="b">
        <v>0</v>
      </c>
      <c r="H329" t="b">
        <v>0</v>
      </c>
      <c r="I329" t="b">
        <v>0</v>
      </c>
      <c r="J329" t="b">
        <v>0</v>
      </c>
      <c r="K329" t="b">
        <v>0</v>
      </c>
      <c r="L329" t="b">
        <v>0</v>
      </c>
      <c r="N329" t="s">
        <v>1187</v>
      </c>
      <c r="O329" t="s">
        <v>1682</v>
      </c>
      <c r="P329" t="s">
        <v>2175</v>
      </c>
      <c r="Q329" s="7" t="s">
        <v>2674</v>
      </c>
      <c r="S329" t="s">
        <v>3138</v>
      </c>
    </row>
    <row r="330" spans="1:19">
      <c r="A330" t="s">
        <v>347</v>
      </c>
      <c r="B330" t="s">
        <v>707</v>
      </c>
      <c r="C330" t="s">
        <v>808</v>
      </c>
      <c r="D330" t="b">
        <v>1</v>
      </c>
      <c r="E330" t="b">
        <v>0</v>
      </c>
      <c r="F330" t="b">
        <v>0</v>
      </c>
      <c r="G330" t="b">
        <v>0</v>
      </c>
      <c r="H330" t="b">
        <v>0</v>
      </c>
      <c r="I330" t="b">
        <v>0</v>
      </c>
      <c r="J330" t="b">
        <v>0</v>
      </c>
      <c r="K330" t="b">
        <v>0</v>
      </c>
      <c r="L330" t="b">
        <v>0</v>
      </c>
      <c r="N330" t="s">
        <v>1188</v>
      </c>
      <c r="O330" t="s">
        <v>1683</v>
      </c>
      <c r="P330" t="s">
        <v>2176</v>
      </c>
      <c r="Q330" s="7" t="s">
        <v>2675</v>
      </c>
      <c r="S330" t="s">
        <v>3139</v>
      </c>
    </row>
    <row r="331" spans="1:19">
      <c r="A331" t="s">
        <v>348</v>
      </c>
      <c r="B331" t="s">
        <v>708</v>
      </c>
      <c r="C331" t="s">
        <v>808</v>
      </c>
      <c r="D331" t="b">
        <v>1</v>
      </c>
      <c r="E331" t="b">
        <v>0</v>
      </c>
      <c r="F331" t="b">
        <v>0</v>
      </c>
      <c r="G331" t="b">
        <v>0</v>
      </c>
      <c r="H331" t="b">
        <v>0</v>
      </c>
      <c r="I331" t="b">
        <v>0</v>
      </c>
      <c r="J331" t="b">
        <v>0</v>
      </c>
      <c r="K331" t="b">
        <v>0</v>
      </c>
      <c r="L331" t="b">
        <v>0</v>
      </c>
      <c r="N331" t="s">
        <v>1189</v>
      </c>
      <c r="O331" t="s">
        <v>1684</v>
      </c>
      <c r="P331" t="s">
        <v>2177</v>
      </c>
      <c r="Q331" s="7" t="s">
        <v>2676</v>
      </c>
      <c r="S331" t="s">
        <v>3140</v>
      </c>
    </row>
    <row r="332" spans="1:19">
      <c r="A332" t="s">
        <v>349</v>
      </c>
      <c r="B332" t="s">
        <v>594</v>
      </c>
      <c r="C332" t="s">
        <v>808</v>
      </c>
      <c r="D332" t="b">
        <v>1</v>
      </c>
      <c r="E332" t="b">
        <v>0</v>
      </c>
      <c r="F332" t="b">
        <v>0</v>
      </c>
      <c r="G332" t="b">
        <v>0</v>
      </c>
      <c r="H332" t="b">
        <v>0</v>
      </c>
      <c r="I332" t="b">
        <v>0</v>
      </c>
      <c r="J332" t="b">
        <v>0</v>
      </c>
      <c r="K332" t="b">
        <v>0</v>
      </c>
      <c r="L332" t="b">
        <v>0</v>
      </c>
      <c r="M332" t="s">
        <v>810</v>
      </c>
      <c r="N332" t="s">
        <v>1190</v>
      </c>
      <c r="O332" t="s">
        <v>1685</v>
      </c>
      <c r="P332" t="s">
        <v>2178</v>
      </c>
      <c r="Q332" s="7" t="s">
        <v>2677</v>
      </c>
    </row>
    <row r="333" spans="1:19">
      <c r="A333" t="s">
        <v>350</v>
      </c>
      <c r="B333" t="s">
        <v>709</v>
      </c>
      <c r="C333" t="s">
        <v>808</v>
      </c>
      <c r="D333" t="b">
        <v>1</v>
      </c>
      <c r="E333" t="b">
        <v>0</v>
      </c>
      <c r="F333" t="b">
        <v>0</v>
      </c>
      <c r="G333" t="b">
        <v>0</v>
      </c>
      <c r="H333" t="b">
        <v>0</v>
      </c>
      <c r="I333" t="b">
        <v>0</v>
      </c>
      <c r="J333" t="b">
        <v>0</v>
      </c>
      <c r="K333" t="b">
        <v>0</v>
      </c>
      <c r="L333" t="b">
        <v>0</v>
      </c>
      <c r="M333" t="s">
        <v>810</v>
      </c>
      <c r="N333" t="s">
        <v>1191</v>
      </c>
      <c r="O333" t="s">
        <v>1686</v>
      </c>
      <c r="P333" t="s">
        <v>2179</v>
      </c>
      <c r="Q333" s="7" t="s">
        <v>2678</v>
      </c>
    </row>
    <row r="334" spans="1:19">
      <c r="A334" t="s">
        <v>351</v>
      </c>
      <c r="B334" t="s">
        <v>537</v>
      </c>
      <c r="C334" t="s">
        <v>808</v>
      </c>
      <c r="D334" t="b">
        <v>1</v>
      </c>
      <c r="E334" t="b">
        <v>0</v>
      </c>
      <c r="F334" t="b">
        <v>0</v>
      </c>
      <c r="G334" t="b">
        <v>0</v>
      </c>
      <c r="H334" t="b">
        <v>0</v>
      </c>
      <c r="I334" t="b">
        <v>0</v>
      </c>
      <c r="J334" t="b">
        <v>0</v>
      </c>
      <c r="K334" t="b">
        <v>0</v>
      </c>
      <c r="L334" t="b">
        <v>0</v>
      </c>
      <c r="N334" t="s">
        <v>1192</v>
      </c>
      <c r="O334" t="s">
        <v>1687</v>
      </c>
      <c r="P334" t="s">
        <v>2180</v>
      </c>
      <c r="Q334" s="7" t="s">
        <v>2679</v>
      </c>
      <c r="S334" t="s">
        <v>3141</v>
      </c>
    </row>
    <row r="335" spans="1:19">
      <c r="A335" t="s">
        <v>352</v>
      </c>
      <c r="B335" t="s">
        <v>537</v>
      </c>
      <c r="C335" t="s">
        <v>808</v>
      </c>
      <c r="D335" t="b">
        <v>1</v>
      </c>
      <c r="E335" t="b">
        <v>0</v>
      </c>
      <c r="F335" t="b">
        <v>0</v>
      </c>
      <c r="G335" t="b">
        <v>0</v>
      </c>
      <c r="H335" t="b">
        <v>0</v>
      </c>
      <c r="I335" t="b">
        <v>0</v>
      </c>
      <c r="J335" t="b">
        <v>1</v>
      </c>
      <c r="K335" t="b">
        <v>0</v>
      </c>
      <c r="L335" t="b">
        <v>0</v>
      </c>
      <c r="N335" t="s">
        <v>1193</v>
      </c>
      <c r="O335" t="s">
        <v>1688</v>
      </c>
      <c r="P335" t="s">
        <v>2181</v>
      </c>
      <c r="Q335" s="7" t="s">
        <v>2680</v>
      </c>
      <c r="S335" t="s">
        <v>3142</v>
      </c>
    </row>
    <row r="336" spans="1:19">
      <c r="A336" t="s">
        <v>353</v>
      </c>
      <c r="B336" t="s">
        <v>710</v>
      </c>
      <c r="C336" t="s">
        <v>808</v>
      </c>
      <c r="D336" t="b">
        <v>1</v>
      </c>
      <c r="E336" t="b">
        <v>0</v>
      </c>
      <c r="F336" t="b">
        <v>0</v>
      </c>
      <c r="G336" t="b">
        <v>0</v>
      </c>
      <c r="H336" t="b">
        <v>0</v>
      </c>
      <c r="I336" t="b">
        <v>0</v>
      </c>
      <c r="J336" t="b">
        <v>0</v>
      </c>
      <c r="K336" t="b">
        <v>0</v>
      </c>
      <c r="L336" t="b">
        <v>0</v>
      </c>
      <c r="N336" t="s">
        <v>1194</v>
      </c>
      <c r="O336" t="s">
        <v>1689</v>
      </c>
      <c r="P336" t="s">
        <v>2182</v>
      </c>
      <c r="Q336" s="7" t="s">
        <v>2681</v>
      </c>
      <c r="S336" t="s">
        <v>3143</v>
      </c>
    </row>
    <row r="337" spans="1:19">
      <c r="A337" t="s">
        <v>354</v>
      </c>
      <c r="B337" t="s">
        <v>693</v>
      </c>
      <c r="C337" t="s">
        <v>808</v>
      </c>
      <c r="D337" t="b">
        <v>1</v>
      </c>
      <c r="E337" t="b">
        <v>0</v>
      </c>
      <c r="F337" t="b">
        <v>0</v>
      </c>
      <c r="G337" t="b">
        <v>0</v>
      </c>
      <c r="H337" t="b">
        <v>0</v>
      </c>
      <c r="I337" t="b">
        <v>0</v>
      </c>
      <c r="J337" t="b">
        <v>0</v>
      </c>
      <c r="K337" t="b">
        <v>0</v>
      </c>
      <c r="L337" t="b">
        <v>0</v>
      </c>
      <c r="N337" t="s">
        <v>1195</v>
      </c>
      <c r="O337" t="s">
        <v>1690</v>
      </c>
      <c r="P337" t="s">
        <v>2183</v>
      </c>
      <c r="Q337" s="7" t="s">
        <v>2682</v>
      </c>
      <c r="S337" t="s">
        <v>3144</v>
      </c>
    </row>
    <row r="338" spans="1:19">
      <c r="A338" t="s">
        <v>355</v>
      </c>
      <c r="B338" t="s">
        <v>542</v>
      </c>
      <c r="C338" t="s">
        <v>808</v>
      </c>
      <c r="D338" t="b">
        <v>1</v>
      </c>
      <c r="E338" t="b">
        <v>0</v>
      </c>
      <c r="F338" t="b">
        <v>0</v>
      </c>
      <c r="G338" t="b">
        <v>0</v>
      </c>
      <c r="H338" t="b">
        <v>0</v>
      </c>
      <c r="I338" t="b">
        <v>0</v>
      </c>
      <c r="J338" t="b">
        <v>0</v>
      </c>
      <c r="K338" t="b">
        <v>0</v>
      </c>
      <c r="L338" t="b">
        <v>0</v>
      </c>
      <c r="N338" t="s">
        <v>1196</v>
      </c>
      <c r="O338" t="s">
        <v>1691</v>
      </c>
      <c r="P338" t="s">
        <v>2184</v>
      </c>
      <c r="Q338" s="7" t="s">
        <v>2683</v>
      </c>
      <c r="S338" t="s">
        <v>3145</v>
      </c>
    </row>
    <row r="339" spans="1:19">
      <c r="A339" t="s">
        <v>356</v>
      </c>
      <c r="B339" t="s">
        <v>711</v>
      </c>
      <c r="C339" t="s">
        <v>808</v>
      </c>
      <c r="D339" t="b">
        <v>1</v>
      </c>
      <c r="E339" t="b">
        <v>0</v>
      </c>
      <c r="F339" t="b">
        <v>0</v>
      </c>
      <c r="G339" t="b">
        <v>0</v>
      </c>
      <c r="H339" t="b">
        <v>0</v>
      </c>
      <c r="I339" t="b">
        <v>0</v>
      </c>
      <c r="J339" t="b">
        <v>0</v>
      </c>
      <c r="K339" t="b">
        <v>0</v>
      </c>
      <c r="L339" t="b">
        <v>0</v>
      </c>
      <c r="M339" t="s">
        <v>810</v>
      </c>
      <c r="N339" t="s">
        <v>1197</v>
      </c>
      <c r="O339" t="s">
        <v>1692</v>
      </c>
      <c r="P339" t="s">
        <v>2185</v>
      </c>
      <c r="Q339" s="7" t="s">
        <v>2684</v>
      </c>
    </row>
    <row r="340" spans="1:19">
      <c r="A340" t="s">
        <v>357</v>
      </c>
      <c r="B340" t="s">
        <v>585</v>
      </c>
      <c r="C340" t="s">
        <v>808</v>
      </c>
      <c r="D340" t="b">
        <v>1</v>
      </c>
      <c r="E340" t="b">
        <v>0</v>
      </c>
      <c r="F340" t="b">
        <v>0</v>
      </c>
      <c r="G340" t="b">
        <v>0</v>
      </c>
      <c r="H340" t="b">
        <v>0</v>
      </c>
      <c r="I340" t="b">
        <v>0</v>
      </c>
      <c r="J340" t="b">
        <v>1</v>
      </c>
      <c r="K340" t="b">
        <v>0</v>
      </c>
      <c r="L340" t="b">
        <v>0</v>
      </c>
      <c r="N340" t="s">
        <v>1198</v>
      </c>
      <c r="O340" t="s">
        <v>1693</v>
      </c>
      <c r="P340" t="s">
        <v>2186</v>
      </c>
      <c r="Q340" s="7" t="s">
        <v>2685</v>
      </c>
      <c r="S340" t="s">
        <v>3146</v>
      </c>
    </row>
    <row r="341" spans="1:19">
      <c r="A341" t="s">
        <v>358</v>
      </c>
      <c r="B341" t="s">
        <v>594</v>
      </c>
      <c r="C341" t="s">
        <v>808</v>
      </c>
      <c r="D341" t="b">
        <v>1</v>
      </c>
      <c r="E341" t="b">
        <v>0</v>
      </c>
      <c r="F341" t="b">
        <v>0</v>
      </c>
      <c r="G341" t="b">
        <v>0</v>
      </c>
      <c r="H341" t="b">
        <v>0</v>
      </c>
      <c r="I341" t="b">
        <v>0</v>
      </c>
      <c r="J341" t="b">
        <v>0</v>
      </c>
      <c r="K341" t="b">
        <v>0</v>
      </c>
      <c r="L341" t="b">
        <v>0</v>
      </c>
      <c r="M341" t="s">
        <v>810</v>
      </c>
      <c r="N341" t="s">
        <v>1199</v>
      </c>
      <c r="O341" t="s">
        <v>1694</v>
      </c>
      <c r="P341" t="s">
        <v>2187</v>
      </c>
      <c r="Q341" s="7" t="s">
        <v>2686</v>
      </c>
    </row>
    <row r="342" spans="1:19">
      <c r="A342" t="s">
        <v>359</v>
      </c>
      <c r="B342" t="s">
        <v>584</v>
      </c>
      <c r="C342" t="s">
        <v>808</v>
      </c>
      <c r="D342" t="b">
        <v>1</v>
      </c>
      <c r="E342" t="b">
        <v>0</v>
      </c>
      <c r="F342" t="b">
        <v>0</v>
      </c>
      <c r="G342" t="b">
        <v>0</v>
      </c>
      <c r="H342" t="b">
        <v>0</v>
      </c>
      <c r="I342" t="b">
        <v>0</v>
      </c>
      <c r="J342" t="b">
        <v>0</v>
      </c>
      <c r="K342" t="b">
        <v>0</v>
      </c>
      <c r="L342" t="b">
        <v>0</v>
      </c>
      <c r="N342" t="s">
        <v>1200</v>
      </c>
      <c r="O342" t="s">
        <v>1695</v>
      </c>
      <c r="P342" t="s">
        <v>2188</v>
      </c>
      <c r="Q342" s="7" t="s">
        <v>2687</v>
      </c>
      <c r="S342" t="s">
        <v>3147</v>
      </c>
    </row>
    <row r="343" spans="1:19">
      <c r="A343" t="s">
        <v>360</v>
      </c>
      <c r="B343" t="s">
        <v>584</v>
      </c>
      <c r="C343" t="s">
        <v>808</v>
      </c>
      <c r="D343" t="b">
        <v>1</v>
      </c>
      <c r="E343" t="b">
        <v>0</v>
      </c>
      <c r="F343" t="b">
        <v>0</v>
      </c>
      <c r="G343" t="b">
        <v>0</v>
      </c>
      <c r="H343" t="b">
        <v>0</v>
      </c>
      <c r="I343" t="b">
        <v>0</v>
      </c>
      <c r="J343" t="b">
        <v>0</v>
      </c>
      <c r="K343" t="b">
        <v>0</v>
      </c>
      <c r="L343" t="b">
        <v>0</v>
      </c>
      <c r="N343" t="s">
        <v>1201</v>
      </c>
      <c r="O343" t="s">
        <v>1696</v>
      </c>
      <c r="P343" t="s">
        <v>2189</v>
      </c>
      <c r="Q343" s="7" t="s">
        <v>2688</v>
      </c>
      <c r="S343" t="s">
        <v>3148</v>
      </c>
    </row>
    <row r="344" spans="1:19">
      <c r="A344" t="s">
        <v>361</v>
      </c>
      <c r="B344" t="s">
        <v>584</v>
      </c>
      <c r="C344" t="s">
        <v>808</v>
      </c>
      <c r="D344" t="b">
        <v>1</v>
      </c>
      <c r="E344" t="b">
        <v>0</v>
      </c>
      <c r="F344" t="b">
        <v>0</v>
      </c>
      <c r="G344" t="b">
        <v>0</v>
      </c>
      <c r="H344" t="b">
        <v>0</v>
      </c>
      <c r="I344" t="b">
        <v>0</v>
      </c>
      <c r="J344" t="b">
        <v>0</v>
      </c>
      <c r="K344" t="b">
        <v>0</v>
      </c>
      <c r="L344" t="b">
        <v>0</v>
      </c>
      <c r="N344" t="s">
        <v>1202</v>
      </c>
      <c r="O344" t="s">
        <v>1697</v>
      </c>
      <c r="P344" t="s">
        <v>2190</v>
      </c>
      <c r="Q344" s="7" t="s">
        <v>2689</v>
      </c>
      <c r="S344" t="s">
        <v>3149</v>
      </c>
    </row>
    <row r="345" spans="1:19">
      <c r="A345" t="s">
        <v>362</v>
      </c>
      <c r="B345" t="s">
        <v>680</v>
      </c>
      <c r="C345" t="s">
        <v>808</v>
      </c>
      <c r="D345" t="b">
        <v>1</v>
      </c>
      <c r="E345" t="b">
        <v>0</v>
      </c>
      <c r="F345" t="b">
        <v>0</v>
      </c>
      <c r="G345" t="b">
        <v>0</v>
      </c>
      <c r="H345" t="b">
        <v>0</v>
      </c>
      <c r="I345" t="b">
        <v>0</v>
      </c>
      <c r="J345" t="b">
        <v>1</v>
      </c>
      <c r="K345" t="b">
        <v>0</v>
      </c>
      <c r="L345" t="b">
        <v>0</v>
      </c>
      <c r="N345" t="s">
        <v>1203</v>
      </c>
      <c r="O345" t="s">
        <v>1698</v>
      </c>
      <c r="P345" t="s">
        <v>2191</v>
      </c>
      <c r="Q345" s="7" t="s">
        <v>2690</v>
      </c>
      <c r="S345" t="s">
        <v>3150</v>
      </c>
    </row>
    <row r="346" spans="1:19">
      <c r="A346" t="s">
        <v>363</v>
      </c>
      <c r="B346" t="s">
        <v>712</v>
      </c>
      <c r="C346" t="s">
        <v>808</v>
      </c>
      <c r="D346" t="b">
        <v>1</v>
      </c>
      <c r="E346" t="b">
        <v>0</v>
      </c>
      <c r="F346" t="b">
        <v>0</v>
      </c>
      <c r="G346" t="b">
        <v>0</v>
      </c>
      <c r="H346" t="b">
        <v>0</v>
      </c>
      <c r="I346" t="b">
        <v>0</v>
      </c>
      <c r="J346" t="b">
        <v>0</v>
      </c>
      <c r="K346" t="b">
        <v>0</v>
      </c>
      <c r="L346" t="b">
        <v>0</v>
      </c>
      <c r="N346" t="s">
        <v>1204</v>
      </c>
      <c r="O346" t="s">
        <v>1699</v>
      </c>
      <c r="P346" t="s">
        <v>2192</v>
      </c>
      <c r="Q346" s="7" t="s">
        <v>2691</v>
      </c>
      <c r="S346" t="s">
        <v>3151</v>
      </c>
    </row>
    <row r="347" spans="1:19">
      <c r="A347" t="s">
        <v>364</v>
      </c>
      <c r="B347" t="s">
        <v>712</v>
      </c>
      <c r="C347" t="s">
        <v>808</v>
      </c>
      <c r="D347" t="b">
        <v>1</v>
      </c>
      <c r="E347" t="b">
        <v>0</v>
      </c>
      <c r="F347" t="b">
        <v>0</v>
      </c>
      <c r="G347" t="b">
        <v>0</v>
      </c>
      <c r="H347" t="b">
        <v>0</v>
      </c>
      <c r="I347" t="b">
        <v>0</v>
      </c>
      <c r="J347" t="b">
        <v>0</v>
      </c>
      <c r="K347" t="b">
        <v>0</v>
      </c>
      <c r="L347" t="b">
        <v>0</v>
      </c>
      <c r="N347" t="s">
        <v>1205</v>
      </c>
      <c r="O347" t="s">
        <v>1700</v>
      </c>
      <c r="P347" t="s">
        <v>2193</v>
      </c>
      <c r="Q347" s="7" t="s">
        <v>2692</v>
      </c>
      <c r="S347" t="s">
        <v>3152</v>
      </c>
    </row>
    <row r="348" spans="1:19">
      <c r="A348" t="s">
        <v>365</v>
      </c>
      <c r="B348" t="s">
        <v>540</v>
      </c>
      <c r="C348" t="s">
        <v>808</v>
      </c>
      <c r="D348" t="b">
        <v>1</v>
      </c>
      <c r="E348" t="b">
        <v>0</v>
      </c>
      <c r="F348" t="b">
        <v>0</v>
      </c>
      <c r="G348" t="b">
        <v>0</v>
      </c>
      <c r="H348" t="b">
        <v>0</v>
      </c>
      <c r="I348" t="b">
        <v>0</v>
      </c>
      <c r="J348" t="b">
        <v>0</v>
      </c>
      <c r="K348" t="b">
        <v>0</v>
      </c>
      <c r="L348" t="b">
        <v>0</v>
      </c>
      <c r="N348" t="s">
        <v>1206</v>
      </c>
      <c r="O348" t="s">
        <v>1701</v>
      </c>
      <c r="P348" t="s">
        <v>2194</v>
      </c>
      <c r="Q348" s="7" t="s">
        <v>2693</v>
      </c>
      <c r="S348" t="s">
        <v>3153</v>
      </c>
    </row>
    <row r="349" spans="1:19">
      <c r="A349" t="s">
        <v>366</v>
      </c>
      <c r="B349" t="s">
        <v>713</v>
      </c>
      <c r="C349" t="s">
        <v>808</v>
      </c>
      <c r="D349" t="b">
        <v>1</v>
      </c>
      <c r="E349" t="b">
        <v>0</v>
      </c>
      <c r="F349" t="b">
        <v>0</v>
      </c>
      <c r="G349" t="b">
        <v>0</v>
      </c>
      <c r="H349" t="b">
        <v>0</v>
      </c>
      <c r="I349" t="b">
        <v>0</v>
      </c>
      <c r="J349" t="b">
        <v>0</v>
      </c>
      <c r="K349" t="b">
        <v>0</v>
      </c>
      <c r="L349" t="b">
        <v>0</v>
      </c>
      <c r="M349" t="s">
        <v>810</v>
      </c>
      <c r="O349" t="s">
        <v>1702</v>
      </c>
      <c r="P349" t="s">
        <v>2195</v>
      </c>
      <c r="Q349" s="7" t="s">
        <v>2694</v>
      </c>
    </row>
    <row r="350" spans="1:19">
      <c r="A350" t="s">
        <v>367</v>
      </c>
      <c r="B350" t="s">
        <v>665</v>
      </c>
      <c r="C350" t="s">
        <v>808</v>
      </c>
      <c r="D350" t="b">
        <v>1</v>
      </c>
      <c r="E350" t="b">
        <v>0</v>
      </c>
      <c r="F350" t="b">
        <v>0</v>
      </c>
      <c r="G350" t="b">
        <v>0</v>
      </c>
      <c r="H350" t="b">
        <v>0</v>
      </c>
      <c r="I350" t="b">
        <v>0</v>
      </c>
      <c r="J350" t="b">
        <v>0</v>
      </c>
      <c r="K350" t="b">
        <v>0</v>
      </c>
      <c r="L350" t="b">
        <v>0</v>
      </c>
      <c r="M350" t="s">
        <v>810</v>
      </c>
      <c r="N350" t="s">
        <v>1207</v>
      </c>
      <c r="O350" t="s">
        <v>1703</v>
      </c>
      <c r="P350" t="s">
        <v>2196</v>
      </c>
      <c r="Q350" s="7" t="s">
        <v>2695</v>
      </c>
    </row>
    <row r="351" spans="1:19">
      <c r="A351" t="s">
        <v>368</v>
      </c>
      <c r="B351" t="s">
        <v>714</v>
      </c>
      <c r="C351" t="s">
        <v>808</v>
      </c>
      <c r="D351" t="b">
        <v>0</v>
      </c>
      <c r="E351" t="b">
        <v>1</v>
      </c>
      <c r="F351" t="b">
        <v>0</v>
      </c>
      <c r="G351" t="b">
        <v>0</v>
      </c>
      <c r="H351" t="b">
        <v>0</v>
      </c>
      <c r="I351" t="b">
        <v>0</v>
      </c>
      <c r="J351" t="b">
        <v>0</v>
      </c>
      <c r="K351" t="b">
        <v>0</v>
      </c>
      <c r="L351" t="b">
        <v>0</v>
      </c>
      <c r="N351" t="s">
        <v>1208</v>
      </c>
      <c r="O351" t="s">
        <v>1704</v>
      </c>
      <c r="P351" t="s">
        <v>2197</v>
      </c>
      <c r="Q351" s="7" t="s">
        <v>2696</v>
      </c>
      <c r="S351" t="s">
        <v>3154</v>
      </c>
    </row>
    <row r="352" spans="1:19">
      <c r="A352" t="s">
        <v>369</v>
      </c>
      <c r="B352" t="s">
        <v>715</v>
      </c>
      <c r="C352" t="s">
        <v>808</v>
      </c>
      <c r="D352" t="b">
        <v>1</v>
      </c>
      <c r="E352" t="b">
        <v>0</v>
      </c>
      <c r="F352" t="b">
        <v>0</v>
      </c>
      <c r="G352" t="b">
        <v>0</v>
      </c>
      <c r="H352" t="b">
        <v>0</v>
      </c>
      <c r="I352" t="b">
        <v>0</v>
      </c>
      <c r="J352" t="b">
        <v>0</v>
      </c>
      <c r="K352" t="b">
        <v>0</v>
      </c>
      <c r="L352" t="b">
        <v>0</v>
      </c>
      <c r="N352" t="s">
        <v>1209</v>
      </c>
      <c r="O352" t="s">
        <v>1705</v>
      </c>
      <c r="P352" t="s">
        <v>2198</v>
      </c>
      <c r="Q352" s="7" t="s">
        <v>2697</v>
      </c>
      <c r="S352" t="s">
        <v>3155</v>
      </c>
    </row>
    <row r="353" spans="1:19">
      <c r="A353" t="s">
        <v>370</v>
      </c>
      <c r="B353" t="s">
        <v>716</v>
      </c>
      <c r="C353" t="s">
        <v>808</v>
      </c>
      <c r="D353" t="b">
        <v>1</v>
      </c>
      <c r="E353" t="b">
        <v>0</v>
      </c>
      <c r="F353" t="b">
        <v>0</v>
      </c>
      <c r="G353" t="b">
        <v>0</v>
      </c>
      <c r="H353" t="b">
        <v>0</v>
      </c>
      <c r="I353" t="b">
        <v>0</v>
      </c>
      <c r="J353" t="b">
        <v>0</v>
      </c>
      <c r="K353" t="b">
        <v>0</v>
      </c>
      <c r="L353" t="b">
        <v>0</v>
      </c>
      <c r="N353" t="s">
        <v>1210</v>
      </c>
      <c r="O353" t="s">
        <v>1706</v>
      </c>
      <c r="P353" t="s">
        <v>2199</v>
      </c>
      <c r="Q353" s="7" t="s">
        <v>2698</v>
      </c>
      <c r="S353" t="s">
        <v>3156</v>
      </c>
    </row>
    <row r="354" spans="1:19">
      <c r="A354" t="s">
        <v>371</v>
      </c>
      <c r="B354" t="s">
        <v>674</v>
      </c>
      <c r="C354" t="s">
        <v>808</v>
      </c>
      <c r="D354" t="b">
        <v>1</v>
      </c>
      <c r="E354" t="b">
        <v>0</v>
      </c>
      <c r="F354" t="b">
        <v>0</v>
      </c>
      <c r="G354" t="b">
        <v>0</v>
      </c>
      <c r="H354" t="b">
        <v>0</v>
      </c>
      <c r="I354" t="b">
        <v>0</v>
      </c>
      <c r="J354" t="b">
        <v>1</v>
      </c>
      <c r="K354" t="b">
        <v>0</v>
      </c>
      <c r="L354" t="b">
        <v>0</v>
      </c>
      <c r="N354" t="s">
        <v>1211</v>
      </c>
      <c r="O354" t="s">
        <v>1707</v>
      </c>
      <c r="P354" t="s">
        <v>2200</v>
      </c>
      <c r="Q354" s="7" t="s">
        <v>2699</v>
      </c>
      <c r="S354" t="s">
        <v>3157</v>
      </c>
    </row>
    <row r="355" spans="1:19">
      <c r="A355" t="s">
        <v>372</v>
      </c>
      <c r="B355" t="s">
        <v>530</v>
      </c>
      <c r="C355" t="s">
        <v>808</v>
      </c>
      <c r="D355" t="b">
        <v>1</v>
      </c>
      <c r="E355" t="b">
        <v>0</v>
      </c>
      <c r="F355" t="b">
        <v>0</v>
      </c>
      <c r="G355" t="b">
        <v>0</v>
      </c>
      <c r="H355" t="b">
        <v>0</v>
      </c>
      <c r="I355" t="b">
        <v>0</v>
      </c>
      <c r="J355" t="b">
        <v>1</v>
      </c>
      <c r="K355" t="b">
        <v>0</v>
      </c>
      <c r="L355" t="b">
        <v>0</v>
      </c>
      <c r="N355" t="s">
        <v>1212</v>
      </c>
      <c r="O355" t="s">
        <v>1708</v>
      </c>
      <c r="P355" t="s">
        <v>2201</v>
      </c>
      <c r="Q355" s="7" t="s">
        <v>2700</v>
      </c>
      <c r="S355" t="s">
        <v>3158</v>
      </c>
    </row>
    <row r="356" spans="1:19">
      <c r="A356" t="s">
        <v>373</v>
      </c>
      <c r="B356" t="s">
        <v>717</v>
      </c>
      <c r="C356" t="s">
        <v>808</v>
      </c>
      <c r="D356" t="b">
        <v>1</v>
      </c>
      <c r="E356" t="b">
        <v>0</v>
      </c>
      <c r="F356" t="b">
        <v>0</v>
      </c>
      <c r="G356" t="b">
        <v>0</v>
      </c>
      <c r="H356" t="b">
        <v>0</v>
      </c>
      <c r="I356" t="b">
        <v>0</v>
      </c>
      <c r="J356" t="b">
        <v>0</v>
      </c>
      <c r="K356" t="b">
        <v>0</v>
      </c>
      <c r="L356" t="b">
        <v>0</v>
      </c>
      <c r="M356" t="s">
        <v>810</v>
      </c>
      <c r="N356" t="s">
        <v>1213</v>
      </c>
      <c r="O356" t="s">
        <v>1709</v>
      </c>
      <c r="P356" t="s">
        <v>2202</v>
      </c>
      <c r="Q356" s="7" t="s">
        <v>2701</v>
      </c>
    </row>
    <row r="357" spans="1:19">
      <c r="A357" t="s">
        <v>374</v>
      </c>
      <c r="B357" t="s">
        <v>614</v>
      </c>
      <c r="C357" t="s">
        <v>808</v>
      </c>
      <c r="D357" t="b">
        <v>1</v>
      </c>
      <c r="E357" t="b">
        <v>0</v>
      </c>
      <c r="F357" t="b">
        <v>0</v>
      </c>
      <c r="G357" t="b">
        <v>0</v>
      </c>
      <c r="H357" t="b">
        <v>0</v>
      </c>
      <c r="I357" t="b">
        <v>0</v>
      </c>
      <c r="J357" t="b">
        <v>0</v>
      </c>
      <c r="K357" t="b">
        <v>0</v>
      </c>
      <c r="L357" t="b">
        <v>0</v>
      </c>
      <c r="M357" t="s">
        <v>810</v>
      </c>
      <c r="N357" t="s">
        <v>1214</v>
      </c>
      <c r="O357" t="s">
        <v>1710</v>
      </c>
      <c r="P357" t="s">
        <v>2203</v>
      </c>
      <c r="Q357" s="7" t="s">
        <v>2702</v>
      </c>
    </row>
    <row r="358" spans="1:19">
      <c r="A358" t="s">
        <v>375</v>
      </c>
      <c r="B358" t="s">
        <v>718</v>
      </c>
      <c r="C358" t="s">
        <v>808</v>
      </c>
      <c r="D358" t="b">
        <v>1</v>
      </c>
      <c r="E358" t="b">
        <v>0</v>
      </c>
      <c r="F358" t="b">
        <v>0</v>
      </c>
      <c r="G358" t="b">
        <v>0</v>
      </c>
      <c r="H358" t="b">
        <v>0</v>
      </c>
      <c r="I358" t="b">
        <v>0</v>
      </c>
      <c r="J358" t="b">
        <v>0</v>
      </c>
      <c r="K358" t="b">
        <v>0</v>
      </c>
      <c r="L358" t="b">
        <v>0</v>
      </c>
      <c r="M358" t="s">
        <v>854</v>
      </c>
      <c r="N358" t="s">
        <v>1215</v>
      </c>
      <c r="O358" t="s">
        <v>1711</v>
      </c>
      <c r="P358" t="s">
        <v>2204</v>
      </c>
      <c r="Q358" s="7" t="s">
        <v>2703</v>
      </c>
      <c r="R358" t="s">
        <v>2886</v>
      </c>
    </row>
    <row r="359" spans="1:19">
      <c r="A359" t="s">
        <v>376</v>
      </c>
      <c r="B359" t="s">
        <v>718</v>
      </c>
      <c r="C359" t="s">
        <v>808</v>
      </c>
      <c r="D359" t="b">
        <v>1</v>
      </c>
      <c r="E359" t="b">
        <v>0</v>
      </c>
      <c r="F359" t="b">
        <v>0</v>
      </c>
      <c r="G359" t="b">
        <v>0</v>
      </c>
      <c r="H359" t="b">
        <v>0</v>
      </c>
      <c r="I359" t="b">
        <v>0</v>
      </c>
      <c r="J359" t="b">
        <v>0</v>
      </c>
      <c r="K359" t="b">
        <v>0</v>
      </c>
      <c r="L359" t="b">
        <v>0</v>
      </c>
      <c r="M359" t="s">
        <v>855</v>
      </c>
      <c r="N359" t="s">
        <v>1216</v>
      </c>
      <c r="O359" t="s">
        <v>1712</v>
      </c>
      <c r="P359" t="s">
        <v>2205</v>
      </c>
      <c r="Q359" s="7" t="s">
        <v>2704</v>
      </c>
      <c r="R359" t="s">
        <v>2887</v>
      </c>
    </row>
    <row r="360" spans="1:19">
      <c r="A360" t="s">
        <v>377</v>
      </c>
      <c r="B360" t="s">
        <v>695</v>
      </c>
      <c r="C360" t="s">
        <v>808</v>
      </c>
      <c r="D360" t="b">
        <v>1</v>
      </c>
      <c r="E360" t="b">
        <v>0</v>
      </c>
      <c r="F360" t="b">
        <v>0</v>
      </c>
      <c r="G360" t="b">
        <v>0</v>
      </c>
      <c r="H360" t="b">
        <v>0</v>
      </c>
      <c r="I360" t="b">
        <v>0</v>
      </c>
      <c r="J360" t="b">
        <v>1</v>
      </c>
      <c r="K360" t="b">
        <v>0</v>
      </c>
      <c r="L360" t="b">
        <v>0</v>
      </c>
      <c r="N360" t="s">
        <v>1217</v>
      </c>
      <c r="O360" t="s">
        <v>1713</v>
      </c>
      <c r="P360" t="s">
        <v>2206</v>
      </c>
      <c r="Q360" s="7" t="s">
        <v>2705</v>
      </c>
      <c r="S360" t="s">
        <v>3159</v>
      </c>
    </row>
    <row r="361" spans="1:19">
      <c r="A361" t="s">
        <v>378</v>
      </c>
      <c r="B361" t="s">
        <v>594</v>
      </c>
      <c r="C361" t="s">
        <v>808</v>
      </c>
      <c r="D361" t="b">
        <v>1</v>
      </c>
      <c r="E361" t="b">
        <v>0</v>
      </c>
      <c r="F361" t="b">
        <v>0</v>
      </c>
      <c r="G361" t="b">
        <v>0</v>
      </c>
      <c r="H361" t="b">
        <v>0</v>
      </c>
      <c r="I361" t="b">
        <v>0</v>
      </c>
      <c r="J361" t="b">
        <v>0</v>
      </c>
      <c r="K361" t="b">
        <v>0</v>
      </c>
      <c r="L361" t="b">
        <v>0</v>
      </c>
      <c r="M361" t="s">
        <v>810</v>
      </c>
      <c r="N361" t="s">
        <v>1218</v>
      </c>
      <c r="O361" t="s">
        <v>1714</v>
      </c>
      <c r="P361" t="s">
        <v>2207</v>
      </c>
      <c r="Q361" s="7" t="s">
        <v>2706</v>
      </c>
    </row>
    <row r="362" spans="1:19">
      <c r="A362" t="s">
        <v>379</v>
      </c>
      <c r="B362" t="s">
        <v>719</v>
      </c>
      <c r="C362" t="s">
        <v>808</v>
      </c>
      <c r="D362" t="b">
        <v>1</v>
      </c>
      <c r="E362" t="b">
        <v>0</v>
      </c>
      <c r="F362" t="b">
        <v>0</v>
      </c>
      <c r="G362" t="b">
        <v>0</v>
      </c>
      <c r="H362" t="b">
        <v>0</v>
      </c>
      <c r="I362" t="b">
        <v>0</v>
      </c>
      <c r="J362" t="b">
        <v>0</v>
      </c>
      <c r="K362" t="b">
        <v>0</v>
      </c>
      <c r="L362" t="b">
        <v>0</v>
      </c>
      <c r="N362" t="s">
        <v>1219</v>
      </c>
      <c r="O362" t="s">
        <v>1715</v>
      </c>
      <c r="P362" t="s">
        <v>2208</v>
      </c>
      <c r="Q362" s="7" t="s">
        <v>2707</v>
      </c>
      <c r="S362" t="s">
        <v>3160</v>
      </c>
    </row>
    <row r="363" spans="1:19">
      <c r="A363" t="s">
        <v>380</v>
      </c>
      <c r="B363" t="s">
        <v>720</v>
      </c>
      <c r="C363" t="s">
        <v>808</v>
      </c>
      <c r="D363" t="b">
        <v>1</v>
      </c>
      <c r="E363" t="b">
        <v>1</v>
      </c>
      <c r="F363" t="b">
        <v>0</v>
      </c>
      <c r="G363" t="b">
        <v>0</v>
      </c>
      <c r="H363" t="b">
        <v>0</v>
      </c>
      <c r="I363" t="b">
        <v>0</v>
      </c>
      <c r="J363" t="b">
        <v>1</v>
      </c>
      <c r="K363" t="b">
        <v>0</v>
      </c>
      <c r="L363" t="b">
        <v>0</v>
      </c>
      <c r="M363" t="s">
        <v>856</v>
      </c>
      <c r="N363" t="s">
        <v>1220</v>
      </c>
      <c r="O363" t="s">
        <v>1716</v>
      </c>
      <c r="P363" t="s">
        <v>2209</v>
      </c>
      <c r="Q363" s="7" t="s">
        <v>2708</v>
      </c>
      <c r="R363" t="s">
        <v>2888</v>
      </c>
    </row>
    <row r="364" spans="1:19">
      <c r="A364" t="s">
        <v>381</v>
      </c>
      <c r="B364" t="s">
        <v>721</v>
      </c>
      <c r="C364" t="s">
        <v>808</v>
      </c>
      <c r="D364" t="b">
        <v>0</v>
      </c>
      <c r="E364" t="b">
        <v>1</v>
      </c>
      <c r="F364" t="b">
        <v>0</v>
      </c>
      <c r="G364" t="b">
        <v>0</v>
      </c>
      <c r="H364" t="b">
        <v>0</v>
      </c>
      <c r="I364" t="b">
        <v>0</v>
      </c>
      <c r="J364" t="b">
        <v>0</v>
      </c>
      <c r="K364" t="b">
        <v>0</v>
      </c>
      <c r="L364" t="b">
        <v>0</v>
      </c>
      <c r="N364" t="s">
        <v>1221</v>
      </c>
      <c r="O364" t="s">
        <v>1717</v>
      </c>
      <c r="P364" t="s">
        <v>2210</v>
      </c>
      <c r="Q364" s="7" t="s">
        <v>2709</v>
      </c>
      <c r="S364" t="s">
        <v>3161</v>
      </c>
    </row>
    <row r="365" spans="1:19">
      <c r="A365" t="s">
        <v>382</v>
      </c>
      <c r="B365" t="s">
        <v>722</v>
      </c>
      <c r="C365" t="s">
        <v>808</v>
      </c>
      <c r="D365" t="b">
        <v>1</v>
      </c>
      <c r="E365" t="b">
        <v>0</v>
      </c>
      <c r="F365" t="b">
        <v>0</v>
      </c>
      <c r="G365" t="b">
        <v>0</v>
      </c>
      <c r="H365" t="b">
        <v>0</v>
      </c>
      <c r="I365" t="b">
        <v>0</v>
      </c>
      <c r="J365" t="b">
        <v>0</v>
      </c>
      <c r="K365" t="b">
        <v>0</v>
      </c>
      <c r="L365" t="b">
        <v>0</v>
      </c>
      <c r="M365" t="s">
        <v>810</v>
      </c>
      <c r="N365" t="s">
        <v>1222</v>
      </c>
      <c r="O365" t="s">
        <v>1718</v>
      </c>
      <c r="P365" t="s">
        <v>2211</v>
      </c>
      <c r="Q365" s="7" t="s">
        <v>2710</v>
      </c>
    </row>
    <row r="366" spans="1:19">
      <c r="A366" t="s">
        <v>383</v>
      </c>
      <c r="B366" t="s">
        <v>723</v>
      </c>
      <c r="C366" t="s">
        <v>808</v>
      </c>
      <c r="D366" t="b">
        <v>1</v>
      </c>
      <c r="E366" t="b">
        <v>0</v>
      </c>
      <c r="F366" t="b">
        <v>0</v>
      </c>
      <c r="G366" t="b">
        <v>0</v>
      </c>
      <c r="H366" t="b">
        <v>0</v>
      </c>
      <c r="I366" t="b">
        <v>0</v>
      </c>
      <c r="J366" t="b">
        <v>0</v>
      </c>
      <c r="K366" t="b">
        <v>0</v>
      </c>
      <c r="L366" t="b">
        <v>0</v>
      </c>
      <c r="N366" t="s">
        <v>1223</v>
      </c>
      <c r="O366" t="s">
        <v>1719</v>
      </c>
      <c r="P366" t="s">
        <v>2212</v>
      </c>
      <c r="Q366" s="7" t="s">
        <v>2711</v>
      </c>
      <c r="S366" t="s">
        <v>3162</v>
      </c>
    </row>
    <row r="367" spans="1:19">
      <c r="A367" t="s">
        <v>384</v>
      </c>
      <c r="B367" t="s">
        <v>724</v>
      </c>
      <c r="C367" t="s">
        <v>808</v>
      </c>
      <c r="D367" t="b">
        <v>1</v>
      </c>
      <c r="E367" t="b">
        <v>0</v>
      </c>
      <c r="F367" t="b">
        <v>0</v>
      </c>
      <c r="G367" t="b">
        <v>0</v>
      </c>
      <c r="H367" t="b">
        <v>0</v>
      </c>
      <c r="I367" t="b">
        <v>0</v>
      </c>
      <c r="J367" t="b">
        <v>0</v>
      </c>
      <c r="K367" t="b">
        <v>0</v>
      </c>
      <c r="L367" t="b">
        <v>0</v>
      </c>
      <c r="N367" t="s">
        <v>1224</v>
      </c>
      <c r="O367" t="s">
        <v>1720</v>
      </c>
      <c r="P367" t="s">
        <v>2213</v>
      </c>
      <c r="Q367" s="7" t="s">
        <v>2712</v>
      </c>
      <c r="S367" t="s">
        <v>3163</v>
      </c>
    </row>
    <row r="368" spans="1:19">
      <c r="A368" t="s">
        <v>385</v>
      </c>
      <c r="B368" t="s">
        <v>605</v>
      </c>
      <c r="C368" t="s">
        <v>808</v>
      </c>
      <c r="D368" t="b">
        <v>1</v>
      </c>
      <c r="E368" t="b">
        <v>0</v>
      </c>
      <c r="F368" t="b">
        <v>0</v>
      </c>
      <c r="G368" t="b">
        <v>0</v>
      </c>
      <c r="H368" t="b">
        <v>0</v>
      </c>
      <c r="I368" t="b">
        <v>0</v>
      </c>
      <c r="J368" t="b">
        <v>0</v>
      </c>
      <c r="K368" t="b">
        <v>0</v>
      </c>
      <c r="L368" t="b">
        <v>0</v>
      </c>
      <c r="M368" t="s">
        <v>810</v>
      </c>
      <c r="N368" t="s">
        <v>1225</v>
      </c>
      <c r="O368" t="s">
        <v>1721</v>
      </c>
      <c r="P368" t="s">
        <v>2214</v>
      </c>
      <c r="Q368" s="7" t="s">
        <v>2713</v>
      </c>
    </row>
    <row r="369" spans="1:19">
      <c r="A369" t="s">
        <v>386</v>
      </c>
      <c r="B369" t="s">
        <v>551</v>
      </c>
      <c r="C369" t="s">
        <v>808</v>
      </c>
      <c r="D369" t="b">
        <v>1</v>
      </c>
      <c r="E369" t="b">
        <v>0</v>
      </c>
      <c r="F369" t="b">
        <v>0</v>
      </c>
      <c r="G369" t="b">
        <v>0</v>
      </c>
      <c r="H369" t="b">
        <v>0</v>
      </c>
      <c r="I369" t="b">
        <v>0</v>
      </c>
      <c r="J369" t="b">
        <v>0</v>
      </c>
      <c r="K369" t="b">
        <v>0</v>
      </c>
      <c r="L369" t="b">
        <v>0</v>
      </c>
      <c r="N369" t="s">
        <v>1226</v>
      </c>
      <c r="O369" t="s">
        <v>1722</v>
      </c>
      <c r="P369" t="s">
        <v>2215</v>
      </c>
      <c r="Q369" s="7" t="s">
        <v>2714</v>
      </c>
      <c r="S369" t="s">
        <v>3164</v>
      </c>
    </row>
    <row r="370" spans="1:19">
      <c r="A370" t="s">
        <v>387</v>
      </c>
      <c r="B370" t="s">
        <v>725</v>
      </c>
      <c r="C370" t="s">
        <v>808</v>
      </c>
      <c r="D370" t="b">
        <v>1</v>
      </c>
      <c r="E370" t="b">
        <v>0</v>
      </c>
      <c r="F370" t="b">
        <v>0</v>
      </c>
      <c r="G370" t="b">
        <v>0</v>
      </c>
      <c r="H370" t="b">
        <v>0</v>
      </c>
      <c r="I370" t="b">
        <v>0</v>
      </c>
      <c r="J370" t="b">
        <v>1</v>
      </c>
      <c r="K370" t="b">
        <v>0</v>
      </c>
      <c r="L370" t="b">
        <v>0</v>
      </c>
      <c r="N370" t="s">
        <v>1227</v>
      </c>
      <c r="O370" t="s">
        <v>1723</v>
      </c>
      <c r="P370" t="s">
        <v>2216</v>
      </c>
      <c r="Q370" s="7" t="s">
        <v>2715</v>
      </c>
      <c r="S370" t="s">
        <v>3165</v>
      </c>
    </row>
    <row r="371" spans="1:19">
      <c r="A371" t="s">
        <v>388</v>
      </c>
      <c r="B371" t="s">
        <v>726</v>
      </c>
      <c r="C371" t="s">
        <v>808</v>
      </c>
      <c r="D371" t="b">
        <v>1</v>
      </c>
      <c r="E371" t="b">
        <v>0</v>
      </c>
      <c r="F371" t="b">
        <v>0</v>
      </c>
      <c r="G371" t="b">
        <v>0</v>
      </c>
      <c r="H371" t="b">
        <v>0</v>
      </c>
      <c r="I371" t="b">
        <v>0</v>
      </c>
      <c r="J371" t="b">
        <v>0</v>
      </c>
      <c r="K371" t="b">
        <v>0</v>
      </c>
      <c r="L371" t="b">
        <v>0</v>
      </c>
      <c r="N371" t="s">
        <v>1228</v>
      </c>
      <c r="O371" t="s">
        <v>1724</v>
      </c>
      <c r="P371" t="s">
        <v>2217</v>
      </c>
      <c r="Q371" s="7" t="s">
        <v>2716</v>
      </c>
      <c r="S371" t="s">
        <v>3166</v>
      </c>
    </row>
    <row r="372" spans="1:19">
      <c r="A372" t="s">
        <v>389</v>
      </c>
      <c r="B372" t="s">
        <v>564</v>
      </c>
      <c r="C372" t="s">
        <v>808</v>
      </c>
      <c r="D372" t="b">
        <v>1</v>
      </c>
      <c r="E372" t="b">
        <v>0</v>
      </c>
      <c r="F372" t="b">
        <v>0</v>
      </c>
      <c r="G372" t="b">
        <v>0</v>
      </c>
      <c r="H372" t="b">
        <v>0</v>
      </c>
      <c r="I372" t="b">
        <v>0</v>
      </c>
      <c r="J372" t="b">
        <v>0</v>
      </c>
      <c r="K372" t="b">
        <v>0</v>
      </c>
      <c r="L372" t="b">
        <v>0</v>
      </c>
      <c r="N372" t="s">
        <v>1229</v>
      </c>
      <c r="O372" t="s">
        <v>1725</v>
      </c>
      <c r="P372" t="s">
        <v>2218</v>
      </c>
      <c r="Q372" s="7" t="s">
        <v>2717</v>
      </c>
      <c r="S372" t="s">
        <v>3167</v>
      </c>
    </row>
    <row r="373" spans="1:19">
      <c r="A373" t="s">
        <v>390</v>
      </c>
      <c r="B373" t="s">
        <v>587</v>
      </c>
      <c r="C373" t="s">
        <v>808</v>
      </c>
      <c r="D373" t="b">
        <v>1</v>
      </c>
      <c r="E373" t="b">
        <v>0</v>
      </c>
      <c r="F373" t="b">
        <v>0</v>
      </c>
      <c r="G373" t="b">
        <v>0</v>
      </c>
      <c r="H373" t="b">
        <v>0</v>
      </c>
      <c r="I373" t="b">
        <v>0</v>
      </c>
      <c r="J373" t="b">
        <v>0</v>
      </c>
      <c r="K373" t="b">
        <v>0</v>
      </c>
      <c r="L373" t="b">
        <v>0</v>
      </c>
      <c r="N373" t="s">
        <v>1230</v>
      </c>
      <c r="O373" t="s">
        <v>1726</v>
      </c>
      <c r="P373" t="s">
        <v>2219</v>
      </c>
      <c r="Q373" s="7" t="s">
        <v>2718</v>
      </c>
      <c r="S373" t="s">
        <v>3168</v>
      </c>
    </row>
    <row r="374" spans="1:19">
      <c r="A374" t="s">
        <v>391</v>
      </c>
      <c r="B374" t="s">
        <v>573</v>
      </c>
      <c r="C374" t="s">
        <v>808</v>
      </c>
      <c r="D374" t="b">
        <v>1</v>
      </c>
      <c r="E374" t="b">
        <v>0</v>
      </c>
      <c r="F374" t="b">
        <v>0</v>
      </c>
      <c r="G374" t="b">
        <v>0</v>
      </c>
      <c r="H374" t="b">
        <v>0</v>
      </c>
      <c r="I374" t="b">
        <v>0</v>
      </c>
      <c r="J374" t="b">
        <v>1</v>
      </c>
      <c r="K374" t="b">
        <v>0</v>
      </c>
      <c r="L374" t="b">
        <v>0</v>
      </c>
      <c r="N374" t="s">
        <v>1231</v>
      </c>
      <c r="O374" t="s">
        <v>1727</v>
      </c>
      <c r="P374" t="s">
        <v>2220</v>
      </c>
      <c r="Q374" s="7" t="s">
        <v>2719</v>
      </c>
      <c r="S374" t="s">
        <v>3169</v>
      </c>
    </row>
    <row r="375" spans="1:19">
      <c r="A375" t="s">
        <v>392</v>
      </c>
      <c r="B375" t="s">
        <v>555</v>
      </c>
      <c r="C375" t="s">
        <v>808</v>
      </c>
      <c r="D375" t="b">
        <v>1</v>
      </c>
      <c r="E375" t="b">
        <v>0</v>
      </c>
      <c r="F375" t="b">
        <v>0</v>
      </c>
      <c r="G375" t="b">
        <v>0</v>
      </c>
      <c r="H375" t="b">
        <v>0</v>
      </c>
      <c r="I375" t="b">
        <v>0</v>
      </c>
      <c r="J375" t="b">
        <v>0</v>
      </c>
      <c r="K375" t="b">
        <v>0</v>
      </c>
      <c r="L375" t="b">
        <v>0</v>
      </c>
      <c r="M375" t="s">
        <v>810</v>
      </c>
      <c r="N375" t="s">
        <v>1232</v>
      </c>
      <c r="O375" t="s">
        <v>1728</v>
      </c>
      <c r="P375" t="s">
        <v>2221</v>
      </c>
      <c r="Q375" s="7" t="s">
        <v>2720</v>
      </c>
    </row>
    <row r="376" spans="1:19">
      <c r="A376" t="s">
        <v>393</v>
      </c>
      <c r="B376" t="s">
        <v>727</v>
      </c>
      <c r="C376" t="s">
        <v>808</v>
      </c>
      <c r="D376" t="b">
        <v>1</v>
      </c>
      <c r="E376" t="b">
        <v>0</v>
      </c>
      <c r="F376" t="b">
        <v>0</v>
      </c>
      <c r="G376" t="b">
        <v>0</v>
      </c>
      <c r="H376" t="b">
        <v>0</v>
      </c>
      <c r="I376" t="b">
        <v>0</v>
      </c>
      <c r="J376" t="b">
        <v>0</v>
      </c>
      <c r="K376" t="b">
        <v>0</v>
      </c>
      <c r="L376" t="b">
        <v>0</v>
      </c>
      <c r="N376" t="s">
        <v>1233</v>
      </c>
      <c r="O376" t="s">
        <v>1729</v>
      </c>
      <c r="P376" t="s">
        <v>2222</v>
      </c>
      <c r="Q376" s="7" t="s">
        <v>2721</v>
      </c>
      <c r="S376" t="s">
        <v>3170</v>
      </c>
    </row>
    <row r="377" spans="1:19">
      <c r="A377" t="s">
        <v>394</v>
      </c>
      <c r="B377" t="s">
        <v>546</v>
      </c>
      <c r="C377" t="s">
        <v>808</v>
      </c>
      <c r="D377" t="b">
        <v>1</v>
      </c>
      <c r="E377" t="b">
        <v>0</v>
      </c>
      <c r="F377" t="b">
        <v>0</v>
      </c>
      <c r="G377" t="b">
        <v>0</v>
      </c>
      <c r="H377" t="b">
        <v>0</v>
      </c>
      <c r="I377" t="b">
        <v>0</v>
      </c>
      <c r="J377" t="b">
        <v>0</v>
      </c>
      <c r="K377" t="b">
        <v>0</v>
      </c>
      <c r="L377" t="b">
        <v>0</v>
      </c>
      <c r="M377" t="s">
        <v>810</v>
      </c>
      <c r="N377" t="s">
        <v>1234</v>
      </c>
      <c r="O377" t="s">
        <v>1730</v>
      </c>
      <c r="P377" t="s">
        <v>2223</v>
      </c>
      <c r="Q377" s="7" t="s">
        <v>2722</v>
      </c>
    </row>
    <row r="378" spans="1:19">
      <c r="A378" t="s">
        <v>395</v>
      </c>
      <c r="B378" t="s">
        <v>728</v>
      </c>
      <c r="C378" t="s">
        <v>808</v>
      </c>
      <c r="D378" t="b">
        <v>1</v>
      </c>
      <c r="E378" t="b">
        <v>0</v>
      </c>
      <c r="F378" t="b">
        <v>0</v>
      </c>
      <c r="G378" t="b">
        <v>0</v>
      </c>
      <c r="H378" t="b">
        <v>0</v>
      </c>
      <c r="I378" t="b">
        <v>0</v>
      </c>
      <c r="J378" t="b">
        <v>0</v>
      </c>
      <c r="K378" t="b">
        <v>0</v>
      </c>
      <c r="L378" t="b">
        <v>0</v>
      </c>
      <c r="M378" t="s">
        <v>810</v>
      </c>
      <c r="N378" t="s">
        <v>1235</v>
      </c>
      <c r="O378" t="s">
        <v>1731</v>
      </c>
      <c r="P378" t="s">
        <v>2224</v>
      </c>
      <c r="Q378" s="7" t="s">
        <v>2723</v>
      </c>
    </row>
    <row r="379" spans="1:19">
      <c r="A379" t="s">
        <v>396</v>
      </c>
      <c r="B379" t="s">
        <v>729</v>
      </c>
      <c r="C379" t="s">
        <v>808</v>
      </c>
      <c r="D379" t="b">
        <v>1</v>
      </c>
      <c r="E379" t="b">
        <v>0</v>
      </c>
      <c r="F379" t="b">
        <v>0</v>
      </c>
      <c r="G379" t="b">
        <v>0</v>
      </c>
      <c r="H379" t="b">
        <v>0</v>
      </c>
      <c r="I379" t="b">
        <v>0</v>
      </c>
      <c r="J379" t="b">
        <v>0</v>
      </c>
      <c r="K379" t="b">
        <v>0</v>
      </c>
      <c r="L379" t="b">
        <v>0</v>
      </c>
      <c r="N379" t="s">
        <v>1236</v>
      </c>
      <c r="O379" t="s">
        <v>1732</v>
      </c>
      <c r="P379" t="s">
        <v>2225</v>
      </c>
      <c r="Q379" s="7" t="s">
        <v>2724</v>
      </c>
      <c r="S379" t="s">
        <v>3171</v>
      </c>
    </row>
    <row r="380" spans="1:19">
      <c r="A380" t="s">
        <v>397</v>
      </c>
      <c r="B380" t="s">
        <v>537</v>
      </c>
      <c r="C380" t="s">
        <v>808</v>
      </c>
      <c r="D380" t="b">
        <v>1</v>
      </c>
      <c r="E380" t="b">
        <v>0</v>
      </c>
      <c r="F380" t="b">
        <v>0</v>
      </c>
      <c r="G380" t="b">
        <v>0</v>
      </c>
      <c r="H380" t="b">
        <v>0</v>
      </c>
      <c r="I380" t="b">
        <v>0</v>
      </c>
      <c r="J380" t="b">
        <v>0</v>
      </c>
      <c r="K380" t="b">
        <v>0</v>
      </c>
      <c r="L380" t="b">
        <v>0</v>
      </c>
      <c r="N380" t="s">
        <v>1237</v>
      </c>
      <c r="O380" t="s">
        <v>1733</v>
      </c>
      <c r="P380" t="s">
        <v>2226</v>
      </c>
      <c r="Q380" s="7" t="s">
        <v>2725</v>
      </c>
      <c r="S380" t="s">
        <v>3172</v>
      </c>
    </row>
    <row r="381" spans="1:19">
      <c r="A381" t="s">
        <v>398</v>
      </c>
      <c r="B381" t="s">
        <v>730</v>
      </c>
      <c r="C381" t="s">
        <v>808</v>
      </c>
      <c r="D381" t="b">
        <v>1</v>
      </c>
      <c r="E381" t="b">
        <v>0</v>
      </c>
      <c r="F381" t="b">
        <v>0</v>
      </c>
      <c r="G381" t="b">
        <v>0</v>
      </c>
      <c r="H381" t="b">
        <v>0</v>
      </c>
      <c r="I381" t="b">
        <v>0</v>
      </c>
      <c r="J381" t="b">
        <v>0</v>
      </c>
      <c r="K381" t="b">
        <v>0</v>
      </c>
      <c r="L381" t="b">
        <v>0</v>
      </c>
      <c r="N381" t="s">
        <v>1238</v>
      </c>
      <c r="O381" t="s">
        <v>1734</v>
      </c>
      <c r="P381" t="s">
        <v>2227</v>
      </c>
      <c r="Q381" s="7" t="s">
        <v>2726</v>
      </c>
      <c r="S381" t="s">
        <v>3173</v>
      </c>
    </row>
    <row r="382" spans="1:19">
      <c r="A382" t="s">
        <v>399</v>
      </c>
      <c r="B382" t="s">
        <v>731</v>
      </c>
      <c r="C382" t="s">
        <v>808</v>
      </c>
      <c r="D382" t="b">
        <v>1</v>
      </c>
      <c r="E382" t="b">
        <v>0</v>
      </c>
      <c r="F382" t="b">
        <v>0</v>
      </c>
      <c r="G382" t="b">
        <v>0</v>
      </c>
      <c r="H382" t="b">
        <v>0</v>
      </c>
      <c r="I382" t="b">
        <v>0</v>
      </c>
      <c r="J382" t="b">
        <v>0</v>
      </c>
      <c r="K382" t="b">
        <v>0</v>
      </c>
      <c r="L382" t="b">
        <v>0</v>
      </c>
      <c r="N382" t="s">
        <v>1239</v>
      </c>
      <c r="O382" t="s">
        <v>1735</v>
      </c>
      <c r="P382" t="s">
        <v>2228</v>
      </c>
      <c r="Q382" s="7" t="s">
        <v>2727</v>
      </c>
      <c r="S382" t="s">
        <v>3174</v>
      </c>
    </row>
    <row r="383" spans="1:19">
      <c r="A383" t="s">
        <v>400</v>
      </c>
      <c r="B383" t="s">
        <v>732</v>
      </c>
      <c r="C383" t="s">
        <v>808</v>
      </c>
      <c r="D383" t="b">
        <v>1</v>
      </c>
      <c r="E383" t="b">
        <v>0</v>
      </c>
      <c r="F383" t="b">
        <v>0</v>
      </c>
      <c r="G383" t="b">
        <v>0</v>
      </c>
      <c r="H383" t="b">
        <v>0</v>
      </c>
      <c r="I383" t="b">
        <v>0</v>
      </c>
      <c r="J383" t="b">
        <v>0</v>
      </c>
      <c r="K383" t="b">
        <v>0</v>
      </c>
      <c r="L383" t="b">
        <v>0</v>
      </c>
      <c r="M383" t="s">
        <v>810</v>
      </c>
      <c r="N383" t="s">
        <v>1240</v>
      </c>
      <c r="O383" t="s">
        <v>1736</v>
      </c>
      <c r="P383" t="s">
        <v>2229</v>
      </c>
      <c r="Q383" s="7" t="s">
        <v>2728</v>
      </c>
    </row>
    <row r="384" spans="1:19">
      <c r="A384" t="s">
        <v>401</v>
      </c>
      <c r="B384" t="s">
        <v>565</v>
      </c>
      <c r="C384" t="s">
        <v>808</v>
      </c>
      <c r="D384" t="b">
        <v>1</v>
      </c>
      <c r="E384" t="b">
        <v>0</v>
      </c>
      <c r="F384" t="b">
        <v>0</v>
      </c>
      <c r="G384" t="b">
        <v>0</v>
      </c>
      <c r="H384" t="b">
        <v>0</v>
      </c>
      <c r="I384" t="b">
        <v>0</v>
      </c>
      <c r="J384" t="b">
        <v>0</v>
      </c>
      <c r="K384" t="b">
        <v>0</v>
      </c>
      <c r="L384" t="b">
        <v>0</v>
      </c>
      <c r="N384" t="s">
        <v>1241</v>
      </c>
      <c r="O384" t="s">
        <v>1737</v>
      </c>
      <c r="P384" t="s">
        <v>2230</v>
      </c>
      <c r="Q384" s="7" t="s">
        <v>2729</v>
      </c>
      <c r="S384" t="s">
        <v>3175</v>
      </c>
    </row>
    <row r="385" spans="1:19">
      <c r="A385" t="s">
        <v>402</v>
      </c>
      <c r="B385" t="s">
        <v>733</v>
      </c>
      <c r="C385" t="s">
        <v>808</v>
      </c>
      <c r="D385" t="b">
        <v>1</v>
      </c>
      <c r="E385" t="b">
        <v>0</v>
      </c>
      <c r="F385" t="b">
        <v>0</v>
      </c>
      <c r="G385" t="b">
        <v>0</v>
      </c>
      <c r="H385" t="b">
        <v>0</v>
      </c>
      <c r="I385" t="b">
        <v>0</v>
      </c>
      <c r="J385" t="b">
        <v>0</v>
      </c>
      <c r="K385" t="b">
        <v>0</v>
      </c>
      <c r="L385" t="b">
        <v>0</v>
      </c>
      <c r="M385" t="s">
        <v>810</v>
      </c>
      <c r="N385" t="s">
        <v>1242</v>
      </c>
      <c r="O385" t="s">
        <v>1738</v>
      </c>
      <c r="P385" t="s">
        <v>2231</v>
      </c>
      <c r="Q385" s="7" t="s">
        <v>2730</v>
      </c>
    </row>
    <row r="386" spans="1:19">
      <c r="A386" t="s">
        <v>403</v>
      </c>
      <c r="B386" t="s">
        <v>607</v>
      </c>
      <c r="C386" t="s">
        <v>808</v>
      </c>
      <c r="D386" t="b">
        <v>1</v>
      </c>
      <c r="E386" t="b">
        <v>0</v>
      </c>
      <c r="F386" t="b">
        <v>0</v>
      </c>
      <c r="G386" t="b">
        <v>0</v>
      </c>
      <c r="H386" t="b">
        <v>0</v>
      </c>
      <c r="I386" t="b">
        <v>0</v>
      </c>
      <c r="J386" t="b">
        <v>0</v>
      </c>
      <c r="K386" t="b">
        <v>0</v>
      </c>
      <c r="L386" t="b">
        <v>0</v>
      </c>
      <c r="M386" t="s">
        <v>810</v>
      </c>
      <c r="N386" t="s">
        <v>1243</v>
      </c>
      <c r="O386" t="s">
        <v>1739</v>
      </c>
      <c r="P386" t="s">
        <v>2232</v>
      </c>
      <c r="Q386" s="7" t="s">
        <v>2731</v>
      </c>
    </row>
    <row r="387" spans="1:19">
      <c r="A387" t="s">
        <v>404</v>
      </c>
      <c r="B387" t="s">
        <v>734</v>
      </c>
      <c r="C387" t="s">
        <v>808</v>
      </c>
      <c r="D387" t="b">
        <v>0</v>
      </c>
      <c r="E387" t="b">
        <v>1</v>
      </c>
      <c r="F387" t="b">
        <v>0</v>
      </c>
      <c r="G387" t="b">
        <v>0</v>
      </c>
      <c r="H387" t="b">
        <v>0</v>
      </c>
      <c r="I387" t="b">
        <v>0</v>
      </c>
      <c r="J387" t="b">
        <v>0</v>
      </c>
      <c r="K387" t="b">
        <v>0</v>
      </c>
      <c r="L387" t="b">
        <v>0</v>
      </c>
      <c r="N387" t="s">
        <v>1244</v>
      </c>
      <c r="O387" t="s">
        <v>1740</v>
      </c>
      <c r="P387" t="s">
        <v>2233</v>
      </c>
      <c r="Q387" s="7" t="s">
        <v>2732</v>
      </c>
      <c r="S387" t="s">
        <v>3176</v>
      </c>
    </row>
    <row r="388" spans="1:19">
      <c r="A388" t="s">
        <v>405</v>
      </c>
      <c r="B388" t="s">
        <v>735</v>
      </c>
      <c r="C388" t="s">
        <v>808</v>
      </c>
      <c r="D388" t="b">
        <v>1</v>
      </c>
      <c r="E388" t="b">
        <v>0</v>
      </c>
      <c r="F388" t="b">
        <v>0</v>
      </c>
      <c r="G388" t="b">
        <v>0</v>
      </c>
      <c r="H388" t="b">
        <v>0</v>
      </c>
      <c r="I388" t="b">
        <v>0</v>
      </c>
      <c r="J388" t="b">
        <v>0</v>
      </c>
      <c r="K388" t="b">
        <v>0</v>
      </c>
      <c r="L388" t="b">
        <v>0</v>
      </c>
      <c r="N388" t="s">
        <v>1245</v>
      </c>
      <c r="O388" t="s">
        <v>1741</v>
      </c>
      <c r="P388" t="s">
        <v>2234</v>
      </c>
      <c r="Q388" s="7" t="s">
        <v>2733</v>
      </c>
      <c r="S388" t="s">
        <v>3177</v>
      </c>
    </row>
    <row r="389" spans="1:19">
      <c r="A389" t="s">
        <v>406</v>
      </c>
      <c r="B389" t="s">
        <v>736</v>
      </c>
      <c r="C389" t="s">
        <v>808</v>
      </c>
      <c r="D389" t="b">
        <v>1</v>
      </c>
      <c r="E389" t="b">
        <v>1</v>
      </c>
      <c r="F389" t="b">
        <v>0</v>
      </c>
      <c r="G389" t="b">
        <v>0</v>
      </c>
      <c r="H389" t="b">
        <v>0</v>
      </c>
      <c r="I389" t="b">
        <v>0</v>
      </c>
      <c r="J389" t="b">
        <v>1</v>
      </c>
      <c r="K389" t="b">
        <v>0</v>
      </c>
      <c r="L389" t="b">
        <v>0</v>
      </c>
      <c r="M389" t="s">
        <v>857</v>
      </c>
      <c r="N389" t="s">
        <v>1246</v>
      </c>
      <c r="O389" t="s">
        <v>1742</v>
      </c>
      <c r="P389" t="s">
        <v>2235</v>
      </c>
      <c r="Q389" s="7" t="s">
        <v>2734</v>
      </c>
      <c r="R389" t="s">
        <v>2889</v>
      </c>
      <c r="S389" t="s">
        <v>3178</v>
      </c>
    </row>
    <row r="390" spans="1:19">
      <c r="A390" t="s">
        <v>407</v>
      </c>
      <c r="B390" t="s">
        <v>737</v>
      </c>
      <c r="C390" t="s">
        <v>808</v>
      </c>
      <c r="D390" t="b">
        <v>1</v>
      </c>
      <c r="E390" t="b">
        <v>0</v>
      </c>
      <c r="F390" t="b">
        <v>0</v>
      </c>
      <c r="G390" t="b">
        <v>0</v>
      </c>
      <c r="H390" t="b">
        <v>0</v>
      </c>
      <c r="I390" t="b">
        <v>0</v>
      </c>
      <c r="J390" t="b">
        <v>0</v>
      </c>
      <c r="K390" t="b">
        <v>0</v>
      </c>
      <c r="L390" t="b">
        <v>0</v>
      </c>
      <c r="M390" t="s">
        <v>858</v>
      </c>
      <c r="N390" t="s">
        <v>1247</v>
      </c>
      <c r="O390" t="s">
        <v>1743</v>
      </c>
      <c r="P390" t="s">
        <v>2236</v>
      </c>
      <c r="Q390" s="7" t="s">
        <v>2735</v>
      </c>
      <c r="R390" t="s">
        <v>2890</v>
      </c>
      <c r="S390" t="s">
        <v>3179</v>
      </c>
    </row>
    <row r="391" spans="1:19">
      <c r="A391" t="s">
        <v>408</v>
      </c>
      <c r="B391" t="s">
        <v>738</v>
      </c>
      <c r="C391" t="s">
        <v>808</v>
      </c>
      <c r="D391" t="b">
        <v>1</v>
      </c>
      <c r="E391" t="b">
        <v>0</v>
      </c>
      <c r="F391" t="b">
        <v>0</v>
      </c>
      <c r="G391" t="b">
        <v>0</v>
      </c>
      <c r="H391" t="b">
        <v>0</v>
      </c>
      <c r="I391" t="b">
        <v>0</v>
      </c>
      <c r="J391" t="b">
        <v>0</v>
      </c>
      <c r="K391" t="b">
        <v>0</v>
      </c>
      <c r="L391" t="b">
        <v>0</v>
      </c>
      <c r="N391" t="s">
        <v>1248</v>
      </c>
      <c r="O391" t="s">
        <v>1744</v>
      </c>
      <c r="P391" t="s">
        <v>2237</v>
      </c>
      <c r="Q391" s="7" t="s">
        <v>2736</v>
      </c>
      <c r="S391" t="s">
        <v>3180</v>
      </c>
    </row>
    <row r="392" spans="1:19">
      <c r="A392" t="s">
        <v>409</v>
      </c>
      <c r="B392" t="s">
        <v>739</v>
      </c>
      <c r="C392" t="s">
        <v>808</v>
      </c>
      <c r="D392" t="b">
        <v>1</v>
      </c>
      <c r="E392" t="b">
        <v>0</v>
      </c>
      <c r="F392" t="b">
        <v>0</v>
      </c>
      <c r="G392" t="b">
        <v>0</v>
      </c>
      <c r="H392" t="b">
        <v>0</v>
      </c>
      <c r="I392" t="b">
        <v>0</v>
      </c>
      <c r="J392" t="b">
        <v>1</v>
      </c>
      <c r="K392" t="b">
        <v>0</v>
      </c>
      <c r="L392" t="b">
        <v>0</v>
      </c>
      <c r="N392" t="s">
        <v>1249</v>
      </c>
      <c r="O392" t="s">
        <v>1745</v>
      </c>
      <c r="P392" t="s">
        <v>2238</v>
      </c>
      <c r="Q392" s="7" t="s">
        <v>2737</v>
      </c>
      <c r="S392" t="s">
        <v>3181</v>
      </c>
    </row>
    <row r="393" spans="1:19">
      <c r="A393" t="s">
        <v>410</v>
      </c>
      <c r="B393" t="s">
        <v>537</v>
      </c>
      <c r="C393" t="s">
        <v>808</v>
      </c>
      <c r="D393" t="b">
        <v>1</v>
      </c>
      <c r="E393" t="b">
        <v>0</v>
      </c>
      <c r="F393" t="b">
        <v>0</v>
      </c>
      <c r="G393" t="b">
        <v>0</v>
      </c>
      <c r="H393" t="b">
        <v>0</v>
      </c>
      <c r="I393" t="b">
        <v>0</v>
      </c>
      <c r="J393" t="b">
        <v>1</v>
      </c>
      <c r="K393" t="b">
        <v>0</v>
      </c>
      <c r="L393" t="b">
        <v>0</v>
      </c>
      <c r="N393" t="s">
        <v>1250</v>
      </c>
      <c r="O393" t="s">
        <v>1746</v>
      </c>
      <c r="P393" t="s">
        <v>2239</v>
      </c>
      <c r="Q393" s="7" t="s">
        <v>2738</v>
      </c>
      <c r="S393" t="s">
        <v>3182</v>
      </c>
    </row>
    <row r="394" spans="1:19">
      <c r="A394" t="s">
        <v>411</v>
      </c>
      <c r="B394" t="s">
        <v>674</v>
      </c>
      <c r="C394" t="s">
        <v>808</v>
      </c>
      <c r="D394" t="b">
        <v>1</v>
      </c>
      <c r="E394" t="b">
        <v>0</v>
      </c>
      <c r="F394" t="b">
        <v>0</v>
      </c>
      <c r="G394" t="b">
        <v>0</v>
      </c>
      <c r="H394" t="b">
        <v>0</v>
      </c>
      <c r="I394" t="b">
        <v>0</v>
      </c>
      <c r="J394" t="b">
        <v>0</v>
      </c>
      <c r="K394" t="b">
        <v>0</v>
      </c>
      <c r="L394" t="b">
        <v>0</v>
      </c>
      <c r="N394" t="s">
        <v>1251</v>
      </c>
      <c r="O394" t="s">
        <v>1747</v>
      </c>
      <c r="P394" t="s">
        <v>2240</v>
      </c>
      <c r="Q394" s="7" t="s">
        <v>2739</v>
      </c>
      <c r="S394" t="s">
        <v>3183</v>
      </c>
    </row>
    <row r="395" spans="1:19">
      <c r="A395" t="s">
        <v>412</v>
      </c>
      <c r="B395" t="s">
        <v>598</v>
      </c>
      <c r="C395" t="s">
        <v>808</v>
      </c>
      <c r="D395" t="b">
        <v>1</v>
      </c>
      <c r="E395" t="b">
        <v>0</v>
      </c>
      <c r="F395" t="b">
        <v>0</v>
      </c>
      <c r="G395" t="b">
        <v>0</v>
      </c>
      <c r="H395" t="b">
        <v>0</v>
      </c>
      <c r="I395" t="b">
        <v>0</v>
      </c>
      <c r="J395" t="b">
        <v>0</v>
      </c>
      <c r="K395" t="b">
        <v>0</v>
      </c>
      <c r="L395" t="b">
        <v>0</v>
      </c>
      <c r="M395" t="s">
        <v>810</v>
      </c>
      <c r="N395" t="s">
        <v>1252</v>
      </c>
      <c r="O395" t="s">
        <v>1748</v>
      </c>
      <c r="P395" t="s">
        <v>2241</v>
      </c>
      <c r="Q395" s="7" t="s">
        <v>2740</v>
      </c>
    </row>
    <row r="396" spans="1:19">
      <c r="A396" t="s">
        <v>413</v>
      </c>
      <c r="B396" t="s">
        <v>740</v>
      </c>
      <c r="C396" t="s">
        <v>808</v>
      </c>
      <c r="D396" t="b">
        <v>1</v>
      </c>
      <c r="E396" t="b">
        <v>0</v>
      </c>
      <c r="F396" t="b">
        <v>0</v>
      </c>
      <c r="G396" t="b">
        <v>0</v>
      </c>
      <c r="H396" t="b">
        <v>0</v>
      </c>
      <c r="I396" t="b">
        <v>0</v>
      </c>
      <c r="J396" t="b">
        <v>0</v>
      </c>
      <c r="K396" t="b">
        <v>0</v>
      </c>
      <c r="L396" t="b">
        <v>0</v>
      </c>
      <c r="M396" t="s">
        <v>810</v>
      </c>
      <c r="N396" t="s">
        <v>1253</v>
      </c>
      <c r="O396" t="s">
        <v>1749</v>
      </c>
      <c r="P396" t="s">
        <v>2242</v>
      </c>
      <c r="Q396" s="7" t="s">
        <v>2741</v>
      </c>
    </row>
    <row r="397" spans="1:19">
      <c r="A397" t="s">
        <v>414</v>
      </c>
      <c r="B397" t="s">
        <v>543</v>
      </c>
      <c r="C397" t="s">
        <v>808</v>
      </c>
      <c r="D397" t="b">
        <v>1</v>
      </c>
      <c r="E397" t="b">
        <v>0</v>
      </c>
      <c r="F397" t="b">
        <v>0</v>
      </c>
      <c r="G397" t="b">
        <v>0</v>
      </c>
      <c r="H397" t="b">
        <v>0</v>
      </c>
      <c r="I397" t="b">
        <v>0</v>
      </c>
      <c r="J397" t="b">
        <v>0</v>
      </c>
      <c r="K397" t="b">
        <v>0</v>
      </c>
      <c r="L397" t="b">
        <v>0</v>
      </c>
      <c r="N397" t="s">
        <v>1254</v>
      </c>
      <c r="O397" t="s">
        <v>1750</v>
      </c>
      <c r="P397" t="s">
        <v>2243</v>
      </c>
      <c r="Q397" s="7" t="s">
        <v>2742</v>
      </c>
      <c r="S397" t="s">
        <v>3184</v>
      </c>
    </row>
    <row r="398" spans="1:19">
      <c r="A398" t="s">
        <v>415</v>
      </c>
      <c r="B398" t="s">
        <v>665</v>
      </c>
      <c r="C398" t="s">
        <v>808</v>
      </c>
      <c r="D398" t="b">
        <v>1</v>
      </c>
      <c r="E398" t="b">
        <v>0</v>
      </c>
      <c r="F398" t="b">
        <v>0</v>
      </c>
      <c r="G398" t="b">
        <v>0</v>
      </c>
      <c r="H398" t="b">
        <v>0</v>
      </c>
      <c r="I398" t="b">
        <v>0</v>
      </c>
      <c r="J398" t="b">
        <v>0</v>
      </c>
      <c r="K398" t="b">
        <v>0</v>
      </c>
      <c r="L398" t="b">
        <v>0</v>
      </c>
      <c r="M398" t="s">
        <v>810</v>
      </c>
      <c r="N398" t="s">
        <v>1255</v>
      </c>
      <c r="O398" t="s">
        <v>1751</v>
      </c>
      <c r="P398" t="s">
        <v>2244</v>
      </c>
      <c r="Q398" s="7" t="s">
        <v>2743</v>
      </c>
    </row>
    <row r="399" spans="1:19">
      <c r="A399" t="s">
        <v>416</v>
      </c>
      <c r="B399" t="s">
        <v>741</v>
      </c>
      <c r="C399" t="s">
        <v>808</v>
      </c>
      <c r="D399" t="b">
        <v>1</v>
      </c>
      <c r="E399" t="b">
        <v>0</v>
      </c>
      <c r="F399" t="b">
        <v>0</v>
      </c>
      <c r="G399" t="b">
        <v>0</v>
      </c>
      <c r="H399" t="b">
        <v>0</v>
      </c>
      <c r="I399" t="b">
        <v>0</v>
      </c>
      <c r="J399" t="b">
        <v>0</v>
      </c>
      <c r="K399" t="b">
        <v>0</v>
      </c>
      <c r="L399" t="b">
        <v>0</v>
      </c>
      <c r="M399" t="s">
        <v>810</v>
      </c>
      <c r="N399" t="s">
        <v>1256</v>
      </c>
      <c r="O399" t="s">
        <v>1752</v>
      </c>
      <c r="P399" t="s">
        <v>2245</v>
      </c>
      <c r="Q399" s="7" t="s">
        <v>2744</v>
      </c>
    </row>
    <row r="400" spans="1:19">
      <c r="A400" t="s">
        <v>417</v>
      </c>
      <c r="B400" t="s">
        <v>742</v>
      </c>
      <c r="C400" t="s">
        <v>808</v>
      </c>
      <c r="D400" t="b">
        <v>1</v>
      </c>
      <c r="E400" t="b">
        <v>0</v>
      </c>
      <c r="F400" t="b">
        <v>0</v>
      </c>
      <c r="G400" t="b">
        <v>0</v>
      </c>
      <c r="H400" t="b">
        <v>0</v>
      </c>
      <c r="I400" t="b">
        <v>0</v>
      </c>
      <c r="J400" t="b">
        <v>0</v>
      </c>
      <c r="K400" t="b">
        <v>0</v>
      </c>
      <c r="L400" t="b">
        <v>0</v>
      </c>
      <c r="N400" t="s">
        <v>1257</v>
      </c>
      <c r="O400" t="s">
        <v>1753</v>
      </c>
      <c r="P400" t="s">
        <v>2246</v>
      </c>
      <c r="Q400" s="7" t="s">
        <v>2745</v>
      </c>
      <c r="S400" t="s">
        <v>3185</v>
      </c>
    </row>
    <row r="401" spans="1:19">
      <c r="A401" t="s">
        <v>418</v>
      </c>
      <c r="B401" t="s">
        <v>743</v>
      </c>
      <c r="C401" t="s">
        <v>808</v>
      </c>
      <c r="D401" t="b">
        <v>1</v>
      </c>
      <c r="E401" t="b">
        <v>0</v>
      </c>
      <c r="F401" t="b">
        <v>0</v>
      </c>
      <c r="G401" t="b">
        <v>0</v>
      </c>
      <c r="H401" t="b">
        <v>0</v>
      </c>
      <c r="I401" t="b">
        <v>0</v>
      </c>
      <c r="J401" t="b">
        <v>0</v>
      </c>
      <c r="K401" t="b">
        <v>0</v>
      </c>
      <c r="L401" t="b">
        <v>0</v>
      </c>
      <c r="M401" t="s">
        <v>810</v>
      </c>
      <c r="N401" t="s">
        <v>1258</v>
      </c>
      <c r="O401" t="s">
        <v>1754</v>
      </c>
      <c r="P401" t="s">
        <v>2247</v>
      </c>
      <c r="Q401" s="7" t="s">
        <v>2746</v>
      </c>
    </row>
    <row r="402" spans="1:19">
      <c r="A402" t="s">
        <v>419</v>
      </c>
      <c r="B402" t="s">
        <v>744</v>
      </c>
      <c r="C402" t="s">
        <v>808</v>
      </c>
      <c r="D402" t="b">
        <v>1</v>
      </c>
      <c r="E402" t="b">
        <v>0</v>
      </c>
      <c r="F402" t="b">
        <v>0</v>
      </c>
      <c r="G402" t="b">
        <v>0</v>
      </c>
      <c r="H402" t="b">
        <v>0</v>
      </c>
      <c r="I402" t="b">
        <v>0</v>
      </c>
      <c r="J402" t="b">
        <v>1</v>
      </c>
      <c r="K402" t="b">
        <v>0</v>
      </c>
      <c r="L402" t="b">
        <v>0</v>
      </c>
      <c r="N402" t="s">
        <v>1259</v>
      </c>
      <c r="O402" t="s">
        <v>1755</v>
      </c>
      <c r="P402" t="s">
        <v>2248</v>
      </c>
      <c r="Q402" s="7" t="s">
        <v>2747</v>
      </c>
      <c r="S402" t="s">
        <v>3186</v>
      </c>
    </row>
    <row r="403" spans="1:19">
      <c r="A403" t="s">
        <v>420</v>
      </c>
      <c r="B403" t="s">
        <v>745</v>
      </c>
      <c r="C403" t="s">
        <v>808</v>
      </c>
      <c r="D403" t="b">
        <v>0</v>
      </c>
      <c r="E403" t="b">
        <v>1</v>
      </c>
      <c r="F403" t="b">
        <v>0</v>
      </c>
      <c r="G403" t="b">
        <v>0</v>
      </c>
      <c r="H403" t="b">
        <v>0</v>
      </c>
      <c r="I403" t="b">
        <v>0</v>
      </c>
      <c r="J403" t="b">
        <v>0</v>
      </c>
      <c r="K403" t="b">
        <v>0</v>
      </c>
      <c r="L403" t="b">
        <v>0</v>
      </c>
      <c r="M403" t="s">
        <v>810</v>
      </c>
      <c r="N403" t="s">
        <v>1260</v>
      </c>
      <c r="O403" t="s">
        <v>1756</v>
      </c>
      <c r="P403" t="s">
        <v>2249</v>
      </c>
      <c r="Q403" s="7" t="s">
        <v>2748</v>
      </c>
    </row>
    <row r="404" spans="1:19">
      <c r="A404" t="s">
        <v>421</v>
      </c>
      <c r="B404" t="s">
        <v>746</v>
      </c>
      <c r="C404" t="s">
        <v>808</v>
      </c>
      <c r="D404" t="b">
        <v>1</v>
      </c>
      <c r="E404" t="b">
        <v>0</v>
      </c>
      <c r="F404" t="b">
        <v>0</v>
      </c>
      <c r="G404" t="b">
        <v>0</v>
      </c>
      <c r="H404" t="b">
        <v>0</v>
      </c>
      <c r="I404" t="b">
        <v>0</v>
      </c>
      <c r="J404" t="b">
        <v>0</v>
      </c>
      <c r="K404" t="b">
        <v>0</v>
      </c>
      <c r="L404" t="b">
        <v>0</v>
      </c>
      <c r="M404" t="s">
        <v>810</v>
      </c>
      <c r="N404" t="s">
        <v>1261</v>
      </c>
      <c r="O404" t="s">
        <v>1757</v>
      </c>
      <c r="P404" t="s">
        <v>2250</v>
      </c>
      <c r="Q404" s="7" t="s">
        <v>2749</v>
      </c>
    </row>
    <row r="405" spans="1:19">
      <c r="A405" t="s">
        <v>422</v>
      </c>
      <c r="B405" t="s">
        <v>537</v>
      </c>
      <c r="C405" t="s">
        <v>808</v>
      </c>
      <c r="D405" t="b">
        <v>1</v>
      </c>
      <c r="E405" t="b">
        <v>0</v>
      </c>
      <c r="F405" t="b">
        <v>0</v>
      </c>
      <c r="G405" t="b">
        <v>0</v>
      </c>
      <c r="H405" t="b">
        <v>0</v>
      </c>
      <c r="I405" t="b">
        <v>0</v>
      </c>
      <c r="J405" t="b">
        <v>0</v>
      </c>
      <c r="K405" t="b">
        <v>0</v>
      </c>
      <c r="L405" t="b">
        <v>0</v>
      </c>
      <c r="N405" t="s">
        <v>1262</v>
      </c>
      <c r="O405" t="s">
        <v>1758</v>
      </c>
      <c r="P405" t="s">
        <v>2251</v>
      </c>
      <c r="Q405" s="7" t="s">
        <v>2750</v>
      </c>
      <c r="S405" t="s">
        <v>3187</v>
      </c>
    </row>
    <row r="406" spans="1:19">
      <c r="A406" t="s">
        <v>423</v>
      </c>
      <c r="B406" t="s">
        <v>747</v>
      </c>
      <c r="C406" t="s">
        <v>808</v>
      </c>
      <c r="D406" t="b">
        <v>0</v>
      </c>
      <c r="E406" t="b">
        <v>1</v>
      </c>
      <c r="F406" t="b">
        <v>0</v>
      </c>
      <c r="G406" t="b">
        <v>0</v>
      </c>
      <c r="H406" t="b">
        <v>0</v>
      </c>
      <c r="I406" t="b">
        <v>0</v>
      </c>
      <c r="J406" t="b">
        <v>0</v>
      </c>
      <c r="K406" t="b">
        <v>0</v>
      </c>
      <c r="L406" t="b">
        <v>0</v>
      </c>
      <c r="N406" t="s">
        <v>1263</v>
      </c>
      <c r="O406" t="s">
        <v>1759</v>
      </c>
      <c r="P406" t="s">
        <v>2252</v>
      </c>
      <c r="Q406" s="7" t="s">
        <v>2751</v>
      </c>
      <c r="S406" t="s">
        <v>3188</v>
      </c>
    </row>
    <row r="407" spans="1:19">
      <c r="A407" t="s">
        <v>424</v>
      </c>
      <c r="B407" t="s">
        <v>748</v>
      </c>
      <c r="C407" t="s">
        <v>808</v>
      </c>
      <c r="D407" t="b">
        <v>1</v>
      </c>
      <c r="E407" t="b">
        <v>0</v>
      </c>
      <c r="F407" t="b">
        <v>0</v>
      </c>
      <c r="G407" t="b">
        <v>0</v>
      </c>
      <c r="H407" t="b">
        <v>0</v>
      </c>
      <c r="I407" t="b">
        <v>0</v>
      </c>
      <c r="J407" t="b">
        <v>0</v>
      </c>
      <c r="K407" t="b">
        <v>0</v>
      </c>
      <c r="L407" t="b">
        <v>0</v>
      </c>
      <c r="N407" t="s">
        <v>1264</v>
      </c>
      <c r="O407" t="s">
        <v>1760</v>
      </c>
      <c r="P407" t="s">
        <v>2253</v>
      </c>
      <c r="Q407" s="7" t="s">
        <v>2752</v>
      </c>
      <c r="S407" t="s">
        <v>3189</v>
      </c>
    </row>
    <row r="408" spans="1:19">
      <c r="A408" t="s">
        <v>425</v>
      </c>
      <c r="B408" t="s">
        <v>749</v>
      </c>
      <c r="C408" t="s">
        <v>808</v>
      </c>
      <c r="D408" t="b">
        <v>1</v>
      </c>
      <c r="E408" t="b">
        <v>0</v>
      </c>
      <c r="F408" t="b">
        <v>0</v>
      </c>
      <c r="G408" t="b">
        <v>0</v>
      </c>
      <c r="H408" t="b">
        <v>0</v>
      </c>
      <c r="I408" t="b">
        <v>0</v>
      </c>
      <c r="J408" t="b">
        <v>0</v>
      </c>
      <c r="K408" t="b">
        <v>0</v>
      </c>
      <c r="L408" t="b">
        <v>0</v>
      </c>
      <c r="N408" t="s">
        <v>1265</v>
      </c>
      <c r="O408" t="s">
        <v>1761</v>
      </c>
      <c r="P408" t="s">
        <v>2254</v>
      </c>
      <c r="Q408" s="7" t="s">
        <v>2753</v>
      </c>
      <c r="S408" t="s">
        <v>3190</v>
      </c>
    </row>
    <row r="409" spans="1:19">
      <c r="A409" t="s">
        <v>426</v>
      </c>
      <c r="B409" t="s">
        <v>750</v>
      </c>
      <c r="C409" t="s">
        <v>808</v>
      </c>
      <c r="D409" t="b">
        <v>1</v>
      </c>
      <c r="E409" t="b">
        <v>0</v>
      </c>
      <c r="F409" t="b">
        <v>0</v>
      </c>
      <c r="G409" t="b">
        <v>0</v>
      </c>
      <c r="H409" t="b">
        <v>0</v>
      </c>
      <c r="I409" t="b">
        <v>0</v>
      </c>
      <c r="J409" t="b">
        <v>1</v>
      </c>
      <c r="K409" t="b">
        <v>0</v>
      </c>
      <c r="L409" t="b">
        <v>0</v>
      </c>
      <c r="N409" t="s">
        <v>1266</v>
      </c>
      <c r="O409" t="s">
        <v>1762</v>
      </c>
      <c r="P409" t="s">
        <v>2255</v>
      </c>
      <c r="Q409" s="7" t="s">
        <v>2754</v>
      </c>
      <c r="S409" t="s">
        <v>3191</v>
      </c>
    </row>
    <row r="410" spans="1:19">
      <c r="A410" t="s">
        <v>427</v>
      </c>
      <c r="B410" t="s">
        <v>751</v>
      </c>
      <c r="C410" t="s">
        <v>808</v>
      </c>
      <c r="D410" t="b">
        <v>1</v>
      </c>
      <c r="E410" t="b">
        <v>0</v>
      </c>
      <c r="F410" t="b">
        <v>0</v>
      </c>
      <c r="G410" t="b">
        <v>0</v>
      </c>
      <c r="H410" t="b">
        <v>0</v>
      </c>
      <c r="I410" t="b">
        <v>0</v>
      </c>
      <c r="J410" t="b">
        <v>0</v>
      </c>
      <c r="K410" t="b">
        <v>0</v>
      </c>
      <c r="L410" t="b">
        <v>0</v>
      </c>
      <c r="N410" t="s">
        <v>1267</v>
      </c>
      <c r="O410" t="s">
        <v>1763</v>
      </c>
      <c r="P410" t="s">
        <v>2256</v>
      </c>
      <c r="Q410" s="7" t="s">
        <v>2755</v>
      </c>
      <c r="S410" t="s">
        <v>3192</v>
      </c>
    </row>
    <row r="411" spans="1:19">
      <c r="A411" t="s">
        <v>428</v>
      </c>
      <c r="B411" t="s">
        <v>752</v>
      </c>
      <c r="C411" t="s">
        <v>808</v>
      </c>
      <c r="D411" t="b">
        <v>1</v>
      </c>
      <c r="E411" t="b">
        <v>0</v>
      </c>
      <c r="F411" t="b">
        <v>0</v>
      </c>
      <c r="G411" t="b">
        <v>0</v>
      </c>
      <c r="H411" t="b">
        <v>0</v>
      </c>
      <c r="I411" t="b">
        <v>0</v>
      </c>
      <c r="J411" t="b">
        <v>0</v>
      </c>
      <c r="K411" t="b">
        <v>0</v>
      </c>
      <c r="L411" t="b">
        <v>0</v>
      </c>
      <c r="N411" t="s">
        <v>1268</v>
      </c>
      <c r="O411" t="s">
        <v>1764</v>
      </c>
      <c r="P411" t="s">
        <v>2257</v>
      </c>
      <c r="Q411" s="7" t="s">
        <v>2756</v>
      </c>
      <c r="S411" t="s">
        <v>3193</v>
      </c>
    </row>
    <row r="412" spans="1:19">
      <c r="A412" t="s">
        <v>429</v>
      </c>
      <c r="B412" t="s">
        <v>642</v>
      </c>
      <c r="C412" t="s">
        <v>808</v>
      </c>
      <c r="D412" t="b">
        <v>1</v>
      </c>
      <c r="E412" t="b">
        <v>0</v>
      </c>
      <c r="F412" t="b">
        <v>0</v>
      </c>
      <c r="G412" t="b">
        <v>0</v>
      </c>
      <c r="H412" t="b">
        <v>0</v>
      </c>
      <c r="I412" t="b">
        <v>0</v>
      </c>
      <c r="J412" t="b">
        <v>0</v>
      </c>
      <c r="K412" t="b">
        <v>0</v>
      </c>
      <c r="L412" t="b">
        <v>0</v>
      </c>
      <c r="N412" t="s">
        <v>1269</v>
      </c>
      <c r="O412" t="s">
        <v>1765</v>
      </c>
      <c r="P412" t="s">
        <v>2258</v>
      </c>
      <c r="Q412" s="7" t="s">
        <v>2757</v>
      </c>
      <c r="S412" t="s">
        <v>3194</v>
      </c>
    </row>
    <row r="413" spans="1:19">
      <c r="A413" t="s">
        <v>430</v>
      </c>
      <c r="B413" t="s">
        <v>674</v>
      </c>
      <c r="C413" t="s">
        <v>808</v>
      </c>
      <c r="D413" t="b">
        <v>1</v>
      </c>
      <c r="E413" t="b">
        <v>0</v>
      </c>
      <c r="F413" t="b">
        <v>0</v>
      </c>
      <c r="G413" t="b">
        <v>0</v>
      </c>
      <c r="H413" t="b">
        <v>0</v>
      </c>
      <c r="I413" t="b">
        <v>0</v>
      </c>
      <c r="J413" t="b">
        <v>0</v>
      </c>
      <c r="K413" t="b">
        <v>0</v>
      </c>
      <c r="L413" t="b">
        <v>0</v>
      </c>
      <c r="N413" t="s">
        <v>1270</v>
      </c>
      <c r="O413" t="s">
        <v>1766</v>
      </c>
      <c r="P413" t="s">
        <v>2259</v>
      </c>
      <c r="Q413" s="7" t="s">
        <v>2758</v>
      </c>
      <c r="S413" t="s">
        <v>3195</v>
      </c>
    </row>
    <row r="414" spans="1:19">
      <c r="A414" t="s">
        <v>431</v>
      </c>
      <c r="B414" t="s">
        <v>753</v>
      </c>
      <c r="C414" t="s">
        <v>808</v>
      </c>
      <c r="D414" t="b">
        <v>1</v>
      </c>
      <c r="E414" t="b">
        <v>0</v>
      </c>
      <c r="F414" t="b">
        <v>0</v>
      </c>
      <c r="G414" t="b">
        <v>0</v>
      </c>
      <c r="H414" t="b">
        <v>0</v>
      </c>
      <c r="I414" t="b">
        <v>0</v>
      </c>
      <c r="J414" t="b">
        <v>1</v>
      </c>
      <c r="K414" t="b">
        <v>0</v>
      </c>
      <c r="L414" t="b">
        <v>0</v>
      </c>
      <c r="N414" t="s">
        <v>1271</v>
      </c>
      <c r="O414" t="s">
        <v>1767</v>
      </c>
      <c r="P414" t="s">
        <v>2260</v>
      </c>
      <c r="Q414" s="7" t="s">
        <v>2759</v>
      </c>
      <c r="S414" t="s">
        <v>3196</v>
      </c>
    </row>
    <row r="415" spans="1:19">
      <c r="A415" t="s">
        <v>432</v>
      </c>
      <c r="B415" t="s">
        <v>754</v>
      </c>
      <c r="C415" t="s">
        <v>808</v>
      </c>
      <c r="D415" t="b">
        <v>0</v>
      </c>
      <c r="E415" t="b">
        <v>1</v>
      </c>
      <c r="F415" t="b">
        <v>0</v>
      </c>
      <c r="G415" t="b">
        <v>0</v>
      </c>
      <c r="H415" t="b">
        <v>0</v>
      </c>
      <c r="I415" t="b">
        <v>0</v>
      </c>
      <c r="J415" t="b">
        <v>0</v>
      </c>
      <c r="K415" t="b">
        <v>0</v>
      </c>
      <c r="L415" t="b">
        <v>0</v>
      </c>
      <c r="N415" t="s">
        <v>1272</v>
      </c>
      <c r="O415" t="s">
        <v>1768</v>
      </c>
      <c r="P415" t="s">
        <v>2261</v>
      </c>
      <c r="Q415" s="7" t="s">
        <v>2760</v>
      </c>
      <c r="S415" t="s">
        <v>3197</v>
      </c>
    </row>
    <row r="416" spans="1:19">
      <c r="A416" t="s">
        <v>433</v>
      </c>
      <c r="B416" t="s">
        <v>755</v>
      </c>
      <c r="C416" t="s">
        <v>808</v>
      </c>
      <c r="D416" t="b">
        <v>1</v>
      </c>
      <c r="E416" t="b">
        <v>0</v>
      </c>
      <c r="F416" t="b">
        <v>0</v>
      </c>
      <c r="G416" t="b">
        <v>0</v>
      </c>
      <c r="H416" t="b">
        <v>0</v>
      </c>
      <c r="I416" t="b">
        <v>0</v>
      </c>
      <c r="J416" t="b">
        <v>0</v>
      </c>
      <c r="K416" t="b">
        <v>0</v>
      </c>
      <c r="L416" t="b">
        <v>0</v>
      </c>
      <c r="N416" t="s">
        <v>1273</v>
      </c>
      <c r="O416" t="s">
        <v>1769</v>
      </c>
      <c r="P416" t="s">
        <v>2262</v>
      </c>
      <c r="Q416" s="7" t="s">
        <v>2761</v>
      </c>
      <c r="S416" t="s">
        <v>3198</v>
      </c>
    </row>
    <row r="417" spans="1:19">
      <c r="A417" t="s">
        <v>434</v>
      </c>
      <c r="B417" t="s">
        <v>756</v>
      </c>
      <c r="C417" t="s">
        <v>808</v>
      </c>
      <c r="D417" t="b">
        <v>1</v>
      </c>
      <c r="E417" t="b">
        <v>0</v>
      </c>
      <c r="F417" t="b">
        <v>0</v>
      </c>
      <c r="G417" t="b">
        <v>0</v>
      </c>
      <c r="H417" t="b">
        <v>0</v>
      </c>
      <c r="I417" t="b">
        <v>0</v>
      </c>
      <c r="J417" t="b">
        <v>0</v>
      </c>
      <c r="K417" t="b">
        <v>0</v>
      </c>
      <c r="L417" t="b">
        <v>0</v>
      </c>
      <c r="M417" t="s">
        <v>810</v>
      </c>
      <c r="N417" t="s">
        <v>1274</v>
      </c>
      <c r="O417" t="s">
        <v>1770</v>
      </c>
      <c r="P417" t="s">
        <v>2263</v>
      </c>
      <c r="Q417" s="7" t="s">
        <v>2762</v>
      </c>
    </row>
    <row r="418" spans="1:19">
      <c r="A418" t="s">
        <v>435</v>
      </c>
      <c r="B418" t="s">
        <v>757</v>
      </c>
      <c r="C418" t="s">
        <v>808</v>
      </c>
      <c r="D418" t="b">
        <v>1</v>
      </c>
      <c r="E418" t="b">
        <v>0</v>
      </c>
      <c r="F418" t="b">
        <v>0</v>
      </c>
      <c r="G418" t="b">
        <v>0</v>
      </c>
      <c r="H418" t="b">
        <v>0</v>
      </c>
      <c r="I418" t="b">
        <v>0</v>
      </c>
      <c r="J418" t="b">
        <v>0</v>
      </c>
      <c r="K418" t="b">
        <v>0</v>
      </c>
      <c r="L418" t="b">
        <v>0</v>
      </c>
      <c r="N418" t="s">
        <v>1275</v>
      </c>
      <c r="O418" t="s">
        <v>1771</v>
      </c>
      <c r="P418" t="s">
        <v>2264</v>
      </c>
      <c r="Q418" s="7" t="s">
        <v>2763</v>
      </c>
      <c r="S418" t="s">
        <v>3199</v>
      </c>
    </row>
    <row r="419" spans="1:19">
      <c r="A419" t="s">
        <v>436</v>
      </c>
      <c r="B419" t="s">
        <v>758</v>
      </c>
      <c r="C419" t="s">
        <v>808</v>
      </c>
      <c r="D419" t="b">
        <v>1</v>
      </c>
      <c r="E419" t="b">
        <v>0</v>
      </c>
      <c r="F419" t="b">
        <v>0</v>
      </c>
      <c r="G419" t="b">
        <v>0</v>
      </c>
      <c r="H419" t="b">
        <v>0</v>
      </c>
      <c r="I419" t="b">
        <v>0</v>
      </c>
      <c r="J419" t="b">
        <v>0</v>
      </c>
      <c r="K419" t="b">
        <v>0</v>
      </c>
      <c r="L419" t="b">
        <v>0</v>
      </c>
      <c r="N419" t="s">
        <v>1276</v>
      </c>
      <c r="O419" t="s">
        <v>1772</v>
      </c>
      <c r="P419" t="s">
        <v>2265</v>
      </c>
      <c r="Q419" s="7" t="s">
        <v>2764</v>
      </c>
      <c r="S419" t="s">
        <v>3200</v>
      </c>
    </row>
    <row r="420" spans="1:19">
      <c r="A420" t="s">
        <v>437</v>
      </c>
      <c r="B420" t="s">
        <v>759</v>
      </c>
      <c r="C420" t="s">
        <v>808</v>
      </c>
      <c r="D420" t="b">
        <v>1</v>
      </c>
      <c r="E420" t="b">
        <v>0</v>
      </c>
      <c r="F420" t="b">
        <v>0</v>
      </c>
      <c r="G420" t="b">
        <v>0</v>
      </c>
      <c r="H420" t="b">
        <v>0</v>
      </c>
      <c r="I420" t="b">
        <v>0</v>
      </c>
      <c r="J420" t="b">
        <v>0</v>
      </c>
      <c r="K420" t="b">
        <v>0</v>
      </c>
      <c r="L420" t="b">
        <v>0</v>
      </c>
      <c r="N420" t="s">
        <v>1277</v>
      </c>
      <c r="O420" t="s">
        <v>1773</v>
      </c>
      <c r="P420" t="s">
        <v>2266</v>
      </c>
      <c r="Q420" s="7" t="s">
        <v>2765</v>
      </c>
      <c r="S420" t="s">
        <v>3201</v>
      </c>
    </row>
    <row r="421" spans="1:19">
      <c r="A421" t="s">
        <v>438</v>
      </c>
      <c r="B421" t="s">
        <v>707</v>
      </c>
      <c r="C421" t="s">
        <v>808</v>
      </c>
      <c r="D421" t="b">
        <v>1</v>
      </c>
      <c r="E421" t="b">
        <v>0</v>
      </c>
      <c r="F421" t="b">
        <v>0</v>
      </c>
      <c r="G421" t="b">
        <v>0</v>
      </c>
      <c r="H421" t="b">
        <v>0</v>
      </c>
      <c r="I421" t="b">
        <v>0</v>
      </c>
      <c r="J421" t="b">
        <v>0</v>
      </c>
      <c r="K421" t="b">
        <v>0</v>
      </c>
      <c r="L421" t="b">
        <v>0</v>
      </c>
      <c r="N421" t="s">
        <v>1278</v>
      </c>
      <c r="O421" t="s">
        <v>1774</v>
      </c>
      <c r="P421" t="s">
        <v>2267</v>
      </c>
      <c r="Q421" s="7" t="s">
        <v>2766</v>
      </c>
      <c r="S421" t="s">
        <v>3202</v>
      </c>
    </row>
    <row r="422" spans="1:19">
      <c r="A422" t="s">
        <v>439</v>
      </c>
      <c r="B422" t="s">
        <v>548</v>
      </c>
      <c r="C422" t="s">
        <v>808</v>
      </c>
      <c r="D422" t="b">
        <v>1</v>
      </c>
      <c r="E422" t="b">
        <v>0</v>
      </c>
      <c r="F422" t="b">
        <v>0</v>
      </c>
      <c r="G422" t="b">
        <v>0</v>
      </c>
      <c r="H422" t="b">
        <v>0</v>
      </c>
      <c r="I422" t="b">
        <v>0</v>
      </c>
      <c r="J422" t="b">
        <v>0</v>
      </c>
      <c r="K422" t="b">
        <v>0</v>
      </c>
      <c r="L422" t="b">
        <v>0</v>
      </c>
      <c r="N422" t="s">
        <v>1279</v>
      </c>
      <c r="O422" t="s">
        <v>1775</v>
      </c>
      <c r="P422" t="s">
        <v>2268</v>
      </c>
      <c r="Q422" s="7" t="s">
        <v>2767</v>
      </c>
      <c r="S422" t="s">
        <v>3203</v>
      </c>
    </row>
    <row r="423" spans="1:19">
      <c r="A423" t="s">
        <v>440</v>
      </c>
      <c r="B423" t="s">
        <v>699</v>
      </c>
      <c r="C423" t="s">
        <v>808</v>
      </c>
      <c r="D423" t="b">
        <v>0</v>
      </c>
      <c r="E423" t="b">
        <v>0</v>
      </c>
      <c r="F423" t="b">
        <v>0</v>
      </c>
      <c r="G423" t="b">
        <v>0</v>
      </c>
      <c r="H423" t="b">
        <v>1</v>
      </c>
      <c r="I423" t="b">
        <v>0</v>
      </c>
      <c r="J423" t="b">
        <v>0</v>
      </c>
      <c r="K423" t="b">
        <v>0</v>
      </c>
      <c r="L423" t="b">
        <v>0</v>
      </c>
      <c r="M423" t="s">
        <v>810</v>
      </c>
      <c r="O423" t="s">
        <v>1776</v>
      </c>
      <c r="P423" t="s">
        <v>2269</v>
      </c>
      <c r="Q423" s="7" t="s">
        <v>2768</v>
      </c>
    </row>
    <row r="424" spans="1:19">
      <c r="A424" t="s">
        <v>441</v>
      </c>
      <c r="B424" t="s">
        <v>594</v>
      </c>
      <c r="C424" t="s">
        <v>808</v>
      </c>
      <c r="D424" t="b">
        <v>1</v>
      </c>
      <c r="E424" t="b">
        <v>0</v>
      </c>
      <c r="F424" t="b">
        <v>0</v>
      </c>
      <c r="G424" t="b">
        <v>0</v>
      </c>
      <c r="H424" t="b">
        <v>0</v>
      </c>
      <c r="I424" t="b">
        <v>0</v>
      </c>
      <c r="J424" t="b">
        <v>0</v>
      </c>
      <c r="K424" t="b">
        <v>0</v>
      </c>
      <c r="L424" t="b">
        <v>0</v>
      </c>
      <c r="M424" t="s">
        <v>810</v>
      </c>
      <c r="N424" t="s">
        <v>1280</v>
      </c>
      <c r="O424" t="s">
        <v>1777</v>
      </c>
      <c r="P424" t="s">
        <v>2270</v>
      </c>
      <c r="Q424" s="7" t="s">
        <v>2769</v>
      </c>
    </row>
    <row r="425" spans="1:19">
      <c r="A425" t="s">
        <v>442</v>
      </c>
      <c r="B425" t="s">
        <v>760</v>
      </c>
      <c r="C425" t="s">
        <v>808</v>
      </c>
      <c r="D425" t="b">
        <v>1</v>
      </c>
      <c r="E425" t="b">
        <v>0</v>
      </c>
      <c r="F425" t="b">
        <v>0</v>
      </c>
      <c r="G425" t="b">
        <v>0</v>
      </c>
      <c r="H425" t="b">
        <v>0</v>
      </c>
      <c r="I425" t="b">
        <v>0</v>
      </c>
      <c r="J425" t="b">
        <v>0</v>
      </c>
      <c r="K425" t="b">
        <v>0</v>
      </c>
      <c r="L425" t="b">
        <v>0</v>
      </c>
      <c r="M425" t="s">
        <v>810</v>
      </c>
      <c r="N425" t="s">
        <v>1281</v>
      </c>
      <c r="O425" t="s">
        <v>1778</v>
      </c>
      <c r="P425" t="s">
        <v>2271</v>
      </c>
      <c r="Q425" s="7" t="s">
        <v>2770</v>
      </c>
    </row>
    <row r="426" spans="1:19">
      <c r="A426" t="s">
        <v>443</v>
      </c>
      <c r="B426" t="s">
        <v>546</v>
      </c>
      <c r="C426" t="s">
        <v>808</v>
      </c>
      <c r="D426" t="b">
        <v>1</v>
      </c>
      <c r="E426" t="b">
        <v>0</v>
      </c>
      <c r="F426" t="b">
        <v>0</v>
      </c>
      <c r="G426" t="b">
        <v>0</v>
      </c>
      <c r="H426" t="b">
        <v>0</v>
      </c>
      <c r="I426" t="b">
        <v>0</v>
      </c>
      <c r="J426" t="b">
        <v>0</v>
      </c>
      <c r="K426" t="b">
        <v>0</v>
      </c>
      <c r="L426" t="b">
        <v>0</v>
      </c>
      <c r="M426" t="s">
        <v>810</v>
      </c>
      <c r="N426" t="s">
        <v>1282</v>
      </c>
      <c r="O426" t="s">
        <v>1779</v>
      </c>
      <c r="P426" t="s">
        <v>2272</v>
      </c>
      <c r="Q426" s="7" t="s">
        <v>2771</v>
      </c>
    </row>
    <row r="427" spans="1:19">
      <c r="A427" t="s">
        <v>444</v>
      </c>
      <c r="B427" t="s">
        <v>761</v>
      </c>
      <c r="C427" t="s">
        <v>808</v>
      </c>
      <c r="D427" t="b">
        <v>1</v>
      </c>
      <c r="E427" t="b">
        <v>0</v>
      </c>
      <c r="F427" t="b">
        <v>0</v>
      </c>
      <c r="G427" t="b">
        <v>0</v>
      </c>
      <c r="H427" t="b">
        <v>0</v>
      </c>
      <c r="I427" t="b">
        <v>0</v>
      </c>
      <c r="J427" t="b">
        <v>0</v>
      </c>
      <c r="K427" t="b">
        <v>0</v>
      </c>
      <c r="L427" t="b">
        <v>0</v>
      </c>
      <c r="N427" t="s">
        <v>1283</v>
      </c>
      <c r="O427" t="s">
        <v>1436</v>
      </c>
      <c r="P427" t="s">
        <v>2273</v>
      </c>
      <c r="Q427" s="7" t="s">
        <v>2772</v>
      </c>
      <c r="S427" t="s">
        <v>3204</v>
      </c>
    </row>
    <row r="428" spans="1:19">
      <c r="A428" t="s">
        <v>445</v>
      </c>
      <c r="B428" t="s">
        <v>761</v>
      </c>
      <c r="C428" t="s">
        <v>808</v>
      </c>
      <c r="D428" t="b">
        <v>1</v>
      </c>
      <c r="E428" t="b">
        <v>0</v>
      </c>
      <c r="F428" t="b">
        <v>0</v>
      </c>
      <c r="G428" t="b">
        <v>0</v>
      </c>
      <c r="H428" t="b">
        <v>0</v>
      </c>
      <c r="I428" t="b">
        <v>0</v>
      </c>
      <c r="J428" t="b">
        <v>0</v>
      </c>
      <c r="K428" t="b">
        <v>0</v>
      </c>
      <c r="L428" t="b">
        <v>0</v>
      </c>
      <c r="N428" t="s">
        <v>1284</v>
      </c>
      <c r="O428" t="s">
        <v>1780</v>
      </c>
      <c r="P428" t="s">
        <v>2274</v>
      </c>
      <c r="Q428" s="7" t="s">
        <v>2773</v>
      </c>
      <c r="S428" t="s">
        <v>3205</v>
      </c>
    </row>
    <row r="429" spans="1:19">
      <c r="A429" t="s">
        <v>446</v>
      </c>
      <c r="B429" t="s">
        <v>762</v>
      </c>
      <c r="C429" t="s">
        <v>808</v>
      </c>
      <c r="D429" t="b">
        <v>1</v>
      </c>
      <c r="E429" t="b">
        <v>0</v>
      </c>
      <c r="F429" t="b">
        <v>0</v>
      </c>
      <c r="G429" t="b">
        <v>0</v>
      </c>
      <c r="H429" t="b">
        <v>0</v>
      </c>
      <c r="I429" t="b">
        <v>0</v>
      </c>
      <c r="J429" t="b">
        <v>0</v>
      </c>
      <c r="K429" t="b">
        <v>0</v>
      </c>
      <c r="L429" t="b">
        <v>0</v>
      </c>
      <c r="M429" t="s">
        <v>810</v>
      </c>
      <c r="N429" t="s">
        <v>1285</v>
      </c>
      <c r="O429" t="s">
        <v>1781</v>
      </c>
      <c r="P429" t="s">
        <v>2275</v>
      </c>
      <c r="Q429" s="7" t="s">
        <v>2774</v>
      </c>
    </row>
    <row r="430" spans="1:19">
      <c r="A430" t="s">
        <v>447</v>
      </c>
      <c r="B430" t="s">
        <v>559</v>
      </c>
      <c r="C430" t="s">
        <v>808</v>
      </c>
      <c r="D430" t="b">
        <v>1</v>
      </c>
      <c r="E430" t="b">
        <v>0</v>
      </c>
      <c r="F430" t="b">
        <v>0</v>
      </c>
      <c r="G430" t="b">
        <v>0</v>
      </c>
      <c r="H430" t="b">
        <v>0</v>
      </c>
      <c r="I430" t="b">
        <v>0</v>
      </c>
      <c r="J430" t="b">
        <v>0</v>
      </c>
      <c r="K430" t="b">
        <v>0</v>
      </c>
      <c r="L430" t="b">
        <v>0</v>
      </c>
      <c r="N430" t="s">
        <v>1286</v>
      </c>
      <c r="O430" t="s">
        <v>1782</v>
      </c>
      <c r="P430" t="s">
        <v>2276</v>
      </c>
      <c r="Q430" s="7" t="s">
        <v>2775</v>
      </c>
      <c r="S430" t="s">
        <v>3206</v>
      </c>
    </row>
    <row r="431" spans="1:19">
      <c r="A431" t="s">
        <v>448</v>
      </c>
      <c r="B431" t="s">
        <v>531</v>
      </c>
      <c r="C431" t="s">
        <v>808</v>
      </c>
      <c r="D431" t="b">
        <v>1</v>
      </c>
      <c r="E431" t="b">
        <v>0</v>
      </c>
      <c r="F431" t="b">
        <v>0</v>
      </c>
      <c r="G431" t="b">
        <v>0</v>
      </c>
      <c r="H431" t="b">
        <v>0</v>
      </c>
      <c r="I431" t="b">
        <v>0</v>
      </c>
      <c r="J431" t="b">
        <v>0</v>
      </c>
      <c r="K431" t="b">
        <v>0</v>
      </c>
      <c r="L431" t="b">
        <v>0</v>
      </c>
      <c r="M431" t="s">
        <v>859</v>
      </c>
      <c r="N431" t="s">
        <v>1287</v>
      </c>
      <c r="O431" t="s">
        <v>1783</v>
      </c>
      <c r="P431" t="s">
        <v>2277</v>
      </c>
      <c r="Q431" s="7" t="s">
        <v>2776</v>
      </c>
      <c r="R431" t="s">
        <v>2891</v>
      </c>
    </row>
    <row r="432" spans="1:19">
      <c r="A432" t="s">
        <v>449</v>
      </c>
      <c r="B432" t="s">
        <v>734</v>
      </c>
      <c r="C432" t="s">
        <v>808</v>
      </c>
      <c r="D432" t="b">
        <v>0</v>
      </c>
      <c r="E432" t="b">
        <v>1</v>
      </c>
      <c r="F432" t="b">
        <v>0</v>
      </c>
      <c r="G432" t="b">
        <v>0</v>
      </c>
      <c r="H432" t="b">
        <v>0</v>
      </c>
      <c r="I432" t="b">
        <v>0</v>
      </c>
      <c r="J432" t="b">
        <v>0</v>
      </c>
      <c r="K432" t="b">
        <v>0</v>
      </c>
      <c r="L432" t="b">
        <v>0</v>
      </c>
      <c r="N432" t="s">
        <v>1288</v>
      </c>
      <c r="O432" t="s">
        <v>1784</v>
      </c>
      <c r="P432" t="s">
        <v>2278</v>
      </c>
      <c r="Q432" s="7" t="s">
        <v>2777</v>
      </c>
      <c r="S432" t="s">
        <v>3207</v>
      </c>
    </row>
    <row r="433" spans="1:19">
      <c r="A433" t="s">
        <v>450</v>
      </c>
      <c r="B433" t="s">
        <v>763</v>
      </c>
      <c r="C433" t="s">
        <v>808</v>
      </c>
      <c r="D433" t="b">
        <v>1</v>
      </c>
      <c r="E433" t="b">
        <v>1</v>
      </c>
      <c r="F433" t="b">
        <v>0</v>
      </c>
      <c r="G433" t="b">
        <v>0</v>
      </c>
      <c r="H433" t="b">
        <v>0</v>
      </c>
      <c r="I433" t="b">
        <v>0</v>
      </c>
      <c r="J433" t="b">
        <v>1</v>
      </c>
      <c r="K433" t="b">
        <v>0</v>
      </c>
      <c r="L433" t="b">
        <v>0</v>
      </c>
      <c r="M433" t="s">
        <v>860</v>
      </c>
      <c r="N433" t="s">
        <v>1289</v>
      </c>
      <c r="O433" t="s">
        <v>1785</v>
      </c>
      <c r="P433" t="s">
        <v>2279</v>
      </c>
      <c r="Q433" s="7" t="s">
        <v>2778</v>
      </c>
      <c r="R433" t="s">
        <v>2892</v>
      </c>
    </row>
    <row r="434" spans="1:19">
      <c r="A434" t="s">
        <v>451</v>
      </c>
      <c r="B434" t="s">
        <v>764</v>
      </c>
      <c r="C434" t="s">
        <v>808</v>
      </c>
      <c r="D434" t="b">
        <v>1</v>
      </c>
      <c r="E434" t="b">
        <v>0</v>
      </c>
      <c r="F434" t="b">
        <v>0</v>
      </c>
      <c r="G434" t="b">
        <v>0</v>
      </c>
      <c r="H434" t="b">
        <v>0</v>
      </c>
      <c r="I434" t="b">
        <v>0</v>
      </c>
      <c r="J434" t="b">
        <v>0</v>
      </c>
      <c r="K434" t="b">
        <v>0</v>
      </c>
      <c r="L434" t="b">
        <v>0</v>
      </c>
      <c r="M434" t="s">
        <v>810</v>
      </c>
      <c r="N434" t="s">
        <v>1290</v>
      </c>
      <c r="O434" t="s">
        <v>1786</v>
      </c>
      <c r="P434" t="s">
        <v>2280</v>
      </c>
      <c r="Q434" s="7" t="s">
        <v>2779</v>
      </c>
    </row>
    <row r="435" spans="1:19">
      <c r="A435" t="s">
        <v>452</v>
      </c>
      <c r="B435" t="s">
        <v>765</v>
      </c>
      <c r="C435" t="s">
        <v>808</v>
      </c>
      <c r="D435" t="b">
        <v>1</v>
      </c>
      <c r="E435" t="b">
        <v>0</v>
      </c>
      <c r="F435" t="b">
        <v>0</v>
      </c>
      <c r="G435" t="b">
        <v>0</v>
      </c>
      <c r="H435" t="b">
        <v>0</v>
      </c>
      <c r="I435" t="b">
        <v>0</v>
      </c>
      <c r="J435" t="b">
        <v>0</v>
      </c>
      <c r="K435" t="b">
        <v>0</v>
      </c>
      <c r="L435" t="b">
        <v>0</v>
      </c>
      <c r="M435" t="s">
        <v>861</v>
      </c>
      <c r="N435" t="s">
        <v>1291</v>
      </c>
      <c r="O435" t="s">
        <v>1787</v>
      </c>
      <c r="P435" t="s">
        <v>2281</v>
      </c>
      <c r="Q435" s="7" t="s">
        <v>2780</v>
      </c>
      <c r="R435" t="s">
        <v>2893</v>
      </c>
    </row>
    <row r="436" spans="1:19">
      <c r="A436" t="s">
        <v>453</v>
      </c>
      <c r="B436" t="s">
        <v>537</v>
      </c>
      <c r="C436" t="s">
        <v>808</v>
      </c>
      <c r="D436" t="b">
        <v>1</v>
      </c>
      <c r="E436" t="b">
        <v>0</v>
      </c>
      <c r="F436" t="b">
        <v>0</v>
      </c>
      <c r="G436" t="b">
        <v>0</v>
      </c>
      <c r="H436" t="b">
        <v>0</v>
      </c>
      <c r="I436" t="b">
        <v>0</v>
      </c>
      <c r="J436" t="b">
        <v>0</v>
      </c>
      <c r="K436" t="b">
        <v>0</v>
      </c>
      <c r="L436" t="b">
        <v>0</v>
      </c>
      <c r="N436" t="s">
        <v>1292</v>
      </c>
      <c r="O436" t="s">
        <v>1788</v>
      </c>
      <c r="P436" t="s">
        <v>2282</v>
      </c>
      <c r="Q436" s="7" t="s">
        <v>2781</v>
      </c>
      <c r="S436" t="s">
        <v>3208</v>
      </c>
    </row>
    <row r="437" spans="1:19">
      <c r="A437" t="s">
        <v>454</v>
      </c>
      <c r="B437" t="s">
        <v>766</v>
      </c>
      <c r="C437" t="s">
        <v>808</v>
      </c>
      <c r="D437" t="b">
        <v>1</v>
      </c>
      <c r="E437" t="b">
        <v>0</v>
      </c>
      <c r="F437" t="b">
        <v>0</v>
      </c>
      <c r="G437" t="b">
        <v>0</v>
      </c>
      <c r="H437" t="b">
        <v>0</v>
      </c>
      <c r="I437" t="b">
        <v>0</v>
      </c>
      <c r="J437" t="b">
        <v>0</v>
      </c>
      <c r="K437" t="b">
        <v>0</v>
      </c>
      <c r="L437" t="b">
        <v>0</v>
      </c>
      <c r="M437" t="s">
        <v>862</v>
      </c>
      <c r="N437" t="s">
        <v>1293</v>
      </c>
      <c r="O437" t="s">
        <v>1789</v>
      </c>
      <c r="P437" t="s">
        <v>2283</v>
      </c>
      <c r="Q437" s="7" t="s">
        <v>2782</v>
      </c>
      <c r="R437" t="s">
        <v>2894</v>
      </c>
    </row>
    <row r="438" spans="1:19">
      <c r="A438" t="s">
        <v>455</v>
      </c>
      <c r="B438" t="s">
        <v>767</v>
      </c>
      <c r="C438" t="s">
        <v>808</v>
      </c>
      <c r="D438" t="b">
        <v>1</v>
      </c>
      <c r="E438" t="b">
        <v>0</v>
      </c>
      <c r="F438" t="b">
        <v>0</v>
      </c>
      <c r="G438" t="b">
        <v>0</v>
      </c>
      <c r="H438" t="b">
        <v>0</v>
      </c>
      <c r="I438" t="b">
        <v>0</v>
      </c>
      <c r="J438" t="b">
        <v>0</v>
      </c>
      <c r="K438" t="b">
        <v>0</v>
      </c>
      <c r="L438" t="b">
        <v>0</v>
      </c>
      <c r="M438" t="s">
        <v>810</v>
      </c>
      <c r="N438" t="s">
        <v>1294</v>
      </c>
      <c r="O438" t="s">
        <v>1790</v>
      </c>
      <c r="P438" t="s">
        <v>2284</v>
      </c>
      <c r="Q438" s="7" t="s">
        <v>2783</v>
      </c>
    </row>
    <row r="439" spans="1:19">
      <c r="A439" t="s">
        <v>456</v>
      </c>
      <c r="B439" t="s">
        <v>768</v>
      </c>
      <c r="C439" t="s">
        <v>808</v>
      </c>
      <c r="D439" t="b">
        <v>1</v>
      </c>
      <c r="E439" t="b">
        <v>0</v>
      </c>
      <c r="F439" t="b">
        <v>0</v>
      </c>
      <c r="G439" t="b">
        <v>0</v>
      </c>
      <c r="H439" t="b">
        <v>0</v>
      </c>
      <c r="I439" t="b">
        <v>0</v>
      </c>
      <c r="J439" t="b">
        <v>0</v>
      </c>
      <c r="K439" t="b">
        <v>0</v>
      </c>
      <c r="L439" t="b">
        <v>0</v>
      </c>
      <c r="M439" t="s">
        <v>810</v>
      </c>
      <c r="N439" t="s">
        <v>1295</v>
      </c>
      <c r="O439" t="s">
        <v>1791</v>
      </c>
      <c r="P439" t="s">
        <v>2285</v>
      </c>
      <c r="Q439" s="7" t="s">
        <v>2784</v>
      </c>
    </row>
    <row r="440" spans="1:19">
      <c r="A440" t="s">
        <v>457</v>
      </c>
      <c r="B440" t="s">
        <v>769</v>
      </c>
      <c r="C440" t="s">
        <v>808</v>
      </c>
      <c r="D440" t="b">
        <v>1</v>
      </c>
      <c r="E440" t="b">
        <v>0</v>
      </c>
      <c r="F440" t="b">
        <v>0</v>
      </c>
      <c r="G440" t="b">
        <v>0</v>
      </c>
      <c r="H440" t="b">
        <v>0</v>
      </c>
      <c r="I440" t="b">
        <v>0</v>
      </c>
      <c r="J440" t="b">
        <v>0</v>
      </c>
      <c r="K440" t="b">
        <v>0</v>
      </c>
      <c r="L440" t="b">
        <v>0</v>
      </c>
      <c r="N440" t="s">
        <v>1296</v>
      </c>
      <c r="O440" t="s">
        <v>1792</v>
      </c>
      <c r="P440" t="s">
        <v>2286</v>
      </c>
      <c r="Q440" s="7" t="s">
        <v>2785</v>
      </c>
      <c r="S440" t="s">
        <v>3209</v>
      </c>
    </row>
    <row r="441" spans="1:19">
      <c r="A441" t="s">
        <v>458</v>
      </c>
      <c r="B441" t="s">
        <v>770</v>
      </c>
      <c r="C441" t="s">
        <v>808</v>
      </c>
      <c r="D441" t="b">
        <v>1</v>
      </c>
      <c r="E441" t="b">
        <v>0</v>
      </c>
      <c r="F441" t="b">
        <v>0</v>
      </c>
      <c r="G441" t="b">
        <v>0</v>
      </c>
      <c r="H441" t="b">
        <v>0</v>
      </c>
      <c r="I441" t="b">
        <v>0</v>
      </c>
      <c r="J441" t="b">
        <v>0</v>
      </c>
      <c r="K441" t="b">
        <v>0</v>
      </c>
      <c r="L441" t="b">
        <v>0</v>
      </c>
      <c r="M441" t="s">
        <v>810</v>
      </c>
      <c r="N441" t="s">
        <v>1297</v>
      </c>
      <c r="O441" t="s">
        <v>1793</v>
      </c>
      <c r="P441" t="s">
        <v>2287</v>
      </c>
      <c r="Q441" s="7" t="s">
        <v>2786</v>
      </c>
    </row>
    <row r="442" spans="1:19">
      <c r="A442" t="s">
        <v>459</v>
      </c>
      <c r="B442" t="s">
        <v>771</v>
      </c>
      <c r="C442" t="s">
        <v>808</v>
      </c>
      <c r="D442" t="b">
        <v>1</v>
      </c>
      <c r="E442" t="b">
        <v>0</v>
      </c>
      <c r="F442" t="b">
        <v>0</v>
      </c>
      <c r="G442" t="b">
        <v>0</v>
      </c>
      <c r="H442" t="b">
        <v>0</v>
      </c>
      <c r="I442" t="b">
        <v>0</v>
      </c>
      <c r="J442" t="b">
        <v>0</v>
      </c>
      <c r="K442" t="b">
        <v>0</v>
      </c>
      <c r="L442" t="b">
        <v>0</v>
      </c>
      <c r="N442" t="s">
        <v>1298</v>
      </c>
      <c r="O442" t="s">
        <v>1794</v>
      </c>
      <c r="P442" t="s">
        <v>2288</v>
      </c>
      <c r="Q442" s="7" t="s">
        <v>2787</v>
      </c>
      <c r="S442" t="s">
        <v>3210</v>
      </c>
    </row>
    <row r="443" spans="1:19">
      <c r="A443" t="s">
        <v>460</v>
      </c>
      <c r="B443" t="s">
        <v>707</v>
      </c>
      <c r="C443" t="s">
        <v>808</v>
      </c>
      <c r="D443" t="b">
        <v>1</v>
      </c>
      <c r="E443" t="b">
        <v>0</v>
      </c>
      <c r="F443" t="b">
        <v>0</v>
      </c>
      <c r="G443" t="b">
        <v>0</v>
      </c>
      <c r="H443" t="b">
        <v>0</v>
      </c>
      <c r="I443" t="b">
        <v>0</v>
      </c>
      <c r="J443" t="b">
        <v>0</v>
      </c>
      <c r="K443" t="b">
        <v>0</v>
      </c>
      <c r="L443" t="b">
        <v>0</v>
      </c>
      <c r="N443" t="s">
        <v>1299</v>
      </c>
      <c r="O443" t="s">
        <v>1795</v>
      </c>
      <c r="P443" t="s">
        <v>2289</v>
      </c>
      <c r="Q443" s="7" t="s">
        <v>2788</v>
      </c>
      <c r="S443" t="s">
        <v>3211</v>
      </c>
    </row>
    <row r="444" spans="1:19">
      <c r="A444" t="s">
        <v>461</v>
      </c>
      <c r="B444" t="s">
        <v>772</v>
      </c>
      <c r="C444" t="s">
        <v>808</v>
      </c>
      <c r="D444" t="b">
        <v>1</v>
      </c>
      <c r="E444" t="b">
        <v>0</v>
      </c>
      <c r="F444" t="b">
        <v>0</v>
      </c>
      <c r="G444" t="b">
        <v>0</v>
      </c>
      <c r="H444" t="b">
        <v>0</v>
      </c>
      <c r="I444" t="b">
        <v>0</v>
      </c>
      <c r="J444" t="b">
        <v>0</v>
      </c>
      <c r="K444" t="b">
        <v>0</v>
      </c>
      <c r="L444" t="b">
        <v>0</v>
      </c>
      <c r="M444" t="s">
        <v>810</v>
      </c>
      <c r="N444" t="s">
        <v>1300</v>
      </c>
      <c r="O444" t="s">
        <v>1796</v>
      </c>
      <c r="P444" t="s">
        <v>2290</v>
      </c>
      <c r="Q444" s="7" t="s">
        <v>2789</v>
      </c>
    </row>
    <row r="445" spans="1:19">
      <c r="A445" t="s">
        <v>462</v>
      </c>
      <c r="B445" t="s">
        <v>773</v>
      </c>
      <c r="C445" t="s">
        <v>808</v>
      </c>
      <c r="D445" t="b">
        <v>1</v>
      </c>
      <c r="E445" t="b">
        <v>0</v>
      </c>
      <c r="F445" t="b">
        <v>0</v>
      </c>
      <c r="G445" t="b">
        <v>0</v>
      </c>
      <c r="H445" t="b">
        <v>0</v>
      </c>
      <c r="I445" t="b">
        <v>0</v>
      </c>
      <c r="J445" t="b">
        <v>1</v>
      </c>
      <c r="K445" t="b">
        <v>0</v>
      </c>
      <c r="L445" t="b">
        <v>0</v>
      </c>
      <c r="N445" t="s">
        <v>1301</v>
      </c>
      <c r="O445" t="s">
        <v>1797</v>
      </c>
      <c r="P445" t="s">
        <v>2291</v>
      </c>
      <c r="Q445" s="7" t="s">
        <v>2790</v>
      </c>
      <c r="S445" t="s">
        <v>3212</v>
      </c>
    </row>
    <row r="446" spans="1:19">
      <c r="A446" t="s">
        <v>463</v>
      </c>
      <c r="B446" t="s">
        <v>774</v>
      </c>
      <c r="C446" t="s">
        <v>808</v>
      </c>
      <c r="D446" t="b">
        <v>1</v>
      </c>
      <c r="E446" t="b">
        <v>0</v>
      </c>
      <c r="F446" t="b">
        <v>0</v>
      </c>
      <c r="G446" t="b">
        <v>0</v>
      </c>
      <c r="H446" t="b">
        <v>0</v>
      </c>
      <c r="I446" t="b">
        <v>0</v>
      </c>
      <c r="J446" t="b">
        <v>0</v>
      </c>
      <c r="K446" t="b">
        <v>0</v>
      </c>
      <c r="L446" t="b">
        <v>0</v>
      </c>
      <c r="N446" t="s">
        <v>1302</v>
      </c>
      <c r="O446" t="s">
        <v>1798</v>
      </c>
      <c r="P446" t="s">
        <v>2292</v>
      </c>
      <c r="Q446" s="7" t="s">
        <v>2791</v>
      </c>
      <c r="S446" t="s">
        <v>3213</v>
      </c>
    </row>
    <row r="447" spans="1:19">
      <c r="A447" t="s">
        <v>464</v>
      </c>
      <c r="B447" t="s">
        <v>623</v>
      </c>
      <c r="C447" t="s">
        <v>808</v>
      </c>
      <c r="D447" t="b">
        <v>1</v>
      </c>
      <c r="E447" t="b">
        <v>0</v>
      </c>
      <c r="F447" t="b">
        <v>0</v>
      </c>
      <c r="G447" t="b">
        <v>0</v>
      </c>
      <c r="H447" t="b">
        <v>0</v>
      </c>
      <c r="I447" t="b">
        <v>0</v>
      </c>
      <c r="J447" t="b">
        <v>0</v>
      </c>
      <c r="K447" t="b">
        <v>0</v>
      </c>
      <c r="L447" t="b">
        <v>0</v>
      </c>
      <c r="N447" t="s">
        <v>1303</v>
      </c>
      <c r="O447" t="s">
        <v>1799</v>
      </c>
      <c r="P447" t="s">
        <v>2293</v>
      </c>
      <c r="Q447" s="7" t="s">
        <v>2792</v>
      </c>
      <c r="S447" t="s">
        <v>3214</v>
      </c>
    </row>
    <row r="448" spans="1:19">
      <c r="A448" t="s">
        <v>465</v>
      </c>
      <c r="B448" t="s">
        <v>775</v>
      </c>
      <c r="C448" t="s">
        <v>808</v>
      </c>
      <c r="D448" t="b">
        <v>1</v>
      </c>
      <c r="E448" t="b">
        <v>0</v>
      </c>
      <c r="F448" t="b">
        <v>0</v>
      </c>
      <c r="G448" t="b">
        <v>0</v>
      </c>
      <c r="H448" t="b">
        <v>0</v>
      </c>
      <c r="I448" t="b">
        <v>0</v>
      </c>
      <c r="J448" t="b">
        <v>1</v>
      </c>
      <c r="K448" t="b">
        <v>0</v>
      </c>
      <c r="L448" t="b">
        <v>0</v>
      </c>
      <c r="N448" t="s">
        <v>1304</v>
      </c>
      <c r="O448" t="s">
        <v>1800</v>
      </c>
      <c r="P448" t="s">
        <v>2294</v>
      </c>
      <c r="Q448" s="7" t="s">
        <v>2793</v>
      </c>
      <c r="S448" t="s">
        <v>3215</v>
      </c>
    </row>
    <row r="449" spans="1:19">
      <c r="A449" t="s">
        <v>466</v>
      </c>
      <c r="B449" t="s">
        <v>776</v>
      </c>
      <c r="C449" t="s">
        <v>808</v>
      </c>
      <c r="D449" t="b">
        <v>1</v>
      </c>
      <c r="E449" t="b">
        <v>0</v>
      </c>
      <c r="F449" t="b">
        <v>0</v>
      </c>
      <c r="G449" t="b">
        <v>0</v>
      </c>
      <c r="H449" t="b">
        <v>0</v>
      </c>
      <c r="I449" t="b">
        <v>0</v>
      </c>
      <c r="J449" t="b">
        <v>0</v>
      </c>
      <c r="K449" t="b">
        <v>0</v>
      </c>
      <c r="L449" t="b">
        <v>0</v>
      </c>
      <c r="M449" t="s">
        <v>810</v>
      </c>
      <c r="N449" t="s">
        <v>1305</v>
      </c>
      <c r="O449" t="s">
        <v>1801</v>
      </c>
      <c r="P449" t="s">
        <v>2295</v>
      </c>
      <c r="Q449" s="7" t="s">
        <v>2794</v>
      </c>
    </row>
    <row r="450" spans="1:19">
      <c r="A450" t="s">
        <v>467</v>
      </c>
      <c r="B450" t="s">
        <v>649</v>
      </c>
      <c r="C450" t="s">
        <v>808</v>
      </c>
      <c r="D450" t="b">
        <v>1</v>
      </c>
      <c r="E450" t="b">
        <v>0</v>
      </c>
      <c r="F450" t="b">
        <v>0</v>
      </c>
      <c r="G450" t="b">
        <v>0</v>
      </c>
      <c r="H450" t="b">
        <v>0</v>
      </c>
      <c r="I450" t="b">
        <v>0</v>
      </c>
      <c r="J450" t="b">
        <v>0</v>
      </c>
      <c r="K450" t="b">
        <v>0</v>
      </c>
      <c r="L450" t="b">
        <v>0</v>
      </c>
      <c r="M450" t="s">
        <v>810</v>
      </c>
      <c r="N450" t="s">
        <v>1306</v>
      </c>
      <c r="O450" t="s">
        <v>1802</v>
      </c>
      <c r="P450" t="s">
        <v>2296</v>
      </c>
      <c r="Q450" s="7" t="s">
        <v>2795</v>
      </c>
    </row>
    <row r="451" spans="1:19">
      <c r="A451" t="s">
        <v>468</v>
      </c>
      <c r="B451" t="s">
        <v>599</v>
      </c>
      <c r="C451" t="s">
        <v>808</v>
      </c>
      <c r="D451" t="b">
        <v>1</v>
      </c>
      <c r="E451" t="b">
        <v>0</v>
      </c>
      <c r="F451" t="b">
        <v>0</v>
      </c>
      <c r="G451" t="b">
        <v>0</v>
      </c>
      <c r="H451" t="b">
        <v>0</v>
      </c>
      <c r="I451" t="b">
        <v>0</v>
      </c>
      <c r="J451" t="b">
        <v>0</v>
      </c>
      <c r="K451" t="b">
        <v>0</v>
      </c>
      <c r="L451" t="b">
        <v>0</v>
      </c>
      <c r="M451" t="s">
        <v>810</v>
      </c>
      <c r="N451" t="s">
        <v>1307</v>
      </c>
      <c r="O451" t="s">
        <v>1803</v>
      </c>
      <c r="P451" t="s">
        <v>2297</v>
      </c>
      <c r="Q451" s="7" t="s">
        <v>2796</v>
      </c>
    </row>
    <row r="452" spans="1:19">
      <c r="A452" t="s">
        <v>469</v>
      </c>
      <c r="B452" t="s">
        <v>777</v>
      </c>
      <c r="C452" t="s">
        <v>808</v>
      </c>
      <c r="D452" t="b">
        <v>1</v>
      </c>
      <c r="E452" t="b">
        <v>0</v>
      </c>
      <c r="F452" t="b">
        <v>0</v>
      </c>
      <c r="G452" t="b">
        <v>0</v>
      </c>
      <c r="H452" t="b">
        <v>0</v>
      </c>
      <c r="I452" t="b">
        <v>0</v>
      </c>
      <c r="J452" t="b">
        <v>0</v>
      </c>
      <c r="K452" t="b">
        <v>0</v>
      </c>
      <c r="L452" t="b">
        <v>0</v>
      </c>
      <c r="N452" t="s">
        <v>1308</v>
      </c>
      <c r="O452" t="s">
        <v>1804</v>
      </c>
      <c r="P452" t="s">
        <v>2298</v>
      </c>
      <c r="Q452" s="7" t="s">
        <v>2797</v>
      </c>
      <c r="S452" t="s">
        <v>3216</v>
      </c>
    </row>
    <row r="453" spans="1:19">
      <c r="A453" t="s">
        <v>470</v>
      </c>
      <c r="B453" t="s">
        <v>777</v>
      </c>
      <c r="C453" t="s">
        <v>808</v>
      </c>
      <c r="D453" t="b">
        <v>1</v>
      </c>
      <c r="E453" t="b">
        <v>0</v>
      </c>
      <c r="F453" t="b">
        <v>0</v>
      </c>
      <c r="G453" t="b">
        <v>0</v>
      </c>
      <c r="H453" t="b">
        <v>0</v>
      </c>
      <c r="I453" t="b">
        <v>0</v>
      </c>
      <c r="J453" t="b">
        <v>1</v>
      </c>
      <c r="K453" t="b">
        <v>0</v>
      </c>
      <c r="L453" t="b">
        <v>0</v>
      </c>
      <c r="N453" t="s">
        <v>1309</v>
      </c>
      <c r="O453" t="s">
        <v>1805</v>
      </c>
      <c r="P453" t="s">
        <v>2299</v>
      </c>
      <c r="Q453" s="7" t="s">
        <v>2798</v>
      </c>
      <c r="S453" t="s">
        <v>3217</v>
      </c>
    </row>
    <row r="454" spans="1:19">
      <c r="A454" t="s">
        <v>471</v>
      </c>
      <c r="B454" t="s">
        <v>629</v>
      </c>
      <c r="C454" t="s">
        <v>808</v>
      </c>
      <c r="D454" t="b">
        <v>1</v>
      </c>
      <c r="E454" t="b">
        <v>0</v>
      </c>
      <c r="F454" t="b">
        <v>0</v>
      </c>
      <c r="G454" t="b">
        <v>0</v>
      </c>
      <c r="H454" t="b">
        <v>0</v>
      </c>
      <c r="I454" t="b">
        <v>0</v>
      </c>
      <c r="J454" t="b">
        <v>0</v>
      </c>
      <c r="K454" t="b">
        <v>0</v>
      </c>
      <c r="L454" t="b">
        <v>0</v>
      </c>
      <c r="N454" t="s">
        <v>1310</v>
      </c>
      <c r="O454" t="s">
        <v>1806</v>
      </c>
      <c r="P454" t="s">
        <v>2300</v>
      </c>
      <c r="Q454" s="7" t="s">
        <v>2799</v>
      </c>
      <c r="S454" t="s">
        <v>3218</v>
      </c>
    </row>
    <row r="455" spans="1:19">
      <c r="A455" t="s">
        <v>472</v>
      </c>
      <c r="B455" t="s">
        <v>778</v>
      </c>
      <c r="C455" t="s">
        <v>808</v>
      </c>
      <c r="D455" t="b">
        <v>1</v>
      </c>
      <c r="E455" t="b">
        <v>0</v>
      </c>
      <c r="F455" t="b">
        <v>0</v>
      </c>
      <c r="G455" t="b">
        <v>0</v>
      </c>
      <c r="H455" t="b">
        <v>0</v>
      </c>
      <c r="I455" t="b">
        <v>0</v>
      </c>
      <c r="J455" t="b">
        <v>1</v>
      </c>
      <c r="K455" t="b">
        <v>0</v>
      </c>
      <c r="L455" t="b">
        <v>0</v>
      </c>
      <c r="N455" t="s">
        <v>1311</v>
      </c>
      <c r="O455" t="s">
        <v>1807</v>
      </c>
      <c r="P455" t="s">
        <v>2301</v>
      </c>
      <c r="Q455" s="7" t="s">
        <v>2800</v>
      </c>
      <c r="S455" t="s">
        <v>3219</v>
      </c>
    </row>
    <row r="456" spans="1:19">
      <c r="A456" t="s">
        <v>473</v>
      </c>
      <c r="B456" t="s">
        <v>779</v>
      </c>
      <c r="C456" t="s">
        <v>808</v>
      </c>
      <c r="D456" t="b">
        <v>1</v>
      </c>
      <c r="E456" t="b">
        <v>0</v>
      </c>
      <c r="F456" t="b">
        <v>0</v>
      </c>
      <c r="G456" t="b">
        <v>0</v>
      </c>
      <c r="H456" t="b">
        <v>0</v>
      </c>
      <c r="I456" t="b">
        <v>0</v>
      </c>
      <c r="J456" t="b">
        <v>0</v>
      </c>
      <c r="K456" t="b">
        <v>0</v>
      </c>
      <c r="L456" t="b">
        <v>0</v>
      </c>
      <c r="N456" t="s">
        <v>1312</v>
      </c>
      <c r="O456" t="s">
        <v>1808</v>
      </c>
      <c r="P456" t="s">
        <v>2302</v>
      </c>
      <c r="Q456" s="7" t="s">
        <v>2801</v>
      </c>
      <c r="S456" t="s">
        <v>3220</v>
      </c>
    </row>
    <row r="457" spans="1:19">
      <c r="A457" t="s">
        <v>474</v>
      </c>
      <c r="B457" t="s">
        <v>546</v>
      </c>
      <c r="C457" t="s">
        <v>808</v>
      </c>
      <c r="D457" t="b">
        <v>1</v>
      </c>
      <c r="E457" t="b">
        <v>0</v>
      </c>
      <c r="F457" t="b">
        <v>0</v>
      </c>
      <c r="G457" t="b">
        <v>0</v>
      </c>
      <c r="H457" t="b">
        <v>0</v>
      </c>
      <c r="I457" t="b">
        <v>0</v>
      </c>
      <c r="J457" t="b">
        <v>0</v>
      </c>
      <c r="K457" t="b">
        <v>0</v>
      </c>
      <c r="L457" t="b">
        <v>0</v>
      </c>
      <c r="M457" t="s">
        <v>810</v>
      </c>
      <c r="N457" t="s">
        <v>1313</v>
      </c>
      <c r="O457" t="s">
        <v>1809</v>
      </c>
      <c r="P457" t="s">
        <v>2303</v>
      </c>
      <c r="Q457" s="7" t="s">
        <v>2802</v>
      </c>
    </row>
    <row r="458" spans="1:19">
      <c r="A458" t="s">
        <v>475</v>
      </c>
      <c r="B458" t="s">
        <v>771</v>
      </c>
      <c r="C458" t="s">
        <v>808</v>
      </c>
      <c r="D458" t="b">
        <v>1</v>
      </c>
      <c r="E458" t="b">
        <v>0</v>
      </c>
      <c r="F458" t="b">
        <v>0</v>
      </c>
      <c r="G458" t="b">
        <v>0</v>
      </c>
      <c r="H458" t="b">
        <v>0</v>
      </c>
      <c r="I458" t="b">
        <v>0</v>
      </c>
      <c r="J458" t="b">
        <v>0</v>
      </c>
      <c r="K458" t="b">
        <v>0</v>
      </c>
      <c r="L458" t="b">
        <v>0</v>
      </c>
      <c r="N458" t="s">
        <v>1314</v>
      </c>
      <c r="O458" t="s">
        <v>1810</v>
      </c>
      <c r="P458" t="s">
        <v>2304</v>
      </c>
      <c r="Q458" s="7" t="s">
        <v>2803</v>
      </c>
      <c r="S458" t="s">
        <v>3221</v>
      </c>
    </row>
    <row r="459" spans="1:19">
      <c r="A459" t="s">
        <v>476</v>
      </c>
      <c r="B459" t="s">
        <v>780</v>
      </c>
      <c r="C459" t="s">
        <v>808</v>
      </c>
      <c r="D459" t="b">
        <v>1</v>
      </c>
      <c r="E459" t="b">
        <v>0</v>
      </c>
      <c r="F459" t="b">
        <v>0</v>
      </c>
      <c r="G459" t="b">
        <v>0</v>
      </c>
      <c r="H459" t="b">
        <v>0</v>
      </c>
      <c r="I459" t="b">
        <v>0</v>
      </c>
      <c r="J459" t="b">
        <v>0</v>
      </c>
      <c r="K459" t="b">
        <v>0</v>
      </c>
      <c r="L459" t="b">
        <v>0</v>
      </c>
      <c r="M459" t="s">
        <v>863</v>
      </c>
      <c r="N459" t="s">
        <v>1315</v>
      </c>
      <c r="O459" t="s">
        <v>1811</v>
      </c>
      <c r="P459" t="s">
        <v>2305</v>
      </c>
      <c r="Q459" s="7" t="s">
        <v>2804</v>
      </c>
      <c r="R459" t="s">
        <v>2895</v>
      </c>
      <c r="S459" t="s">
        <v>3222</v>
      </c>
    </row>
    <row r="460" spans="1:19">
      <c r="A460" t="s">
        <v>477</v>
      </c>
      <c r="B460" t="s">
        <v>593</v>
      </c>
      <c r="C460" t="s">
        <v>808</v>
      </c>
      <c r="D460" t="b">
        <v>1</v>
      </c>
      <c r="E460" t="b">
        <v>0</v>
      </c>
      <c r="F460" t="b">
        <v>0</v>
      </c>
      <c r="G460" t="b">
        <v>0</v>
      </c>
      <c r="H460" t="b">
        <v>0</v>
      </c>
      <c r="I460" t="b">
        <v>0</v>
      </c>
      <c r="J460" t="b">
        <v>0</v>
      </c>
      <c r="K460" t="b">
        <v>0</v>
      </c>
      <c r="L460" t="b">
        <v>0</v>
      </c>
      <c r="N460" t="s">
        <v>1316</v>
      </c>
      <c r="O460" t="s">
        <v>1812</v>
      </c>
      <c r="P460" t="s">
        <v>2306</v>
      </c>
      <c r="Q460" s="7" t="s">
        <v>2805</v>
      </c>
      <c r="S460" t="s">
        <v>3223</v>
      </c>
    </row>
    <row r="461" spans="1:19">
      <c r="A461" t="s">
        <v>478</v>
      </c>
      <c r="B461" t="s">
        <v>781</v>
      </c>
      <c r="C461" t="s">
        <v>808</v>
      </c>
      <c r="D461" t="b">
        <v>1</v>
      </c>
      <c r="E461" t="b">
        <v>0</v>
      </c>
      <c r="F461" t="b">
        <v>0</v>
      </c>
      <c r="G461" t="b">
        <v>0</v>
      </c>
      <c r="H461" t="b">
        <v>0</v>
      </c>
      <c r="I461" t="b">
        <v>0</v>
      </c>
      <c r="J461" t="b">
        <v>0</v>
      </c>
      <c r="K461" t="b">
        <v>0</v>
      </c>
      <c r="L461" t="b">
        <v>0</v>
      </c>
      <c r="N461" t="s">
        <v>1317</v>
      </c>
      <c r="O461" t="s">
        <v>1813</v>
      </c>
      <c r="P461" t="s">
        <v>2307</v>
      </c>
      <c r="Q461" s="7" t="s">
        <v>2806</v>
      </c>
      <c r="S461" t="s">
        <v>3224</v>
      </c>
    </row>
    <row r="462" spans="1:19">
      <c r="A462" t="s">
        <v>479</v>
      </c>
      <c r="B462" t="s">
        <v>782</v>
      </c>
      <c r="C462" t="s">
        <v>808</v>
      </c>
      <c r="D462" t="b">
        <v>1</v>
      </c>
      <c r="E462" t="b">
        <v>0</v>
      </c>
      <c r="F462" t="b">
        <v>0</v>
      </c>
      <c r="G462" t="b">
        <v>0</v>
      </c>
      <c r="H462" t="b">
        <v>0</v>
      </c>
      <c r="I462" t="b">
        <v>0</v>
      </c>
      <c r="J462" t="b">
        <v>1</v>
      </c>
      <c r="K462" t="b">
        <v>0</v>
      </c>
      <c r="L462" t="b">
        <v>0</v>
      </c>
      <c r="N462" t="s">
        <v>1318</v>
      </c>
      <c r="O462" t="s">
        <v>1814</v>
      </c>
      <c r="P462" t="s">
        <v>2308</v>
      </c>
      <c r="Q462" s="7" t="s">
        <v>2807</v>
      </c>
      <c r="S462" t="s">
        <v>3225</v>
      </c>
    </row>
    <row r="463" spans="1:19">
      <c r="A463" t="s">
        <v>480</v>
      </c>
      <c r="B463" t="s">
        <v>783</v>
      </c>
      <c r="C463" t="s">
        <v>808</v>
      </c>
      <c r="D463" t="b">
        <v>1</v>
      </c>
      <c r="E463" t="b">
        <v>0</v>
      </c>
      <c r="F463" t="b">
        <v>0</v>
      </c>
      <c r="G463" t="b">
        <v>0</v>
      </c>
      <c r="H463" t="b">
        <v>0</v>
      </c>
      <c r="I463" t="b">
        <v>0</v>
      </c>
      <c r="J463" t="b">
        <v>0</v>
      </c>
      <c r="K463" t="b">
        <v>0</v>
      </c>
      <c r="L463" t="b">
        <v>0</v>
      </c>
      <c r="N463" t="s">
        <v>1319</v>
      </c>
      <c r="O463" t="s">
        <v>1815</v>
      </c>
      <c r="P463" t="s">
        <v>2309</v>
      </c>
      <c r="Q463" s="7" t="s">
        <v>2808</v>
      </c>
      <c r="S463" t="s">
        <v>3226</v>
      </c>
    </row>
    <row r="464" spans="1:19">
      <c r="A464" t="s">
        <v>481</v>
      </c>
      <c r="B464" t="s">
        <v>784</v>
      </c>
      <c r="C464" t="s">
        <v>808</v>
      </c>
      <c r="D464" t="b">
        <v>1</v>
      </c>
      <c r="E464" t="b">
        <v>0</v>
      </c>
      <c r="F464" t="b">
        <v>0</v>
      </c>
      <c r="G464" t="b">
        <v>0</v>
      </c>
      <c r="H464" t="b">
        <v>0</v>
      </c>
      <c r="I464" t="b">
        <v>0</v>
      </c>
      <c r="J464" t="b">
        <v>1</v>
      </c>
      <c r="K464" t="b">
        <v>0</v>
      </c>
      <c r="L464" t="b">
        <v>0</v>
      </c>
      <c r="M464" t="s">
        <v>864</v>
      </c>
      <c r="N464" t="s">
        <v>1320</v>
      </c>
      <c r="O464" t="s">
        <v>1816</v>
      </c>
      <c r="P464" t="s">
        <v>2310</v>
      </c>
      <c r="Q464" s="7" t="s">
        <v>2809</v>
      </c>
      <c r="S464" t="s">
        <v>3227</v>
      </c>
    </row>
    <row r="465" spans="1:19">
      <c r="A465" t="s">
        <v>482</v>
      </c>
      <c r="B465" t="s">
        <v>785</v>
      </c>
      <c r="C465" t="s">
        <v>808</v>
      </c>
      <c r="D465" t="b">
        <v>0</v>
      </c>
      <c r="E465" t="b">
        <v>1</v>
      </c>
      <c r="F465" t="b">
        <v>0</v>
      </c>
      <c r="G465" t="b">
        <v>0</v>
      </c>
      <c r="H465" t="b">
        <v>0</v>
      </c>
      <c r="I465" t="b">
        <v>0</v>
      </c>
      <c r="J465" t="b">
        <v>0</v>
      </c>
      <c r="K465" t="b">
        <v>0</v>
      </c>
      <c r="L465" t="b">
        <v>0</v>
      </c>
      <c r="N465" t="s">
        <v>1321</v>
      </c>
      <c r="O465" t="s">
        <v>1817</v>
      </c>
      <c r="P465" t="s">
        <v>2311</v>
      </c>
      <c r="Q465" s="7" t="s">
        <v>2810</v>
      </c>
      <c r="S465" t="s">
        <v>3228</v>
      </c>
    </row>
    <row r="466" spans="1:19">
      <c r="A466" t="s">
        <v>483</v>
      </c>
      <c r="B466" t="s">
        <v>786</v>
      </c>
      <c r="C466" t="s">
        <v>808</v>
      </c>
      <c r="D466" t="b">
        <v>1</v>
      </c>
      <c r="E466" t="b">
        <v>0</v>
      </c>
      <c r="F466" t="b">
        <v>0</v>
      </c>
      <c r="G466" t="b">
        <v>0</v>
      </c>
      <c r="H466" t="b">
        <v>0</v>
      </c>
      <c r="I466" t="b">
        <v>0</v>
      </c>
      <c r="J466" t="b">
        <v>0</v>
      </c>
      <c r="K466" t="b">
        <v>0</v>
      </c>
      <c r="L466" t="b">
        <v>0</v>
      </c>
      <c r="N466" t="s">
        <v>1322</v>
      </c>
      <c r="O466" t="s">
        <v>1818</v>
      </c>
      <c r="P466" t="s">
        <v>2312</v>
      </c>
      <c r="Q466" s="7" t="s">
        <v>2811</v>
      </c>
      <c r="S466" t="s">
        <v>3229</v>
      </c>
    </row>
    <row r="467" spans="1:19">
      <c r="A467" t="s">
        <v>484</v>
      </c>
      <c r="B467" t="s">
        <v>537</v>
      </c>
      <c r="C467" t="s">
        <v>808</v>
      </c>
      <c r="D467" t="b">
        <v>0</v>
      </c>
      <c r="E467" t="b">
        <v>1</v>
      </c>
      <c r="F467" t="b">
        <v>0</v>
      </c>
      <c r="G467" t="b">
        <v>0</v>
      </c>
      <c r="H467" t="b">
        <v>0</v>
      </c>
      <c r="I467" t="b">
        <v>0</v>
      </c>
      <c r="J467" t="b">
        <v>0</v>
      </c>
      <c r="K467" t="b">
        <v>0</v>
      </c>
      <c r="L467" t="b">
        <v>0</v>
      </c>
      <c r="N467" t="s">
        <v>1323</v>
      </c>
      <c r="O467" t="s">
        <v>1819</v>
      </c>
      <c r="P467" t="s">
        <v>2313</v>
      </c>
      <c r="Q467" s="7" t="s">
        <v>2812</v>
      </c>
      <c r="S467" t="s">
        <v>3230</v>
      </c>
    </row>
    <row r="468" spans="1:19">
      <c r="A468" t="s">
        <v>485</v>
      </c>
      <c r="B468" t="s">
        <v>732</v>
      </c>
      <c r="C468" t="s">
        <v>808</v>
      </c>
      <c r="D468" t="b">
        <v>1</v>
      </c>
      <c r="E468" t="b">
        <v>0</v>
      </c>
      <c r="F468" t="b">
        <v>0</v>
      </c>
      <c r="G468" t="b">
        <v>0</v>
      </c>
      <c r="H468" t="b">
        <v>0</v>
      </c>
      <c r="I468" t="b">
        <v>0</v>
      </c>
      <c r="J468" t="b">
        <v>0</v>
      </c>
      <c r="K468" t="b">
        <v>0</v>
      </c>
      <c r="L468" t="b">
        <v>0</v>
      </c>
      <c r="M468" t="s">
        <v>810</v>
      </c>
      <c r="N468" t="s">
        <v>1324</v>
      </c>
      <c r="O468" t="s">
        <v>1820</v>
      </c>
      <c r="P468" t="s">
        <v>2314</v>
      </c>
      <c r="Q468" s="7" t="s">
        <v>2813</v>
      </c>
    </row>
    <row r="469" spans="1:19">
      <c r="A469" t="s">
        <v>486</v>
      </c>
      <c r="B469" t="s">
        <v>555</v>
      </c>
      <c r="C469" t="s">
        <v>808</v>
      </c>
      <c r="D469" t="b">
        <v>1</v>
      </c>
      <c r="E469" t="b">
        <v>0</v>
      </c>
      <c r="F469" t="b">
        <v>0</v>
      </c>
      <c r="G469" t="b">
        <v>0</v>
      </c>
      <c r="H469" t="b">
        <v>0</v>
      </c>
      <c r="I469" t="b">
        <v>0</v>
      </c>
      <c r="J469" t="b">
        <v>0</v>
      </c>
      <c r="K469" t="b">
        <v>0</v>
      </c>
      <c r="L469" t="b">
        <v>0</v>
      </c>
      <c r="M469" t="s">
        <v>810</v>
      </c>
      <c r="N469" t="s">
        <v>1325</v>
      </c>
      <c r="O469" t="s">
        <v>1821</v>
      </c>
      <c r="P469" t="s">
        <v>2315</v>
      </c>
      <c r="Q469" s="7" t="s">
        <v>2814</v>
      </c>
    </row>
    <row r="470" spans="1:19">
      <c r="A470" t="s">
        <v>487</v>
      </c>
      <c r="B470" t="s">
        <v>787</v>
      </c>
      <c r="C470" t="s">
        <v>808</v>
      </c>
      <c r="D470" t="b">
        <v>0</v>
      </c>
      <c r="E470" t="b">
        <v>1</v>
      </c>
      <c r="F470" t="b">
        <v>0</v>
      </c>
      <c r="G470" t="b">
        <v>0</v>
      </c>
      <c r="H470" t="b">
        <v>0</v>
      </c>
      <c r="I470" t="b">
        <v>0</v>
      </c>
      <c r="J470" t="b">
        <v>0</v>
      </c>
      <c r="K470" t="b">
        <v>0</v>
      </c>
      <c r="L470" t="b">
        <v>0</v>
      </c>
      <c r="N470" t="s">
        <v>1326</v>
      </c>
      <c r="O470" t="s">
        <v>1822</v>
      </c>
      <c r="P470" t="s">
        <v>2316</v>
      </c>
      <c r="Q470" s="7" t="s">
        <v>2815</v>
      </c>
      <c r="S470" t="s">
        <v>3231</v>
      </c>
    </row>
    <row r="471" spans="1:19">
      <c r="A471" t="s">
        <v>488</v>
      </c>
      <c r="B471" t="s">
        <v>788</v>
      </c>
      <c r="C471" t="s">
        <v>808</v>
      </c>
      <c r="D471" t="b">
        <v>1</v>
      </c>
      <c r="E471" t="b">
        <v>0</v>
      </c>
      <c r="F471" t="b">
        <v>0</v>
      </c>
      <c r="G471" t="b">
        <v>0</v>
      </c>
      <c r="H471" t="b">
        <v>0</v>
      </c>
      <c r="I471" t="b">
        <v>0</v>
      </c>
      <c r="J471" t="b">
        <v>0</v>
      </c>
      <c r="K471" t="b">
        <v>0</v>
      </c>
      <c r="L471" t="b">
        <v>0</v>
      </c>
      <c r="M471" t="s">
        <v>865</v>
      </c>
      <c r="N471" t="s">
        <v>1327</v>
      </c>
      <c r="O471" t="s">
        <v>1823</v>
      </c>
      <c r="P471" t="s">
        <v>2317</v>
      </c>
      <c r="Q471" s="7" t="s">
        <v>2816</v>
      </c>
      <c r="R471" t="s">
        <v>2896</v>
      </c>
    </row>
    <row r="472" spans="1:19">
      <c r="A472" t="s">
        <v>489</v>
      </c>
      <c r="B472" t="s">
        <v>789</v>
      </c>
      <c r="C472" t="s">
        <v>808</v>
      </c>
      <c r="D472" t="b">
        <v>1</v>
      </c>
      <c r="E472" t="b">
        <v>0</v>
      </c>
      <c r="F472" t="b">
        <v>0</v>
      </c>
      <c r="G472" t="b">
        <v>0</v>
      </c>
      <c r="H472" t="b">
        <v>0</v>
      </c>
      <c r="I472" t="b">
        <v>0</v>
      </c>
      <c r="J472" t="b">
        <v>0</v>
      </c>
      <c r="K472" t="b">
        <v>0</v>
      </c>
      <c r="L472" t="b">
        <v>0</v>
      </c>
      <c r="N472" t="s">
        <v>1328</v>
      </c>
      <c r="O472" t="s">
        <v>1824</v>
      </c>
      <c r="P472" t="s">
        <v>2318</v>
      </c>
      <c r="Q472" s="7" t="s">
        <v>2817</v>
      </c>
      <c r="S472" t="s">
        <v>3232</v>
      </c>
    </row>
    <row r="473" spans="1:19">
      <c r="A473" t="s">
        <v>490</v>
      </c>
      <c r="B473" t="s">
        <v>790</v>
      </c>
      <c r="C473" t="s">
        <v>808</v>
      </c>
      <c r="D473" t="b">
        <v>1</v>
      </c>
      <c r="E473" t="b">
        <v>0</v>
      </c>
      <c r="F473" t="b">
        <v>0</v>
      </c>
      <c r="G473" t="b">
        <v>0</v>
      </c>
      <c r="H473" t="b">
        <v>0</v>
      </c>
      <c r="I473" t="b">
        <v>0</v>
      </c>
      <c r="J473" t="b">
        <v>0</v>
      </c>
      <c r="K473" t="b">
        <v>0</v>
      </c>
      <c r="L473" t="b">
        <v>0</v>
      </c>
      <c r="N473" t="s">
        <v>1329</v>
      </c>
      <c r="O473" t="s">
        <v>1825</v>
      </c>
      <c r="P473" t="s">
        <v>2319</v>
      </c>
      <c r="Q473" s="7" t="s">
        <v>2818</v>
      </c>
      <c r="S473" t="s">
        <v>3233</v>
      </c>
    </row>
    <row r="474" spans="1:19">
      <c r="A474" t="s">
        <v>491</v>
      </c>
      <c r="B474" t="s">
        <v>791</v>
      </c>
      <c r="C474" t="s">
        <v>808</v>
      </c>
      <c r="D474" t="b">
        <v>1</v>
      </c>
      <c r="E474" t="b">
        <v>0</v>
      </c>
      <c r="F474" t="b">
        <v>0</v>
      </c>
      <c r="G474" t="b">
        <v>0</v>
      </c>
      <c r="H474" t="b">
        <v>0</v>
      </c>
      <c r="I474" t="b">
        <v>0</v>
      </c>
      <c r="J474" t="b">
        <v>0</v>
      </c>
      <c r="K474" t="b">
        <v>0</v>
      </c>
      <c r="L474" t="b">
        <v>0</v>
      </c>
      <c r="M474" t="s">
        <v>810</v>
      </c>
      <c r="N474" t="s">
        <v>1330</v>
      </c>
      <c r="O474" t="s">
        <v>1826</v>
      </c>
      <c r="P474" t="s">
        <v>2320</v>
      </c>
      <c r="Q474" s="7" t="s">
        <v>2819</v>
      </c>
    </row>
    <row r="475" spans="1:19">
      <c r="A475" t="s">
        <v>492</v>
      </c>
      <c r="B475" t="s">
        <v>731</v>
      </c>
      <c r="C475" t="s">
        <v>808</v>
      </c>
      <c r="D475" t="b">
        <v>1</v>
      </c>
      <c r="E475" t="b">
        <v>0</v>
      </c>
      <c r="F475" t="b">
        <v>0</v>
      </c>
      <c r="G475" t="b">
        <v>0</v>
      </c>
      <c r="H475" t="b">
        <v>0</v>
      </c>
      <c r="I475" t="b">
        <v>0</v>
      </c>
      <c r="J475" t="b">
        <v>0</v>
      </c>
      <c r="K475" t="b">
        <v>0</v>
      </c>
      <c r="L475" t="b">
        <v>0</v>
      </c>
      <c r="N475" t="s">
        <v>1331</v>
      </c>
      <c r="O475" t="s">
        <v>1827</v>
      </c>
      <c r="P475" t="s">
        <v>2321</v>
      </c>
      <c r="Q475" s="7" t="s">
        <v>2820</v>
      </c>
      <c r="S475" t="s">
        <v>3234</v>
      </c>
    </row>
    <row r="476" spans="1:19">
      <c r="A476" t="s">
        <v>493</v>
      </c>
      <c r="B476" t="s">
        <v>774</v>
      </c>
      <c r="C476" t="s">
        <v>808</v>
      </c>
      <c r="D476" t="b">
        <v>1</v>
      </c>
      <c r="E476" t="b">
        <v>0</v>
      </c>
      <c r="F476" t="b">
        <v>0</v>
      </c>
      <c r="G476" t="b">
        <v>0</v>
      </c>
      <c r="H476" t="b">
        <v>0</v>
      </c>
      <c r="I476" t="b">
        <v>0</v>
      </c>
      <c r="J476" t="b">
        <v>0</v>
      </c>
      <c r="K476" t="b">
        <v>0</v>
      </c>
      <c r="L476" t="b">
        <v>0</v>
      </c>
      <c r="N476" t="s">
        <v>1332</v>
      </c>
      <c r="O476" t="s">
        <v>1828</v>
      </c>
      <c r="P476" t="s">
        <v>2322</v>
      </c>
      <c r="Q476" s="7" t="s">
        <v>2821</v>
      </c>
      <c r="S476" t="s">
        <v>3235</v>
      </c>
    </row>
    <row r="477" spans="1:19">
      <c r="A477" t="s">
        <v>494</v>
      </c>
      <c r="B477" t="s">
        <v>792</v>
      </c>
      <c r="C477" t="s">
        <v>808</v>
      </c>
      <c r="D477" t="b">
        <v>1</v>
      </c>
      <c r="E477" t="b">
        <v>0</v>
      </c>
      <c r="F477" t="b">
        <v>0</v>
      </c>
      <c r="G477" t="b">
        <v>0</v>
      </c>
      <c r="H477" t="b">
        <v>0</v>
      </c>
      <c r="I477" t="b">
        <v>0</v>
      </c>
      <c r="J477" t="b">
        <v>0</v>
      </c>
      <c r="K477" t="b">
        <v>0</v>
      </c>
      <c r="L477" t="b">
        <v>0</v>
      </c>
      <c r="N477" t="s">
        <v>1333</v>
      </c>
      <c r="O477" t="s">
        <v>1829</v>
      </c>
      <c r="P477" t="s">
        <v>2323</v>
      </c>
      <c r="Q477" s="7" t="s">
        <v>2822</v>
      </c>
      <c r="S477" t="s">
        <v>3236</v>
      </c>
    </row>
    <row r="478" spans="1:19">
      <c r="A478" t="s">
        <v>495</v>
      </c>
      <c r="B478" t="s">
        <v>750</v>
      </c>
      <c r="C478" t="s">
        <v>808</v>
      </c>
      <c r="D478" t="b">
        <v>1</v>
      </c>
      <c r="E478" t="b">
        <v>0</v>
      </c>
      <c r="F478" t="b">
        <v>0</v>
      </c>
      <c r="G478" t="b">
        <v>0</v>
      </c>
      <c r="H478" t="b">
        <v>0</v>
      </c>
      <c r="I478" t="b">
        <v>0</v>
      </c>
      <c r="J478" t="b">
        <v>0</v>
      </c>
      <c r="K478" t="b">
        <v>0</v>
      </c>
      <c r="L478" t="b">
        <v>0</v>
      </c>
      <c r="N478" t="s">
        <v>1334</v>
      </c>
      <c r="O478" t="s">
        <v>1830</v>
      </c>
      <c r="P478" t="s">
        <v>2324</v>
      </c>
      <c r="Q478" s="7" t="s">
        <v>2823</v>
      </c>
      <c r="S478" t="s">
        <v>3237</v>
      </c>
    </row>
    <row r="479" spans="1:19">
      <c r="A479" t="s">
        <v>496</v>
      </c>
      <c r="B479" t="s">
        <v>793</v>
      </c>
      <c r="C479" t="s">
        <v>808</v>
      </c>
      <c r="D479" t="b">
        <v>1</v>
      </c>
      <c r="E479" t="b">
        <v>0</v>
      </c>
      <c r="F479" t="b">
        <v>0</v>
      </c>
      <c r="G479" t="b">
        <v>0</v>
      </c>
      <c r="H479" t="b">
        <v>0</v>
      </c>
      <c r="I479" t="b">
        <v>0</v>
      </c>
      <c r="J479" t="b">
        <v>1</v>
      </c>
      <c r="K479" t="b">
        <v>0</v>
      </c>
      <c r="L479" t="b">
        <v>0</v>
      </c>
      <c r="N479" t="s">
        <v>1335</v>
      </c>
      <c r="O479" t="s">
        <v>1831</v>
      </c>
      <c r="P479" t="s">
        <v>2325</v>
      </c>
      <c r="Q479" s="7" t="s">
        <v>2824</v>
      </c>
      <c r="S479" t="s">
        <v>3238</v>
      </c>
    </row>
    <row r="480" spans="1:19">
      <c r="A480" t="s">
        <v>497</v>
      </c>
      <c r="B480" t="s">
        <v>579</v>
      </c>
      <c r="C480" t="s">
        <v>808</v>
      </c>
      <c r="D480" t="b">
        <v>1</v>
      </c>
      <c r="E480" t="b">
        <v>0</v>
      </c>
      <c r="F480" t="b">
        <v>0</v>
      </c>
      <c r="G480" t="b">
        <v>0</v>
      </c>
      <c r="H480" t="b">
        <v>0</v>
      </c>
      <c r="I480" t="b">
        <v>0</v>
      </c>
      <c r="J480" t="b">
        <v>1</v>
      </c>
      <c r="K480" t="b">
        <v>0</v>
      </c>
      <c r="L480" t="b">
        <v>0</v>
      </c>
      <c r="N480" t="s">
        <v>1336</v>
      </c>
      <c r="O480" t="s">
        <v>1832</v>
      </c>
      <c r="P480" t="s">
        <v>2326</v>
      </c>
      <c r="Q480" s="7" t="s">
        <v>2825</v>
      </c>
      <c r="S480" t="s">
        <v>3239</v>
      </c>
    </row>
    <row r="481" spans="1:19">
      <c r="A481" t="s">
        <v>498</v>
      </c>
      <c r="B481" t="s">
        <v>793</v>
      </c>
      <c r="C481" t="s">
        <v>808</v>
      </c>
      <c r="D481" t="b">
        <v>1</v>
      </c>
      <c r="E481" t="b">
        <v>0</v>
      </c>
      <c r="F481" t="b">
        <v>0</v>
      </c>
      <c r="G481" t="b">
        <v>0</v>
      </c>
      <c r="H481" t="b">
        <v>0</v>
      </c>
      <c r="I481" t="b">
        <v>0</v>
      </c>
      <c r="J481" t="b">
        <v>1</v>
      </c>
      <c r="K481" t="b">
        <v>0</v>
      </c>
      <c r="L481" t="b">
        <v>0</v>
      </c>
      <c r="N481" t="s">
        <v>1337</v>
      </c>
      <c r="O481" t="s">
        <v>1833</v>
      </c>
      <c r="P481" t="s">
        <v>2327</v>
      </c>
      <c r="Q481" s="7" t="s">
        <v>2826</v>
      </c>
      <c r="S481" t="s">
        <v>3240</v>
      </c>
    </row>
    <row r="482" spans="1:19">
      <c r="A482" t="s">
        <v>499</v>
      </c>
      <c r="B482" t="s">
        <v>794</v>
      </c>
      <c r="C482" t="s">
        <v>808</v>
      </c>
      <c r="D482" t="b">
        <v>1</v>
      </c>
      <c r="E482" t="b">
        <v>0</v>
      </c>
      <c r="F482" t="b">
        <v>0</v>
      </c>
      <c r="G482" t="b">
        <v>0</v>
      </c>
      <c r="H482" t="b">
        <v>0</v>
      </c>
      <c r="I482" t="b">
        <v>0</v>
      </c>
      <c r="J482" t="b">
        <v>0</v>
      </c>
      <c r="K482" t="b">
        <v>0</v>
      </c>
      <c r="L482" t="b">
        <v>0</v>
      </c>
      <c r="N482" t="s">
        <v>1338</v>
      </c>
      <c r="O482" t="s">
        <v>1834</v>
      </c>
      <c r="P482" t="s">
        <v>2328</v>
      </c>
      <c r="Q482" s="7" t="s">
        <v>2827</v>
      </c>
      <c r="S482" t="s">
        <v>3241</v>
      </c>
    </row>
    <row r="483" spans="1:19">
      <c r="A483" t="s">
        <v>500</v>
      </c>
      <c r="B483" t="s">
        <v>771</v>
      </c>
      <c r="C483" t="s">
        <v>808</v>
      </c>
      <c r="D483" t="b">
        <v>0</v>
      </c>
      <c r="E483" t="b">
        <v>0</v>
      </c>
      <c r="F483" t="b">
        <v>0</v>
      </c>
      <c r="G483" t="b">
        <v>0</v>
      </c>
      <c r="H483" t="b">
        <v>1</v>
      </c>
      <c r="I483" t="b">
        <v>0</v>
      </c>
      <c r="J483" t="b">
        <v>0</v>
      </c>
      <c r="K483" t="b">
        <v>0</v>
      </c>
      <c r="L483" t="b">
        <v>0</v>
      </c>
      <c r="M483" t="s">
        <v>810</v>
      </c>
      <c r="O483" t="s">
        <v>1835</v>
      </c>
      <c r="P483" t="s">
        <v>2329</v>
      </c>
      <c r="Q483" s="7" t="s">
        <v>2828</v>
      </c>
    </row>
    <row r="484" spans="1:19">
      <c r="A484" t="s">
        <v>501</v>
      </c>
      <c r="B484" t="s">
        <v>795</v>
      </c>
      <c r="C484" t="s">
        <v>808</v>
      </c>
      <c r="D484" t="b">
        <v>1</v>
      </c>
      <c r="E484" t="b">
        <v>0</v>
      </c>
      <c r="F484" t="b">
        <v>0</v>
      </c>
      <c r="G484" t="b">
        <v>0</v>
      </c>
      <c r="H484" t="b">
        <v>0</v>
      </c>
      <c r="I484" t="b">
        <v>0</v>
      </c>
      <c r="J484" t="b">
        <v>0</v>
      </c>
      <c r="K484" t="b">
        <v>0</v>
      </c>
      <c r="L484" t="b">
        <v>0</v>
      </c>
      <c r="N484" t="s">
        <v>1339</v>
      </c>
      <c r="O484" t="s">
        <v>1836</v>
      </c>
      <c r="P484" t="s">
        <v>2330</v>
      </c>
      <c r="Q484" s="7" t="s">
        <v>2829</v>
      </c>
      <c r="S484" t="s">
        <v>3242</v>
      </c>
    </row>
    <row r="485" spans="1:19">
      <c r="A485" t="s">
        <v>502</v>
      </c>
      <c r="B485" t="s">
        <v>796</v>
      </c>
      <c r="C485" t="s">
        <v>808</v>
      </c>
      <c r="D485" t="b">
        <v>1</v>
      </c>
      <c r="E485" t="b">
        <v>0</v>
      </c>
      <c r="F485" t="b">
        <v>0</v>
      </c>
      <c r="G485" t="b">
        <v>0</v>
      </c>
      <c r="H485" t="b">
        <v>0</v>
      </c>
      <c r="I485" t="b">
        <v>0</v>
      </c>
      <c r="J485" t="b">
        <v>0</v>
      </c>
      <c r="K485" t="b">
        <v>0</v>
      </c>
      <c r="L485" t="b">
        <v>0</v>
      </c>
      <c r="N485" t="s">
        <v>1340</v>
      </c>
      <c r="O485" t="s">
        <v>1837</v>
      </c>
      <c r="P485" t="s">
        <v>2331</v>
      </c>
      <c r="Q485" s="7" t="s">
        <v>2830</v>
      </c>
      <c r="S485" t="s">
        <v>3243</v>
      </c>
    </row>
    <row r="486" spans="1:19">
      <c r="A486" t="s">
        <v>503</v>
      </c>
      <c r="B486" t="s">
        <v>710</v>
      </c>
      <c r="C486" t="s">
        <v>808</v>
      </c>
      <c r="D486" t="b">
        <v>1</v>
      </c>
      <c r="E486" t="b">
        <v>0</v>
      </c>
      <c r="F486" t="b">
        <v>0</v>
      </c>
      <c r="G486" t="b">
        <v>0</v>
      </c>
      <c r="H486" t="b">
        <v>0</v>
      </c>
      <c r="I486" t="b">
        <v>0</v>
      </c>
      <c r="J486" t="b">
        <v>0</v>
      </c>
      <c r="K486" t="b">
        <v>0</v>
      </c>
      <c r="L486" t="b">
        <v>0</v>
      </c>
      <c r="N486" t="s">
        <v>1341</v>
      </c>
      <c r="O486" t="s">
        <v>1838</v>
      </c>
      <c r="P486" t="s">
        <v>2332</v>
      </c>
      <c r="Q486" s="7" t="s">
        <v>2831</v>
      </c>
      <c r="S486" t="s">
        <v>3244</v>
      </c>
    </row>
    <row r="487" spans="1:19">
      <c r="A487" t="s">
        <v>504</v>
      </c>
      <c r="B487" t="s">
        <v>797</v>
      </c>
      <c r="C487" t="s">
        <v>808</v>
      </c>
      <c r="D487" t="b">
        <v>1</v>
      </c>
      <c r="E487" t="b">
        <v>0</v>
      </c>
      <c r="F487" t="b">
        <v>0</v>
      </c>
      <c r="G487" t="b">
        <v>0</v>
      </c>
      <c r="H487" t="b">
        <v>0</v>
      </c>
      <c r="I487" t="b">
        <v>0</v>
      </c>
      <c r="J487" t="b">
        <v>0</v>
      </c>
      <c r="K487" t="b">
        <v>0</v>
      </c>
      <c r="L487" t="b">
        <v>0</v>
      </c>
      <c r="N487" t="s">
        <v>1342</v>
      </c>
      <c r="O487" t="s">
        <v>1839</v>
      </c>
      <c r="P487" t="s">
        <v>2333</v>
      </c>
      <c r="Q487" s="7" t="s">
        <v>2832</v>
      </c>
      <c r="S487" t="s">
        <v>3245</v>
      </c>
    </row>
    <row r="488" spans="1:19">
      <c r="A488" t="s">
        <v>505</v>
      </c>
      <c r="B488" t="s">
        <v>743</v>
      </c>
      <c r="C488" t="s">
        <v>808</v>
      </c>
      <c r="D488" t="b">
        <v>1</v>
      </c>
      <c r="E488" t="b">
        <v>0</v>
      </c>
      <c r="F488" t="b">
        <v>0</v>
      </c>
      <c r="G488" t="b">
        <v>0</v>
      </c>
      <c r="H488" t="b">
        <v>0</v>
      </c>
      <c r="I488" t="b">
        <v>0</v>
      </c>
      <c r="J488" t="b">
        <v>0</v>
      </c>
      <c r="K488" t="b">
        <v>0</v>
      </c>
      <c r="L488" t="b">
        <v>0</v>
      </c>
      <c r="M488" t="s">
        <v>810</v>
      </c>
      <c r="N488" t="s">
        <v>1343</v>
      </c>
      <c r="O488" t="s">
        <v>1840</v>
      </c>
      <c r="P488" t="s">
        <v>2334</v>
      </c>
      <c r="Q488" s="7" t="s">
        <v>2833</v>
      </c>
    </row>
    <row r="489" spans="1:19">
      <c r="A489" t="s">
        <v>506</v>
      </c>
      <c r="B489" t="s">
        <v>552</v>
      </c>
      <c r="C489" t="s">
        <v>808</v>
      </c>
      <c r="D489" t="b">
        <v>1</v>
      </c>
      <c r="E489" t="b">
        <v>0</v>
      </c>
      <c r="F489" t="b">
        <v>0</v>
      </c>
      <c r="G489" t="b">
        <v>0</v>
      </c>
      <c r="H489" t="b">
        <v>0</v>
      </c>
      <c r="I489" t="b">
        <v>0</v>
      </c>
      <c r="J489" t="b">
        <v>0</v>
      </c>
      <c r="K489" t="b">
        <v>0</v>
      </c>
      <c r="L489" t="b">
        <v>0</v>
      </c>
      <c r="M489" t="s">
        <v>810</v>
      </c>
      <c r="N489" t="s">
        <v>1344</v>
      </c>
      <c r="Q489" s="7" t="s">
        <v>2834</v>
      </c>
    </row>
    <row r="490" spans="1:19">
      <c r="A490" t="s">
        <v>507</v>
      </c>
      <c r="B490" t="s">
        <v>798</v>
      </c>
      <c r="C490" t="s">
        <v>808</v>
      </c>
      <c r="D490" t="b">
        <v>1</v>
      </c>
      <c r="E490" t="b">
        <v>0</v>
      </c>
      <c r="F490" t="b">
        <v>0</v>
      </c>
      <c r="G490" t="b">
        <v>0</v>
      </c>
      <c r="H490" t="b">
        <v>0</v>
      </c>
      <c r="I490" t="b">
        <v>0</v>
      </c>
      <c r="J490" t="b">
        <v>0</v>
      </c>
      <c r="K490" t="b">
        <v>0</v>
      </c>
      <c r="L490" t="b">
        <v>0</v>
      </c>
      <c r="N490" t="s">
        <v>1345</v>
      </c>
      <c r="O490" t="s">
        <v>1841</v>
      </c>
      <c r="P490" t="s">
        <v>2335</v>
      </c>
      <c r="Q490" s="7" t="s">
        <v>2835</v>
      </c>
      <c r="S490" t="s">
        <v>3246</v>
      </c>
    </row>
    <row r="491" spans="1:19">
      <c r="A491" t="s">
        <v>508</v>
      </c>
      <c r="B491" t="s">
        <v>537</v>
      </c>
      <c r="C491" t="s">
        <v>809</v>
      </c>
      <c r="D491" t="b">
        <v>1</v>
      </c>
      <c r="E491" t="b">
        <v>0</v>
      </c>
      <c r="F491" t="b">
        <v>0</v>
      </c>
      <c r="G491" t="b">
        <v>0</v>
      </c>
      <c r="H491" t="b">
        <v>0</v>
      </c>
      <c r="I491" t="b">
        <v>0</v>
      </c>
      <c r="J491" t="b">
        <v>0</v>
      </c>
      <c r="K491" t="b">
        <v>0</v>
      </c>
      <c r="L491" t="b">
        <v>0</v>
      </c>
      <c r="N491" t="s">
        <v>1346</v>
      </c>
      <c r="O491" t="s">
        <v>1842</v>
      </c>
      <c r="P491" t="s">
        <v>2336</v>
      </c>
      <c r="Q491" s="7" t="s">
        <v>2836</v>
      </c>
      <c r="S491" t="s">
        <v>3247</v>
      </c>
    </row>
    <row r="492" spans="1:19">
      <c r="A492" t="s">
        <v>509</v>
      </c>
      <c r="B492" t="s">
        <v>799</v>
      </c>
      <c r="C492" t="s">
        <v>809</v>
      </c>
      <c r="D492" t="b">
        <v>1</v>
      </c>
      <c r="E492" t="b">
        <v>0</v>
      </c>
      <c r="F492" t="b">
        <v>0</v>
      </c>
      <c r="G492" t="b">
        <v>0</v>
      </c>
      <c r="H492" t="b">
        <v>0</v>
      </c>
      <c r="I492" t="b">
        <v>0</v>
      </c>
      <c r="J492" t="b">
        <v>0</v>
      </c>
      <c r="K492" t="b">
        <v>0</v>
      </c>
      <c r="L492" t="b">
        <v>0</v>
      </c>
      <c r="M492" t="s">
        <v>810</v>
      </c>
      <c r="O492" t="s">
        <v>1843</v>
      </c>
      <c r="P492" t="s">
        <v>2337</v>
      </c>
      <c r="Q492" s="7" t="s">
        <v>2837</v>
      </c>
    </row>
    <row r="493" spans="1:19">
      <c r="A493" t="s">
        <v>510</v>
      </c>
      <c r="B493" t="s">
        <v>800</v>
      </c>
      <c r="C493" t="s">
        <v>809</v>
      </c>
      <c r="D493" t="b">
        <v>1</v>
      </c>
      <c r="E493" t="b">
        <v>0</v>
      </c>
      <c r="F493" t="b">
        <v>0</v>
      </c>
      <c r="G493" t="b">
        <v>0</v>
      </c>
      <c r="H493" t="b">
        <v>0</v>
      </c>
      <c r="I493" t="b">
        <v>0</v>
      </c>
      <c r="J493" t="b">
        <v>1</v>
      </c>
      <c r="K493" t="b">
        <v>0</v>
      </c>
      <c r="L493" t="b">
        <v>0</v>
      </c>
      <c r="N493" t="s">
        <v>1347</v>
      </c>
      <c r="O493" t="s">
        <v>1844</v>
      </c>
      <c r="P493" t="s">
        <v>2338</v>
      </c>
      <c r="Q493" s="7" t="s">
        <v>2838</v>
      </c>
      <c r="S493" t="s">
        <v>3248</v>
      </c>
    </row>
    <row r="494" spans="1:19">
      <c r="A494" t="s">
        <v>511</v>
      </c>
      <c r="B494" t="s">
        <v>801</v>
      </c>
      <c r="C494" t="s">
        <v>809</v>
      </c>
      <c r="D494" t="b">
        <v>1</v>
      </c>
      <c r="E494" t="b">
        <v>0</v>
      </c>
      <c r="F494" t="b">
        <v>0</v>
      </c>
      <c r="G494" t="b">
        <v>0</v>
      </c>
      <c r="H494" t="b">
        <v>0</v>
      </c>
      <c r="I494" t="b">
        <v>0</v>
      </c>
      <c r="J494" t="b">
        <v>0</v>
      </c>
      <c r="K494" t="b">
        <v>0</v>
      </c>
      <c r="L494" t="b">
        <v>0</v>
      </c>
      <c r="M494" t="s">
        <v>810</v>
      </c>
      <c r="N494" t="s">
        <v>1348</v>
      </c>
      <c r="O494" t="s">
        <v>1845</v>
      </c>
      <c r="P494" t="s">
        <v>2339</v>
      </c>
      <c r="Q494" s="7" t="s">
        <v>2839</v>
      </c>
    </row>
    <row r="495" spans="1:19">
      <c r="A495" t="s">
        <v>512</v>
      </c>
      <c r="B495" t="s">
        <v>537</v>
      </c>
      <c r="C495" t="s">
        <v>809</v>
      </c>
      <c r="D495" t="b">
        <v>1</v>
      </c>
      <c r="E495" t="b">
        <v>0</v>
      </c>
      <c r="F495" t="b">
        <v>0</v>
      </c>
      <c r="G495" t="b">
        <v>0</v>
      </c>
      <c r="H495" t="b">
        <v>0</v>
      </c>
      <c r="I495" t="b">
        <v>0</v>
      </c>
      <c r="J495" t="b">
        <v>0</v>
      </c>
      <c r="K495" t="b">
        <v>0</v>
      </c>
      <c r="L495" t="b">
        <v>0</v>
      </c>
      <c r="N495" t="s">
        <v>1349</v>
      </c>
      <c r="O495" t="s">
        <v>1846</v>
      </c>
      <c r="P495" t="s">
        <v>2340</v>
      </c>
      <c r="Q495" s="7" t="s">
        <v>2840</v>
      </c>
      <c r="S495" t="s">
        <v>3249</v>
      </c>
    </row>
    <row r="496" spans="1:19">
      <c r="A496" t="s">
        <v>513</v>
      </c>
      <c r="B496" t="s">
        <v>802</v>
      </c>
      <c r="C496" t="s">
        <v>809</v>
      </c>
      <c r="D496" t="b">
        <v>1</v>
      </c>
      <c r="E496" t="b">
        <v>0</v>
      </c>
      <c r="F496" t="b">
        <v>0</v>
      </c>
      <c r="G496" t="b">
        <v>0</v>
      </c>
      <c r="H496" t="b">
        <v>0</v>
      </c>
      <c r="I496" t="b">
        <v>0</v>
      </c>
      <c r="J496" t="b">
        <v>1</v>
      </c>
      <c r="K496" t="b">
        <v>0</v>
      </c>
      <c r="L496" t="b">
        <v>0</v>
      </c>
      <c r="M496" t="s">
        <v>810</v>
      </c>
      <c r="N496" t="s">
        <v>1350</v>
      </c>
      <c r="O496" t="s">
        <v>1847</v>
      </c>
      <c r="P496" t="s">
        <v>2341</v>
      </c>
      <c r="Q496" s="7" t="s">
        <v>2841</v>
      </c>
    </row>
    <row r="497" spans="1:19">
      <c r="A497" t="s">
        <v>514</v>
      </c>
      <c r="B497" t="s">
        <v>803</v>
      </c>
      <c r="C497" t="s">
        <v>809</v>
      </c>
      <c r="D497" t="b">
        <v>1</v>
      </c>
      <c r="E497" t="b">
        <v>0</v>
      </c>
      <c r="F497" t="b">
        <v>0</v>
      </c>
      <c r="G497" t="b">
        <v>0</v>
      </c>
      <c r="H497" t="b">
        <v>0</v>
      </c>
      <c r="I497" t="b">
        <v>0</v>
      </c>
      <c r="J497" t="b">
        <v>0</v>
      </c>
      <c r="K497" t="b">
        <v>0</v>
      </c>
      <c r="L497" t="b">
        <v>0</v>
      </c>
      <c r="M497" t="s">
        <v>810</v>
      </c>
      <c r="N497" t="s">
        <v>1351</v>
      </c>
      <c r="O497" t="s">
        <v>1848</v>
      </c>
      <c r="P497" t="s">
        <v>2342</v>
      </c>
      <c r="Q497" s="7" t="s">
        <v>2842</v>
      </c>
    </row>
    <row r="498" spans="1:19">
      <c r="A498" t="s">
        <v>515</v>
      </c>
      <c r="B498" t="s">
        <v>804</v>
      </c>
      <c r="C498" t="s">
        <v>809</v>
      </c>
      <c r="D498" t="b">
        <v>1</v>
      </c>
      <c r="E498" t="b">
        <v>0</v>
      </c>
      <c r="F498" t="b">
        <v>0</v>
      </c>
      <c r="G498" t="b">
        <v>0</v>
      </c>
      <c r="H498" t="b">
        <v>0</v>
      </c>
      <c r="I498" t="b">
        <v>0</v>
      </c>
      <c r="J498" t="b">
        <v>0</v>
      </c>
      <c r="K498" t="b">
        <v>0</v>
      </c>
      <c r="L498" t="b">
        <v>0</v>
      </c>
      <c r="N498" t="s">
        <v>1352</v>
      </c>
      <c r="O498" t="s">
        <v>1849</v>
      </c>
      <c r="P498" t="s">
        <v>2343</v>
      </c>
      <c r="Q498" s="7" t="s">
        <v>2843</v>
      </c>
      <c r="S498" t="s">
        <v>3250</v>
      </c>
    </row>
    <row r="499" spans="1:19">
      <c r="A499" t="s">
        <v>516</v>
      </c>
      <c r="B499" t="s">
        <v>805</v>
      </c>
      <c r="C499" t="s">
        <v>809</v>
      </c>
      <c r="D499" t="b">
        <v>1</v>
      </c>
      <c r="E499" t="b">
        <v>0</v>
      </c>
      <c r="F499" t="b">
        <v>0</v>
      </c>
      <c r="G499" t="b">
        <v>0</v>
      </c>
      <c r="H499" t="b">
        <v>0</v>
      </c>
      <c r="I499" t="b">
        <v>0</v>
      </c>
      <c r="J499" t="b">
        <v>0</v>
      </c>
      <c r="K499" t="b">
        <v>0</v>
      </c>
      <c r="L499" t="b">
        <v>0</v>
      </c>
      <c r="N499" t="s">
        <v>1353</v>
      </c>
      <c r="O499" t="s">
        <v>1850</v>
      </c>
      <c r="P499" t="s">
        <v>2344</v>
      </c>
      <c r="Q499" s="7" t="s">
        <v>2844</v>
      </c>
      <c r="S499" t="s">
        <v>3251</v>
      </c>
    </row>
    <row r="500" spans="1:19">
      <c r="A500" t="s">
        <v>517</v>
      </c>
      <c r="B500" t="s">
        <v>806</v>
      </c>
      <c r="C500" t="s">
        <v>809</v>
      </c>
      <c r="D500" t="b">
        <v>1</v>
      </c>
      <c r="E500" t="b">
        <v>0</v>
      </c>
      <c r="F500" t="b">
        <v>0</v>
      </c>
      <c r="G500" t="b">
        <v>0</v>
      </c>
      <c r="H500" t="b">
        <v>0</v>
      </c>
      <c r="I500" t="b">
        <v>0</v>
      </c>
      <c r="J500" t="b">
        <v>0</v>
      </c>
      <c r="K500" t="b">
        <v>0</v>
      </c>
      <c r="L500" t="b">
        <v>0</v>
      </c>
      <c r="N500" t="s">
        <v>1354</v>
      </c>
      <c r="O500" t="s">
        <v>1851</v>
      </c>
      <c r="P500" t="s">
        <v>2345</v>
      </c>
      <c r="Q500" s="7" t="s">
        <v>2845</v>
      </c>
      <c r="S500" t="s">
        <v>3252</v>
      </c>
    </row>
    <row r="501" spans="1:19">
      <c r="A501" t="s">
        <v>518</v>
      </c>
      <c r="B501" t="s">
        <v>807</v>
      </c>
      <c r="C501" t="s">
        <v>809</v>
      </c>
      <c r="D501" t="b">
        <v>1</v>
      </c>
      <c r="E501" t="b">
        <v>1</v>
      </c>
      <c r="F501" t="b">
        <v>0</v>
      </c>
      <c r="G501" t="b">
        <v>0</v>
      </c>
      <c r="H501" t="b">
        <v>0</v>
      </c>
      <c r="I501" t="b">
        <v>0</v>
      </c>
      <c r="J501" t="b">
        <v>0</v>
      </c>
      <c r="K501" t="b">
        <v>0</v>
      </c>
      <c r="L501" t="b">
        <v>0</v>
      </c>
      <c r="M501" t="s">
        <v>866</v>
      </c>
      <c r="N501" t="s">
        <v>1355</v>
      </c>
      <c r="O501" t="s">
        <v>1852</v>
      </c>
      <c r="P501" t="s">
        <v>2346</v>
      </c>
      <c r="Q501" s="7" t="s">
        <v>2846</v>
      </c>
      <c r="R501" t="s">
        <v>2897</v>
      </c>
    </row>
  </sheetData>
  <hyperlinks>
    <hyperlink ref="Q2" r:id="rId1"/>
    <hyperlink ref="Q3" r:id="rId2"/>
    <hyperlink ref="Q4" r:id="rId3"/>
    <hyperlink ref="Q5" r:id="rId4"/>
    <hyperlink ref="Q6" r:id="rId5"/>
    <hyperlink ref="Q7" r:id="rId6"/>
    <hyperlink ref="Q8" r:id="rId7"/>
    <hyperlink ref="Q9" r:id="rId8"/>
    <hyperlink ref="Q10" r:id="rId9"/>
    <hyperlink ref="Q11" r:id="rId10"/>
    <hyperlink ref="Q12" r:id="rId11"/>
    <hyperlink ref="Q13" r:id="rId12"/>
    <hyperlink ref="Q14" r:id="rId13"/>
    <hyperlink ref="Q15" r:id="rId14"/>
    <hyperlink ref="Q16" r:id="rId15"/>
    <hyperlink ref="Q17" r:id="rId16"/>
    <hyperlink ref="Q18" r:id="rId17"/>
    <hyperlink ref="Q19" r:id="rId18"/>
    <hyperlink ref="Q20" r:id="rId19"/>
    <hyperlink ref="Q21" r:id="rId20"/>
    <hyperlink ref="Q22" r:id="rId21"/>
    <hyperlink ref="Q23" r:id="rId22"/>
    <hyperlink ref="Q24" r:id="rId23"/>
    <hyperlink ref="Q25" r:id="rId24"/>
    <hyperlink ref="Q26" r:id="rId25"/>
    <hyperlink ref="Q27" r:id="rId26"/>
    <hyperlink ref="Q28" r:id="rId27"/>
    <hyperlink ref="Q29" r:id="rId28"/>
    <hyperlink ref="Q30" r:id="rId29"/>
    <hyperlink ref="Q31" r:id="rId30"/>
    <hyperlink ref="Q32" r:id="rId31"/>
    <hyperlink ref="Q33" r:id="rId32"/>
    <hyperlink ref="Q34" r:id="rId33"/>
    <hyperlink ref="Q35" r:id="rId34"/>
    <hyperlink ref="Q36" r:id="rId35"/>
    <hyperlink ref="Q37" r:id="rId36"/>
    <hyperlink ref="Q38" r:id="rId37"/>
    <hyperlink ref="Q39" r:id="rId38"/>
    <hyperlink ref="Q40" r:id="rId39"/>
    <hyperlink ref="Q41" r:id="rId40"/>
    <hyperlink ref="Q42" r:id="rId41"/>
    <hyperlink ref="Q43" r:id="rId42"/>
    <hyperlink ref="Q44" r:id="rId43"/>
    <hyperlink ref="Q45" r:id="rId44"/>
    <hyperlink ref="Q46" r:id="rId45"/>
    <hyperlink ref="Q47" r:id="rId46"/>
    <hyperlink ref="Q48" r:id="rId47"/>
    <hyperlink ref="Q49" r:id="rId48"/>
    <hyperlink ref="Q50" r:id="rId49"/>
    <hyperlink ref="Q51" r:id="rId50"/>
    <hyperlink ref="Q52" r:id="rId51"/>
    <hyperlink ref="Q53" r:id="rId52"/>
    <hyperlink ref="Q54" r:id="rId53"/>
    <hyperlink ref="Q55" r:id="rId54"/>
    <hyperlink ref="Q56" r:id="rId55"/>
    <hyperlink ref="Q57" r:id="rId56"/>
    <hyperlink ref="Q58" r:id="rId57"/>
    <hyperlink ref="Q59" r:id="rId58"/>
    <hyperlink ref="Q60" r:id="rId59"/>
    <hyperlink ref="Q61" r:id="rId60"/>
    <hyperlink ref="Q62" r:id="rId61"/>
    <hyperlink ref="Q63" r:id="rId62"/>
    <hyperlink ref="Q64" r:id="rId63"/>
    <hyperlink ref="Q65" r:id="rId64"/>
    <hyperlink ref="Q66" r:id="rId65"/>
    <hyperlink ref="Q67" r:id="rId66"/>
    <hyperlink ref="Q68" r:id="rId67"/>
    <hyperlink ref="Q69" r:id="rId68"/>
    <hyperlink ref="Q70" r:id="rId69"/>
    <hyperlink ref="Q71" r:id="rId70"/>
    <hyperlink ref="Q72" r:id="rId71"/>
    <hyperlink ref="Q73" r:id="rId72"/>
    <hyperlink ref="Q74" r:id="rId73"/>
    <hyperlink ref="Q75" r:id="rId74"/>
    <hyperlink ref="Q76" r:id="rId75"/>
    <hyperlink ref="Q77" r:id="rId76"/>
    <hyperlink ref="Q78" r:id="rId77"/>
    <hyperlink ref="Q79" r:id="rId78"/>
    <hyperlink ref="Q80" r:id="rId79"/>
    <hyperlink ref="Q81" r:id="rId80"/>
    <hyperlink ref="Q82" r:id="rId81"/>
    <hyperlink ref="Q83" r:id="rId82"/>
    <hyperlink ref="Q84" r:id="rId83"/>
    <hyperlink ref="Q85" r:id="rId84"/>
    <hyperlink ref="Q86" r:id="rId85"/>
    <hyperlink ref="Q87" r:id="rId86"/>
    <hyperlink ref="Q88" r:id="rId87"/>
    <hyperlink ref="Q89" r:id="rId88"/>
    <hyperlink ref="Q90" r:id="rId89"/>
    <hyperlink ref="Q91" r:id="rId90"/>
    <hyperlink ref="Q92" r:id="rId91"/>
    <hyperlink ref="Q93" r:id="rId92"/>
    <hyperlink ref="Q94" r:id="rId93"/>
    <hyperlink ref="Q95" r:id="rId94"/>
    <hyperlink ref="Q96" r:id="rId95"/>
    <hyperlink ref="Q97" r:id="rId96"/>
    <hyperlink ref="Q98" r:id="rId97"/>
    <hyperlink ref="Q99" r:id="rId98"/>
    <hyperlink ref="Q100" r:id="rId99"/>
    <hyperlink ref="Q101" r:id="rId100"/>
    <hyperlink ref="Q102" r:id="rId101"/>
    <hyperlink ref="Q103" r:id="rId102"/>
    <hyperlink ref="Q104" r:id="rId103"/>
    <hyperlink ref="Q105" r:id="rId104"/>
    <hyperlink ref="Q106" r:id="rId105"/>
    <hyperlink ref="Q107" r:id="rId106"/>
    <hyperlink ref="Q108" r:id="rId107"/>
    <hyperlink ref="Q109" r:id="rId108"/>
    <hyperlink ref="Q110" r:id="rId109"/>
    <hyperlink ref="Q111" r:id="rId110"/>
    <hyperlink ref="Q112" r:id="rId111"/>
    <hyperlink ref="Q113" r:id="rId112"/>
    <hyperlink ref="Q114" r:id="rId113"/>
    <hyperlink ref="Q115" r:id="rId114"/>
    <hyperlink ref="Q116" r:id="rId115"/>
    <hyperlink ref="Q117" r:id="rId116"/>
    <hyperlink ref="Q118" r:id="rId117"/>
    <hyperlink ref="Q119" r:id="rId118"/>
    <hyperlink ref="Q120" r:id="rId119"/>
    <hyperlink ref="Q121" r:id="rId120"/>
    <hyperlink ref="Q122" r:id="rId121"/>
    <hyperlink ref="Q123" r:id="rId122"/>
    <hyperlink ref="Q124" r:id="rId123"/>
    <hyperlink ref="Q125" r:id="rId124"/>
    <hyperlink ref="Q126" r:id="rId125"/>
    <hyperlink ref="Q127" r:id="rId126"/>
    <hyperlink ref="Q128" r:id="rId127"/>
    <hyperlink ref="Q129" r:id="rId128"/>
    <hyperlink ref="Q130" r:id="rId129"/>
    <hyperlink ref="Q131" r:id="rId130"/>
    <hyperlink ref="Q132" r:id="rId131"/>
    <hyperlink ref="Q133" r:id="rId132"/>
    <hyperlink ref="Q134" r:id="rId133"/>
    <hyperlink ref="Q135" r:id="rId134"/>
    <hyperlink ref="Q136" r:id="rId135"/>
    <hyperlink ref="Q137" r:id="rId136"/>
    <hyperlink ref="Q138" r:id="rId137"/>
    <hyperlink ref="Q139" r:id="rId138"/>
    <hyperlink ref="Q140" r:id="rId139"/>
    <hyperlink ref="Q141" r:id="rId140"/>
    <hyperlink ref="Q142" r:id="rId141"/>
    <hyperlink ref="Q143" r:id="rId142"/>
    <hyperlink ref="Q144" r:id="rId143"/>
    <hyperlink ref="Q145" r:id="rId144"/>
    <hyperlink ref="Q146" r:id="rId145"/>
    <hyperlink ref="Q147" r:id="rId146"/>
    <hyperlink ref="Q148" r:id="rId147"/>
    <hyperlink ref="Q149" r:id="rId148"/>
    <hyperlink ref="Q150" r:id="rId149"/>
    <hyperlink ref="Q151" r:id="rId150"/>
    <hyperlink ref="Q152" r:id="rId151"/>
    <hyperlink ref="Q153" r:id="rId152"/>
    <hyperlink ref="Q154" r:id="rId153"/>
    <hyperlink ref="Q155" r:id="rId154"/>
    <hyperlink ref="Q156" r:id="rId155"/>
    <hyperlink ref="Q157" r:id="rId156"/>
    <hyperlink ref="Q158" r:id="rId157"/>
    <hyperlink ref="Q159" r:id="rId158"/>
    <hyperlink ref="Q160" r:id="rId159"/>
    <hyperlink ref="Q161" r:id="rId160"/>
    <hyperlink ref="Q162" r:id="rId161"/>
    <hyperlink ref="Q163" r:id="rId162"/>
    <hyperlink ref="Q164" r:id="rId163"/>
    <hyperlink ref="Q165" r:id="rId164"/>
    <hyperlink ref="Q166" r:id="rId165"/>
    <hyperlink ref="Q167" r:id="rId166"/>
    <hyperlink ref="Q168" r:id="rId167"/>
    <hyperlink ref="Q169" r:id="rId168"/>
    <hyperlink ref="Q170" r:id="rId169"/>
    <hyperlink ref="Q171" r:id="rId170"/>
    <hyperlink ref="Q172" r:id="rId171"/>
    <hyperlink ref="Q173" r:id="rId172"/>
    <hyperlink ref="Q174" r:id="rId173"/>
    <hyperlink ref="Q175" r:id="rId174"/>
    <hyperlink ref="Q176" r:id="rId175"/>
    <hyperlink ref="Q177" r:id="rId176"/>
    <hyperlink ref="Q178" r:id="rId177"/>
    <hyperlink ref="Q179" r:id="rId178"/>
    <hyperlink ref="Q180" r:id="rId179"/>
    <hyperlink ref="Q181" r:id="rId180"/>
    <hyperlink ref="Q182" r:id="rId181"/>
    <hyperlink ref="Q183" r:id="rId182"/>
    <hyperlink ref="Q184" r:id="rId183"/>
    <hyperlink ref="Q185" r:id="rId184"/>
    <hyperlink ref="Q186" r:id="rId185"/>
    <hyperlink ref="Q187" r:id="rId186"/>
    <hyperlink ref="Q188" r:id="rId187"/>
    <hyperlink ref="Q189" r:id="rId188"/>
    <hyperlink ref="Q190" r:id="rId189"/>
    <hyperlink ref="Q191" r:id="rId190"/>
    <hyperlink ref="Q192" r:id="rId191"/>
    <hyperlink ref="Q193" r:id="rId192"/>
    <hyperlink ref="Q194" r:id="rId193"/>
    <hyperlink ref="Q195" r:id="rId194"/>
    <hyperlink ref="Q196" r:id="rId195"/>
    <hyperlink ref="Q197" r:id="rId196"/>
    <hyperlink ref="Q198" r:id="rId197"/>
    <hyperlink ref="Q199" r:id="rId198"/>
    <hyperlink ref="Q200" r:id="rId199"/>
    <hyperlink ref="Q201" r:id="rId200"/>
    <hyperlink ref="Q202" r:id="rId201"/>
    <hyperlink ref="Q203" r:id="rId202"/>
    <hyperlink ref="Q204" r:id="rId203"/>
    <hyperlink ref="Q205" r:id="rId204"/>
    <hyperlink ref="Q206" r:id="rId205"/>
    <hyperlink ref="Q207" r:id="rId206"/>
    <hyperlink ref="Q208" r:id="rId207"/>
    <hyperlink ref="Q209" r:id="rId208"/>
    <hyperlink ref="Q210" r:id="rId209"/>
    <hyperlink ref="Q211" r:id="rId210"/>
    <hyperlink ref="Q212" r:id="rId211"/>
    <hyperlink ref="Q213" r:id="rId212"/>
    <hyperlink ref="Q214" r:id="rId213"/>
    <hyperlink ref="Q215" r:id="rId214"/>
    <hyperlink ref="Q216" r:id="rId215"/>
    <hyperlink ref="Q217" r:id="rId216"/>
    <hyperlink ref="Q218" r:id="rId217"/>
    <hyperlink ref="Q219" r:id="rId218"/>
    <hyperlink ref="Q220" r:id="rId219"/>
    <hyperlink ref="Q221" r:id="rId220"/>
    <hyperlink ref="Q222" r:id="rId221"/>
    <hyperlink ref="Q223" r:id="rId222"/>
    <hyperlink ref="Q224" r:id="rId223"/>
    <hyperlink ref="Q225" r:id="rId224"/>
    <hyperlink ref="Q226" r:id="rId225"/>
    <hyperlink ref="Q227" r:id="rId226"/>
    <hyperlink ref="Q228" r:id="rId227"/>
    <hyperlink ref="Q229" r:id="rId228"/>
    <hyperlink ref="Q230" r:id="rId229"/>
    <hyperlink ref="Q231" r:id="rId230"/>
    <hyperlink ref="Q232" r:id="rId231"/>
    <hyperlink ref="Q233" r:id="rId232"/>
    <hyperlink ref="Q234" r:id="rId233"/>
    <hyperlink ref="Q235" r:id="rId234"/>
    <hyperlink ref="Q236" r:id="rId235"/>
    <hyperlink ref="Q237" r:id="rId236"/>
    <hyperlink ref="Q238" r:id="rId237"/>
    <hyperlink ref="Q239" r:id="rId238"/>
    <hyperlink ref="Q240" r:id="rId239"/>
    <hyperlink ref="Q241" r:id="rId240"/>
    <hyperlink ref="Q242" r:id="rId241"/>
    <hyperlink ref="Q243" r:id="rId242"/>
    <hyperlink ref="Q244" r:id="rId243"/>
    <hyperlink ref="Q245" r:id="rId244"/>
    <hyperlink ref="Q246" r:id="rId245"/>
    <hyperlink ref="Q247" r:id="rId246"/>
    <hyperlink ref="Q248" r:id="rId247"/>
    <hyperlink ref="Q249" r:id="rId248"/>
    <hyperlink ref="Q250" r:id="rId249"/>
    <hyperlink ref="Q251" r:id="rId250"/>
    <hyperlink ref="Q252" r:id="rId251"/>
    <hyperlink ref="Q253" r:id="rId252"/>
    <hyperlink ref="Q254" r:id="rId253"/>
    <hyperlink ref="Q255" r:id="rId254"/>
    <hyperlink ref="Q256" r:id="rId255"/>
    <hyperlink ref="Q257" r:id="rId256"/>
    <hyperlink ref="Q258" r:id="rId257"/>
    <hyperlink ref="Q259" r:id="rId258"/>
    <hyperlink ref="Q260" r:id="rId259"/>
    <hyperlink ref="Q261" r:id="rId260"/>
    <hyperlink ref="Q262" r:id="rId261"/>
    <hyperlink ref="Q263" r:id="rId262"/>
    <hyperlink ref="Q264" r:id="rId263"/>
    <hyperlink ref="Q265" r:id="rId264"/>
    <hyperlink ref="Q266" r:id="rId265"/>
    <hyperlink ref="Q267" r:id="rId266"/>
    <hyperlink ref="Q268" r:id="rId267"/>
    <hyperlink ref="Q269" r:id="rId268"/>
    <hyperlink ref="Q270" r:id="rId269"/>
    <hyperlink ref="Q271" r:id="rId270"/>
    <hyperlink ref="Q272" r:id="rId271"/>
    <hyperlink ref="Q273" r:id="rId272"/>
    <hyperlink ref="Q274" r:id="rId273"/>
    <hyperlink ref="Q275" r:id="rId274"/>
    <hyperlink ref="Q276" r:id="rId275"/>
    <hyperlink ref="Q277" r:id="rId276"/>
    <hyperlink ref="Q278" r:id="rId277"/>
    <hyperlink ref="Q279" r:id="rId278"/>
    <hyperlink ref="Q280" r:id="rId279"/>
    <hyperlink ref="Q281" r:id="rId280"/>
    <hyperlink ref="Q282" r:id="rId281"/>
    <hyperlink ref="Q283" r:id="rId282"/>
    <hyperlink ref="Q284" r:id="rId283"/>
    <hyperlink ref="Q285" r:id="rId284"/>
    <hyperlink ref="Q286" r:id="rId285"/>
    <hyperlink ref="Q287" r:id="rId286"/>
    <hyperlink ref="Q288" r:id="rId287"/>
    <hyperlink ref="Q289" r:id="rId288"/>
    <hyperlink ref="Q290" r:id="rId289"/>
    <hyperlink ref="Q291" r:id="rId290"/>
    <hyperlink ref="Q292" r:id="rId291"/>
    <hyperlink ref="Q293" r:id="rId292"/>
    <hyperlink ref="Q294" r:id="rId293"/>
    <hyperlink ref="Q295" r:id="rId294"/>
    <hyperlink ref="Q296" r:id="rId295"/>
    <hyperlink ref="Q297" r:id="rId296"/>
    <hyperlink ref="Q298" r:id="rId297"/>
    <hyperlink ref="Q299" r:id="rId298"/>
    <hyperlink ref="Q300" r:id="rId299"/>
    <hyperlink ref="Q301" r:id="rId300"/>
    <hyperlink ref="Q302" r:id="rId301"/>
    <hyperlink ref="Q303" r:id="rId302"/>
    <hyperlink ref="Q304" r:id="rId303"/>
    <hyperlink ref="Q305" r:id="rId304"/>
    <hyperlink ref="Q306" r:id="rId305"/>
    <hyperlink ref="Q307" r:id="rId306"/>
    <hyperlink ref="Q308" r:id="rId307"/>
    <hyperlink ref="Q309" r:id="rId308"/>
    <hyperlink ref="Q310" r:id="rId309"/>
    <hyperlink ref="Q311" r:id="rId310"/>
    <hyperlink ref="Q312" r:id="rId311"/>
    <hyperlink ref="Q313" r:id="rId312"/>
    <hyperlink ref="Q314" r:id="rId313"/>
    <hyperlink ref="Q315" r:id="rId314"/>
    <hyperlink ref="Q316" r:id="rId315"/>
    <hyperlink ref="Q317" r:id="rId316"/>
    <hyperlink ref="Q318" r:id="rId317"/>
    <hyperlink ref="Q319" r:id="rId318"/>
    <hyperlink ref="Q320" r:id="rId319"/>
    <hyperlink ref="Q321" r:id="rId320"/>
    <hyperlink ref="Q322" r:id="rId321"/>
    <hyperlink ref="Q323" r:id="rId322"/>
    <hyperlink ref="Q324" r:id="rId323"/>
    <hyperlink ref="Q325" r:id="rId324"/>
    <hyperlink ref="Q326" r:id="rId325"/>
    <hyperlink ref="Q327" r:id="rId326"/>
    <hyperlink ref="Q328" r:id="rId327"/>
    <hyperlink ref="Q329" r:id="rId328"/>
    <hyperlink ref="Q330" r:id="rId329"/>
    <hyperlink ref="Q331" r:id="rId330"/>
    <hyperlink ref="Q332" r:id="rId331"/>
    <hyperlink ref="Q333" r:id="rId332"/>
    <hyperlink ref="Q334" r:id="rId333"/>
    <hyperlink ref="Q335" r:id="rId334"/>
    <hyperlink ref="Q336" r:id="rId335"/>
    <hyperlink ref="Q337" r:id="rId336"/>
    <hyperlink ref="Q338" r:id="rId337"/>
    <hyperlink ref="Q339" r:id="rId338"/>
    <hyperlink ref="Q340" r:id="rId339"/>
    <hyperlink ref="Q341" r:id="rId340"/>
    <hyperlink ref="Q342" r:id="rId341"/>
    <hyperlink ref="Q343" r:id="rId342"/>
    <hyperlink ref="Q344" r:id="rId343"/>
    <hyperlink ref="Q345" r:id="rId344"/>
    <hyperlink ref="Q346" r:id="rId345"/>
    <hyperlink ref="Q347" r:id="rId346"/>
    <hyperlink ref="Q348" r:id="rId347"/>
    <hyperlink ref="Q349" r:id="rId348"/>
    <hyperlink ref="Q350" r:id="rId349"/>
    <hyperlink ref="Q351" r:id="rId350"/>
    <hyperlink ref="Q352" r:id="rId351"/>
    <hyperlink ref="Q353" r:id="rId352"/>
    <hyperlink ref="Q354" r:id="rId353"/>
    <hyperlink ref="Q355" r:id="rId354"/>
    <hyperlink ref="Q356" r:id="rId355"/>
    <hyperlink ref="Q357" r:id="rId356"/>
    <hyperlink ref="Q358" r:id="rId357"/>
    <hyperlink ref="Q359" r:id="rId358"/>
    <hyperlink ref="Q360" r:id="rId359"/>
    <hyperlink ref="Q361" r:id="rId360"/>
    <hyperlink ref="Q362" r:id="rId361"/>
    <hyperlink ref="Q363" r:id="rId362"/>
    <hyperlink ref="Q364" r:id="rId363"/>
    <hyperlink ref="Q365" r:id="rId364"/>
    <hyperlink ref="Q366" r:id="rId365"/>
    <hyperlink ref="Q367" r:id="rId366"/>
    <hyperlink ref="Q368" r:id="rId367"/>
    <hyperlink ref="Q369" r:id="rId368"/>
    <hyperlink ref="Q370" r:id="rId369"/>
    <hyperlink ref="Q371" r:id="rId370"/>
    <hyperlink ref="Q372" r:id="rId371"/>
    <hyperlink ref="Q373" r:id="rId372"/>
    <hyperlink ref="Q374" r:id="rId373"/>
    <hyperlink ref="Q375" r:id="rId374"/>
    <hyperlink ref="Q376" r:id="rId375"/>
    <hyperlink ref="Q377" r:id="rId376"/>
    <hyperlink ref="Q378" r:id="rId377"/>
    <hyperlink ref="Q379" r:id="rId378"/>
    <hyperlink ref="Q380" r:id="rId379"/>
    <hyperlink ref="Q381" r:id="rId380"/>
    <hyperlink ref="Q382" r:id="rId381"/>
    <hyperlink ref="Q383" r:id="rId382"/>
    <hyperlink ref="Q384" r:id="rId383"/>
    <hyperlink ref="Q385" r:id="rId384"/>
    <hyperlink ref="Q386" r:id="rId385"/>
    <hyperlink ref="Q387" r:id="rId386"/>
    <hyperlink ref="Q388" r:id="rId387"/>
    <hyperlink ref="Q389" r:id="rId388"/>
    <hyperlink ref="Q390" r:id="rId389"/>
    <hyperlink ref="Q391" r:id="rId390"/>
    <hyperlink ref="Q392" r:id="rId391"/>
    <hyperlink ref="Q393" r:id="rId392"/>
    <hyperlink ref="Q394" r:id="rId393"/>
    <hyperlink ref="Q395" r:id="rId394"/>
    <hyperlink ref="Q396" r:id="rId395"/>
    <hyperlink ref="Q397" r:id="rId396"/>
    <hyperlink ref="Q398" r:id="rId397"/>
    <hyperlink ref="Q399" r:id="rId398"/>
    <hyperlink ref="Q400" r:id="rId399"/>
    <hyperlink ref="Q401" r:id="rId400"/>
    <hyperlink ref="Q402" r:id="rId401"/>
    <hyperlink ref="Q403" r:id="rId402"/>
    <hyperlink ref="Q404" r:id="rId403"/>
    <hyperlink ref="Q405" r:id="rId404"/>
    <hyperlink ref="Q406" r:id="rId405"/>
    <hyperlink ref="Q407" r:id="rId406"/>
    <hyperlink ref="Q408" r:id="rId407"/>
    <hyperlink ref="Q409" r:id="rId408"/>
    <hyperlink ref="Q410" r:id="rId409"/>
    <hyperlink ref="Q411" r:id="rId410"/>
    <hyperlink ref="Q412" r:id="rId411"/>
    <hyperlink ref="Q413" r:id="rId412"/>
    <hyperlink ref="Q414" r:id="rId413"/>
    <hyperlink ref="Q415" r:id="rId414"/>
    <hyperlink ref="Q416" r:id="rId415"/>
    <hyperlink ref="Q417" r:id="rId416"/>
    <hyperlink ref="Q418" r:id="rId417"/>
    <hyperlink ref="Q419" r:id="rId418"/>
    <hyperlink ref="Q420" r:id="rId419"/>
    <hyperlink ref="Q421" r:id="rId420"/>
    <hyperlink ref="Q422" r:id="rId421"/>
    <hyperlink ref="Q423" r:id="rId422"/>
    <hyperlink ref="Q424" r:id="rId423"/>
    <hyperlink ref="Q425" r:id="rId424"/>
    <hyperlink ref="Q426" r:id="rId425"/>
    <hyperlink ref="Q427" r:id="rId426"/>
    <hyperlink ref="Q428" r:id="rId427"/>
    <hyperlink ref="Q429" r:id="rId428"/>
    <hyperlink ref="Q430" r:id="rId429"/>
    <hyperlink ref="Q431" r:id="rId430"/>
    <hyperlink ref="Q432" r:id="rId431"/>
    <hyperlink ref="Q433" r:id="rId432"/>
    <hyperlink ref="Q434" r:id="rId433"/>
    <hyperlink ref="Q435" r:id="rId434"/>
    <hyperlink ref="Q436" r:id="rId435"/>
    <hyperlink ref="Q437" r:id="rId436"/>
    <hyperlink ref="Q438" r:id="rId437"/>
    <hyperlink ref="Q439" r:id="rId438"/>
    <hyperlink ref="Q440" r:id="rId439"/>
    <hyperlink ref="Q441" r:id="rId440"/>
    <hyperlink ref="Q442" r:id="rId441"/>
    <hyperlink ref="Q443" r:id="rId442"/>
    <hyperlink ref="Q444" r:id="rId443"/>
    <hyperlink ref="Q445" r:id="rId444"/>
    <hyperlink ref="Q446" r:id="rId445"/>
    <hyperlink ref="Q447" r:id="rId446"/>
    <hyperlink ref="Q448" r:id="rId447"/>
    <hyperlink ref="Q449" r:id="rId448"/>
    <hyperlink ref="Q450" r:id="rId449"/>
    <hyperlink ref="Q451" r:id="rId450"/>
    <hyperlink ref="Q452" r:id="rId451"/>
    <hyperlink ref="Q453" r:id="rId452"/>
    <hyperlink ref="Q454" r:id="rId453"/>
    <hyperlink ref="Q455" r:id="rId454"/>
    <hyperlink ref="Q456" r:id="rId455"/>
    <hyperlink ref="Q457" r:id="rId456"/>
    <hyperlink ref="Q458" r:id="rId457"/>
    <hyperlink ref="Q459" r:id="rId458"/>
    <hyperlink ref="Q460" r:id="rId459"/>
    <hyperlink ref="Q461" r:id="rId460"/>
    <hyperlink ref="Q462" r:id="rId461"/>
    <hyperlink ref="Q463" r:id="rId462"/>
    <hyperlink ref="Q464" r:id="rId463"/>
    <hyperlink ref="Q465" r:id="rId464"/>
    <hyperlink ref="Q466" r:id="rId465"/>
    <hyperlink ref="Q467" r:id="rId466"/>
    <hyperlink ref="Q468" r:id="rId467"/>
    <hyperlink ref="Q469" r:id="rId468"/>
    <hyperlink ref="Q470" r:id="rId469"/>
    <hyperlink ref="Q471" r:id="rId470"/>
    <hyperlink ref="Q472" r:id="rId471"/>
    <hyperlink ref="Q473" r:id="rId472"/>
    <hyperlink ref="Q474" r:id="rId473"/>
    <hyperlink ref="Q475" r:id="rId474"/>
    <hyperlink ref="Q476" r:id="rId475"/>
    <hyperlink ref="Q477" r:id="rId476"/>
    <hyperlink ref="Q478" r:id="rId477"/>
    <hyperlink ref="Q479" r:id="rId478"/>
    <hyperlink ref="Q480" r:id="rId479"/>
    <hyperlink ref="Q481" r:id="rId480"/>
    <hyperlink ref="Q482" r:id="rId481"/>
    <hyperlink ref="Q483" r:id="rId482"/>
    <hyperlink ref="Q484" r:id="rId483"/>
    <hyperlink ref="Q485" r:id="rId484"/>
    <hyperlink ref="Q486" r:id="rId485"/>
    <hyperlink ref="Q487" r:id="rId486"/>
    <hyperlink ref="Q488" r:id="rId487"/>
    <hyperlink ref="Q489" r:id="rId488"/>
    <hyperlink ref="Q490" r:id="rId489"/>
    <hyperlink ref="Q491" r:id="rId490"/>
    <hyperlink ref="Q492" r:id="rId491"/>
    <hyperlink ref="Q493" r:id="rId492"/>
    <hyperlink ref="Q494" r:id="rId493"/>
    <hyperlink ref="Q495" r:id="rId494"/>
    <hyperlink ref="Q496" r:id="rId495"/>
    <hyperlink ref="Q497" r:id="rId496"/>
    <hyperlink ref="Q498" r:id="rId497"/>
    <hyperlink ref="Q499" r:id="rId498"/>
    <hyperlink ref="Q500" r:id="rId499"/>
    <hyperlink ref="Q501" r:id="rId50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1"/>
  <sheetViews>
    <sheetView workbookViewId="0"/>
  </sheetViews>
  <sheetFormatPr defaultRowHeight="15"/>
  <sheetData>
    <row r="1" spans="1:12">
      <c r="A1" s="1" t="s">
        <v>4220</v>
      </c>
      <c r="B1" s="1"/>
      <c r="C1" s="1"/>
      <c r="D1" s="1"/>
      <c r="E1" s="1"/>
      <c r="G1" s="1" t="s">
        <v>4221</v>
      </c>
      <c r="H1" s="1"/>
      <c r="I1" s="1"/>
      <c r="J1" s="1"/>
      <c r="K1" s="1"/>
      <c r="L1" s="1"/>
    </row>
    <row r="2" spans="1:12">
      <c r="A2" s="1" t="s">
        <v>4222</v>
      </c>
      <c r="B2" s="1" t="s">
        <v>4223</v>
      </c>
      <c r="C2" s="1" t="s">
        <v>4224</v>
      </c>
      <c r="D2" s="1" t="s">
        <v>4225</v>
      </c>
      <c r="E2" s="1" t="s">
        <v>4226</v>
      </c>
      <c r="G2" s="1" t="s">
        <v>3316</v>
      </c>
      <c r="H2" s="1" t="s">
        <v>4227</v>
      </c>
      <c r="I2" s="1" t="s">
        <v>4228</v>
      </c>
      <c r="J2" s="1" t="s">
        <v>4229</v>
      </c>
      <c r="K2" s="1" t="s">
        <v>4230</v>
      </c>
      <c r="L2" s="1" t="s">
        <v>4231</v>
      </c>
    </row>
    <row r="3" spans="1:12">
      <c r="A3" t="s">
        <v>4232</v>
      </c>
      <c r="B3">
        <v>22</v>
      </c>
      <c r="C3">
        <v>0</v>
      </c>
      <c r="D3">
        <v>1</v>
      </c>
      <c r="E3" t="s">
        <v>4233</v>
      </c>
      <c r="G3" t="s">
        <v>4275</v>
      </c>
      <c r="H3" t="s">
        <v>4276</v>
      </c>
      <c r="I3" t="s">
        <v>4277</v>
      </c>
      <c r="J3" t="s">
        <v>4278</v>
      </c>
      <c r="K3">
        <v>4E-06</v>
      </c>
      <c r="L3" s="4" t="s">
        <v>4280</v>
      </c>
    </row>
    <row r="4" spans="1:12">
      <c r="A4" t="s">
        <v>4234</v>
      </c>
      <c r="B4">
        <v>14.7</v>
      </c>
      <c r="C4">
        <v>0</v>
      </c>
      <c r="D4">
        <v>1</v>
      </c>
      <c r="E4" t="s">
        <v>4233</v>
      </c>
      <c r="G4" t="s">
        <v>4281</v>
      </c>
      <c r="H4" t="s">
        <v>4276</v>
      </c>
      <c r="I4" t="s">
        <v>4282</v>
      </c>
      <c r="J4" t="s">
        <v>4283</v>
      </c>
      <c r="K4">
        <v>6E-16</v>
      </c>
      <c r="L4" s="4" t="s">
        <v>4285</v>
      </c>
    </row>
    <row r="5" spans="1:12">
      <c r="A5" t="s">
        <v>4235</v>
      </c>
      <c r="B5">
        <v>8.800000000000001</v>
      </c>
      <c r="C5">
        <v>0</v>
      </c>
      <c r="D5">
        <v>1</v>
      </c>
      <c r="E5" t="s">
        <v>4233</v>
      </c>
      <c r="G5" t="s">
        <v>4286</v>
      </c>
      <c r="H5" t="s">
        <v>4276</v>
      </c>
      <c r="I5" t="s">
        <v>4287</v>
      </c>
      <c r="J5" t="s">
        <v>4278</v>
      </c>
      <c r="K5">
        <v>3E-08</v>
      </c>
      <c r="L5" s="4" t="s">
        <v>4289</v>
      </c>
    </row>
    <row r="6" spans="1:12">
      <c r="A6" t="s">
        <v>3492</v>
      </c>
      <c r="B6">
        <v>8.1</v>
      </c>
      <c r="C6">
        <v>0</v>
      </c>
      <c r="D6">
        <v>1</v>
      </c>
      <c r="E6" t="s">
        <v>4233</v>
      </c>
      <c r="G6" t="s">
        <v>4290</v>
      </c>
      <c r="H6" t="s">
        <v>4276</v>
      </c>
      <c r="I6" t="s">
        <v>4291</v>
      </c>
      <c r="J6" t="s">
        <v>4292</v>
      </c>
      <c r="K6">
        <v>4E-06</v>
      </c>
      <c r="L6" s="4" t="s">
        <v>4294</v>
      </c>
    </row>
    <row r="7" spans="1:12">
      <c r="A7" t="s">
        <v>4236</v>
      </c>
      <c r="B7">
        <v>7.9</v>
      </c>
      <c r="C7">
        <v>0</v>
      </c>
      <c r="D7">
        <v>1</v>
      </c>
      <c r="E7" t="s">
        <v>4233</v>
      </c>
      <c r="G7" t="s">
        <v>4295</v>
      </c>
      <c r="H7" t="s">
        <v>4276</v>
      </c>
      <c r="I7" t="s">
        <v>4296</v>
      </c>
      <c r="J7" t="s">
        <v>4297</v>
      </c>
      <c r="K7">
        <v>1E-09</v>
      </c>
      <c r="L7" s="4" t="s">
        <v>4299</v>
      </c>
    </row>
    <row r="8" spans="1:12">
      <c r="A8" t="s">
        <v>3481</v>
      </c>
      <c r="B8">
        <v>5.9</v>
      </c>
      <c r="C8">
        <v>0</v>
      </c>
      <c r="D8">
        <v>1</v>
      </c>
      <c r="E8" t="s">
        <v>4233</v>
      </c>
      <c r="G8" t="s">
        <v>4295</v>
      </c>
      <c r="H8" t="s">
        <v>4276</v>
      </c>
      <c r="I8" t="s">
        <v>4296</v>
      </c>
      <c r="J8" t="s">
        <v>4297</v>
      </c>
      <c r="K8">
        <v>4E-07</v>
      </c>
      <c r="L8" s="4" t="s">
        <v>4299</v>
      </c>
    </row>
    <row r="9" spans="1:12">
      <c r="A9" t="s">
        <v>4237</v>
      </c>
      <c r="B9">
        <v>5.9</v>
      </c>
      <c r="C9">
        <v>0</v>
      </c>
      <c r="D9">
        <v>1</v>
      </c>
      <c r="E9" t="s">
        <v>4233</v>
      </c>
    </row>
    <row r="10" spans="1:12">
      <c r="A10" t="s">
        <v>3545</v>
      </c>
      <c r="B10">
        <v>5.8</v>
      </c>
      <c r="C10">
        <v>0</v>
      </c>
      <c r="D10">
        <v>1</v>
      </c>
      <c r="E10" t="s">
        <v>4233</v>
      </c>
    </row>
    <row r="11" spans="1:12">
      <c r="A11" t="s">
        <v>4238</v>
      </c>
      <c r="B11">
        <v>5.4</v>
      </c>
      <c r="C11">
        <v>0</v>
      </c>
      <c r="D11">
        <v>1</v>
      </c>
      <c r="E11" t="s">
        <v>4233</v>
      </c>
    </row>
    <row r="12" spans="1:12">
      <c r="A12" t="s">
        <v>4239</v>
      </c>
      <c r="B12">
        <v>5.1</v>
      </c>
      <c r="C12">
        <v>0</v>
      </c>
      <c r="D12">
        <v>1</v>
      </c>
      <c r="E12" t="s">
        <v>4233</v>
      </c>
    </row>
    <row r="13" spans="1:12">
      <c r="A13" t="s">
        <v>3622</v>
      </c>
      <c r="B13">
        <v>4.8</v>
      </c>
      <c r="C13">
        <v>0</v>
      </c>
      <c r="D13">
        <v>1</v>
      </c>
      <c r="E13" t="s">
        <v>4233</v>
      </c>
    </row>
    <row r="14" spans="1:12">
      <c r="A14" t="s">
        <v>4240</v>
      </c>
      <c r="B14">
        <v>4.7</v>
      </c>
      <c r="C14">
        <v>0</v>
      </c>
      <c r="D14">
        <v>1</v>
      </c>
      <c r="E14" t="s">
        <v>4233</v>
      </c>
    </row>
    <row r="15" spans="1:12">
      <c r="A15" t="s">
        <v>4241</v>
      </c>
      <c r="B15">
        <v>4.6</v>
      </c>
      <c r="C15">
        <v>0</v>
      </c>
      <c r="D15">
        <v>1</v>
      </c>
      <c r="E15" t="s">
        <v>4233</v>
      </c>
    </row>
    <row r="16" spans="1:12">
      <c r="A16" t="s">
        <v>3591</v>
      </c>
      <c r="B16">
        <v>4.6</v>
      </c>
      <c r="C16">
        <v>0</v>
      </c>
      <c r="D16">
        <v>1</v>
      </c>
      <c r="E16" t="s">
        <v>4233</v>
      </c>
    </row>
    <row r="17" spans="1:5">
      <c r="A17" t="s">
        <v>3585</v>
      </c>
      <c r="B17">
        <v>4.5</v>
      </c>
      <c r="C17">
        <v>0</v>
      </c>
      <c r="D17">
        <v>1</v>
      </c>
      <c r="E17" t="s">
        <v>4233</v>
      </c>
    </row>
    <row r="18" spans="1:5">
      <c r="A18" t="s">
        <v>3564</v>
      </c>
      <c r="B18">
        <v>4.4</v>
      </c>
      <c r="C18">
        <v>0</v>
      </c>
      <c r="D18">
        <v>1</v>
      </c>
      <c r="E18" t="s">
        <v>4233</v>
      </c>
    </row>
    <row r="19" spans="1:5">
      <c r="A19" t="s">
        <v>4242</v>
      </c>
      <c r="B19">
        <v>4.3</v>
      </c>
      <c r="C19">
        <v>0</v>
      </c>
      <c r="D19">
        <v>1</v>
      </c>
      <c r="E19" t="s">
        <v>4233</v>
      </c>
    </row>
    <row r="20" spans="1:5">
      <c r="A20" t="s">
        <v>3510</v>
      </c>
      <c r="B20">
        <v>4.3</v>
      </c>
      <c r="C20">
        <v>0</v>
      </c>
      <c r="D20">
        <v>1</v>
      </c>
      <c r="E20" t="s">
        <v>4233</v>
      </c>
    </row>
    <row r="21" spans="1:5">
      <c r="A21" t="s">
        <v>4243</v>
      </c>
      <c r="B21">
        <v>4</v>
      </c>
      <c r="C21">
        <v>0</v>
      </c>
      <c r="D21">
        <v>1</v>
      </c>
      <c r="E21" t="s">
        <v>4233</v>
      </c>
    </row>
    <row r="22" spans="1:5">
      <c r="A22" t="s">
        <v>4244</v>
      </c>
      <c r="B22">
        <v>3.3</v>
      </c>
      <c r="C22">
        <v>0</v>
      </c>
      <c r="D22">
        <v>1</v>
      </c>
      <c r="E22" t="s">
        <v>4233</v>
      </c>
    </row>
    <row r="23" spans="1:5">
      <c r="A23" t="s">
        <v>4245</v>
      </c>
      <c r="B23">
        <v>3.3</v>
      </c>
      <c r="C23">
        <v>0</v>
      </c>
      <c r="D23">
        <v>1</v>
      </c>
      <c r="E23" t="s">
        <v>4233</v>
      </c>
    </row>
    <row r="24" spans="1:5">
      <c r="A24" t="s">
        <v>4246</v>
      </c>
      <c r="B24">
        <v>3.2</v>
      </c>
      <c r="C24">
        <v>0</v>
      </c>
      <c r="D24">
        <v>1</v>
      </c>
      <c r="E24" t="s">
        <v>4233</v>
      </c>
    </row>
    <row r="25" spans="1:5">
      <c r="A25" t="s">
        <v>3724</v>
      </c>
      <c r="B25">
        <v>3.1</v>
      </c>
      <c r="C25">
        <v>0</v>
      </c>
      <c r="D25">
        <v>1</v>
      </c>
      <c r="E25" t="s">
        <v>4233</v>
      </c>
    </row>
    <row r="26" spans="1:5">
      <c r="A26" t="s">
        <v>4247</v>
      </c>
      <c r="B26">
        <v>3</v>
      </c>
      <c r="C26">
        <v>0</v>
      </c>
      <c r="D26">
        <v>1</v>
      </c>
      <c r="E26" t="s">
        <v>4233</v>
      </c>
    </row>
    <row r="27" spans="1:5">
      <c r="A27" t="s">
        <v>4248</v>
      </c>
      <c r="B27">
        <v>2.9</v>
      </c>
      <c r="C27">
        <v>0</v>
      </c>
      <c r="D27">
        <v>1</v>
      </c>
      <c r="E27" t="s">
        <v>4233</v>
      </c>
    </row>
    <row r="28" spans="1:5">
      <c r="A28" t="s">
        <v>4249</v>
      </c>
      <c r="B28">
        <v>2.9</v>
      </c>
      <c r="C28">
        <v>0</v>
      </c>
      <c r="D28">
        <v>1</v>
      </c>
      <c r="E28" t="s">
        <v>4233</v>
      </c>
    </row>
    <row r="29" spans="1:5">
      <c r="A29" t="s">
        <v>4250</v>
      </c>
      <c r="B29">
        <v>2.8</v>
      </c>
      <c r="C29">
        <v>0</v>
      </c>
      <c r="D29">
        <v>1</v>
      </c>
      <c r="E29" t="s">
        <v>4233</v>
      </c>
    </row>
    <row r="30" spans="1:5">
      <c r="A30" t="s">
        <v>4020</v>
      </c>
      <c r="B30">
        <v>2.8</v>
      </c>
      <c r="C30">
        <v>0</v>
      </c>
      <c r="D30">
        <v>1</v>
      </c>
      <c r="E30" t="s">
        <v>4233</v>
      </c>
    </row>
    <row r="31" spans="1:5">
      <c r="A31" t="s">
        <v>4251</v>
      </c>
      <c r="B31">
        <v>2.8</v>
      </c>
      <c r="C31">
        <v>0</v>
      </c>
      <c r="D31">
        <v>1</v>
      </c>
      <c r="E31" t="s">
        <v>4233</v>
      </c>
    </row>
    <row r="32" spans="1:5">
      <c r="A32" t="s">
        <v>3649</v>
      </c>
      <c r="B32">
        <v>2.8</v>
      </c>
      <c r="C32">
        <v>0</v>
      </c>
      <c r="D32">
        <v>1</v>
      </c>
      <c r="E32" t="s">
        <v>4233</v>
      </c>
    </row>
    <row r="33" spans="1:5">
      <c r="A33" t="s">
        <v>3447</v>
      </c>
      <c r="B33">
        <v>2.7</v>
      </c>
      <c r="C33">
        <v>0</v>
      </c>
      <c r="D33">
        <v>1</v>
      </c>
      <c r="E33" t="s">
        <v>4233</v>
      </c>
    </row>
    <row r="34" spans="1:5">
      <c r="A34" t="s">
        <v>4252</v>
      </c>
      <c r="B34">
        <v>2.7</v>
      </c>
      <c r="C34">
        <v>0</v>
      </c>
      <c r="D34">
        <v>1</v>
      </c>
      <c r="E34" t="s">
        <v>4233</v>
      </c>
    </row>
    <row r="35" spans="1:5">
      <c r="A35" t="s">
        <v>4253</v>
      </c>
      <c r="B35">
        <v>2.7</v>
      </c>
      <c r="C35">
        <v>0</v>
      </c>
      <c r="D35">
        <v>1</v>
      </c>
      <c r="E35" t="s">
        <v>4233</v>
      </c>
    </row>
    <row r="36" spans="1:5">
      <c r="A36" t="s">
        <v>4254</v>
      </c>
      <c r="B36">
        <v>2.6</v>
      </c>
      <c r="C36">
        <v>0</v>
      </c>
      <c r="D36">
        <v>1</v>
      </c>
      <c r="E36" t="s">
        <v>4233</v>
      </c>
    </row>
    <row r="37" spans="1:5">
      <c r="A37" t="s">
        <v>4255</v>
      </c>
      <c r="B37">
        <v>2.5</v>
      </c>
      <c r="C37">
        <v>0</v>
      </c>
      <c r="D37">
        <v>1</v>
      </c>
      <c r="E37" t="s">
        <v>4233</v>
      </c>
    </row>
    <row r="38" spans="1:5">
      <c r="A38" t="s">
        <v>4256</v>
      </c>
      <c r="B38">
        <v>2.5</v>
      </c>
      <c r="C38">
        <v>0</v>
      </c>
      <c r="D38">
        <v>1</v>
      </c>
      <c r="E38" t="s">
        <v>4233</v>
      </c>
    </row>
    <row r="39" spans="1:5">
      <c r="A39" t="s">
        <v>4257</v>
      </c>
      <c r="B39">
        <v>-2.6</v>
      </c>
      <c r="C39">
        <v>0</v>
      </c>
      <c r="D39">
        <v>1</v>
      </c>
      <c r="E39" t="s">
        <v>4258</v>
      </c>
    </row>
    <row r="40" spans="1:5">
      <c r="A40" t="s">
        <v>4259</v>
      </c>
      <c r="B40">
        <v>-2.7</v>
      </c>
      <c r="C40">
        <v>0</v>
      </c>
      <c r="D40">
        <v>1</v>
      </c>
      <c r="E40" t="s">
        <v>4258</v>
      </c>
    </row>
    <row r="41" spans="1:5">
      <c r="A41" t="s">
        <v>4260</v>
      </c>
      <c r="B41">
        <v>-2.8</v>
      </c>
      <c r="C41">
        <v>0</v>
      </c>
      <c r="D41">
        <v>1</v>
      </c>
      <c r="E41" t="s">
        <v>4258</v>
      </c>
    </row>
    <row r="42" spans="1:5">
      <c r="A42" t="s">
        <v>3689</v>
      </c>
      <c r="B42">
        <v>-2.9</v>
      </c>
      <c r="C42">
        <v>0</v>
      </c>
      <c r="D42">
        <v>1</v>
      </c>
      <c r="E42" t="s">
        <v>4258</v>
      </c>
    </row>
    <row r="43" spans="1:5">
      <c r="A43" t="s">
        <v>4261</v>
      </c>
      <c r="B43">
        <v>-3</v>
      </c>
      <c r="C43">
        <v>0</v>
      </c>
      <c r="D43">
        <v>1</v>
      </c>
      <c r="E43" t="s">
        <v>4258</v>
      </c>
    </row>
    <row r="44" spans="1:5">
      <c r="A44" t="s">
        <v>3995</v>
      </c>
      <c r="B44">
        <v>-3.1</v>
      </c>
      <c r="C44">
        <v>0</v>
      </c>
      <c r="D44">
        <v>1</v>
      </c>
      <c r="E44" t="s">
        <v>4258</v>
      </c>
    </row>
    <row r="45" spans="1:5">
      <c r="A45" t="s">
        <v>3719</v>
      </c>
      <c r="B45">
        <v>-3.1</v>
      </c>
      <c r="C45">
        <v>0</v>
      </c>
      <c r="D45">
        <v>1</v>
      </c>
      <c r="E45" t="s">
        <v>4258</v>
      </c>
    </row>
    <row r="46" spans="1:5">
      <c r="A46" t="s">
        <v>4262</v>
      </c>
      <c r="B46">
        <v>-3.3</v>
      </c>
      <c r="C46">
        <v>0</v>
      </c>
      <c r="D46">
        <v>1</v>
      </c>
      <c r="E46" t="s">
        <v>4258</v>
      </c>
    </row>
    <row r="47" spans="1:5">
      <c r="A47" t="s">
        <v>4263</v>
      </c>
      <c r="B47">
        <v>-3.5</v>
      </c>
      <c r="C47">
        <v>0</v>
      </c>
      <c r="D47">
        <v>1</v>
      </c>
      <c r="E47" t="s">
        <v>4258</v>
      </c>
    </row>
    <row r="48" spans="1:5">
      <c r="A48" t="s">
        <v>4264</v>
      </c>
      <c r="B48">
        <v>-3.6</v>
      </c>
      <c r="C48">
        <v>0</v>
      </c>
      <c r="D48">
        <v>1</v>
      </c>
      <c r="E48" t="s">
        <v>4258</v>
      </c>
    </row>
    <row r="49" spans="1:5">
      <c r="A49" t="s">
        <v>4265</v>
      </c>
      <c r="B49">
        <v>-3.7</v>
      </c>
      <c r="C49">
        <v>0</v>
      </c>
      <c r="D49">
        <v>1</v>
      </c>
      <c r="E49" t="s">
        <v>4258</v>
      </c>
    </row>
    <row r="50" spans="1:5">
      <c r="A50" t="s">
        <v>4266</v>
      </c>
      <c r="B50">
        <v>-3.8</v>
      </c>
      <c r="C50">
        <v>0</v>
      </c>
      <c r="D50">
        <v>1</v>
      </c>
      <c r="E50" t="s">
        <v>4258</v>
      </c>
    </row>
    <row r="51" spans="1:5">
      <c r="A51" t="s">
        <v>3555</v>
      </c>
      <c r="B51">
        <v>-4</v>
      </c>
      <c r="C51">
        <v>0</v>
      </c>
      <c r="D51">
        <v>1</v>
      </c>
      <c r="E51" t="s">
        <v>4258</v>
      </c>
    </row>
    <row r="52" spans="1:5">
      <c r="A52" t="s">
        <v>4267</v>
      </c>
      <c r="B52">
        <v>-4</v>
      </c>
      <c r="C52">
        <v>0</v>
      </c>
      <c r="D52">
        <v>1</v>
      </c>
      <c r="E52" t="s">
        <v>4258</v>
      </c>
    </row>
    <row r="53" spans="1:5">
      <c r="A53" t="s">
        <v>3565</v>
      </c>
      <c r="B53">
        <v>-4.2</v>
      </c>
      <c r="C53">
        <v>0</v>
      </c>
      <c r="D53">
        <v>1</v>
      </c>
      <c r="E53" t="s">
        <v>4258</v>
      </c>
    </row>
    <row r="54" spans="1:5">
      <c r="A54" t="s">
        <v>4268</v>
      </c>
      <c r="B54">
        <v>-4.8</v>
      </c>
      <c r="C54">
        <v>0</v>
      </c>
      <c r="D54">
        <v>1</v>
      </c>
      <c r="E54" t="s">
        <v>4258</v>
      </c>
    </row>
    <row r="55" spans="1:5">
      <c r="A55" t="s">
        <v>3478</v>
      </c>
      <c r="B55">
        <v>-5.1</v>
      </c>
      <c r="C55">
        <v>0</v>
      </c>
      <c r="D55">
        <v>1</v>
      </c>
      <c r="E55" t="s">
        <v>4258</v>
      </c>
    </row>
    <row r="56" spans="1:5">
      <c r="A56" t="s">
        <v>4269</v>
      </c>
      <c r="B56">
        <v>-5.5</v>
      </c>
      <c r="C56">
        <v>0</v>
      </c>
      <c r="D56">
        <v>1</v>
      </c>
      <c r="E56" t="s">
        <v>4258</v>
      </c>
    </row>
    <row r="57" spans="1:5">
      <c r="A57" t="s">
        <v>4270</v>
      </c>
      <c r="B57">
        <v>-5.6</v>
      </c>
      <c r="C57">
        <v>0</v>
      </c>
      <c r="D57">
        <v>1</v>
      </c>
      <c r="E57" t="s">
        <v>4258</v>
      </c>
    </row>
    <row r="58" spans="1:5">
      <c r="A58" t="s">
        <v>4271</v>
      </c>
      <c r="B58">
        <v>-5.7</v>
      </c>
      <c r="C58">
        <v>0</v>
      </c>
      <c r="D58">
        <v>1</v>
      </c>
      <c r="E58" t="s">
        <v>4258</v>
      </c>
    </row>
    <row r="59" spans="1:5">
      <c r="A59" t="s">
        <v>4272</v>
      </c>
      <c r="B59">
        <v>-5.7</v>
      </c>
      <c r="C59">
        <v>0</v>
      </c>
      <c r="D59">
        <v>1</v>
      </c>
      <c r="E59" t="s">
        <v>4258</v>
      </c>
    </row>
    <row r="60" spans="1:5">
      <c r="A60" t="s">
        <v>4273</v>
      </c>
      <c r="B60">
        <v>-6</v>
      </c>
      <c r="C60">
        <v>0</v>
      </c>
      <c r="D60">
        <v>1</v>
      </c>
      <c r="E60" t="s">
        <v>4258</v>
      </c>
    </row>
    <row r="61" spans="1:5">
      <c r="A61" t="s">
        <v>4274</v>
      </c>
      <c r="B61">
        <v>-6.8</v>
      </c>
      <c r="C61">
        <v>0</v>
      </c>
      <c r="D61">
        <v>1</v>
      </c>
      <c r="E61" t="s">
        <v>4258</v>
      </c>
    </row>
  </sheetData>
  <mergeCells count="2">
    <mergeCell ref="A1:E1"/>
    <mergeCell ref="G1:L1"/>
  </mergeCells>
  <conditionalFormatting sqref="B2:B61">
    <cfRule type="dataBar" priority="1">
      <dataBar>
        <cfvo type="min" val="0"/>
        <cfvo type="max" val="0"/>
        <color rgb="FF638EC6"/>
      </dataBar>
    </cfRule>
  </conditionalFormatting>
  <conditionalFormatting sqref="C2:C61">
    <cfRule type="iconSet" priority="2">
      <iconSet reverse="1">
        <cfvo type="percent" val="0"/>
        <cfvo type="percent" val="33"/>
        <cfvo type="percent" val="67"/>
      </iconSet>
    </cfRule>
  </conditionalFormatting>
  <hyperlinks>
    <hyperlink ref="L3" r:id="rId1"/>
    <hyperlink ref="L4" r:id="rId2"/>
    <hyperlink ref="L5" r:id="rId3"/>
    <hyperlink ref="L6" r:id="rId4"/>
    <hyperlink ref="L7" r:id="rId5"/>
    <hyperlink ref="L8" r:id="rId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736"/>
  <sheetViews>
    <sheetView workbookViewId="0"/>
  </sheetViews>
  <sheetFormatPr defaultRowHeight="15"/>
  <sheetData>
    <row r="1" spans="1:11">
      <c r="A1" s="6" t="s">
        <v>3253</v>
      </c>
      <c r="B1" s="6" t="s">
        <v>3254</v>
      </c>
      <c r="C1" s="6" t="s">
        <v>3255</v>
      </c>
      <c r="D1" s="6" t="s">
        <v>3256</v>
      </c>
      <c r="E1" s="6" t="s">
        <v>3257</v>
      </c>
      <c r="F1" s="6" t="s">
        <v>3258</v>
      </c>
      <c r="G1" s="6" t="s">
        <v>3259</v>
      </c>
      <c r="H1" s="6" t="s">
        <v>3260</v>
      </c>
      <c r="I1" s="6" t="s">
        <v>3261</v>
      </c>
      <c r="J1" s="6" t="s">
        <v>3262</v>
      </c>
      <c r="K1" s="6" t="s">
        <v>3263</v>
      </c>
    </row>
    <row r="2" spans="1:11">
      <c r="A2" t="s">
        <v>3264</v>
      </c>
      <c r="B2" t="s">
        <v>3265</v>
      </c>
      <c r="C2" t="s">
        <v>3412</v>
      </c>
      <c r="D2">
        <v>1</v>
      </c>
      <c r="E2">
        <v>1</v>
      </c>
      <c r="F2">
        <v>1</v>
      </c>
      <c r="G2">
        <v>0.29</v>
      </c>
      <c r="H2">
        <v>0.29</v>
      </c>
      <c r="I2">
        <v>1</v>
      </c>
      <c r="J2">
        <v>0</v>
      </c>
      <c r="K2">
        <v>1</v>
      </c>
    </row>
    <row r="3" spans="1:11">
      <c r="A3" t="s">
        <v>3264</v>
      </c>
      <c r="B3" t="s">
        <v>3266</v>
      </c>
      <c r="C3" t="s">
        <v>3413</v>
      </c>
      <c r="D3">
        <v>1</v>
      </c>
      <c r="E3">
        <v>1</v>
      </c>
      <c r="F3">
        <v>1</v>
      </c>
      <c r="G3">
        <v>0.1</v>
      </c>
      <c r="H3">
        <v>0.33</v>
      </c>
      <c r="I3">
        <v>1</v>
      </c>
      <c r="J3">
        <v>0</v>
      </c>
      <c r="K3">
        <v>1</v>
      </c>
    </row>
    <row r="4" spans="1:11">
      <c r="A4" t="s">
        <v>3264</v>
      </c>
      <c r="B4" t="s">
        <v>3267</v>
      </c>
      <c r="C4" t="s">
        <v>3267</v>
      </c>
      <c r="D4">
        <v>1</v>
      </c>
      <c r="E4">
        <v>1</v>
      </c>
      <c r="F4">
        <v>0.32</v>
      </c>
      <c r="G4">
        <v>0.1</v>
      </c>
      <c r="H4">
        <v>0.33</v>
      </c>
      <c r="I4">
        <v>1</v>
      </c>
      <c r="J4">
        <v>0</v>
      </c>
      <c r="K4">
        <v>1</v>
      </c>
    </row>
    <row r="5" spans="1:11">
      <c r="A5" t="s">
        <v>3264</v>
      </c>
      <c r="B5" t="s">
        <v>3268</v>
      </c>
      <c r="C5" t="s">
        <v>3414</v>
      </c>
      <c r="D5">
        <v>1</v>
      </c>
      <c r="E5">
        <v>1</v>
      </c>
      <c r="F5">
        <v>1</v>
      </c>
      <c r="G5">
        <v>0.29</v>
      </c>
      <c r="H5">
        <v>0.31</v>
      </c>
      <c r="I5">
        <v>1</v>
      </c>
      <c r="J5">
        <v>0</v>
      </c>
      <c r="K5">
        <v>1</v>
      </c>
    </row>
    <row r="6" spans="1:11">
      <c r="A6" t="s">
        <v>3264</v>
      </c>
      <c r="B6" t="s">
        <v>3269</v>
      </c>
      <c r="C6" t="s">
        <v>3269</v>
      </c>
      <c r="D6">
        <v>1</v>
      </c>
      <c r="E6">
        <v>1</v>
      </c>
      <c r="F6">
        <v>1</v>
      </c>
      <c r="G6">
        <v>0.08</v>
      </c>
      <c r="H6">
        <v>0.32</v>
      </c>
      <c r="I6">
        <v>1</v>
      </c>
      <c r="J6">
        <v>0</v>
      </c>
      <c r="K6">
        <v>1</v>
      </c>
    </row>
    <row r="7" spans="1:11">
      <c r="A7" t="s">
        <v>3264</v>
      </c>
      <c r="B7" t="s">
        <v>3270</v>
      </c>
      <c r="C7" t="s">
        <v>3415</v>
      </c>
      <c r="D7">
        <v>1</v>
      </c>
      <c r="E7">
        <v>1</v>
      </c>
      <c r="F7">
        <v>1</v>
      </c>
      <c r="G7">
        <v>0.29</v>
      </c>
      <c r="H7">
        <v>0.19</v>
      </c>
      <c r="I7">
        <v>0.79</v>
      </c>
      <c r="J7">
        <v>0</v>
      </c>
      <c r="K7">
        <v>1</v>
      </c>
    </row>
    <row r="8" spans="1:11">
      <c r="A8" t="s">
        <v>3264</v>
      </c>
      <c r="B8" t="s">
        <v>3266</v>
      </c>
      <c r="C8" t="s">
        <v>3416</v>
      </c>
      <c r="D8">
        <v>1</v>
      </c>
      <c r="E8">
        <v>1</v>
      </c>
      <c r="F8">
        <v>0</v>
      </c>
      <c r="G8">
        <v>0.07000000000000001</v>
      </c>
      <c r="H8">
        <v>0.33</v>
      </c>
      <c r="I8">
        <v>1</v>
      </c>
      <c r="J8">
        <v>0</v>
      </c>
      <c r="K8">
        <v>1</v>
      </c>
    </row>
    <row r="9" spans="1:11">
      <c r="A9" t="s">
        <v>3264</v>
      </c>
      <c r="B9" t="s">
        <v>3268</v>
      </c>
      <c r="C9" t="s">
        <v>3417</v>
      </c>
      <c r="D9">
        <v>1</v>
      </c>
      <c r="E9">
        <v>1</v>
      </c>
      <c r="F9">
        <v>1</v>
      </c>
      <c r="G9">
        <v>0.29</v>
      </c>
      <c r="H9">
        <v>0.28</v>
      </c>
      <c r="I9">
        <v>1</v>
      </c>
      <c r="J9">
        <v>0</v>
      </c>
      <c r="K9">
        <v>1</v>
      </c>
    </row>
    <row r="10" spans="1:11">
      <c r="A10" t="s">
        <v>3264</v>
      </c>
      <c r="B10" t="s">
        <v>3271</v>
      </c>
      <c r="C10" t="s">
        <v>3271</v>
      </c>
      <c r="D10">
        <v>1</v>
      </c>
      <c r="E10">
        <v>1</v>
      </c>
      <c r="F10">
        <v>0.82</v>
      </c>
      <c r="G10">
        <v>0.11</v>
      </c>
      <c r="H10">
        <v>0.3</v>
      </c>
      <c r="I10">
        <v>1</v>
      </c>
      <c r="J10">
        <v>0</v>
      </c>
      <c r="K10">
        <v>1</v>
      </c>
    </row>
    <row r="11" spans="1:11">
      <c r="A11" t="s">
        <v>3264</v>
      </c>
      <c r="B11" t="s">
        <v>3272</v>
      </c>
      <c r="C11" t="s">
        <v>3418</v>
      </c>
      <c r="D11">
        <v>1</v>
      </c>
      <c r="E11">
        <v>1</v>
      </c>
      <c r="F11">
        <v>0</v>
      </c>
      <c r="G11">
        <v>0.07000000000000001</v>
      </c>
      <c r="H11">
        <v>0.31</v>
      </c>
      <c r="I11">
        <v>1</v>
      </c>
      <c r="J11">
        <v>0</v>
      </c>
      <c r="K11">
        <v>1</v>
      </c>
    </row>
    <row r="12" spans="1:11">
      <c r="A12" t="s">
        <v>3264</v>
      </c>
      <c r="B12" t="s">
        <v>3273</v>
      </c>
      <c r="C12" t="s">
        <v>3419</v>
      </c>
      <c r="D12">
        <v>1</v>
      </c>
      <c r="E12">
        <v>1</v>
      </c>
      <c r="F12">
        <v>0</v>
      </c>
      <c r="G12">
        <v>0.09</v>
      </c>
      <c r="H12">
        <v>0.29</v>
      </c>
      <c r="I12">
        <v>1</v>
      </c>
      <c r="J12">
        <v>0</v>
      </c>
      <c r="K12">
        <v>1</v>
      </c>
    </row>
    <row r="13" spans="1:11">
      <c r="A13" t="s">
        <v>3264</v>
      </c>
      <c r="B13" t="s">
        <v>3268</v>
      </c>
      <c r="C13" t="s">
        <v>3420</v>
      </c>
      <c r="D13">
        <v>1</v>
      </c>
      <c r="E13">
        <v>1</v>
      </c>
      <c r="F13">
        <v>1</v>
      </c>
      <c r="G13">
        <v>0.29</v>
      </c>
      <c r="H13">
        <v>0.27</v>
      </c>
      <c r="I13">
        <v>0.82</v>
      </c>
      <c r="J13">
        <v>0</v>
      </c>
      <c r="K13">
        <v>1</v>
      </c>
    </row>
    <row r="14" spans="1:11">
      <c r="A14" t="s">
        <v>3264</v>
      </c>
      <c r="B14" t="s">
        <v>3274</v>
      </c>
      <c r="C14" t="s">
        <v>3421</v>
      </c>
      <c r="D14">
        <v>1</v>
      </c>
      <c r="E14">
        <v>1</v>
      </c>
      <c r="F14">
        <v>1</v>
      </c>
      <c r="G14">
        <v>0.18</v>
      </c>
      <c r="H14">
        <v>0.25</v>
      </c>
      <c r="I14">
        <v>0.79</v>
      </c>
      <c r="J14">
        <v>0</v>
      </c>
      <c r="K14">
        <v>1</v>
      </c>
    </row>
    <row r="15" spans="1:11">
      <c r="A15" t="s">
        <v>3264</v>
      </c>
      <c r="B15" t="s">
        <v>3268</v>
      </c>
      <c r="C15" t="s">
        <v>3422</v>
      </c>
      <c r="D15">
        <v>1</v>
      </c>
      <c r="E15">
        <v>1</v>
      </c>
      <c r="F15">
        <v>0.31</v>
      </c>
      <c r="G15">
        <v>0.13</v>
      </c>
      <c r="H15">
        <v>0.24</v>
      </c>
      <c r="I15">
        <v>0.55</v>
      </c>
      <c r="J15">
        <v>0</v>
      </c>
      <c r="K15">
        <v>1</v>
      </c>
    </row>
    <row r="16" spans="1:11">
      <c r="A16" t="s">
        <v>3264</v>
      </c>
      <c r="B16" t="s">
        <v>3275</v>
      </c>
      <c r="C16" t="s">
        <v>3423</v>
      </c>
      <c r="D16">
        <v>1</v>
      </c>
      <c r="E16">
        <v>1</v>
      </c>
      <c r="F16">
        <v>1</v>
      </c>
      <c r="G16">
        <v>0.09</v>
      </c>
      <c r="H16">
        <v>0.32</v>
      </c>
      <c r="I16">
        <v>1</v>
      </c>
      <c r="J16">
        <v>0</v>
      </c>
      <c r="K16">
        <v>1</v>
      </c>
    </row>
    <row r="17" spans="1:11">
      <c r="A17" t="s">
        <v>3264</v>
      </c>
      <c r="B17" t="s">
        <v>3276</v>
      </c>
      <c r="C17" t="s">
        <v>3424</v>
      </c>
      <c r="D17">
        <v>1</v>
      </c>
      <c r="E17">
        <v>1</v>
      </c>
      <c r="F17">
        <v>1</v>
      </c>
      <c r="G17">
        <v>0.18</v>
      </c>
      <c r="H17">
        <v>0</v>
      </c>
      <c r="I17">
        <v>0.79</v>
      </c>
      <c r="J17">
        <v>0</v>
      </c>
      <c r="K17">
        <v>1</v>
      </c>
    </row>
    <row r="18" spans="1:11">
      <c r="A18" t="s">
        <v>3264</v>
      </c>
      <c r="B18" t="s">
        <v>3276</v>
      </c>
      <c r="C18" t="s">
        <v>3425</v>
      </c>
      <c r="D18">
        <v>1</v>
      </c>
      <c r="E18">
        <v>1</v>
      </c>
      <c r="F18">
        <v>1</v>
      </c>
      <c r="G18">
        <v>0.18</v>
      </c>
      <c r="H18">
        <v>0</v>
      </c>
      <c r="I18">
        <v>0.79</v>
      </c>
      <c r="J18">
        <v>0</v>
      </c>
      <c r="K18">
        <v>1</v>
      </c>
    </row>
    <row r="19" spans="1:11">
      <c r="A19" t="s">
        <v>3264</v>
      </c>
      <c r="B19" t="s">
        <v>3276</v>
      </c>
      <c r="C19" t="s">
        <v>3426</v>
      </c>
      <c r="D19">
        <v>1</v>
      </c>
      <c r="E19">
        <v>1</v>
      </c>
      <c r="F19">
        <v>1</v>
      </c>
      <c r="G19">
        <v>0.18</v>
      </c>
      <c r="H19">
        <v>0</v>
      </c>
      <c r="I19">
        <v>0.79</v>
      </c>
      <c r="J19">
        <v>0</v>
      </c>
      <c r="K19">
        <v>1</v>
      </c>
    </row>
    <row r="20" spans="1:11">
      <c r="A20" t="s">
        <v>3264</v>
      </c>
      <c r="B20" t="s">
        <v>3268</v>
      </c>
      <c r="C20" t="s">
        <v>3427</v>
      </c>
      <c r="D20">
        <v>1</v>
      </c>
      <c r="E20">
        <v>1</v>
      </c>
      <c r="F20">
        <v>0.25</v>
      </c>
      <c r="G20">
        <v>0.13</v>
      </c>
      <c r="H20">
        <v>0.19</v>
      </c>
      <c r="I20">
        <v>0</v>
      </c>
      <c r="J20">
        <v>0</v>
      </c>
      <c r="K20">
        <v>1</v>
      </c>
    </row>
    <row r="21" spans="1:11">
      <c r="A21" t="s">
        <v>3264</v>
      </c>
      <c r="B21" t="s">
        <v>3277</v>
      </c>
      <c r="C21" t="s">
        <v>3428</v>
      </c>
      <c r="D21">
        <v>1</v>
      </c>
      <c r="E21">
        <v>1</v>
      </c>
      <c r="F21">
        <v>0</v>
      </c>
      <c r="G21">
        <v>0.07000000000000001</v>
      </c>
      <c r="H21">
        <v>0.29</v>
      </c>
      <c r="I21">
        <v>1</v>
      </c>
      <c r="J21">
        <v>0</v>
      </c>
      <c r="K21">
        <v>0</v>
      </c>
    </row>
    <row r="22" spans="1:11">
      <c r="A22" t="s">
        <v>3264</v>
      </c>
      <c r="B22" t="s">
        <v>3277</v>
      </c>
      <c r="C22" t="s">
        <v>3429</v>
      </c>
      <c r="D22">
        <v>1</v>
      </c>
      <c r="E22">
        <v>1</v>
      </c>
      <c r="F22">
        <v>0</v>
      </c>
      <c r="G22">
        <v>0.07000000000000001</v>
      </c>
      <c r="H22">
        <v>0.25</v>
      </c>
      <c r="I22">
        <v>1</v>
      </c>
      <c r="J22">
        <v>0</v>
      </c>
      <c r="K22">
        <v>0</v>
      </c>
    </row>
    <row r="23" spans="1:11">
      <c r="A23" t="s">
        <v>3264</v>
      </c>
      <c r="B23" t="s">
        <v>3278</v>
      </c>
      <c r="C23" t="s">
        <v>3430</v>
      </c>
      <c r="D23">
        <v>1</v>
      </c>
      <c r="E23">
        <v>1</v>
      </c>
      <c r="F23">
        <v>0</v>
      </c>
      <c r="G23">
        <v>0.06</v>
      </c>
      <c r="H23">
        <v>0.25</v>
      </c>
      <c r="I23">
        <v>1</v>
      </c>
      <c r="J23">
        <v>0</v>
      </c>
      <c r="K23">
        <v>0</v>
      </c>
    </row>
    <row r="24" spans="1:11">
      <c r="A24" t="s">
        <v>3264</v>
      </c>
      <c r="B24" t="s">
        <v>3266</v>
      </c>
      <c r="C24" t="s">
        <v>3431</v>
      </c>
      <c r="D24">
        <v>1</v>
      </c>
      <c r="E24">
        <v>1</v>
      </c>
      <c r="F24">
        <v>0</v>
      </c>
      <c r="G24">
        <v>0.06</v>
      </c>
      <c r="H24">
        <v>0</v>
      </c>
      <c r="I24">
        <v>1</v>
      </c>
      <c r="J24">
        <v>0</v>
      </c>
      <c r="K24">
        <v>0</v>
      </c>
    </row>
    <row r="25" spans="1:11">
      <c r="A25" t="s">
        <v>3264</v>
      </c>
      <c r="B25" t="s">
        <v>3278</v>
      </c>
      <c r="C25" t="s">
        <v>3432</v>
      </c>
      <c r="D25">
        <v>1</v>
      </c>
      <c r="E25">
        <v>1</v>
      </c>
      <c r="F25">
        <v>0</v>
      </c>
      <c r="G25">
        <v>0.06</v>
      </c>
      <c r="H25">
        <v>0</v>
      </c>
      <c r="I25">
        <v>1</v>
      </c>
      <c r="J25">
        <v>0</v>
      </c>
      <c r="K25">
        <v>0</v>
      </c>
    </row>
    <row r="26" spans="1:11">
      <c r="A26" t="s">
        <v>3264</v>
      </c>
      <c r="B26" t="s">
        <v>3279</v>
      </c>
      <c r="C26" t="s">
        <v>3433</v>
      </c>
      <c r="D26">
        <v>1</v>
      </c>
      <c r="E26">
        <v>1</v>
      </c>
      <c r="F26">
        <v>0.95</v>
      </c>
      <c r="G26">
        <v>0.13</v>
      </c>
      <c r="H26">
        <v>0.27</v>
      </c>
      <c r="I26">
        <v>0.82</v>
      </c>
      <c r="J26">
        <v>0</v>
      </c>
      <c r="K26">
        <v>1</v>
      </c>
    </row>
    <row r="27" spans="1:11">
      <c r="A27" t="s">
        <v>3264</v>
      </c>
      <c r="B27" t="s">
        <v>3276</v>
      </c>
      <c r="C27" t="s">
        <v>3434</v>
      </c>
      <c r="D27">
        <v>1</v>
      </c>
      <c r="E27">
        <v>1</v>
      </c>
      <c r="F27">
        <v>1</v>
      </c>
      <c r="G27">
        <v>0.18</v>
      </c>
      <c r="H27">
        <v>0</v>
      </c>
      <c r="I27">
        <v>0.79</v>
      </c>
      <c r="J27">
        <v>0</v>
      </c>
      <c r="K27">
        <v>1</v>
      </c>
    </row>
    <row r="28" spans="1:11">
      <c r="A28" t="s">
        <v>3264</v>
      </c>
      <c r="B28" t="s">
        <v>3268</v>
      </c>
      <c r="C28" t="s">
        <v>3435</v>
      </c>
      <c r="D28">
        <v>1</v>
      </c>
      <c r="E28">
        <v>1</v>
      </c>
      <c r="F28">
        <v>1</v>
      </c>
      <c r="G28">
        <v>0.1</v>
      </c>
      <c r="H28">
        <v>0</v>
      </c>
      <c r="I28">
        <v>0.8</v>
      </c>
      <c r="J28">
        <v>0</v>
      </c>
      <c r="K28">
        <v>1</v>
      </c>
    </row>
    <row r="29" spans="1:11">
      <c r="A29" t="s">
        <v>3264</v>
      </c>
      <c r="B29" t="s">
        <v>3280</v>
      </c>
      <c r="C29" t="s">
        <v>3436</v>
      </c>
      <c r="D29">
        <v>1</v>
      </c>
      <c r="E29">
        <v>0</v>
      </c>
      <c r="F29">
        <v>1</v>
      </c>
      <c r="G29">
        <v>0.29</v>
      </c>
      <c r="H29">
        <v>0.31</v>
      </c>
      <c r="I29">
        <v>0.82</v>
      </c>
      <c r="J29">
        <v>0</v>
      </c>
      <c r="K29">
        <v>1</v>
      </c>
    </row>
    <row r="30" spans="1:11">
      <c r="A30" t="s">
        <v>3264</v>
      </c>
      <c r="B30" t="s">
        <v>3280</v>
      </c>
      <c r="C30" t="s">
        <v>3437</v>
      </c>
      <c r="D30">
        <v>1</v>
      </c>
      <c r="E30">
        <v>0</v>
      </c>
      <c r="F30">
        <v>1</v>
      </c>
      <c r="G30">
        <v>0.29</v>
      </c>
      <c r="H30">
        <v>0.25</v>
      </c>
      <c r="I30">
        <v>0.78</v>
      </c>
      <c r="J30">
        <v>0</v>
      </c>
      <c r="K30">
        <v>1</v>
      </c>
    </row>
    <row r="31" spans="1:11">
      <c r="A31" t="s">
        <v>3264</v>
      </c>
      <c r="B31" t="s">
        <v>3281</v>
      </c>
      <c r="C31" t="s">
        <v>3438</v>
      </c>
      <c r="D31">
        <v>1</v>
      </c>
      <c r="E31">
        <v>1</v>
      </c>
      <c r="F31">
        <v>0.32</v>
      </c>
      <c r="G31">
        <v>0.1</v>
      </c>
      <c r="H31">
        <v>0</v>
      </c>
      <c r="I31">
        <v>0.8</v>
      </c>
      <c r="J31">
        <v>0</v>
      </c>
      <c r="K31">
        <v>1</v>
      </c>
    </row>
    <row r="32" spans="1:11">
      <c r="A32" t="s">
        <v>3264</v>
      </c>
      <c r="B32" t="s">
        <v>3281</v>
      </c>
      <c r="C32" t="s">
        <v>3439</v>
      </c>
      <c r="D32">
        <v>1</v>
      </c>
      <c r="E32">
        <v>1</v>
      </c>
      <c r="F32">
        <v>0.32</v>
      </c>
      <c r="G32">
        <v>0.1</v>
      </c>
      <c r="H32">
        <v>0</v>
      </c>
      <c r="I32">
        <v>0.8</v>
      </c>
      <c r="J32">
        <v>0</v>
      </c>
      <c r="K32">
        <v>1</v>
      </c>
    </row>
    <row r="33" spans="1:11">
      <c r="A33" t="s">
        <v>3264</v>
      </c>
      <c r="B33" t="s">
        <v>3282</v>
      </c>
      <c r="C33" t="s">
        <v>3440</v>
      </c>
      <c r="D33">
        <v>1</v>
      </c>
      <c r="E33">
        <v>1</v>
      </c>
      <c r="F33">
        <v>0</v>
      </c>
      <c r="G33">
        <v>0.04</v>
      </c>
      <c r="H33">
        <v>0</v>
      </c>
      <c r="I33">
        <v>1</v>
      </c>
      <c r="J33">
        <v>0</v>
      </c>
      <c r="K33">
        <v>0</v>
      </c>
    </row>
    <row r="34" spans="1:11">
      <c r="A34" t="s">
        <v>3264</v>
      </c>
      <c r="B34" t="s">
        <v>3280</v>
      </c>
      <c r="C34" t="s">
        <v>3441</v>
      </c>
      <c r="D34">
        <v>1</v>
      </c>
      <c r="E34">
        <v>0</v>
      </c>
      <c r="F34">
        <v>0.95</v>
      </c>
      <c r="G34">
        <v>0.13</v>
      </c>
      <c r="H34">
        <v>0.27</v>
      </c>
      <c r="I34">
        <v>0.82</v>
      </c>
      <c r="J34">
        <v>0</v>
      </c>
      <c r="K34">
        <v>1</v>
      </c>
    </row>
    <row r="35" spans="1:11">
      <c r="A35" t="s">
        <v>3264</v>
      </c>
      <c r="B35" t="s">
        <v>3270</v>
      </c>
      <c r="C35" t="s">
        <v>3442</v>
      </c>
      <c r="D35">
        <v>1</v>
      </c>
      <c r="E35">
        <v>0</v>
      </c>
      <c r="F35">
        <v>1</v>
      </c>
      <c r="G35">
        <v>0.29</v>
      </c>
      <c r="H35">
        <v>0</v>
      </c>
      <c r="I35">
        <v>0.79</v>
      </c>
      <c r="J35">
        <v>0</v>
      </c>
      <c r="K35">
        <v>1</v>
      </c>
    </row>
    <row r="36" spans="1:11">
      <c r="A36" t="s">
        <v>3264</v>
      </c>
      <c r="B36" t="s">
        <v>3268</v>
      </c>
      <c r="C36" t="s">
        <v>3443</v>
      </c>
      <c r="D36">
        <v>1</v>
      </c>
      <c r="E36">
        <v>0</v>
      </c>
      <c r="F36">
        <v>1</v>
      </c>
      <c r="G36">
        <v>0.29</v>
      </c>
      <c r="H36">
        <v>0</v>
      </c>
      <c r="I36">
        <v>0.78</v>
      </c>
      <c r="J36">
        <v>0</v>
      </c>
      <c r="K36">
        <v>1</v>
      </c>
    </row>
    <row r="37" spans="1:11">
      <c r="A37" t="s">
        <v>3264</v>
      </c>
      <c r="B37" t="s">
        <v>3283</v>
      </c>
      <c r="C37" t="s">
        <v>3444</v>
      </c>
      <c r="D37">
        <v>1</v>
      </c>
      <c r="E37">
        <v>0</v>
      </c>
      <c r="F37">
        <v>1</v>
      </c>
      <c r="G37">
        <v>0.29</v>
      </c>
      <c r="H37">
        <v>0</v>
      </c>
      <c r="I37">
        <v>0.78</v>
      </c>
      <c r="J37">
        <v>0</v>
      </c>
      <c r="K37">
        <v>1</v>
      </c>
    </row>
    <row r="38" spans="1:11">
      <c r="A38" t="s">
        <v>3264</v>
      </c>
      <c r="B38" t="s">
        <v>3267</v>
      </c>
      <c r="C38" t="s">
        <v>3445</v>
      </c>
      <c r="D38">
        <v>1</v>
      </c>
      <c r="E38">
        <v>1</v>
      </c>
      <c r="F38">
        <v>0</v>
      </c>
      <c r="G38">
        <v>0.04</v>
      </c>
      <c r="H38">
        <v>0.28</v>
      </c>
      <c r="I38">
        <v>0</v>
      </c>
      <c r="J38">
        <v>0</v>
      </c>
      <c r="K38">
        <v>0.75</v>
      </c>
    </row>
    <row r="39" spans="1:11">
      <c r="A39" t="s">
        <v>3264</v>
      </c>
      <c r="B39" t="s">
        <v>3270</v>
      </c>
      <c r="C39" t="s">
        <v>3446</v>
      </c>
      <c r="D39">
        <v>1</v>
      </c>
      <c r="E39">
        <v>1</v>
      </c>
      <c r="F39">
        <v>0</v>
      </c>
      <c r="G39">
        <v>0.04</v>
      </c>
      <c r="H39">
        <v>0.19</v>
      </c>
      <c r="I39">
        <v>0</v>
      </c>
      <c r="J39">
        <v>0</v>
      </c>
      <c r="K39">
        <v>0.75</v>
      </c>
    </row>
    <row r="40" spans="1:11">
      <c r="A40" t="s">
        <v>3264</v>
      </c>
      <c r="B40" t="s">
        <v>3276</v>
      </c>
      <c r="C40" t="s">
        <v>3447</v>
      </c>
      <c r="D40">
        <v>1</v>
      </c>
      <c r="E40">
        <v>1</v>
      </c>
      <c r="F40">
        <v>0</v>
      </c>
      <c r="G40">
        <v>0.05</v>
      </c>
      <c r="H40">
        <v>0</v>
      </c>
      <c r="I40">
        <v>0.79</v>
      </c>
      <c r="J40">
        <v>0</v>
      </c>
      <c r="K40">
        <v>1</v>
      </c>
    </row>
    <row r="41" spans="1:11">
      <c r="A41" t="s">
        <v>3264</v>
      </c>
      <c r="B41" t="s">
        <v>3284</v>
      </c>
      <c r="C41" t="s">
        <v>3448</v>
      </c>
      <c r="D41">
        <v>1</v>
      </c>
      <c r="E41">
        <v>0.68</v>
      </c>
      <c r="F41">
        <v>1</v>
      </c>
      <c r="G41">
        <v>0.19</v>
      </c>
      <c r="H41">
        <v>0</v>
      </c>
      <c r="I41">
        <v>0</v>
      </c>
      <c r="J41">
        <v>0</v>
      </c>
      <c r="K41">
        <v>1</v>
      </c>
    </row>
    <row r="42" spans="1:11">
      <c r="A42" t="s">
        <v>3264</v>
      </c>
      <c r="B42" t="s">
        <v>3284</v>
      </c>
      <c r="C42" t="s">
        <v>3449</v>
      </c>
      <c r="D42">
        <v>1</v>
      </c>
      <c r="E42">
        <v>0.68</v>
      </c>
      <c r="F42">
        <v>1</v>
      </c>
      <c r="G42">
        <v>0.19</v>
      </c>
      <c r="H42">
        <v>0</v>
      </c>
      <c r="I42">
        <v>0</v>
      </c>
      <c r="J42">
        <v>0</v>
      </c>
      <c r="K42">
        <v>1</v>
      </c>
    </row>
    <row r="43" spans="1:11">
      <c r="A43" t="s">
        <v>3264</v>
      </c>
      <c r="B43" t="s">
        <v>3280</v>
      </c>
      <c r="C43" t="s">
        <v>3450</v>
      </c>
      <c r="D43">
        <v>1</v>
      </c>
      <c r="E43">
        <v>0</v>
      </c>
      <c r="F43">
        <v>0.82</v>
      </c>
      <c r="G43">
        <v>0.13</v>
      </c>
      <c r="H43">
        <v>0.27</v>
      </c>
      <c r="I43">
        <v>0.82</v>
      </c>
      <c r="J43">
        <v>0</v>
      </c>
      <c r="K43">
        <v>1</v>
      </c>
    </row>
    <row r="44" spans="1:11">
      <c r="A44" t="s">
        <v>3264</v>
      </c>
      <c r="B44" t="s">
        <v>3284</v>
      </c>
      <c r="C44" t="s">
        <v>3451</v>
      </c>
      <c r="D44">
        <v>1</v>
      </c>
      <c r="E44">
        <v>0.62</v>
      </c>
      <c r="F44">
        <v>1</v>
      </c>
      <c r="G44">
        <v>0.19</v>
      </c>
      <c r="H44">
        <v>0</v>
      </c>
      <c r="I44">
        <v>0</v>
      </c>
      <c r="J44">
        <v>0</v>
      </c>
      <c r="K44">
        <v>1</v>
      </c>
    </row>
    <row r="45" spans="1:11">
      <c r="A45" t="s">
        <v>3264</v>
      </c>
      <c r="B45" t="s">
        <v>3284</v>
      </c>
      <c r="C45" t="s">
        <v>3452</v>
      </c>
      <c r="D45">
        <v>1</v>
      </c>
      <c r="E45">
        <v>0.62</v>
      </c>
      <c r="F45">
        <v>1</v>
      </c>
      <c r="G45">
        <v>0.19</v>
      </c>
      <c r="H45">
        <v>0</v>
      </c>
      <c r="I45">
        <v>0</v>
      </c>
      <c r="J45">
        <v>0</v>
      </c>
      <c r="K45">
        <v>1</v>
      </c>
    </row>
    <row r="46" spans="1:11">
      <c r="A46" t="s">
        <v>3264</v>
      </c>
      <c r="B46" t="s">
        <v>3285</v>
      </c>
      <c r="C46" t="s">
        <v>3453</v>
      </c>
      <c r="D46">
        <v>1</v>
      </c>
      <c r="E46">
        <v>0</v>
      </c>
      <c r="F46">
        <v>0.82</v>
      </c>
      <c r="G46">
        <v>0.11</v>
      </c>
      <c r="H46">
        <v>0.18</v>
      </c>
      <c r="I46">
        <v>0.8</v>
      </c>
      <c r="J46">
        <v>0</v>
      </c>
      <c r="K46">
        <v>1</v>
      </c>
    </row>
    <row r="47" spans="1:11">
      <c r="A47" t="s">
        <v>3264</v>
      </c>
      <c r="B47" t="s">
        <v>3285</v>
      </c>
      <c r="C47" t="s">
        <v>3454</v>
      </c>
      <c r="D47">
        <v>1</v>
      </c>
      <c r="E47">
        <v>0</v>
      </c>
      <c r="F47">
        <v>0.82</v>
      </c>
      <c r="G47">
        <v>0.1</v>
      </c>
      <c r="H47">
        <v>0.18</v>
      </c>
      <c r="I47">
        <v>0.8</v>
      </c>
      <c r="J47">
        <v>0</v>
      </c>
      <c r="K47">
        <v>1</v>
      </c>
    </row>
    <row r="48" spans="1:11">
      <c r="A48" t="s">
        <v>3264</v>
      </c>
      <c r="B48" t="s">
        <v>3285</v>
      </c>
      <c r="C48" t="s">
        <v>3455</v>
      </c>
      <c r="D48">
        <v>1</v>
      </c>
      <c r="E48">
        <v>0</v>
      </c>
      <c r="F48">
        <v>0.82</v>
      </c>
      <c r="G48">
        <v>0.1</v>
      </c>
      <c r="H48">
        <v>0.18</v>
      </c>
      <c r="I48">
        <v>0.8</v>
      </c>
      <c r="J48">
        <v>0</v>
      </c>
      <c r="K48">
        <v>1</v>
      </c>
    </row>
    <row r="49" spans="1:11">
      <c r="A49" t="s">
        <v>3264</v>
      </c>
      <c r="B49" t="s">
        <v>3285</v>
      </c>
      <c r="C49" t="s">
        <v>3456</v>
      </c>
      <c r="D49">
        <v>1</v>
      </c>
      <c r="E49">
        <v>0</v>
      </c>
      <c r="F49">
        <v>0.82</v>
      </c>
      <c r="G49">
        <v>0.08</v>
      </c>
      <c r="H49">
        <v>0.18</v>
      </c>
      <c r="I49">
        <v>0.8</v>
      </c>
      <c r="J49">
        <v>0</v>
      </c>
      <c r="K49">
        <v>1</v>
      </c>
    </row>
    <row r="50" spans="1:11">
      <c r="A50" t="s">
        <v>3264</v>
      </c>
      <c r="B50" t="s">
        <v>3284</v>
      </c>
      <c r="C50" t="s">
        <v>3457</v>
      </c>
      <c r="D50">
        <v>1</v>
      </c>
      <c r="E50">
        <v>0.5</v>
      </c>
      <c r="F50">
        <v>1</v>
      </c>
      <c r="G50">
        <v>0.19</v>
      </c>
      <c r="H50">
        <v>0</v>
      </c>
      <c r="I50">
        <v>0</v>
      </c>
      <c r="J50">
        <v>0</v>
      </c>
      <c r="K50">
        <v>1</v>
      </c>
    </row>
    <row r="51" spans="1:11">
      <c r="A51" t="s">
        <v>3264</v>
      </c>
      <c r="B51" t="s">
        <v>3280</v>
      </c>
      <c r="C51" t="s">
        <v>3458</v>
      </c>
      <c r="D51">
        <v>1</v>
      </c>
      <c r="E51">
        <v>0</v>
      </c>
      <c r="F51">
        <v>0.82</v>
      </c>
      <c r="G51">
        <v>0.1</v>
      </c>
      <c r="H51">
        <v>0</v>
      </c>
      <c r="I51">
        <v>0.78</v>
      </c>
      <c r="J51">
        <v>0</v>
      </c>
      <c r="K51">
        <v>1</v>
      </c>
    </row>
    <row r="52" spans="1:11">
      <c r="A52" t="s">
        <v>3264</v>
      </c>
      <c r="B52" t="s">
        <v>3270</v>
      </c>
      <c r="C52" t="s">
        <v>3459</v>
      </c>
      <c r="D52">
        <v>1</v>
      </c>
      <c r="E52">
        <v>0</v>
      </c>
      <c r="F52">
        <v>0.82</v>
      </c>
      <c r="G52">
        <v>0.08</v>
      </c>
      <c r="H52">
        <v>0</v>
      </c>
      <c r="I52">
        <v>0.78</v>
      </c>
      <c r="J52">
        <v>0</v>
      </c>
      <c r="K52">
        <v>1</v>
      </c>
    </row>
    <row r="53" spans="1:11">
      <c r="A53" t="s">
        <v>3264</v>
      </c>
      <c r="B53" t="s">
        <v>3283</v>
      </c>
      <c r="C53" t="s">
        <v>3460</v>
      </c>
      <c r="D53">
        <v>1</v>
      </c>
      <c r="E53">
        <v>0</v>
      </c>
      <c r="F53">
        <v>0.82</v>
      </c>
      <c r="G53">
        <v>0.08</v>
      </c>
      <c r="H53">
        <v>0</v>
      </c>
      <c r="I53">
        <v>0.78</v>
      </c>
      <c r="J53">
        <v>0</v>
      </c>
      <c r="K53">
        <v>1</v>
      </c>
    </row>
    <row r="54" spans="1:11">
      <c r="A54" t="s">
        <v>3264</v>
      </c>
      <c r="B54" t="s">
        <v>3284</v>
      </c>
      <c r="C54" t="s">
        <v>3461</v>
      </c>
      <c r="D54">
        <v>1</v>
      </c>
      <c r="E54">
        <v>0.5</v>
      </c>
      <c r="F54">
        <v>0.82</v>
      </c>
      <c r="G54">
        <v>0.19</v>
      </c>
      <c r="H54">
        <v>0</v>
      </c>
      <c r="I54">
        <v>0</v>
      </c>
      <c r="J54">
        <v>0</v>
      </c>
      <c r="K54">
        <v>1</v>
      </c>
    </row>
    <row r="55" spans="1:11">
      <c r="A55" t="s">
        <v>3264</v>
      </c>
      <c r="B55" t="s">
        <v>3286</v>
      </c>
      <c r="C55" t="s">
        <v>3462</v>
      </c>
      <c r="D55">
        <v>1</v>
      </c>
      <c r="E55">
        <v>0.3</v>
      </c>
      <c r="F55">
        <v>0.82</v>
      </c>
      <c r="G55">
        <v>0.13</v>
      </c>
      <c r="H55">
        <v>0.32</v>
      </c>
      <c r="I55">
        <v>0</v>
      </c>
      <c r="J55">
        <v>0</v>
      </c>
      <c r="K55">
        <v>1</v>
      </c>
    </row>
    <row r="56" spans="1:11">
      <c r="A56" t="s">
        <v>3264</v>
      </c>
      <c r="B56" t="s">
        <v>3284</v>
      </c>
      <c r="C56" t="s">
        <v>3463</v>
      </c>
      <c r="D56">
        <v>1</v>
      </c>
      <c r="E56">
        <v>0.5</v>
      </c>
      <c r="F56">
        <v>0.8100000000000001</v>
      </c>
      <c r="G56">
        <v>0.12</v>
      </c>
      <c r="H56">
        <v>0</v>
      </c>
      <c r="I56">
        <v>0</v>
      </c>
      <c r="J56">
        <v>0</v>
      </c>
      <c r="K56">
        <v>1</v>
      </c>
    </row>
    <row r="57" spans="1:11">
      <c r="A57" t="s">
        <v>3264</v>
      </c>
      <c r="B57" t="s">
        <v>3280</v>
      </c>
      <c r="C57" t="s">
        <v>3464</v>
      </c>
      <c r="D57">
        <v>1</v>
      </c>
      <c r="E57">
        <v>0</v>
      </c>
      <c r="F57">
        <v>0.31</v>
      </c>
      <c r="G57">
        <v>0.13</v>
      </c>
      <c r="H57">
        <v>0.27</v>
      </c>
      <c r="I57">
        <v>0.82</v>
      </c>
      <c r="J57">
        <v>0</v>
      </c>
      <c r="K57">
        <v>1</v>
      </c>
    </row>
    <row r="58" spans="1:11">
      <c r="A58" t="s">
        <v>3264</v>
      </c>
      <c r="B58" t="s">
        <v>3281</v>
      </c>
      <c r="C58" t="s">
        <v>3465</v>
      </c>
      <c r="D58">
        <v>1</v>
      </c>
      <c r="E58">
        <v>0</v>
      </c>
      <c r="F58">
        <v>0.32</v>
      </c>
      <c r="G58">
        <v>0.1</v>
      </c>
      <c r="H58">
        <v>0</v>
      </c>
      <c r="I58">
        <v>0.8</v>
      </c>
      <c r="J58">
        <v>0</v>
      </c>
      <c r="K58">
        <v>1</v>
      </c>
    </row>
    <row r="59" spans="1:11">
      <c r="A59" t="s">
        <v>3264</v>
      </c>
      <c r="B59" t="s">
        <v>3281</v>
      </c>
      <c r="C59" t="s">
        <v>3466</v>
      </c>
      <c r="D59">
        <v>1</v>
      </c>
      <c r="E59">
        <v>0</v>
      </c>
      <c r="F59">
        <v>0.31</v>
      </c>
      <c r="G59">
        <v>0.1</v>
      </c>
      <c r="H59">
        <v>0</v>
      </c>
      <c r="I59">
        <v>0.8</v>
      </c>
      <c r="J59">
        <v>0</v>
      </c>
      <c r="K59">
        <v>1</v>
      </c>
    </row>
    <row r="60" spans="1:11">
      <c r="A60" t="s">
        <v>3264</v>
      </c>
      <c r="B60" t="s">
        <v>3287</v>
      </c>
      <c r="C60" t="s">
        <v>3467</v>
      </c>
      <c r="D60">
        <v>1</v>
      </c>
      <c r="E60">
        <v>0</v>
      </c>
      <c r="F60">
        <v>0.32</v>
      </c>
      <c r="G60">
        <v>0.1</v>
      </c>
      <c r="H60">
        <v>0</v>
      </c>
      <c r="I60">
        <v>0.8</v>
      </c>
      <c r="J60">
        <v>0</v>
      </c>
      <c r="K60">
        <v>1</v>
      </c>
    </row>
    <row r="61" spans="1:11">
      <c r="A61" t="s">
        <v>3264</v>
      </c>
      <c r="B61" t="s">
        <v>3288</v>
      </c>
      <c r="C61" t="s">
        <v>3468</v>
      </c>
      <c r="D61">
        <v>1</v>
      </c>
      <c r="E61">
        <v>0</v>
      </c>
      <c r="F61">
        <v>0.31</v>
      </c>
      <c r="G61">
        <v>0.1</v>
      </c>
      <c r="H61">
        <v>0</v>
      </c>
      <c r="I61">
        <v>0.8</v>
      </c>
      <c r="J61">
        <v>0</v>
      </c>
      <c r="K61">
        <v>1</v>
      </c>
    </row>
    <row r="62" spans="1:11">
      <c r="A62" t="s">
        <v>3264</v>
      </c>
      <c r="B62" t="s">
        <v>3288</v>
      </c>
      <c r="C62" t="s">
        <v>3469</v>
      </c>
      <c r="D62">
        <v>1</v>
      </c>
      <c r="E62">
        <v>0</v>
      </c>
      <c r="F62">
        <v>0.31</v>
      </c>
      <c r="G62">
        <v>0.1</v>
      </c>
      <c r="H62">
        <v>0</v>
      </c>
      <c r="I62">
        <v>0.8</v>
      </c>
      <c r="J62">
        <v>0</v>
      </c>
      <c r="K62">
        <v>1</v>
      </c>
    </row>
    <row r="63" spans="1:11">
      <c r="A63" t="s">
        <v>3264</v>
      </c>
      <c r="B63" t="s">
        <v>3281</v>
      </c>
      <c r="C63" t="s">
        <v>3470</v>
      </c>
      <c r="D63">
        <v>1</v>
      </c>
      <c r="E63">
        <v>0</v>
      </c>
      <c r="F63">
        <v>0.31</v>
      </c>
      <c r="G63">
        <v>0.09</v>
      </c>
      <c r="H63">
        <v>0</v>
      </c>
      <c r="I63">
        <v>0.8</v>
      </c>
      <c r="J63">
        <v>0.01</v>
      </c>
      <c r="K63">
        <v>1</v>
      </c>
    </row>
    <row r="64" spans="1:11">
      <c r="A64" t="s">
        <v>3264</v>
      </c>
      <c r="B64" t="s">
        <v>3281</v>
      </c>
      <c r="C64" t="s">
        <v>3471</v>
      </c>
      <c r="D64">
        <v>1</v>
      </c>
      <c r="E64">
        <v>0</v>
      </c>
      <c r="F64">
        <v>0.31</v>
      </c>
      <c r="G64">
        <v>0.08</v>
      </c>
      <c r="H64">
        <v>0</v>
      </c>
      <c r="I64">
        <v>0.8</v>
      </c>
      <c r="J64">
        <v>0</v>
      </c>
      <c r="K64">
        <v>1</v>
      </c>
    </row>
    <row r="65" spans="1:11">
      <c r="A65" t="s">
        <v>3264</v>
      </c>
      <c r="B65" t="s">
        <v>3281</v>
      </c>
      <c r="C65" t="s">
        <v>3472</v>
      </c>
      <c r="D65">
        <v>1</v>
      </c>
      <c r="E65">
        <v>0</v>
      </c>
      <c r="F65">
        <v>0.31</v>
      </c>
      <c r="G65">
        <v>0.08</v>
      </c>
      <c r="H65">
        <v>0</v>
      </c>
      <c r="I65">
        <v>0.8</v>
      </c>
      <c r="J65">
        <v>0</v>
      </c>
      <c r="K65">
        <v>1</v>
      </c>
    </row>
    <row r="66" spans="1:11">
      <c r="A66" t="s">
        <v>3264</v>
      </c>
      <c r="B66" t="s">
        <v>3289</v>
      </c>
      <c r="C66" t="s">
        <v>3473</v>
      </c>
      <c r="D66">
        <v>1</v>
      </c>
      <c r="E66">
        <v>1</v>
      </c>
      <c r="F66">
        <v>0</v>
      </c>
      <c r="G66">
        <v>0.04</v>
      </c>
      <c r="H66">
        <v>0</v>
      </c>
      <c r="I66">
        <v>0</v>
      </c>
      <c r="J66">
        <v>0</v>
      </c>
      <c r="K66">
        <v>0</v>
      </c>
    </row>
    <row r="67" spans="1:11">
      <c r="A67" t="s">
        <v>3264</v>
      </c>
      <c r="B67" t="s">
        <v>3281</v>
      </c>
      <c r="C67" t="s">
        <v>3474</v>
      </c>
      <c r="D67">
        <v>1</v>
      </c>
      <c r="E67">
        <v>0</v>
      </c>
      <c r="F67">
        <v>0.31</v>
      </c>
      <c r="G67">
        <v>0.08</v>
      </c>
      <c r="H67">
        <v>0</v>
      </c>
      <c r="I67">
        <v>0.8</v>
      </c>
      <c r="J67">
        <v>0</v>
      </c>
      <c r="K67">
        <v>1</v>
      </c>
    </row>
    <row r="68" spans="1:11">
      <c r="A68" t="s">
        <v>3264</v>
      </c>
      <c r="B68" t="s">
        <v>3290</v>
      </c>
      <c r="C68" t="s">
        <v>3475</v>
      </c>
      <c r="D68">
        <v>1</v>
      </c>
      <c r="E68">
        <v>0</v>
      </c>
      <c r="F68">
        <v>0.82</v>
      </c>
      <c r="G68">
        <v>0.1</v>
      </c>
      <c r="H68">
        <v>0</v>
      </c>
      <c r="I68">
        <v>0</v>
      </c>
      <c r="J68">
        <v>0</v>
      </c>
      <c r="K68">
        <v>1</v>
      </c>
    </row>
    <row r="69" spans="1:11">
      <c r="A69" t="s">
        <v>3264</v>
      </c>
      <c r="B69" t="s">
        <v>3291</v>
      </c>
      <c r="C69" t="s">
        <v>3476</v>
      </c>
      <c r="D69">
        <v>1</v>
      </c>
      <c r="E69">
        <v>0</v>
      </c>
      <c r="F69">
        <v>0.82</v>
      </c>
      <c r="G69">
        <v>0.08</v>
      </c>
      <c r="H69">
        <v>0</v>
      </c>
      <c r="I69">
        <v>0.79</v>
      </c>
      <c r="J69">
        <v>0</v>
      </c>
      <c r="K69">
        <v>1</v>
      </c>
    </row>
    <row r="70" spans="1:11">
      <c r="A70" t="s">
        <v>3264</v>
      </c>
      <c r="B70" t="s">
        <v>3266</v>
      </c>
      <c r="C70" t="s">
        <v>3477</v>
      </c>
      <c r="D70">
        <v>1</v>
      </c>
      <c r="E70">
        <v>1</v>
      </c>
      <c r="F70">
        <v>0</v>
      </c>
      <c r="G70">
        <v>0.09</v>
      </c>
      <c r="H70">
        <v>0.29</v>
      </c>
      <c r="I70">
        <v>1</v>
      </c>
      <c r="J70">
        <v>0</v>
      </c>
      <c r="K70">
        <v>0</v>
      </c>
    </row>
    <row r="71" spans="1:11">
      <c r="A71" t="s">
        <v>3264</v>
      </c>
      <c r="B71" t="s">
        <v>3284</v>
      </c>
      <c r="C71" t="s">
        <v>3478</v>
      </c>
      <c r="D71">
        <v>1</v>
      </c>
      <c r="E71">
        <v>0.5</v>
      </c>
      <c r="F71">
        <v>0.3</v>
      </c>
      <c r="G71">
        <v>0.05</v>
      </c>
      <c r="H71">
        <v>0</v>
      </c>
      <c r="I71">
        <v>0</v>
      </c>
      <c r="J71">
        <v>0</v>
      </c>
      <c r="K71">
        <v>1</v>
      </c>
    </row>
    <row r="72" spans="1:11">
      <c r="A72" t="s">
        <v>3264</v>
      </c>
      <c r="B72" t="s">
        <v>3292</v>
      </c>
      <c r="C72" t="s">
        <v>3479</v>
      </c>
      <c r="D72">
        <v>1</v>
      </c>
      <c r="E72">
        <v>1</v>
      </c>
      <c r="F72">
        <v>0</v>
      </c>
      <c r="G72">
        <v>0.05</v>
      </c>
      <c r="H72">
        <v>0.27</v>
      </c>
      <c r="I72">
        <v>1</v>
      </c>
      <c r="J72">
        <v>0</v>
      </c>
      <c r="K72">
        <v>0</v>
      </c>
    </row>
    <row r="73" spans="1:11">
      <c r="A73" t="s">
        <v>3264</v>
      </c>
      <c r="B73" t="s">
        <v>3288</v>
      </c>
      <c r="C73" t="s">
        <v>3480</v>
      </c>
      <c r="D73">
        <v>1</v>
      </c>
      <c r="E73">
        <v>0</v>
      </c>
      <c r="F73">
        <v>0.3</v>
      </c>
      <c r="G73">
        <v>0.08</v>
      </c>
      <c r="H73">
        <v>0</v>
      </c>
      <c r="I73">
        <v>0.8</v>
      </c>
      <c r="J73">
        <v>0</v>
      </c>
      <c r="K73">
        <v>1</v>
      </c>
    </row>
    <row r="74" spans="1:11">
      <c r="A74" t="s">
        <v>3264</v>
      </c>
      <c r="B74" t="s">
        <v>3288</v>
      </c>
      <c r="C74" t="s">
        <v>3481</v>
      </c>
      <c r="D74">
        <v>1</v>
      </c>
      <c r="E74">
        <v>0</v>
      </c>
      <c r="F74">
        <v>0.3</v>
      </c>
      <c r="G74">
        <v>0.08</v>
      </c>
      <c r="H74">
        <v>0</v>
      </c>
      <c r="I74">
        <v>0.8</v>
      </c>
      <c r="J74">
        <v>0</v>
      </c>
      <c r="K74">
        <v>1</v>
      </c>
    </row>
    <row r="75" spans="1:11">
      <c r="A75" t="s">
        <v>3264</v>
      </c>
      <c r="B75" t="s">
        <v>3293</v>
      </c>
      <c r="C75" t="s">
        <v>3482</v>
      </c>
      <c r="D75">
        <v>1</v>
      </c>
      <c r="E75">
        <v>0</v>
      </c>
      <c r="F75">
        <v>1</v>
      </c>
      <c r="G75">
        <v>0.09</v>
      </c>
      <c r="H75">
        <v>0.28</v>
      </c>
      <c r="I75">
        <v>0</v>
      </c>
      <c r="J75">
        <v>0</v>
      </c>
      <c r="K75">
        <v>1</v>
      </c>
    </row>
    <row r="76" spans="1:11">
      <c r="A76" t="s">
        <v>3264</v>
      </c>
      <c r="B76" t="s">
        <v>3294</v>
      </c>
      <c r="C76" t="s">
        <v>3483</v>
      </c>
      <c r="D76">
        <v>1</v>
      </c>
      <c r="E76">
        <v>1</v>
      </c>
      <c r="F76">
        <v>0</v>
      </c>
      <c r="G76">
        <v>0.03</v>
      </c>
      <c r="H76">
        <v>0</v>
      </c>
      <c r="I76">
        <v>1</v>
      </c>
      <c r="J76">
        <v>0</v>
      </c>
      <c r="K76">
        <v>0</v>
      </c>
    </row>
    <row r="77" spans="1:11">
      <c r="A77" t="s">
        <v>3264</v>
      </c>
      <c r="B77" t="s">
        <v>3295</v>
      </c>
      <c r="C77" t="s">
        <v>3484</v>
      </c>
      <c r="D77">
        <v>1</v>
      </c>
      <c r="E77">
        <v>0</v>
      </c>
      <c r="F77">
        <v>0.31</v>
      </c>
      <c r="G77">
        <v>0.11</v>
      </c>
      <c r="H77">
        <v>0</v>
      </c>
      <c r="I77">
        <v>0.78</v>
      </c>
      <c r="J77">
        <v>0</v>
      </c>
      <c r="K77">
        <v>1</v>
      </c>
    </row>
    <row r="78" spans="1:11">
      <c r="A78" t="s">
        <v>3264</v>
      </c>
      <c r="B78" t="s">
        <v>3293</v>
      </c>
      <c r="C78" t="s">
        <v>3485</v>
      </c>
      <c r="D78">
        <v>1</v>
      </c>
      <c r="E78">
        <v>0</v>
      </c>
      <c r="F78">
        <v>1</v>
      </c>
      <c r="G78">
        <v>0.06</v>
      </c>
      <c r="H78">
        <v>0</v>
      </c>
      <c r="I78">
        <v>0</v>
      </c>
      <c r="J78">
        <v>0</v>
      </c>
      <c r="K78">
        <v>1</v>
      </c>
    </row>
    <row r="79" spans="1:11">
      <c r="A79" t="s">
        <v>3264</v>
      </c>
      <c r="B79" t="s">
        <v>3293</v>
      </c>
      <c r="C79" t="s">
        <v>3486</v>
      </c>
      <c r="D79">
        <v>1</v>
      </c>
      <c r="E79">
        <v>0</v>
      </c>
      <c r="F79">
        <v>1</v>
      </c>
      <c r="G79">
        <v>0.06</v>
      </c>
      <c r="H79">
        <v>0</v>
      </c>
      <c r="I79">
        <v>0</v>
      </c>
      <c r="J79">
        <v>0</v>
      </c>
      <c r="K79">
        <v>1</v>
      </c>
    </row>
    <row r="80" spans="1:11">
      <c r="A80" t="s">
        <v>3264</v>
      </c>
      <c r="B80" t="s">
        <v>3293</v>
      </c>
      <c r="C80" t="s">
        <v>3487</v>
      </c>
      <c r="D80">
        <v>1</v>
      </c>
      <c r="E80">
        <v>0</v>
      </c>
      <c r="F80">
        <v>1</v>
      </c>
      <c r="G80">
        <v>0.06</v>
      </c>
      <c r="H80">
        <v>0</v>
      </c>
      <c r="I80">
        <v>0</v>
      </c>
      <c r="J80">
        <v>0</v>
      </c>
      <c r="K80">
        <v>1</v>
      </c>
    </row>
    <row r="81" spans="1:11">
      <c r="A81" t="s">
        <v>3264</v>
      </c>
      <c r="B81" t="s">
        <v>3280</v>
      </c>
      <c r="C81" t="s">
        <v>3488</v>
      </c>
      <c r="D81">
        <v>1</v>
      </c>
      <c r="E81">
        <v>0</v>
      </c>
      <c r="F81">
        <v>0.31</v>
      </c>
      <c r="G81">
        <v>0.1</v>
      </c>
      <c r="H81">
        <v>0</v>
      </c>
      <c r="I81">
        <v>0</v>
      </c>
      <c r="J81">
        <v>0</v>
      </c>
      <c r="K81">
        <v>1</v>
      </c>
    </row>
    <row r="82" spans="1:11">
      <c r="A82" t="s">
        <v>3264</v>
      </c>
      <c r="B82" t="s">
        <v>3287</v>
      </c>
      <c r="C82" t="s">
        <v>3489</v>
      </c>
      <c r="D82">
        <v>1</v>
      </c>
      <c r="E82">
        <v>0</v>
      </c>
      <c r="F82">
        <v>0.31</v>
      </c>
      <c r="G82">
        <v>0.1</v>
      </c>
      <c r="H82">
        <v>0</v>
      </c>
      <c r="I82">
        <v>0</v>
      </c>
      <c r="J82">
        <v>0</v>
      </c>
      <c r="K82">
        <v>1</v>
      </c>
    </row>
    <row r="83" spans="1:11">
      <c r="A83" t="s">
        <v>3264</v>
      </c>
      <c r="B83" t="s">
        <v>3288</v>
      </c>
      <c r="C83" t="s">
        <v>3490</v>
      </c>
      <c r="D83">
        <v>1</v>
      </c>
      <c r="E83">
        <v>0</v>
      </c>
      <c r="F83">
        <v>0.3</v>
      </c>
      <c r="G83">
        <v>0.1</v>
      </c>
      <c r="H83">
        <v>0</v>
      </c>
      <c r="I83">
        <v>0</v>
      </c>
      <c r="J83">
        <v>0</v>
      </c>
      <c r="K83">
        <v>1</v>
      </c>
    </row>
    <row r="84" spans="1:11">
      <c r="A84" t="s">
        <v>3264</v>
      </c>
      <c r="B84" t="s">
        <v>3290</v>
      </c>
      <c r="C84" t="s">
        <v>3491</v>
      </c>
      <c r="D84">
        <v>1</v>
      </c>
      <c r="E84">
        <v>0</v>
      </c>
      <c r="F84">
        <v>0.3</v>
      </c>
      <c r="G84">
        <v>0.1</v>
      </c>
      <c r="H84">
        <v>0</v>
      </c>
      <c r="I84">
        <v>0</v>
      </c>
      <c r="J84">
        <v>0</v>
      </c>
      <c r="K84">
        <v>1</v>
      </c>
    </row>
    <row r="85" spans="1:11">
      <c r="A85" t="s">
        <v>3264</v>
      </c>
      <c r="B85" t="s">
        <v>3296</v>
      </c>
      <c r="C85" t="s">
        <v>3492</v>
      </c>
      <c r="D85">
        <v>1</v>
      </c>
      <c r="E85">
        <v>0</v>
      </c>
      <c r="F85">
        <v>0.3</v>
      </c>
      <c r="G85">
        <v>0.1</v>
      </c>
      <c r="H85">
        <v>0</v>
      </c>
      <c r="I85">
        <v>0</v>
      </c>
      <c r="J85">
        <v>0</v>
      </c>
      <c r="K85">
        <v>1</v>
      </c>
    </row>
    <row r="86" spans="1:11">
      <c r="A86" t="s">
        <v>3264</v>
      </c>
      <c r="B86" t="s">
        <v>3296</v>
      </c>
      <c r="C86" t="s">
        <v>3493</v>
      </c>
      <c r="D86">
        <v>1</v>
      </c>
      <c r="E86">
        <v>0</v>
      </c>
      <c r="F86">
        <v>0.3</v>
      </c>
      <c r="G86">
        <v>0.1</v>
      </c>
      <c r="H86">
        <v>0</v>
      </c>
      <c r="I86">
        <v>0</v>
      </c>
      <c r="J86">
        <v>0</v>
      </c>
      <c r="K86">
        <v>1</v>
      </c>
    </row>
    <row r="87" spans="1:11">
      <c r="A87" t="s">
        <v>3264</v>
      </c>
      <c r="B87" t="s">
        <v>3293</v>
      </c>
      <c r="C87" t="s">
        <v>3494</v>
      </c>
      <c r="D87">
        <v>1</v>
      </c>
      <c r="E87">
        <v>0</v>
      </c>
      <c r="F87">
        <v>0.3</v>
      </c>
      <c r="G87">
        <v>0.03</v>
      </c>
      <c r="H87">
        <v>0</v>
      </c>
      <c r="I87">
        <v>0</v>
      </c>
      <c r="J87">
        <v>0</v>
      </c>
      <c r="K87">
        <v>1</v>
      </c>
    </row>
    <row r="88" spans="1:11">
      <c r="A88" t="s">
        <v>3264</v>
      </c>
      <c r="B88" t="s">
        <v>3293</v>
      </c>
      <c r="C88" t="s">
        <v>3495</v>
      </c>
      <c r="D88">
        <v>1</v>
      </c>
      <c r="E88">
        <v>0</v>
      </c>
      <c r="F88">
        <v>0.3</v>
      </c>
      <c r="G88">
        <v>0.03</v>
      </c>
      <c r="H88">
        <v>0</v>
      </c>
      <c r="I88">
        <v>0</v>
      </c>
      <c r="J88">
        <v>0</v>
      </c>
      <c r="K88">
        <v>1</v>
      </c>
    </row>
    <row r="89" spans="1:11">
      <c r="A89" t="s">
        <v>3264</v>
      </c>
      <c r="B89" t="s">
        <v>3293</v>
      </c>
      <c r="C89" t="s">
        <v>3496</v>
      </c>
      <c r="D89">
        <v>1</v>
      </c>
      <c r="E89">
        <v>0</v>
      </c>
      <c r="F89">
        <v>0.8100000000000001</v>
      </c>
      <c r="G89">
        <v>0.06</v>
      </c>
      <c r="H89">
        <v>0</v>
      </c>
      <c r="I89">
        <v>0</v>
      </c>
      <c r="J89">
        <v>0</v>
      </c>
      <c r="K89">
        <v>1</v>
      </c>
    </row>
    <row r="90" spans="1:11">
      <c r="A90" t="s">
        <v>3264</v>
      </c>
      <c r="B90" t="s">
        <v>3295</v>
      </c>
      <c r="C90" t="s">
        <v>3497</v>
      </c>
      <c r="D90">
        <v>1</v>
      </c>
      <c r="E90">
        <v>0</v>
      </c>
      <c r="F90">
        <v>0.31</v>
      </c>
      <c r="G90">
        <v>0.08</v>
      </c>
      <c r="H90">
        <v>0</v>
      </c>
      <c r="I90">
        <v>0</v>
      </c>
      <c r="J90">
        <v>0</v>
      </c>
      <c r="K90">
        <v>1</v>
      </c>
    </row>
    <row r="91" spans="1:11">
      <c r="A91" t="s">
        <v>3264</v>
      </c>
      <c r="B91" t="s">
        <v>3295</v>
      </c>
      <c r="C91" t="s">
        <v>3498</v>
      </c>
      <c r="D91">
        <v>1</v>
      </c>
      <c r="E91">
        <v>0</v>
      </c>
      <c r="F91">
        <v>0.31</v>
      </c>
      <c r="G91">
        <v>0.08</v>
      </c>
      <c r="H91">
        <v>0</v>
      </c>
      <c r="I91">
        <v>0</v>
      </c>
      <c r="J91">
        <v>0</v>
      </c>
      <c r="K91">
        <v>1</v>
      </c>
    </row>
    <row r="92" spans="1:11">
      <c r="A92" t="s">
        <v>3264</v>
      </c>
      <c r="B92" t="s">
        <v>3295</v>
      </c>
      <c r="C92" t="s">
        <v>3499</v>
      </c>
      <c r="D92">
        <v>1</v>
      </c>
      <c r="E92">
        <v>0</v>
      </c>
      <c r="F92">
        <v>0.27</v>
      </c>
      <c r="G92">
        <v>0.08</v>
      </c>
      <c r="H92">
        <v>0</v>
      </c>
      <c r="I92">
        <v>0</v>
      </c>
      <c r="J92">
        <v>0</v>
      </c>
      <c r="K92">
        <v>1</v>
      </c>
    </row>
    <row r="93" spans="1:11">
      <c r="A93" t="s">
        <v>3264</v>
      </c>
      <c r="B93" t="s">
        <v>3270</v>
      </c>
      <c r="C93" t="s">
        <v>3500</v>
      </c>
      <c r="D93">
        <v>1</v>
      </c>
      <c r="E93">
        <v>0</v>
      </c>
      <c r="F93">
        <v>0.29</v>
      </c>
      <c r="G93">
        <v>0.09</v>
      </c>
      <c r="H93">
        <v>0</v>
      </c>
      <c r="I93">
        <v>0.55</v>
      </c>
      <c r="J93">
        <v>0</v>
      </c>
      <c r="K93">
        <v>1</v>
      </c>
    </row>
    <row r="94" spans="1:11">
      <c r="A94" t="s">
        <v>3264</v>
      </c>
      <c r="B94" t="s">
        <v>3270</v>
      </c>
      <c r="C94" t="s">
        <v>3501</v>
      </c>
      <c r="D94">
        <v>1</v>
      </c>
      <c r="E94">
        <v>0</v>
      </c>
      <c r="F94">
        <v>0.29</v>
      </c>
      <c r="G94">
        <v>0.09</v>
      </c>
      <c r="H94">
        <v>0</v>
      </c>
      <c r="I94">
        <v>0.55</v>
      </c>
      <c r="J94">
        <v>0</v>
      </c>
      <c r="K94">
        <v>1</v>
      </c>
    </row>
    <row r="95" spans="1:11">
      <c r="A95" t="s">
        <v>3264</v>
      </c>
      <c r="B95" t="s">
        <v>3268</v>
      </c>
      <c r="C95" t="s">
        <v>3502</v>
      </c>
      <c r="D95">
        <v>1</v>
      </c>
      <c r="E95">
        <v>0</v>
      </c>
      <c r="F95">
        <v>0.78</v>
      </c>
      <c r="G95">
        <v>0.05</v>
      </c>
      <c r="H95">
        <v>0</v>
      </c>
      <c r="I95">
        <v>0</v>
      </c>
      <c r="J95">
        <v>0</v>
      </c>
      <c r="K95">
        <v>1</v>
      </c>
    </row>
    <row r="96" spans="1:11">
      <c r="A96" t="s">
        <v>3264</v>
      </c>
      <c r="B96" t="s">
        <v>3297</v>
      </c>
      <c r="C96" t="s">
        <v>3503</v>
      </c>
      <c r="D96">
        <v>1</v>
      </c>
      <c r="E96">
        <v>0</v>
      </c>
      <c r="F96">
        <v>0.3</v>
      </c>
      <c r="G96">
        <v>0.11</v>
      </c>
      <c r="H96">
        <v>0</v>
      </c>
      <c r="I96">
        <v>0</v>
      </c>
      <c r="J96">
        <v>0</v>
      </c>
      <c r="K96">
        <v>1</v>
      </c>
    </row>
    <row r="97" spans="1:11">
      <c r="A97" t="s">
        <v>3264</v>
      </c>
      <c r="B97" t="s">
        <v>3268</v>
      </c>
      <c r="C97" t="s">
        <v>3504</v>
      </c>
      <c r="D97">
        <v>1</v>
      </c>
      <c r="E97">
        <v>0</v>
      </c>
      <c r="F97">
        <v>0.3</v>
      </c>
      <c r="G97">
        <v>0.1</v>
      </c>
      <c r="H97">
        <v>0</v>
      </c>
      <c r="I97">
        <v>0.55</v>
      </c>
      <c r="J97">
        <v>0</v>
      </c>
      <c r="K97">
        <v>1</v>
      </c>
    </row>
    <row r="98" spans="1:11">
      <c r="A98" t="s">
        <v>3264</v>
      </c>
      <c r="B98" t="s">
        <v>3297</v>
      </c>
      <c r="C98" t="s">
        <v>3505</v>
      </c>
      <c r="D98">
        <v>1</v>
      </c>
      <c r="E98">
        <v>0</v>
      </c>
      <c r="F98">
        <v>0.3</v>
      </c>
      <c r="G98">
        <v>0.11</v>
      </c>
      <c r="H98">
        <v>0</v>
      </c>
      <c r="I98">
        <v>0</v>
      </c>
      <c r="J98">
        <v>0</v>
      </c>
      <c r="K98">
        <v>1</v>
      </c>
    </row>
    <row r="99" spans="1:11">
      <c r="A99" t="s">
        <v>3264</v>
      </c>
      <c r="B99" t="s">
        <v>3291</v>
      </c>
      <c r="C99" t="s">
        <v>3506</v>
      </c>
      <c r="D99">
        <v>1</v>
      </c>
      <c r="E99">
        <v>0</v>
      </c>
      <c r="F99">
        <v>0.82</v>
      </c>
      <c r="G99">
        <v>0.08</v>
      </c>
      <c r="H99">
        <v>0</v>
      </c>
      <c r="I99">
        <v>0.79</v>
      </c>
      <c r="J99">
        <v>0</v>
      </c>
      <c r="K99">
        <v>1</v>
      </c>
    </row>
    <row r="100" spans="1:11">
      <c r="A100" t="s">
        <v>3264</v>
      </c>
      <c r="B100" t="s">
        <v>3270</v>
      </c>
      <c r="C100" t="s">
        <v>3507</v>
      </c>
      <c r="D100">
        <v>1</v>
      </c>
      <c r="E100">
        <v>0</v>
      </c>
      <c r="F100">
        <v>0.27</v>
      </c>
      <c r="G100">
        <v>0.07000000000000001</v>
      </c>
      <c r="H100">
        <v>0</v>
      </c>
      <c r="I100">
        <v>0.55</v>
      </c>
      <c r="J100">
        <v>0</v>
      </c>
      <c r="K100">
        <v>1</v>
      </c>
    </row>
    <row r="101" spans="1:11">
      <c r="A101" t="s">
        <v>3264</v>
      </c>
      <c r="B101" t="s">
        <v>3298</v>
      </c>
      <c r="C101" t="s">
        <v>3508</v>
      </c>
      <c r="D101">
        <v>1</v>
      </c>
      <c r="E101">
        <v>0</v>
      </c>
      <c r="F101">
        <v>0.93</v>
      </c>
      <c r="G101">
        <v>0.09</v>
      </c>
      <c r="H101">
        <v>0</v>
      </c>
      <c r="I101">
        <v>0</v>
      </c>
      <c r="J101">
        <v>0</v>
      </c>
      <c r="K101">
        <v>1</v>
      </c>
    </row>
    <row r="102" spans="1:11">
      <c r="A102" t="s">
        <v>3264</v>
      </c>
      <c r="B102" t="s">
        <v>3268</v>
      </c>
      <c r="C102" t="s">
        <v>3509</v>
      </c>
      <c r="D102">
        <v>1</v>
      </c>
      <c r="E102">
        <v>0</v>
      </c>
      <c r="F102">
        <v>0.3</v>
      </c>
      <c r="G102">
        <v>0.1</v>
      </c>
      <c r="H102">
        <v>0</v>
      </c>
      <c r="I102">
        <v>0</v>
      </c>
      <c r="J102">
        <v>0</v>
      </c>
      <c r="K102">
        <v>1</v>
      </c>
    </row>
    <row r="103" spans="1:11">
      <c r="A103" t="s">
        <v>3264</v>
      </c>
      <c r="B103" t="s">
        <v>3295</v>
      </c>
      <c r="C103" t="s">
        <v>3510</v>
      </c>
      <c r="D103">
        <v>1</v>
      </c>
      <c r="E103">
        <v>0</v>
      </c>
      <c r="F103">
        <v>0.25</v>
      </c>
      <c r="G103">
        <v>0.07000000000000001</v>
      </c>
      <c r="H103">
        <v>0</v>
      </c>
      <c r="I103">
        <v>0</v>
      </c>
      <c r="J103">
        <v>0</v>
      </c>
      <c r="K103">
        <v>1</v>
      </c>
    </row>
    <row r="104" spans="1:11">
      <c r="A104" t="s">
        <v>3264</v>
      </c>
      <c r="B104" t="s">
        <v>3280</v>
      </c>
      <c r="C104" t="s">
        <v>3511</v>
      </c>
      <c r="D104">
        <v>1</v>
      </c>
      <c r="E104">
        <v>0</v>
      </c>
      <c r="F104">
        <v>0.31</v>
      </c>
      <c r="G104">
        <v>0.1</v>
      </c>
      <c r="H104">
        <v>0</v>
      </c>
      <c r="I104">
        <v>0</v>
      </c>
      <c r="J104">
        <v>0</v>
      </c>
      <c r="K104">
        <v>1</v>
      </c>
    </row>
    <row r="105" spans="1:11">
      <c r="A105" t="s">
        <v>3264</v>
      </c>
      <c r="B105" t="s">
        <v>3280</v>
      </c>
      <c r="C105" t="s">
        <v>3512</v>
      </c>
      <c r="D105">
        <v>1</v>
      </c>
      <c r="E105">
        <v>0</v>
      </c>
      <c r="F105">
        <v>0.28</v>
      </c>
      <c r="G105">
        <v>0.1</v>
      </c>
      <c r="H105">
        <v>0</v>
      </c>
      <c r="I105">
        <v>0</v>
      </c>
      <c r="J105">
        <v>0</v>
      </c>
      <c r="K105">
        <v>1</v>
      </c>
    </row>
    <row r="106" spans="1:11">
      <c r="A106" t="s">
        <v>3264</v>
      </c>
      <c r="B106" t="s">
        <v>3284</v>
      </c>
      <c r="C106" t="s">
        <v>3513</v>
      </c>
      <c r="D106">
        <v>1</v>
      </c>
      <c r="E106">
        <v>0</v>
      </c>
      <c r="F106">
        <v>0.29</v>
      </c>
      <c r="G106">
        <v>0.08</v>
      </c>
      <c r="H106">
        <v>0</v>
      </c>
      <c r="I106">
        <v>0</v>
      </c>
      <c r="J106">
        <v>0</v>
      </c>
      <c r="K106">
        <v>1</v>
      </c>
    </row>
    <row r="107" spans="1:11">
      <c r="A107" t="s">
        <v>3264</v>
      </c>
      <c r="B107" t="s">
        <v>3280</v>
      </c>
      <c r="C107" t="s">
        <v>3514</v>
      </c>
      <c r="D107">
        <v>1</v>
      </c>
      <c r="E107">
        <v>0</v>
      </c>
      <c r="F107">
        <v>0.2</v>
      </c>
      <c r="G107">
        <v>0.05</v>
      </c>
      <c r="H107">
        <v>0.18</v>
      </c>
      <c r="I107">
        <v>0</v>
      </c>
      <c r="J107">
        <v>0</v>
      </c>
      <c r="K107">
        <v>1</v>
      </c>
    </row>
    <row r="108" spans="1:11">
      <c r="A108" t="s">
        <v>3264</v>
      </c>
      <c r="B108" t="s">
        <v>3299</v>
      </c>
      <c r="C108" t="s">
        <v>3515</v>
      </c>
      <c r="D108">
        <v>1</v>
      </c>
      <c r="E108">
        <v>0</v>
      </c>
      <c r="F108">
        <v>1</v>
      </c>
      <c r="G108">
        <v>0.08</v>
      </c>
      <c r="H108">
        <v>0.27</v>
      </c>
      <c r="I108">
        <v>0</v>
      </c>
      <c r="J108">
        <v>0</v>
      </c>
      <c r="K108">
        <v>1</v>
      </c>
    </row>
    <row r="109" spans="1:11">
      <c r="A109" t="s">
        <v>3264</v>
      </c>
      <c r="B109" t="s">
        <v>3284</v>
      </c>
      <c r="C109" t="s">
        <v>3516</v>
      </c>
      <c r="D109">
        <v>1</v>
      </c>
      <c r="E109">
        <v>0</v>
      </c>
      <c r="F109">
        <v>0.29</v>
      </c>
      <c r="G109">
        <v>0.04</v>
      </c>
      <c r="H109">
        <v>0</v>
      </c>
      <c r="I109">
        <v>0</v>
      </c>
      <c r="J109">
        <v>0</v>
      </c>
      <c r="K109">
        <v>1</v>
      </c>
    </row>
    <row r="110" spans="1:11">
      <c r="A110" t="s">
        <v>3264</v>
      </c>
      <c r="B110" t="s">
        <v>3295</v>
      </c>
      <c r="C110" t="s">
        <v>3517</v>
      </c>
      <c r="D110">
        <v>1</v>
      </c>
      <c r="E110">
        <v>0</v>
      </c>
      <c r="F110">
        <v>0.26</v>
      </c>
      <c r="G110">
        <v>0.07000000000000001</v>
      </c>
      <c r="H110">
        <v>0</v>
      </c>
      <c r="I110">
        <v>0</v>
      </c>
      <c r="J110">
        <v>0</v>
      </c>
      <c r="K110">
        <v>1</v>
      </c>
    </row>
    <row r="111" spans="1:11">
      <c r="A111" t="s">
        <v>3264</v>
      </c>
      <c r="B111" t="s">
        <v>3300</v>
      </c>
      <c r="C111" t="s">
        <v>3518</v>
      </c>
      <c r="D111">
        <v>1</v>
      </c>
      <c r="E111">
        <v>0</v>
      </c>
      <c r="F111">
        <v>0.26</v>
      </c>
      <c r="G111">
        <v>0.07000000000000001</v>
      </c>
      <c r="H111">
        <v>0</v>
      </c>
      <c r="I111">
        <v>0</v>
      </c>
      <c r="J111">
        <v>0</v>
      </c>
      <c r="K111">
        <v>1</v>
      </c>
    </row>
    <row r="112" spans="1:11">
      <c r="A112" t="s">
        <v>3264</v>
      </c>
      <c r="B112" t="s">
        <v>3281</v>
      </c>
      <c r="C112" t="s">
        <v>3519</v>
      </c>
      <c r="D112">
        <v>1</v>
      </c>
      <c r="E112">
        <v>0</v>
      </c>
      <c r="F112">
        <v>0.28</v>
      </c>
      <c r="G112">
        <v>0.06</v>
      </c>
      <c r="H112">
        <v>0</v>
      </c>
      <c r="I112">
        <v>0</v>
      </c>
      <c r="J112">
        <v>0</v>
      </c>
      <c r="K112">
        <v>1</v>
      </c>
    </row>
    <row r="113" spans="1:11">
      <c r="A113" t="s">
        <v>3264</v>
      </c>
      <c r="B113" t="s">
        <v>3268</v>
      </c>
      <c r="C113" t="s">
        <v>3520</v>
      </c>
      <c r="D113">
        <v>1</v>
      </c>
      <c r="E113">
        <v>0</v>
      </c>
      <c r="F113">
        <v>0.25</v>
      </c>
      <c r="G113">
        <v>0.06</v>
      </c>
      <c r="H113">
        <v>0</v>
      </c>
      <c r="I113">
        <v>0</v>
      </c>
      <c r="J113">
        <v>0</v>
      </c>
      <c r="K113">
        <v>1</v>
      </c>
    </row>
    <row r="114" spans="1:11">
      <c r="A114" t="s">
        <v>3264</v>
      </c>
      <c r="B114" t="s">
        <v>3293</v>
      </c>
      <c r="C114" t="s">
        <v>3521</v>
      </c>
      <c r="D114">
        <v>1</v>
      </c>
      <c r="E114">
        <v>0</v>
      </c>
      <c r="F114">
        <v>0.25</v>
      </c>
      <c r="G114">
        <v>0.06</v>
      </c>
      <c r="H114">
        <v>0</v>
      </c>
      <c r="I114">
        <v>0</v>
      </c>
      <c r="J114">
        <v>0</v>
      </c>
      <c r="K114">
        <v>1</v>
      </c>
    </row>
    <row r="115" spans="1:11">
      <c r="A115" t="s">
        <v>3264</v>
      </c>
      <c r="B115" t="s">
        <v>3297</v>
      </c>
      <c r="C115" t="s">
        <v>3522</v>
      </c>
      <c r="D115">
        <v>1</v>
      </c>
      <c r="E115">
        <v>0</v>
      </c>
      <c r="F115">
        <v>0.2</v>
      </c>
      <c r="G115">
        <v>0.11</v>
      </c>
      <c r="H115">
        <v>0</v>
      </c>
      <c r="I115">
        <v>0</v>
      </c>
      <c r="J115">
        <v>0</v>
      </c>
      <c r="K115">
        <v>1</v>
      </c>
    </row>
    <row r="116" spans="1:11">
      <c r="A116" t="s">
        <v>3264</v>
      </c>
      <c r="B116" t="s">
        <v>3293</v>
      </c>
      <c r="C116" t="s">
        <v>3523</v>
      </c>
      <c r="D116">
        <v>1</v>
      </c>
      <c r="E116">
        <v>0</v>
      </c>
      <c r="F116">
        <v>0.25</v>
      </c>
      <c r="G116">
        <v>0</v>
      </c>
      <c r="H116">
        <v>0</v>
      </c>
      <c r="I116">
        <v>0</v>
      </c>
      <c r="J116">
        <v>0</v>
      </c>
      <c r="K116">
        <v>1</v>
      </c>
    </row>
    <row r="117" spans="1:11">
      <c r="A117" t="s">
        <v>3264</v>
      </c>
      <c r="B117" t="s">
        <v>3291</v>
      </c>
      <c r="C117" t="s">
        <v>3524</v>
      </c>
      <c r="D117">
        <v>1</v>
      </c>
      <c r="E117">
        <v>0</v>
      </c>
      <c r="F117">
        <v>0.2</v>
      </c>
      <c r="G117">
        <v>0.04</v>
      </c>
      <c r="H117">
        <v>0</v>
      </c>
      <c r="I117">
        <v>0.79</v>
      </c>
      <c r="J117">
        <v>0</v>
      </c>
      <c r="K117">
        <v>1</v>
      </c>
    </row>
    <row r="118" spans="1:11">
      <c r="A118" t="s">
        <v>3264</v>
      </c>
      <c r="B118" t="s">
        <v>3280</v>
      </c>
      <c r="C118" t="s">
        <v>3525</v>
      </c>
      <c r="D118">
        <v>1</v>
      </c>
      <c r="E118">
        <v>0</v>
      </c>
      <c r="F118">
        <v>0.29</v>
      </c>
      <c r="G118">
        <v>0.06</v>
      </c>
      <c r="H118">
        <v>0</v>
      </c>
      <c r="I118">
        <v>0</v>
      </c>
      <c r="J118">
        <v>0</v>
      </c>
      <c r="K118">
        <v>1</v>
      </c>
    </row>
    <row r="119" spans="1:11">
      <c r="A119" t="s">
        <v>3264</v>
      </c>
      <c r="B119" t="s">
        <v>3301</v>
      </c>
      <c r="C119" t="s">
        <v>3526</v>
      </c>
      <c r="D119">
        <v>1</v>
      </c>
      <c r="E119">
        <v>0</v>
      </c>
      <c r="F119">
        <v>0</v>
      </c>
      <c r="G119">
        <v>0.04</v>
      </c>
      <c r="H119">
        <v>0</v>
      </c>
      <c r="I119">
        <v>0</v>
      </c>
      <c r="J119">
        <v>0</v>
      </c>
      <c r="K119">
        <v>1</v>
      </c>
    </row>
    <row r="120" spans="1:11">
      <c r="A120" t="s">
        <v>3264</v>
      </c>
      <c r="B120" t="s">
        <v>3268</v>
      </c>
      <c r="C120" t="s">
        <v>3527</v>
      </c>
      <c r="D120">
        <v>1</v>
      </c>
      <c r="E120">
        <v>1</v>
      </c>
      <c r="F120">
        <v>0</v>
      </c>
      <c r="G120">
        <v>0.1</v>
      </c>
      <c r="H120">
        <v>0</v>
      </c>
      <c r="I120">
        <v>0</v>
      </c>
      <c r="J120">
        <v>0</v>
      </c>
      <c r="K120">
        <v>1</v>
      </c>
    </row>
    <row r="121" spans="1:11">
      <c r="A121" t="s">
        <v>3264</v>
      </c>
      <c r="B121" t="s">
        <v>3284</v>
      </c>
      <c r="C121" t="s">
        <v>3528</v>
      </c>
      <c r="D121">
        <v>1</v>
      </c>
      <c r="E121">
        <v>0</v>
      </c>
      <c r="F121">
        <v>1</v>
      </c>
      <c r="G121">
        <v>0.08</v>
      </c>
      <c r="H121">
        <v>0</v>
      </c>
      <c r="I121">
        <v>0</v>
      </c>
      <c r="J121">
        <v>0</v>
      </c>
      <c r="K121">
        <v>1</v>
      </c>
    </row>
    <row r="122" spans="1:11">
      <c r="A122" t="s">
        <v>3264</v>
      </c>
      <c r="B122" t="s">
        <v>3302</v>
      </c>
      <c r="C122" t="s">
        <v>3529</v>
      </c>
      <c r="D122">
        <v>1</v>
      </c>
      <c r="E122">
        <v>0</v>
      </c>
      <c r="F122">
        <v>1</v>
      </c>
      <c r="G122">
        <v>0.08</v>
      </c>
      <c r="H122">
        <v>0</v>
      </c>
      <c r="I122">
        <v>0</v>
      </c>
      <c r="J122">
        <v>0</v>
      </c>
      <c r="K122">
        <v>1</v>
      </c>
    </row>
    <row r="123" spans="1:11">
      <c r="A123" t="s">
        <v>3264</v>
      </c>
      <c r="B123" t="s">
        <v>3303</v>
      </c>
      <c r="C123" t="s">
        <v>3530</v>
      </c>
      <c r="D123">
        <v>1</v>
      </c>
      <c r="E123">
        <v>0</v>
      </c>
      <c r="F123">
        <v>1</v>
      </c>
      <c r="G123">
        <v>0.08</v>
      </c>
      <c r="H123">
        <v>0</v>
      </c>
      <c r="I123">
        <v>0</v>
      </c>
      <c r="J123">
        <v>0</v>
      </c>
      <c r="K123">
        <v>1</v>
      </c>
    </row>
    <row r="124" spans="1:11">
      <c r="A124" t="s">
        <v>3264</v>
      </c>
      <c r="B124" t="s">
        <v>3303</v>
      </c>
      <c r="C124" t="s">
        <v>3531</v>
      </c>
      <c r="D124">
        <v>1</v>
      </c>
      <c r="E124">
        <v>0</v>
      </c>
      <c r="F124">
        <v>1</v>
      </c>
      <c r="G124">
        <v>0.08</v>
      </c>
      <c r="H124">
        <v>0</v>
      </c>
      <c r="I124">
        <v>0</v>
      </c>
      <c r="J124">
        <v>0</v>
      </c>
      <c r="K124">
        <v>1</v>
      </c>
    </row>
    <row r="125" spans="1:11">
      <c r="A125" t="s">
        <v>3264</v>
      </c>
      <c r="B125" t="s">
        <v>3303</v>
      </c>
      <c r="C125" t="s">
        <v>3532</v>
      </c>
      <c r="D125">
        <v>1</v>
      </c>
      <c r="E125">
        <v>0</v>
      </c>
      <c r="F125">
        <v>1</v>
      </c>
      <c r="G125">
        <v>0.08</v>
      </c>
      <c r="H125">
        <v>0</v>
      </c>
      <c r="I125">
        <v>0</v>
      </c>
      <c r="J125">
        <v>0</v>
      </c>
      <c r="K125">
        <v>1</v>
      </c>
    </row>
    <row r="126" spans="1:11">
      <c r="A126" t="s">
        <v>3264</v>
      </c>
      <c r="B126" t="s">
        <v>3295</v>
      </c>
      <c r="C126" t="s">
        <v>3533</v>
      </c>
      <c r="D126">
        <v>1</v>
      </c>
      <c r="E126">
        <v>0</v>
      </c>
      <c r="F126">
        <v>0</v>
      </c>
      <c r="G126">
        <v>0.07000000000000001</v>
      </c>
      <c r="H126">
        <v>0</v>
      </c>
      <c r="I126">
        <v>0</v>
      </c>
      <c r="J126">
        <v>0</v>
      </c>
      <c r="K126">
        <v>1</v>
      </c>
    </row>
    <row r="127" spans="1:11">
      <c r="A127" t="s">
        <v>3264</v>
      </c>
      <c r="B127" t="s">
        <v>3270</v>
      </c>
      <c r="C127" t="s">
        <v>3534</v>
      </c>
      <c r="D127">
        <v>1</v>
      </c>
      <c r="E127">
        <v>1</v>
      </c>
      <c r="F127">
        <v>0</v>
      </c>
      <c r="G127">
        <v>0.06</v>
      </c>
      <c r="H127">
        <v>0</v>
      </c>
      <c r="I127">
        <v>0</v>
      </c>
      <c r="J127">
        <v>0</v>
      </c>
      <c r="K127">
        <v>1</v>
      </c>
    </row>
    <row r="128" spans="1:11">
      <c r="A128" t="s">
        <v>3264</v>
      </c>
      <c r="B128" t="s">
        <v>3268</v>
      </c>
      <c r="C128" t="s">
        <v>3535</v>
      </c>
      <c r="D128">
        <v>1</v>
      </c>
      <c r="E128">
        <v>0</v>
      </c>
      <c r="F128">
        <v>0</v>
      </c>
      <c r="G128">
        <v>0.04</v>
      </c>
      <c r="H128">
        <v>0</v>
      </c>
      <c r="I128">
        <v>0</v>
      </c>
      <c r="J128">
        <v>0</v>
      </c>
      <c r="K128">
        <v>1</v>
      </c>
    </row>
    <row r="129" spans="1:11">
      <c r="A129" t="s">
        <v>3264</v>
      </c>
      <c r="B129" t="s">
        <v>3297</v>
      </c>
      <c r="C129" t="s">
        <v>3536</v>
      </c>
      <c r="D129">
        <v>1</v>
      </c>
      <c r="E129">
        <v>0</v>
      </c>
      <c r="F129">
        <v>0</v>
      </c>
      <c r="G129">
        <v>0.04</v>
      </c>
      <c r="H129">
        <v>0</v>
      </c>
      <c r="I129">
        <v>0</v>
      </c>
      <c r="J129">
        <v>0</v>
      </c>
      <c r="K129">
        <v>1</v>
      </c>
    </row>
    <row r="130" spans="1:11">
      <c r="A130" t="s">
        <v>3264</v>
      </c>
      <c r="B130" t="s">
        <v>3284</v>
      </c>
      <c r="C130" t="s">
        <v>3537</v>
      </c>
      <c r="D130">
        <v>1</v>
      </c>
      <c r="E130">
        <v>0</v>
      </c>
      <c r="F130">
        <v>0</v>
      </c>
      <c r="G130">
        <v>0.04</v>
      </c>
      <c r="H130">
        <v>0</v>
      </c>
      <c r="I130">
        <v>0</v>
      </c>
      <c r="J130">
        <v>0</v>
      </c>
      <c r="K130">
        <v>1</v>
      </c>
    </row>
    <row r="131" spans="1:11">
      <c r="A131" t="s">
        <v>3264</v>
      </c>
      <c r="B131" t="s">
        <v>3284</v>
      </c>
      <c r="C131" t="s">
        <v>3538</v>
      </c>
      <c r="D131">
        <v>1</v>
      </c>
      <c r="E131">
        <v>0</v>
      </c>
      <c r="F131">
        <v>0</v>
      </c>
      <c r="G131">
        <v>0.03</v>
      </c>
      <c r="H131">
        <v>0</v>
      </c>
      <c r="I131">
        <v>0</v>
      </c>
      <c r="J131">
        <v>0</v>
      </c>
      <c r="K131">
        <v>1</v>
      </c>
    </row>
    <row r="132" spans="1:11">
      <c r="A132" t="s">
        <v>3264</v>
      </c>
      <c r="B132" t="s">
        <v>3304</v>
      </c>
      <c r="C132" t="s">
        <v>3539</v>
      </c>
      <c r="D132">
        <v>1</v>
      </c>
      <c r="E132">
        <v>1</v>
      </c>
      <c r="F132">
        <v>0</v>
      </c>
      <c r="G132">
        <v>0</v>
      </c>
      <c r="H132">
        <v>0</v>
      </c>
      <c r="I132">
        <v>0</v>
      </c>
      <c r="J132">
        <v>0</v>
      </c>
      <c r="K132">
        <v>1</v>
      </c>
    </row>
    <row r="133" spans="1:11">
      <c r="A133" t="s">
        <v>3264</v>
      </c>
      <c r="B133" t="s">
        <v>3268</v>
      </c>
      <c r="C133" t="s">
        <v>3540</v>
      </c>
      <c r="D133">
        <v>1</v>
      </c>
      <c r="E133">
        <v>0</v>
      </c>
      <c r="F133">
        <v>0.95</v>
      </c>
      <c r="G133">
        <v>0.09</v>
      </c>
      <c r="H133">
        <v>0</v>
      </c>
      <c r="I133">
        <v>0</v>
      </c>
      <c r="J133">
        <v>0</v>
      </c>
      <c r="K133">
        <v>1</v>
      </c>
    </row>
    <row r="134" spans="1:11">
      <c r="A134" t="s">
        <v>3264</v>
      </c>
      <c r="B134" t="s">
        <v>3280</v>
      </c>
      <c r="C134" t="s">
        <v>3541</v>
      </c>
      <c r="D134">
        <v>1</v>
      </c>
      <c r="E134">
        <v>0</v>
      </c>
      <c r="F134">
        <v>0.2</v>
      </c>
      <c r="G134">
        <v>0.05</v>
      </c>
      <c r="H134">
        <v>0</v>
      </c>
      <c r="I134">
        <v>0</v>
      </c>
      <c r="J134">
        <v>0</v>
      </c>
      <c r="K134">
        <v>1</v>
      </c>
    </row>
    <row r="135" spans="1:11">
      <c r="A135" t="s">
        <v>3264</v>
      </c>
      <c r="B135" t="s">
        <v>3300</v>
      </c>
      <c r="C135" t="s">
        <v>3542</v>
      </c>
      <c r="D135">
        <v>1</v>
      </c>
      <c r="E135">
        <v>0</v>
      </c>
      <c r="F135">
        <v>0</v>
      </c>
      <c r="G135">
        <v>0.07000000000000001</v>
      </c>
      <c r="H135">
        <v>0</v>
      </c>
      <c r="I135">
        <v>0</v>
      </c>
      <c r="J135">
        <v>0</v>
      </c>
      <c r="K135">
        <v>1</v>
      </c>
    </row>
    <row r="136" spans="1:11">
      <c r="A136" t="s">
        <v>3264</v>
      </c>
      <c r="B136" t="s">
        <v>3293</v>
      </c>
      <c r="C136" t="s">
        <v>3543</v>
      </c>
      <c r="D136">
        <v>1</v>
      </c>
      <c r="E136">
        <v>0</v>
      </c>
      <c r="F136">
        <v>0.22</v>
      </c>
      <c r="G136">
        <v>0.03</v>
      </c>
      <c r="H136">
        <v>0</v>
      </c>
      <c r="I136">
        <v>0</v>
      </c>
      <c r="J136">
        <v>0</v>
      </c>
      <c r="K136">
        <v>1</v>
      </c>
    </row>
    <row r="137" spans="1:11">
      <c r="A137" t="s">
        <v>3264</v>
      </c>
      <c r="B137" t="s">
        <v>3281</v>
      </c>
      <c r="C137" t="s">
        <v>3544</v>
      </c>
      <c r="D137">
        <v>1</v>
      </c>
      <c r="E137">
        <v>0</v>
      </c>
      <c r="F137">
        <v>0.15</v>
      </c>
      <c r="G137">
        <v>0.09</v>
      </c>
      <c r="H137">
        <v>0</v>
      </c>
      <c r="I137">
        <v>0</v>
      </c>
      <c r="J137">
        <v>0</v>
      </c>
      <c r="K137">
        <v>1</v>
      </c>
    </row>
    <row r="138" spans="1:11">
      <c r="A138" t="s">
        <v>3264</v>
      </c>
      <c r="B138" t="s">
        <v>3288</v>
      </c>
      <c r="C138" t="s">
        <v>3545</v>
      </c>
      <c r="D138">
        <v>1</v>
      </c>
      <c r="E138">
        <v>0</v>
      </c>
      <c r="F138">
        <v>0.2</v>
      </c>
      <c r="G138">
        <v>0.03</v>
      </c>
      <c r="H138">
        <v>0</v>
      </c>
      <c r="I138">
        <v>0</v>
      </c>
      <c r="J138">
        <v>0</v>
      </c>
      <c r="K138">
        <v>1</v>
      </c>
    </row>
    <row r="139" spans="1:11">
      <c r="A139" t="s">
        <v>3264</v>
      </c>
      <c r="B139" t="s">
        <v>3280</v>
      </c>
      <c r="C139" t="s">
        <v>3546</v>
      </c>
      <c r="D139">
        <v>1</v>
      </c>
      <c r="E139">
        <v>0</v>
      </c>
      <c r="F139">
        <v>0.2</v>
      </c>
      <c r="G139">
        <v>0.04</v>
      </c>
      <c r="H139">
        <v>0</v>
      </c>
      <c r="I139">
        <v>0</v>
      </c>
      <c r="J139">
        <v>0</v>
      </c>
      <c r="K139">
        <v>1</v>
      </c>
    </row>
    <row r="140" spans="1:11">
      <c r="A140" t="s">
        <v>3264</v>
      </c>
      <c r="B140" t="s">
        <v>3305</v>
      </c>
      <c r="C140" t="s">
        <v>3547</v>
      </c>
      <c r="D140">
        <v>1</v>
      </c>
      <c r="E140">
        <v>0</v>
      </c>
      <c r="F140">
        <v>0.2</v>
      </c>
      <c r="G140">
        <v>0.04</v>
      </c>
      <c r="H140">
        <v>0</v>
      </c>
      <c r="I140">
        <v>0</v>
      </c>
      <c r="J140">
        <v>0</v>
      </c>
      <c r="K140">
        <v>1</v>
      </c>
    </row>
    <row r="141" spans="1:11">
      <c r="A141" t="s">
        <v>3264</v>
      </c>
      <c r="B141" t="s">
        <v>3284</v>
      </c>
      <c r="C141" t="s">
        <v>3548</v>
      </c>
      <c r="D141">
        <v>1</v>
      </c>
      <c r="E141">
        <v>0</v>
      </c>
      <c r="F141">
        <v>0.79</v>
      </c>
      <c r="G141">
        <v>0.12</v>
      </c>
      <c r="H141">
        <v>0</v>
      </c>
      <c r="I141">
        <v>0</v>
      </c>
      <c r="J141">
        <v>0</v>
      </c>
      <c r="K141">
        <v>1</v>
      </c>
    </row>
    <row r="142" spans="1:11">
      <c r="A142" t="s">
        <v>3264</v>
      </c>
      <c r="B142" t="s">
        <v>3306</v>
      </c>
      <c r="C142" t="s">
        <v>3549</v>
      </c>
      <c r="D142">
        <v>1</v>
      </c>
      <c r="E142">
        <v>0</v>
      </c>
      <c r="F142">
        <v>0.8100000000000001</v>
      </c>
      <c r="G142">
        <v>0.06</v>
      </c>
      <c r="H142">
        <v>0</v>
      </c>
      <c r="I142">
        <v>0</v>
      </c>
      <c r="J142">
        <v>0</v>
      </c>
      <c r="K142">
        <v>1</v>
      </c>
    </row>
    <row r="143" spans="1:11">
      <c r="A143" t="s">
        <v>3264</v>
      </c>
      <c r="B143" t="s">
        <v>3306</v>
      </c>
      <c r="C143" t="s">
        <v>3550</v>
      </c>
      <c r="D143">
        <v>1</v>
      </c>
      <c r="E143">
        <v>0</v>
      </c>
      <c r="F143">
        <v>0.8100000000000001</v>
      </c>
      <c r="G143">
        <v>0.06</v>
      </c>
      <c r="H143">
        <v>0</v>
      </c>
      <c r="I143">
        <v>0</v>
      </c>
      <c r="J143">
        <v>0</v>
      </c>
      <c r="K143">
        <v>1</v>
      </c>
    </row>
    <row r="144" spans="1:11">
      <c r="A144" t="s">
        <v>3264</v>
      </c>
      <c r="B144" t="s">
        <v>3306</v>
      </c>
      <c r="C144" t="s">
        <v>3551</v>
      </c>
      <c r="D144">
        <v>1</v>
      </c>
      <c r="E144">
        <v>0</v>
      </c>
      <c r="F144">
        <v>0.8100000000000001</v>
      </c>
      <c r="G144">
        <v>0.05</v>
      </c>
      <c r="H144">
        <v>0</v>
      </c>
      <c r="I144">
        <v>0</v>
      </c>
      <c r="J144">
        <v>0</v>
      </c>
      <c r="K144">
        <v>1</v>
      </c>
    </row>
    <row r="145" spans="1:11">
      <c r="A145" t="s">
        <v>3264</v>
      </c>
      <c r="B145" t="s">
        <v>3268</v>
      </c>
      <c r="C145" t="s">
        <v>3552</v>
      </c>
      <c r="D145">
        <v>1</v>
      </c>
      <c r="E145">
        <v>0</v>
      </c>
      <c r="F145">
        <v>0.8100000000000001</v>
      </c>
      <c r="G145">
        <v>0.06</v>
      </c>
      <c r="H145">
        <v>0</v>
      </c>
      <c r="I145">
        <v>0</v>
      </c>
      <c r="J145">
        <v>0</v>
      </c>
      <c r="K145">
        <v>1</v>
      </c>
    </row>
    <row r="146" spans="1:11">
      <c r="A146" t="s">
        <v>3264</v>
      </c>
      <c r="B146" t="s">
        <v>3268</v>
      </c>
      <c r="C146" t="s">
        <v>3553</v>
      </c>
      <c r="D146">
        <v>1</v>
      </c>
      <c r="E146">
        <v>0</v>
      </c>
      <c r="F146">
        <v>0.8100000000000001</v>
      </c>
      <c r="G146">
        <v>0.06</v>
      </c>
      <c r="H146">
        <v>0</v>
      </c>
      <c r="I146">
        <v>0</v>
      </c>
      <c r="J146">
        <v>0</v>
      </c>
      <c r="K146">
        <v>1</v>
      </c>
    </row>
    <row r="147" spans="1:11">
      <c r="A147" t="s">
        <v>3264</v>
      </c>
      <c r="B147" t="s">
        <v>3268</v>
      </c>
      <c r="C147" t="s">
        <v>3554</v>
      </c>
      <c r="D147">
        <v>1</v>
      </c>
      <c r="E147">
        <v>0</v>
      </c>
      <c r="F147">
        <v>0.8</v>
      </c>
      <c r="G147">
        <v>0.04</v>
      </c>
      <c r="H147">
        <v>0</v>
      </c>
      <c r="I147">
        <v>0</v>
      </c>
      <c r="J147">
        <v>0</v>
      </c>
      <c r="K147">
        <v>1</v>
      </c>
    </row>
    <row r="148" spans="1:11">
      <c r="A148" t="s">
        <v>3264</v>
      </c>
      <c r="B148" t="s">
        <v>3296</v>
      </c>
      <c r="C148" t="s">
        <v>3555</v>
      </c>
      <c r="D148">
        <v>1</v>
      </c>
      <c r="E148">
        <v>0</v>
      </c>
      <c r="F148">
        <v>0.82</v>
      </c>
      <c r="G148">
        <v>0.05</v>
      </c>
      <c r="H148">
        <v>0</v>
      </c>
      <c r="I148">
        <v>0</v>
      </c>
      <c r="J148">
        <v>0</v>
      </c>
      <c r="K148">
        <v>0.99</v>
      </c>
    </row>
    <row r="149" spans="1:11">
      <c r="A149" t="s">
        <v>3264</v>
      </c>
      <c r="B149" t="s">
        <v>3295</v>
      </c>
      <c r="C149" t="s">
        <v>3556</v>
      </c>
      <c r="D149">
        <v>1</v>
      </c>
      <c r="E149">
        <v>0</v>
      </c>
      <c r="F149">
        <v>0</v>
      </c>
      <c r="G149">
        <v>0.03</v>
      </c>
      <c r="H149">
        <v>0</v>
      </c>
      <c r="I149">
        <v>0.78</v>
      </c>
      <c r="J149">
        <v>0</v>
      </c>
      <c r="K149">
        <v>1</v>
      </c>
    </row>
    <row r="150" spans="1:11">
      <c r="A150" t="s">
        <v>3264</v>
      </c>
      <c r="B150" t="s">
        <v>3303</v>
      </c>
      <c r="C150" t="s">
        <v>3557</v>
      </c>
      <c r="D150">
        <v>1</v>
      </c>
      <c r="E150">
        <v>0</v>
      </c>
      <c r="F150">
        <v>1</v>
      </c>
      <c r="G150">
        <v>0.08</v>
      </c>
      <c r="H150">
        <v>0</v>
      </c>
      <c r="I150">
        <v>0</v>
      </c>
      <c r="J150">
        <v>0</v>
      </c>
      <c r="K150">
        <v>0.75</v>
      </c>
    </row>
    <row r="151" spans="1:11">
      <c r="A151" t="s">
        <v>3264</v>
      </c>
      <c r="B151" t="s">
        <v>3268</v>
      </c>
      <c r="C151" t="s">
        <v>3558</v>
      </c>
      <c r="D151">
        <v>1</v>
      </c>
      <c r="E151">
        <v>0</v>
      </c>
      <c r="F151">
        <v>0.75</v>
      </c>
      <c r="G151">
        <v>0.06</v>
      </c>
      <c r="H151">
        <v>0</v>
      </c>
      <c r="I151">
        <v>0</v>
      </c>
      <c r="J151">
        <v>0</v>
      </c>
      <c r="K151">
        <v>1</v>
      </c>
    </row>
    <row r="152" spans="1:11">
      <c r="A152" t="s">
        <v>3264</v>
      </c>
      <c r="B152" t="s">
        <v>3268</v>
      </c>
      <c r="C152" t="s">
        <v>3559</v>
      </c>
      <c r="D152">
        <v>1</v>
      </c>
      <c r="E152">
        <v>0</v>
      </c>
      <c r="F152">
        <v>0</v>
      </c>
      <c r="G152">
        <v>0.04</v>
      </c>
      <c r="H152">
        <v>0</v>
      </c>
      <c r="I152">
        <v>0</v>
      </c>
      <c r="J152">
        <v>0</v>
      </c>
      <c r="K152">
        <v>1</v>
      </c>
    </row>
    <row r="153" spans="1:11">
      <c r="A153" t="s">
        <v>3264</v>
      </c>
      <c r="B153" t="s">
        <v>3270</v>
      </c>
      <c r="C153" t="s">
        <v>3560</v>
      </c>
      <c r="D153">
        <v>1</v>
      </c>
      <c r="E153">
        <v>1</v>
      </c>
      <c r="F153">
        <v>0</v>
      </c>
      <c r="G153">
        <v>0.04</v>
      </c>
      <c r="H153">
        <v>0</v>
      </c>
      <c r="I153">
        <v>0</v>
      </c>
      <c r="J153">
        <v>0</v>
      </c>
      <c r="K153">
        <v>0.75</v>
      </c>
    </row>
    <row r="154" spans="1:11">
      <c r="A154" t="s">
        <v>3264</v>
      </c>
      <c r="B154" t="s">
        <v>3297</v>
      </c>
      <c r="C154" t="s">
        <v>3561</v>
      </c>
      <c r="D154">
        <v>1</v>
      </c>
      <c r="E154">
        <v>0</v>
      </c>
      <c r="F154">
        <v>0</v>
      </c>
      <c r="G154">
        <v>0.04</v>
      </c>
      <c r="H154">
        <v>0</v>
      </c>
      <c r="I154">
        <v>0</v>
      </c>
      <c r="J154">
        <v>0</v>
      </c>
      <c r="K154">
        <v>1</v>
      </c>
    </row>
    <row r="155" spans="1:11">
      <c r="A155" t="s">
        <v>3264</v>
      </c>
      <c r="B155" t="s">
        <v>3293</v>
      </c>
      <c r="C155" t="s">
        <v>3562</v>
      </c>
      <c r="D155">
        <v>1</v>
      </c>
      <c r="E155">
        <v>0</v>
      </c>
      <c r="F155">
        <v>0</v>
      </c>
      <c r="G155">
        <v>0</v>
      </c>
      <c r="H155">
        <v>0</v>
      </c>
      <c r="I155">
        <v>0</v>
      </c>
      <c r="J155">
        <v>0</v>
      </c>
      <c r="K155">
        <v>1</v>
      </c>
    </row>
    <row r="156" spans="1:11">
      <c r="A156" t="s">
        <v>3264</v>
      </c>
      <c r="B156" t="s">
        <v>3291</v>
      </c>
      <c r="C156" t="s">
        <v>3563</v>
      </c>
      <c r="D156">
        <v>1</v>
      </c>
      <c r="E156">
        <v>0</v>
      </c>
      <c r="F156">
        <v>0</v>
      </c>
      <c r="G156">
        <v>0.03</v>
      </c>
      <c r="H156">
        <v>0</v>
      </c>
      <c r="I156">
        <v>0</v>
      </c>
      <c r="J156">
        <v>0</v>
      </c>
      <c r="K156">
        <v>1</v>
      </c>
    </row>
    <row r="157" spans="1:11">
      <c r="A157" t="s">
        <v>3264</v>
      </c>
      <c r="B157" t="s">
        <v>3296</v>
      </c>
      <c r="C157" t="s">
        <v>3564</v>
      </c>
      <c r="D157">
        <v>1</v>
      </c>
      <c r="E157">
        <v>0</v>
      </c>
      <c r="F157">
        <v>0.2</v>
      </c>
      <c r="G157">
        <v>0.04</v>
      </c>
      <c r="H157">
        <v>0</v>
      </c>
      <c r="I157">
        <v>0</v>
      </c>
      <c r="J157">
        <v>0</v>
      </c>
      <c r="K157">
        <v>1</v>
      </c>
    </row>
    <row r="158" spans="1:11">
      <c r="A158" t="s">
        <v>3264</v>
      </c>
      <c r="B158" t="s">
        <v>3307</v>
      </c>
      <c r="C158" t="s">
        <v>3565</v>
      </c>
      <c r="D158">
        <v>1</v>
      </c>
      <c r="E158">
        <v>0</v>
      </c>
      <c r="F158">
        <v>0.72</v>
      </c>
      <c r="G158">
        <v>0.08</v>
      </c>
      <c r="H158">
        <v>0</v>
      </c>
      <c r="I158">
        <v>0</v>
      </c>
      <c r="J158">
        <v>0</v>
      </c>
      <c r="K158">
        <v>0.9399999999999999</v>
      </c>
    </row>
    <row r="159" spans="1:11">
      <c r="A159" t="s">
        <v>3264</v>
      </c>
      <c r="B159" t="s">
        <v>3295</v>
      </c>
      <c r="C159" t="s">
        <v>3566</v>
      </c>
      <c r="D159">
        <v>1</v>
      </c>
      <c r="E159">
        <v>0</v>
      </c>
      <c r="F159">
        <v>0.26</v>
      </c>
      <c r="G159">
        <v>0.07000000000000001</v>
      </c>
      <c r="H159">
        <v>0</v>
      </c>
      <c r="I159">
        <v>0</v>
      </c>
      <c r="J159">
        <v>0</v>
      </c>
      <c r="K159">
        <v>1</v>
      </c>
    </row>
    <row r="160" spans="1:11">
      <c r="A160" t="s">
        <v>3264</v>
      </c>
      <c r="B160" t="s">
        <v>3266</v>
      </c>
      <c r="C160" t="s">
        <v>3567</v>
      </c>
      <c r="D160">
        <v>1</v>
      </c>
      <c r="E160">
        <v>0.3</v>
      </c>
      <c r="F160">
        <v>0</v>
      </c>
      <c r="G160">
        <v>0.09</v>
      </c>
      <c r="H160">
        <v>0.32</v>
      </c>
      <c r="I160">
        <v>1</v>
      </c>
      <c r="J160">
        <v>0</v>
      </c>
      <c r="K160">
        <v>0</v>
      </c>
    </row>
    <row r="161" spans="1:11">
      <c r="A161" t="s">
        <v>3264</v>
      </c>
      <c r="B161" t="s">
        <v>3308</v>
      </c>
      <c r="C161" t="s">
        <v>3568</v>
      </c>
      <c r="D161">
        <v>1</v>
      </c>
      <c r="E161">
        <v>1</v>
      </c>
      <c r="F161">
        <v>0.2</v>
      </c>
      <c r="G161">
        <v>0.06</v>
      </c>
      <c r="H161">
        <v>0.3</v>
      </c>
      <c r="I161">
        <v>0</v>
      </c>
      <c r="J161">
        <v>0</v>
      </c>
      <c r="K161">
        <v>0</v>
      </c>
    </row>
    <row r="162" spans="1:11">
      <c r="A162" t="s">
        <v>3264</v>
      </c>
      <c r="B162" t="s">
        <v>3295</v>
      </c>
      <c r="C162" t="s">
        <v>3569</v>
      </c>
      <c r="D162">
        <v>1</v>
      </c>
      <c r="E162">
        <v>0</v>
      </c>
      <c r="F162">
        <v>0</v>
      </c>
      <c r="G162">
        <v>0.07000000000000001</v>
      </c>
      <c r="H162">
        <v>0</v>
      </c>
      <c r="I162">
        <v>0</v>
      </c>
      <c r="J162">
        <v>0</v>
      </c>
      <c r="K162">
        <v>1</v>
      </c>
    </row>
    <row r="163" spans="1:11">
      <c r="A163" t="s">
        <v>3264</v>
      </c>
      <c r="B163" t="s">
        <v>3295</v>
      </c>
      <c r="C163" t="s">
        <v>3570</v>
      </c>
      <c r="D163">
        <v>1</v>
      </c>
      <c r="E163">
        <v>0</v>
      </c>
      <c r="F163">
        <v>0</v>
      </c>
      <c r="G163">
        <v>0.07000000000000001</v>
      </c>
      <c r="H163">
        <v>0</v>
      </c>
      <c r="I163">
        <v>0</v>
      </c>
      <c r="J163">
        <v>0</v>
      </c>
      <c r="K163">
        <v>1</v>
      </c>
    </row>
    <row r="164" spans="1:11">
      <c r="A164" t="s">
        <v>3264</v>
      </c>
      <c r="B164" t="s">
        <v>3267</v>
      </c>
      <c r="C164" t="s">
        <v>3571</v>
      </c>
      <c r="D164">
        <v>1</v>
      </c>
      <c r="E164">
        <v>1</v>
      </c>
      <c r="F164">
        <v>0</v>
      </c>
      <c r="G164">
        <v>0.04</v>
      </c>
      <c r="H164">
        <v>0.31</v>
      </c>
      <c r="I164">
        <v>0</v>
      </c>
      <c r="J164">
        <v>0</v>
      </c>
      <c r="K164">
        <v>0</v>
      </c>
    </row>
    <row r="165" spans="1:11">
      <c r="A165" t="s">
        <v>3264</v>
      </c>
      <c r="B165" t="s">
        <v>3284</v>
      </c>
      <c r="C165" t="s">
        <v>3572</v>
      </c>
      <c r="D165">
        <v>1</v>
      </c>
      <c r="E165">
        <v>0</v>
      </c>
      <c r="F165">
        <v>0.3</v>
      </c>
      <c r="G165">
        <v>0.06</v>
      </c>
      <c r="H165">
        <v>0</v>
      </c>
      <c r="I165">
        <v>0</v>
      </c>
      <c r="J165">
        <v>0</v>
      </c>
      <c r="K165">
        <v>1</v>
      </c>
    </row>
    <row r="166" spans="1:11">
      <c r="A166" t="s">
        <v>3264</v>
      </c>
      <c r="B166" t="s">
        <v>3282</v>
      </c>
      <c r="C166" t="s">
        <v>3573</v>
      </c>
      <c r="D166">
        <v>1</v>
      </c>
      <c r="E166">
        <v>0.3</v>
      </c>
      <c r="F166">
        <v>0</v>
      </c>
      <c r="G166">
        <v>0.05</v>
      </c>
      <c r="H166">
        <v>0</v>
      </c>
      <c r="I166">
        <v>1</v>
      </c>
      <c r="J166">
        <v>0</v>
      </c>
      <c r="K166">
        <v>0</v>
      </c>
    </row>
    <row r="167" spans="1:11">
      <c r="A167" t="s">
        <v>3264</v>
      </c>
      <c r="B167" t="s">
        <v>3296</v>
      </c>
      <c r="C167" t="s">
        <v>3574</v>
      </c>
      <c r="D167">
        <v>1</v>
      </c>
      <c r="E167">
        <v>0</v>
      </c>
      <c r="F167">
        <v>0.28</v>
      </c>
      <c r="G167">
        <v>0.1</v>
      </c>
      <c r="H167">
        <v>0</v>
      </c>
      <c r="I167">
        <v>0</v>
      </c>
      <c r="J167">
        <v>0</v>
      </c>
      <c r="K167">
        <v>1</v>
      </c>
    </row>
    <row r="168" spans="1:11">
      <c r="A168" t="s">
        <v>3264</v>
      </c>
      <c r="B168" t="s">
        <v>3284</v>
      </c>
      <c r="C168" t="s">
        <v>3575</v>
      </c>
      <c r="D168">
        <v>1</v>
      </c>
      <c r="E168">
        <v>0</v>
      </c>
      <c r="F168">
        <v>0.3</v>
      </c>
      <c r="G168">
        <v>0.06</v>
      </c>
      <c r="H168">
        <v>0</v>
      </c>
      <c r="I168">
        <v>0</v>
      </c>
      <c r="J168">
        <v>0</v>
      </c>
      <c r="K168">
        <v>0.99</v>
      </c>
    </row>
    <row r="169" spans="1:11">
      <c r="A169" t="s">
        <v>3264</v>
      </c>
      <c r="B169" t="s">
        <v>3303</v>
      </c>
      <c r="C169" t="s">
        <v>3576</v>
      </c>
      <c r="D169">
        <v>1</v>
      </c>
      <c r="E169">
        <v>0</v>
      </c>
      <c r="F169">
        <v>0.26</v>
      </c>
      <c r="G169">
        <v>0.08</v>
      </c>
      <c r="H169">
        <v>0</v>
      </c>
      <c r="I169">
        <v>0</v>
      </c>
      <c r="J169">
        <v>0</v>
      </c>
      <c r="K169">
        <v>1</v>
      </c>
    </row>
    <row r="170" spans="1:11">
      <c r="A170" t="s">
        <v>3264</v>
      </c>
      <c r="B170" t="s">
        <v>3296</v>
      </c>
      <c r="C170" t="s">
        <v>3577</v>
      </c>
      <c r="D170">
        <v>1</v>
      </c>
      <c r="E170">
        <v>0</v>
      </c>
      <c r="F170">
        <v>0.78</v>
      </c>
      <c r="G170">
        <v>0.03</v>
      </c>
      <c r="H170">
        <v>0</v>
      </c>
      <c r="I170">
        <v>0</v>
      </c>
      <c r="J170">
        <v>0</v>
      </c>
      <c r="K170">
        <v>0.88</v>
      </c>
    </row>
    <row r="171" spans="1:11">
      <c r="A171" t="s">
        <v>3264</v>
      </c>
      <c r="B171" t="s">
        <v>3309</v>
      </c>
      <c r="C171" t="s">
        <v>3578</v>
      </c>
      <c r="D171">
        <v>1</v>
      </c>
      <c r="E171">
        <v>0</v>
      </c>
      <c r="F171">
        <v>0.25</v>
      </c>
      <c r="G171">
        <v>0.1</v>
      </c>
      <c r="H171">
        <v>0</v>
      </c>
      <c r="I171">
        <v>0</v>
      </c>
      <c r="J171">
        <v>0</v>
      </c>
      <c r="K171">
        <v>1</v>
      </c>
    </row>
    <row r="172" spans="1:11">
      <c r="A172" t="s">
        <v>3264</v>
      </c>
      <c r="B172" t="s">
        <v>3310</v>
      </c>
      <c r="C172" t="s">
        <v>3579</v>
      </c>
      <c r="D172">
        <v>1</v>
      </c>
      <c r="E172">
        <v>0</v>
      </c>
      <c r="F172">
        <v>0.25</v>
      </c>
      <c r="G172">
        <v>0.09</v>
      </c>
      <c r="H172">
        <v>0</v>
      </c>
      <c r="I172">
        <v>0</v>
      </c>
      <c r="J172">
        <v>0</v>
      </c>
      <c r="K172">
        <v>1</v>
      </c>
    </row>
    <row r="173" spans="1:11">
      <c r="A173" t="s">
        <v>3264</v>
      </c>
      <c r="B173" t="s">
        <v>3303</v>
      </c>
      <c r="C173" t="s">
        <v>3580</v>
      </c>
      <c r="D173">
        <v>1</v>
      </c>
      <c r="E173">
        <v>0</v>
      </c>
      <c r="F173">
        <v>0.26</v>
      </c>
      <c r="G173">
        <v>0.07000000000000001</v>
      </c>
      <c r="H173">
        <v>0</v>
      </c>
      <c r="I173">
        <v>0</v>
      </c>
      <c r="J173">
        <v>0</v>
      </c>
      <c r="K173">
        <v>1</v>
      </c>
    </row>
    <row r="174" spans="1:11">
      <c r="A174" t="s">
        <v>3264</v>
      </c>
      <c r="B174" t="s">
        <v>3309</v>
      </c>
      <c r="C174" t="s">
        <v>3581</v>
      </c>
      <c r="D174">
        <v>1</v>
      </c>
      <c r="E174">
        <v>0</v>
      </c>
      <c r="F174">
        <v>0.25</v>
      </c>
      <c r="G174">
        <v>0.09</v>
      </c>
      <c r="H174">
        <v>0</v>
      </c>
      <c r="I174">
        <v>0</v>
      </c>
      <c r="J174">
        <v>0</v>
      </c>
      <c r="K174">
        <v>1</v>
      </c>
    </row>
    <row r="175" spans="1:11">
      <c r="A175" t="s">
        <v>3264</v>
      </c>
      <c r="B175" t="s">
        <v>3274</v>
      </c>
      <c r="C175" t="s">
        <v>3582</v>
      </c>
      <c r="D175">
        <v>1</v>
      </c>
      <c r="E175">
        <v>1</v>
      </c>
      <c r="F175">
        <v>0</v>
      </c>
      <c r="G175">
        <v>0.05</v>
      </c>
      <c r="H175">
        <v>0.25</v>
      </c>
      <c r="I175">
        <v>0</v>
      </c>
      <c r="J175">
        <v>0</v>
      </c>
      <c r="K175">
        <v>0</v>
      </c>
    </row>
    <row r="176" spans="1:11">
      <c r="A176" t="s">
        <v>3264</v>
      </c>
      <c r="B176" t="s">
        <v>3311</v>
      </c>
      <c r="C176" t="s">
        <v>3583</v>
      </c>
      <c r="D176">
        <v>1</v>
      </c>
      <c r="E176">
        <v>0</v>
      </c>
      <c r="F176">
        <v>0.2</v>
      </c>
      <c r="G176">
        <v>0.13</v>
      </c>
      <c r="H176">
        <v>0</v>
      </c>
      <c r="I176">
        <v>0</v>
      </c>
      <c r="J176">
        <v>0</v>
      </c>
      <c r="K176">
        <v>1</v>
      </c>
    </row>
    <row r="177" spans="1:11">
      <c r="A177" t="s">
        <v>3264</v>
      </c>
      <c r="B177" t="s">
        <v>3311</v>
      </c>
      <c r="C177" t="s">
        <v>3584</v>
      </c>
      <c r="D177">
        <v>1</v>
      </c>
      <c r="E177">
        <v>0</v>
      </c>
      <c r="F177">
        <v>0.2</v>
      </c>
      <c r="G177">
        <v>0.13</v>
      </c>
      <c r="H177">
        <v>0</v>
      </c>
      <c r="I177">
        <v>0</v>
      </c>
      <c r="J177">
        <v>0</v>
      </c>
      <c r="K177">
        <v>1</v>
      </c>
    </row>
    <row r="178" spans="1:11">
      <c r="A178" t="s">
        <v>3264</v>
      </c>
      <c r="B178" t="s">
        <v>3284</v>
      </c>
      <c r="C178" t="s">
        <v>3585</v>
      </c>
      <c r="D178">
        <v>1</v>
      </c>
      <c r="E178">
        <v>0</v>
      </c>
      <c r="F178">
        <v>0.2</v>
      </c>
      <c r="G178">
        <v>0.12</v>
      </c>
      <c r="H178">
        <v>0</v>
      </c>
      <c r="I178">
        <v>0</v>
      </c>
      <c r="J178">
        <v>0</v>
      </c>
      <c r="K178">
        <v>1</v>
      </c>
    </row>
    <row r="179" spans="1:11">
      <c r="A179" t="s">
        <v>3264</v>
      </c>
      <c r="B179" t="s">
        <v>3266</v>
      </c>
      <c r="C179" t="s">
        <v>3586</v>
      </c>
      <c r="D179">
        <v>1</v>
      </c>
      <c r="E179">
        <v>1</v>
      </c>
      <c r="F179">
        <v>0</v>
      </c>
      <c r="G179">
        <v>0</v>
      </c>
      <c r="H179">
        <v>0.23</v>
      </c>
      <c r="I179">
        <v>0</v>
      </c>
      <c r="J179">
        <v>0</v>
      </c>
      <c r="K179">
        <v>0</v>
      </c>
    </row>
    <row r="180" spans="1:11">
      <c r="A180" t="s">
        <v>3264</v>
      </c>
      <c r="B180" t="s">
        <v>3283</v>
      </c>
      <c r="C180" t="s">
        <v>3587</v>
      </c>
      <c r="D180">
        <v>1</v>
      </c>
      <c r="E180">
        <v>0</v>
      </c>
      <c r="F180">
        <v>0.7</v>
      </c>
      <c r="G180">
        <v>0.07000000000000001</v>
      </c>
      <c r="H180">
        <v>0</v>
      </c>
      <c r="I180">
        <v>0</v>
      </c>
      <c r="J180">
        <v>0</v>
      </c>
      <c r="K180">
        <v>0.88</v>
      </c>
    </row>
    <row r="181" spans="1:11">
      <c r="A181" t="s">
        <v>3264</v>
      </c>
      <c r="B181" t="s">
        <v>3288</v>
      </c>
      <c r="C181" t="s">
        <v>3588</v>
      </c>
      <c r="D181">
        <v>1</v>
      </c>
      <c r="E181">
        <v>0</v>
      </c>
      <c r="F181">
        <v>0.2</v>
      </c>
      <c r="G181">
        <v>0.06</v>
      </c>
      <c r="H181">
        <v>0</v>
      </c>
      <c r="I181">
        <v>0</v>
      </c>
      <c r="J181">
        <v>0</v>
      </c>
      <c r="K181">
        <v>1</v>
      </c>
    </row>
    <row r="182" spans="1:11">
      <c r="A182" t="s">
        <v>3264</v>
      </c>
      <c r="B182" t="s">
        <v>3288</v>
      </c>
      <c r="C182" t="s">
        <v>3589</v>
      </c>
      <c r="D182">
        <v>1</v>
      </c>
      <c r="E182">
        <v>0</v>
      </c>
      <c r="F182">
        <v>0.2</v>
      </c>
      <c r="G182">
        <v>0.06</v>
      </c>
      <c r="H182">
        <v>0</v>
      </c>
      <c r="I182">
        <v>0</v>
      </c>
      <c r="J182">
        <v>0</v>
      </c>
      <c r="K182">
        <v>1</v>
      </c>
    </row>
    <row r="183" spans="1:11">
      <c r="A183" t="s">
        <v>3264</v>
      </c>
      <c r="B183" t="s">
        <v>3284</v>
      </c>
      <c r="C183" t="s">
        <v>3590</v>
      </c>
      <c r="D183">
        <v>1</v>
      </c>
      <c r="E183">
        <v>0</v>
      </c>
      <c r="F183">
        <v>0.2</v>
      </c>
      <c r="G183">
        <v>0.05</v>
      </c>
      <c r="H183">
        <v>0</v>
      </c>
      <c r="I183">
        <v>0</v>
      </c>
      <c r="J183">
        <v>0</v>
      </c>
      <c r="K183">
        <v>1</v>
      </c>
    </row>
    <row r="184" spans="1:11">
      <c r="A184" t="s">
        <v>3264</v>
      </c>
      <c r="B184" t="s">
        <v>3284</v>
      </c>
      <c r="C184" t="s">
        <v>3591</v>
      </c>
      <c r="D184">
        <v>1</v>
      </c>
      <c r="E184">
        <v>0</v>
      </c>
      <c r="F184">
        <v>0.2</v>
      </c>
      <c r="G184">
        <v>0.04</v>
      </c>
      <c r="H184">
        <v>0</v>
      </c>
      <c r="I184">
        <v>0</v>
      </c>
      <c r="J184">
        <v>0</v>
      </c>
      <c r="K184">
        <v>1</v>
      </c>
    </row>
    <row r="185" spans="1:11">
      <c r="A185" t="s">
        <v>3264</v>
      </c>
      <c r="B185" t="s">
        <v>3269</v>
      </c>
      <c r="C185" t="s">
        <v>3592</v>
      </c>
      <c r="D185">
        <v>1</v>
      </c>
      <c r="E185">
        <v>0</v>
      </c>
      <c r="F185">
        <v>1</v>
      </c>
      <c r="G185">
        <v>0.01</v>
      </c>
      <c r="H185">
        <v>0.2</v>
      </c>
      <c r="I185">
        <v>0</v>
      </c>
      <c r="J185">
        <v>0</v>
      </c>
      <c r="K185">
        <v>0</v>
      </c>
    </row>
    <row r="186" spans="1:11">
      <c r="A186" t="s">
        <v>3264</v>
      </c>
      <c r="B186" t="s">
        <v>3284</v>
      </c>
      <c r="C186" t="s">
        <v>3593</v>
      </c>
      <c r="D186">
        <v>1</v>
      </c>
      <c r="E186">
        <v>0</v>
      </c>
      <c r="F186">
        <v>0.2</v>
      </c>
      <c r="G186">
        <v>0.04</v>
      </c>
      <c r="H186">
        <v>0</v>
      </c>
      <c r="I186">
        <v>0</v>
      </c>
      <c r="J186">
        <v>0</v>
      </c>
      <c r="K186">
        <v>0.99</v>
      </c>
    </row>
    <row r="187" spans="1:11">
      <c r="A187" t="s">
        <v>3264</v>
      </c>
      <c r="B187" t="s">
        <v>3268</v>
      </c>
      <c r="C187" t="s">
        <v>3594</v>
      </c>
      <c r="D187">
        <v>1</v>
      </c>
      <c r="E187">
        <v>0</v>
      </c>
      <c r="F187">
        <v>0.15</v>
      </c>
      <c r="G187">
        <v>0.05</v>
      </c>
      <c r="H187">
        <v>0</v>
      </c>
      <c r="I187">
        <v>0</v>
      </c>
      <c r="J187">
        <v>0</v>
      </c>
      <c r="K187">
        <v>1</v>
      </c>
    </row>
    <row r="188" spans="1:11">
      <c r="A188" t="s">
        <v>3264</v>
      </c>
      <c r="B188" t="s">
        <v>3281</v>
      </c>
      <c r="C188" t="s">
        <v>3595</v>
      </c>
      <c r="D188">
        <v>1</v>
      </c>
      <c r="E188">
        <v>0</v>
      </c>
      <c r="F188">
        <v>0.1</v>
      </c>
      <c r="G188">
        <v>0.09</v>
      </c>
      <c r="H188">
        <v>0</v>
      </c>
      <c r="I188">
        <v>0</v>
      </c>
      <c r="J188">
        <v>0</v>
      </c>
      <c r="K188">
        <v>1</v>
      </c>
    </row>
    <row r="189" spans="1:11">
      <c r="A189" t="s">
        <v>3264</v>
      </c>
      <c r="B189" t="s">
        <v>3312</v>
      </c>
      <c r="C189" t="s">
        <v>3312</v>
      </c>
      <c r="D189">
        <v>1</v>
      </c>
      <c r="E189">
        <v>0</v>
      </c>
      <c r="F189">
        <v>0.1</v>
      </c>
      <c r="G189">
        <v>0.08</v>
      </c>
      <c r="H189">
        <v>0</v>
      </c>
      <c r="I189">
        <v>0</v>
      </c>
      <c r="J189">
        <v>0</v>
      </c>
      <c r="K189">
        <v>1</v>
      </c>
    </row>
    <row r="190" spans="1:11">
      <c r="A190" t="s">
        <v>3264</v>
      </c>
      <c r="B190" t="s">
        <v>3268</v>
      </c>
      <c r="C190" t="s">
        <v>3596</v>
      </c>
      <c r="D190">
        <v>1</v>
      </c>
      <c r="E190">
        <v>0</v>
      </c>
      <c r="F190">
        <v>1</v>
      </c>
      <c r="G190">
        <v>0.11</v>
      </c>
      <c r="H190">
        <v>0</v>
      </c>
      <c r="I190">
        <v>0</v>
      </c>
      <c r="J190">
        <v>0</v>
      </c>
      <c r="K190">
        <v>0</v>
      </c>
    </row>
    <row r="191" spans="1:11">
      <c r="A191" t="s">
        <v>3264</v>
      </c>
      <c r="B191" t="s">
        <v>3268</v>
      </c>
      <c r="C191" t="s">
        <v>3597</v>
      </c>
      <c r="D191">
        <v>1</v>
      </c>
      <c r="E191">
        <v>0</v>
      </c>
      <c r="F191">
        <v>1</v>
      </c>
      <c r="G191">
        <v>0.11</v>
      </c>
      <c r="H191">
        <v>0</v>
      </c>
      <c r="I191">
        <v>0</v>
      </c>
      <c r="J191">
        <v>0</v>
      </c>
      <c r="K191">
        <v>0</v>
      </c>
    </row>
    <row r="192" spans="1:11">
      <c r="A192" t="s">
        <v>3264</v>
      </c>
      <c r="B192" t="s">
        <v>3283</v>
      </c>
      <c r="C192" t="s">
        <v>3598</v>
      </c>
      <c r="D192">
        <v>1</v>
      </c>
      <c r="E192">
        <v>0</v>
      </c>
      <c r="F192">
        <v>1</v>
      </c>
      <c r="G192">
        <v>0.11</v>
      </c>
      <c r="H192">
        <v>0</v>
      </c>
      <c r="I192">
        <v>0</v>
      </c>
      <c r="J192">
        <v>0</v>
      </c>
      <c r="K192">
        <v>0</v>
      </c>
    </row>
    <row r="193" spans="1:11">
      <c r="A193" t="s">
        <v>3264</v>
      </c>
      <c r="B193" t="s">
        <v>3268</v>
      </c>
      <c r="C193" t="s">
        <v>3599</v>
      </c>
      <c r="D193">
        <v>1</v>
      </c>
      <c r="E193">
        <v>0</v>
      </c>
      <c r="F193">
        <v>0</v>
      </c>
      <c r="G193">
        <v>0.1</v>
      </c>
      <c r="H193">
        <v>0</v>
      </c>
      <c r="I193">
        <v>0</v>
      </c>
      <c r="J193">
        <v>0</v>
      </c>
      <c r="K193">
        <v>1</v>
      </c>
    </row>
    <row r="194" spans="1:11">
      <c r="A194" t="s">
        <v>3264</v>
      </c>
      <c r="B194" t="s">
        <v>3284</v>
      </c>
      <c r="C194" t="s">
        <v>3600</v>
      </c>
      <c r="D194">
        <v>1</v>
      </c>
      <c r="E194">
        <v>0</v>
      </c>
      <c r="F194">
        <v>0.1</v>
      </c>
      <c r="G194">
        <v>0.06</v>
      </c>
      <c r="H194">
        <v>0</v>
      </c>
      <c r="I194">
        <v>0</v>
      </c>
      <c r="J194">
        <v>0</v>
      </c>
      <c r="K194">
        <v>0.99</v>
      </c>
    </row>
    <row r="195" spans="1:11">
      <c r="A195" t="s">
        <v>3264</v>
      </c>
      <c r="B195" t="s">
        <v>3284</v>
      </c>
      <c r="C195" t="s">
        <v>3601</v>
      </c>
      <c r="D195">
        <v>1</v>
      </c>
      <c r="E195">
        <v>0</v>
      </c>
      <c r="F195">
        <v>1</v>
      </c>
      <c r="G195">
        <v>0.09</v>
      </c>
      <c r="H195">
        <v>0</v>
      </c>
      <c r="I195">
        <v>0</v>
      </c>
      <c r="J195">
        <v>0</v>
      </c>
      <c r="K195">
        <v>0</v>
      </c>
    </row>
    <row r="196" spans="1:11">
      <c r="A196" t="s">
        <v>3264</v>
      </c>
      <c r="B196" t="s">
        <v>3268</v>
      </c>
      <c r="C196" t="s">
        <v>3602</v>
      </c>
      <c r="D196">
        <v>1</v>
      </c>
      <c r="E196">
        <v>0</v>
      </c>
      <c r="F196">
        <v>0</v>
      </c>
      <c r="G196">
        <v>0.09</v>
      </c>
      <c r="H196">
        <v>0</v>
      </c>
      <c r="I196">
        <v>0</v>
      </c>
      <c r="J196">
        <v>0</v>
      </c>
      <c r="K196">
        <v>1</v>
      </c>
    </row>
    <row r="197" spans="1:11">
      <c r="A197" t="s">
        <v>3264</v>
      </c>
      <c r="B197" t="s">
        <v>3280</v>
      </c>
      <c r="C197" t="s">
        <v>3603</v>
      </c>
      <c r="D197">
        <v>1</v>
      </c>
      <c r="E197">
        <v>0</v>
      </c>
      <c r="F197">
        <v>0</v>
      </c>
      <c r="G197">
        <v>0.09</v>
      </c>
      <c r="H197">
        <v>0</v>
      </c>
      <c r="I197">
        <v>0</v>
      </c>
      <c r="J197">
        <v>0</v>
      </c>
      <c r="K197">
        <v>1</v>
      </c>
    </row>
    <row r="198" spans="1:11">
      <c r="A198" t="s">
        <v>3264</v>
      </c>
      <c r="B198" t="s">
        <v>3281</v>
      </c>
      <c r="C198" t="s">
        <v>3604</v>
      </c>
      <c r="D198">
        <v>1</v>
      </c>
      <c r="E198">
        <v>0</v>
      </c>
      <c r="F198">
        <v>0</v>
      </c>
      <c r="G198">
        <v>0.09</v>
      </c>
      <c r="H198">
        <v>0</v>
      </c>
      <c r="I198">
        <v>0</v>
      </c>
      <c r="J198">
        <v>0</v>
      </c>
      <c r="K198">
        <v>1</v>
      </c>
    </row>
    <row r="199" spans="1:11">
      <c r="A199" t="s">
        <v>3264</v>
      </c>
      <c r="B199" t="s">
        <v>3281</v>
      </c>
      <c r="C199" t="s">
        <v>3605</v>
      </c>
      <c r="D199">
        <v>1</v>
      </c>
      <c r="E199">
        <v>0</v>
      </c>
      <c r="F199">
        <v>0</v>
      </c>
      <c r="G199">
        <v>0.09</v>
      </c>
      <c r="H199">
        <v>0</v>
      </c>
      <c r="I199">
        <v>0</v>
      </c>
      <c r="J199">
        <v>0</v>
      </c>
      <c r="K199">
        <v>1</v>
      </c>
    </row>
    <row r="200" spans="1:11">
      <c r="A200" t="s">
        <v>3264</v>
      </c>
      <c r="B200" t="s">
        <v>3293</v>
      </c>
      <c r="C200" t="s">
        <v>3606</v>
      </c>
      <c r="D200">
        <v>1</v>
      </c>
      <c r="E200">
        <v>0</v>
      </c>
      <c r="F200">
        <v>0</v>
      </c>
      <c r="G200">
        <v>0.08</v>
      </c>
      <c r="H200">
        <v>0</v>
      </c>
      <c r="I200">
        <v>0</v>
      </c>
      <c r="J200">
        <v>0</v>
      </c>
      <c r="K200">
        <v>1</v>
      </c>
    </row>
    <row r="201" spans="1:11">
      <c r="A201" t="s">
        <v>3264</v>
      </c>
      <c r="B201" t="s">
        <v>3307</v>
      </c>
      <c r="C201" t="s">
        <v>3607</v>
      </c>
      <c r="D201">
        <v>1</v>
      </c>
      <c r="E201">
        <v>0</v>
      </c>
      <c r="F201">
        <v>0</v>
      </c>
      <c r="G201">
        <v>0.08</v>
      </c>
      <c r="H201">
        <v>0</v>
      </c>
      <c r="I201">
        <v>0</v>
      </c>
      <c r="J201">
        <v>0</v>
      </c>
      <c r="K201">
        <v>1</v>
      </c>
    </row>
    <row r="202" spans="1:11">
      <c r="A202" t="s">
        <v>3264</v>
      </c>
      <c r="B202" t="s">
        <v>3313</v>
      </c>
      <c r="C202" t="s">
        <v>3608</v>
      </c>
      <c r="D202">
        <v>1</v>
      </c>
      <c r="E202">
        <v>0</v>
      </c>
      <c r="F202">
        <v>0</v>
      </c>
      <c r="G202">
        <v>0.08</v>
      </c>
      <c r="H202">
        <v>0</v>
      </c>
      <c r="I202">
        <v>0</v>
      </c>
      <c r="J202">
        <v>0</v>
      </c>
      <c r="K202">
        <v>1</v>
      </c>
    </row>
    <row r="203" spans="1:11">
      <c r="A203" t="s">
        <v>3264</v>
      </c>
      <c r="B203" t="s">
        <v>3281</v>
      </c>
      <c r="C203" t="s">
        <v>3609</v>
      </c>
      <c r="D203">
        <v>1</v>
      </c>
      <c r="E203">
        <v>0</v>
      </c>
      <c r="F203">
        <v>0</v>
      </c>
      <c r="G203">
        <v>0.08</v>
      </c>
      <c r="H203">
        <v>0</v>
      </c>
      <c r="I203">
        <v>0</v>
      </c>
      <c r="J203">
        <v>0</v>
      </c>
      <c r="K203">
        <v>1</v>
      </c>
    </row>
    <row r="204" spans="1:11">
      <c r="A204" t="s">
        <v>3264</v>
      </c>
      <c r="B204" t="s">
        <v>3281</v>
      </c>
      <c r="C204" t="s">
        <v>3610</v>
      </c>
      <c r="D204">
        <v>1</v>
      </c>
      <c r="E204">
        <v>0</v>
      </c>
      <c r="F204">
        <v>0</v>
      </c>
      <c r="G204">
        <v>0.07000000000000001</v>
      </c>
      <c r="H204">
        <v>0</v>
      </c>
      <c r="I204">
        <v>0</v>
      </c>
      <c r="J204">
        <v>0</v>
      </c>
      <c r="K204">
        <v>1</v>
      </c>
    </row>
    <row r="205" spans="1:11">
      <c r="A205" t="s">
        <v>3264</v>
      </c>
      <c r="B205" t="s">
        <v>3295</v>
      </c>
      <c r="C205" t="s">
        <v>3611</v>
      </c>
      <c r="D205">
        <v>1</v>
      </c>
      <c r="E205">
        <v>0</v>
      </c>
      <c r="F205">
        <v>0</v>
      </c>
      <c r="G205">
        <v>0.07000000000000001</v>
      </c>
      <c r="H205">
        <v>0</v>
      </c>
      <c r="I205">
        <v>0</v>
      </c>
      <c r="J205">
        <v>0</v>
      </c>
      <c r="K205">
        <v>1</v>
      </c>
    </row>
    <row r="206" spans="1:11">
      <c r="A206" t="s">
        <v>3264</v>
      </c>
      <c r="B206" t="s">
        <v>3281</v>
      </c>
      <c r="C206" t="s">
        <v>3612</v>
      </c>
      <c r="D206">
        <v>1</v>
      </c>
      <c r="E206">
        <v>0</v>
      </c>
      <c r="F206">
        <v>0</v>
      </c>
      <c r="G206">
        <v>0.07000000000000001</v>
      </c>
      <c r="H206">
        <v>0</v>
      </c>
      <c r="I206">
        <v>0</v>
      </c>
      <c r="J206">
        <v>0</v>
      </c>
      <c r="K206">
        <v>1</v>
      </c>
    </row>
    <row r="207" spans="1:11">
      <c r="A207" t="s">
        <v>3264</v>
      </c>
      <c r="B207" t="s">
        <v>3270</v>
      </c>
      <c r="C207" t="s">
        <v>3613</v>
      </c>
      <c r="D207">
        <v>1</v>
      </c>
      <c r="E207">
        <v>0</v>
      </c>
      <c r="F207">
        <v>0</v>
      </c>
      <c r="G207">
        <v>0.07000000000000001</v>
      </c>
      <c r="H207">
        <v>0</v>
      </c>
      <c r="I207">
        <v>0</v>
      </c>
      <c r="J207">
        <v>0</v>
      </c>
      <c r="K207">
        <v>1</v>
      </c>
    </row>
    <row r="208" spans="1:11">
      <c r="A208" t="s">
        <v>3264</v>
      </c>
      <c r="B208" t="s">
        <v>3270</v>
      </c>
      <c r="C208" t="s">
        <v>3614</v>
      </c>
      <c r="D208">
        <v>1</v>
      </c>
      <c r="E208">
        <v>0</v>
      </c>
      <c r="F208">
        <v>0</v>
      </c>
      <c r="G208">
        <v>0.07000000000000001</v>
      </c>
      <c r="H208">
        <v>0</v>
      </c>
      <c r="I208">
        <v>0</v>
      </c>
      <c r="J208">
        <v>0</v>
      </c>
      <c r="K208">
        <v>1</v>
      </c>
    </row>
    <row r="209" spans="1:11">
      <c r="A209" t="s">
        <v>3264</v>
      </c>
      <c r="B209" t="s">
        <v>3284</v>
      </c>
      <c r="C209" t="s">
        <v>3615</v>
      </c>
      <c r="D209">
        <v>1</v>
      </c>
      <c r="E209">
        <v>0</v>
      </c>
      <c r="F209">
        <v>0</v>
      </c>
      <c r="G209">
        <v>0.07000000000000001</v>
      </c>
      <c r="H209">
        <v>0</v>
      </c>
      <c r="I209">
        <v>0</v>
      </c>
      <c r="J209">
        <v>0</v>
      </c>
      <c r="K209">
        <v>1</v>
      </c>
    </row>
    <row r="210" spans="1:11">
      <c r="A210" t="s">
        <v>3264</v>
      </c>
      <c r="B210" t="s">
        <v>3270</v>
      </c>
      <c r="C210" t="s">
        <v>3616</v>
      </c>
      <c r="D210">
        <v>1</v>
      </c>
      <c r="E210">
        <v>0</v>
      </c>
      <c r="F210">
        <v>0</v>
      </c>
      <c r="G210">
        <v>0.06</v>
      </c>
      <c r="H210">
        <v>0</v>
      </c>
      <c r="I210">
        <v>0</v>
      </c>
      <c r="J210">
        <v>0</v>
      </c>
      <c r="K210">
        <v>1</v>
      </c>
    </row>
    <row r="211" spans="1:11">
      <c r="A211" t="s">
        <v>3264</v>
      </c>
      <c r="B211" t="s">
        <v>3314</v>
      </c>
      <c r="C211" t="s">
        <v>3617</v>
      </c>
      <c r="D211">
        <v>1</v>
      </c>
      <c r="E211">
        <v>0</v>
      </c>
      <c r="F211">
        <v>0</v>
      </c>
      <c r="G211">
        <v>0.06</v>
      </c>
      <c r="H211">
        <v>0</v>
      </c>
      <c r="I211">
        <v>0</v>
      </c>
      <c r="J211">
        <v>0</v>
      </c>
      <c r="K211">
        <v>1</v>
      </c>
    </row>
    <row r="212" spans="1:11">
      <c r="A212" t="s">
        <v>3264</v>
      </c>
      <c r="B212" t="s">
        <v>3283</v>
      </c>
      <c r="C212" t="s">
        <v>3618</v>
      </c>
      <c r="D212">
        <v>1</v>
      </c>
      <c r="E212">
        <v>0</v>
      </c>
      <c r="F212">
        <v>0</v>
      </c>
      <c r="G212">
        <v>0.06</v>
      </c>
      <c r="H212">
        <v>0</v>
      </c>
      <c r="I212">
        <v>0</v>
      </c>
      <c r="J212">
        <v>0</v>
      </c>
      <c r="K212">
        <v>1</v>
      </c>
    </row>
    <row r="213" spans="1:11">
      <c r="A213" t="s">
        <v>3264</v>
      </c>
      <c r="B213" t="s">
        <v>3280</v>
      </c>
      <c r="C213" t="s">
        <v>3619</v>
      </c>
      <c r="D213">
        <v>1</v>
      </c>
      <c r="E213">
        <v>0</v>
      </c>
      <c r="F213">
        <v>0</v>
      </c>
      <c r="G213">
        <v>0.06</v>
      </c>
      <c r="H213">
        <v>0</v>
      </c>
      <c r="I213">
        <v>0</v>
      </c>
      <c r="J213">
        <v>0</v>
      </c>
      <c r="K213">
        <v>1</v>
      </c>
    </row>
    <row r="214" spans="1:11">
      <c r="A214" t="s">
        <v>3264</v>
      </c>
      <c r="B214" t="s">
        <v>3284</v>
      </c>
      <c r="C214" t="s">
        <v>3620</v>
      </c>
      <c r="D214">
        <v>1</v>
      </c>
      <c r="E214">
        <v>0</v>
      </c>
      <c r="F214">
        <v>0</v>
      </c>
      <c r="G214">
        <v>0.06</v>
      </c>
      <c r="H214">
        <v>0</v>
      </c>
      <c r="I214">
        <v>0</v>
      </c>
      <c r="J214">
        <v>0</v>
      </c>
      <c r="K214">
        <v>1</v>
      </c>
    </row>
    <row r="215" spans="1:11">
      <c r="A215" t="s">
        <v>3264</v>
      </c>
      <c r="B215" t="s">
        <v>3281</v>
      </c>
      <c r="C215" t="s">
        <v>3621</v>
      </c>
      <c r="D215">
        <v>1</v>
      </c>
      <c r="E215">
        <v>0</v>
      </c>
      <c r="F215">
        <v>0.28</v>
      </c>
      <c r="G215">
        <v>0.06</v>
      </c>
      <c r="H215">
        <v>0</v>
      </c>
      <c r="I215">
        <v>0</v>
      </c>
      <c r="J215">
        <v>0</v>
      </c>
      <c r="K215">
        <v>0.9399999999999999</v>
      </c>
    </row>
    <row r="216" spans="1:11">
      <c r="A216" t="s">
        <v>3264</v>
      </c>
      <c r="B216" t="s">
        <v>3268</v>
      </c>
      <c r="C216" t="s">
        <v>3622</v>
      </c>
      <c r="D216">
        <v>1</v>
      </c>
      <c r="E216">
        <v>0</v>
      </c>
      <c r="F216">
        <v>0</v>
      </c>
      <c r="G216">
        <v>0.05</v>
      </c>
      <c r="H216">
        <v>0</v>
      </c>
      <c r="I216">
        <v>0</v>
      </c>
      <c r="J216">
        <v>0</v>
      </c>
      <c r="K216">
        <v>1</v>
      </c>
    </row>
    <row r="217" spans="1:11">
      <c r="A217" t="s">
        <v>3264</v>
      </c>
      <c r="B217" t="s">
        <v>3270</v>
      </c>
      <c r="C217" t="s">
        <v>3623</v>
      </c>
      <c r="D217">
        <v>1</v>
      </c>
      <c r="E217">
        <v>0</v>
      </c>
      <c r="F217">
        <v>0</v>
      </c>
      <c r="G217">
        <v>0.05</v>
      </c>
      <c r="H217">
        <v>0</v>
      </c>
      <c r="I217">
        <v>0</v>
      </c>
      <c r="J217">
        <v>0</v>
      </c>
      <c r="K217">
        <v>1</v>
      </c>
    </row>
    <row r="218" spans="1:11">
      <c r="A218" t="s">
        <v>3264</v>
      </c>
      <c r="B218" t="s">
        <v>3303</v>
      </c>
      <c r="C218" t="s">
        <v>3624</v>
      </c>
      <c r="D218">
        <v>1</v>
      </c>
      <c r="E218">
        <v>0</v>
      </c>
      <c r="F218">
        <v>0</v>
      </c>
      <c r="G218">
        <v>0.05</v>
      </c>
      <c r="H218">
        <v>0</v>
      </c>
      <c r="I218">
        <v>0</v>
      </c>
      <c r="J218">
        <v>0</v>
      </c>
      <c r="K218">
        <v>1</v>
      </c>
    </row>
    <row r="219" spans="1:11">
      <c r="A219" t="s">
        <v>3264</v>
      </c>
      <c r="B219" t="s">
        <v>3315</v>
      </c>
      <c r="C219" t="s">
        <v>3625</v>
      </c>
      <c r="D219">
        <v>1</v>
      </c>
      <c r="E219">
        <v>0</v>
      </c>
      <c r="F219">
        <v>0</v>
      </c>
      <c r="G219">
        <v>0.04</v>
      </c>
      <c r="H219">
        <v>0</v>
      </c>
      <c r="I219">
        <v>0</v>
      </c>
      <c r="J219">
        <v>0</v>
      </c>
      <c r="K219">
        <v>1</v>
      </c>
    </row>
    <row r="220" spans="1:11">
      <c r="A220" t="s">
        <v>3264</v>
      </c>
      <c r="B220" t="s">
        <v>3281</v>
      </c>
      <c r="C220" t="s">
        <v>3626</v>
      </c>
      <c r="D220">
        <v>1</v>
      </c>
      <c r="E220">
        <v>0</v>
      </c>
      <c r="F220">
        <v>0</v>
      </c>
      <c r="G220">
        <v>0.04</v>
      </c>
      <c r="H220">
        <v>0</v>
      </c>
      <c r="I220">
        <v>0</v>
      </c>
      <c r="J220">
        <v>0</v>
      </c>
      <c r="K220">
        <v>1</v>
      </c>
    </row>
    <row r="221" spans="1:11">
      <c r="A221" t="s">
        <v>3264</v>
      </c>
      <c r="B221" t="s">
        <v>3293</v>
      </c>
      <c r="C221" t="s">
        <v>3627</v>
      </c>
      <c r="D221">
        <v>1</v>
      </c>
      <c r="E221">
        <v>0</v>
      </c>
      <c r="F221">
        <v>0</v>
      </c>
      <c r="G221">
        <v>0.04</v>
      </c>
      <c r="H221">
        <v>0</v>
      </c>
      <c r="I221">
        <v>0</v>
      </c>
      <c r="J221">
        <v>0</v>
      </c>
      <c r="K221">
        <v>1</v>
      </c>
    </row>
    <row r="222" spans="1:11">
      <c r="A222" t="s">
        <v>3264</v>
      </c>
      <c r="B222" t="s">
        <v>3281</v>
      </c>
      <c r="C222" t="s">
        <v>3628</v>
      </c>
      <c r="D222">
        <v>1</v>
      </c>
      <c r="E222">
        <v>0</v>
      </c>
      <c r="F222">
        <v>0</v>
      </c>
      <c r="G222">
        <v>0.04</v>
      </c>
      <c r="H222">
        <v>0</v>
      </c>
      <c r="I222">
        <v>0</v>
      </c>
      <c r="J222">
        <v>0</v>
      </c>
      <c r="K222">
        <v>1</v>
      </c>
    </row>
    <row r="223" spans="1:11">
      <c r="A223" t="s">
        <v>3264</v>
      </c>
      <c r="B223" t="s">
        <v>3297</v>
      </c>
      <c r="C223" t="s">
        <v>3629</v>
      </c>
      <c r="D223">
        <v>1</v>
      </c>
      <c r="E223">
        <v>0</v>
      </c>
      <c r="F223">
        <v>0</v>
      </c>
      <c r="G223">
        <v>0.04</v>
      </c>
      <c r="H223">
        <v>0</v>
      </c>
      <c r="I223">
        <v>0</v>
      </c>
      <c r="J223">
        <v>0</v>
      </c>
      <c r="K223">
        <v>1</v>
      </c>
    </row>
    <row r="224" spans="1:11">
      <c r="A224" t="s">
        <v>3264</v>
      </c>
      <c r="B224" t="s">
        <v>3306</v>
      </c>
      <c r="C224" t="s">
        <v>3630</v>
      </c>
      <c r="D224">
        <v>1</v>
      </c>
      <c r="E224">
        <v>0</v>
      </c>
      <c r="F224">
        <v>0.27</v>
      </c>
      <c r="G224">
        <v>0.05</v>
      </c>
      <c r="H224">
        <v>0</v>
      </c>
      <c r="I224">
        <v>0</v>
      </c>
      <c r="J224">
        <v>0</v>
      </c>
      <c r="K224">
        <v>0.9399999999999999</v>
      </c>
    </row>
    <row r="225" spans="1:11">
      <c r="A225" t="s">
        <v>3264</v>
      </c>
      <c r="B225" t="s">
        <v>3268</v>
      </c>
      <c r="C225" t="s">
        <v>3631</v>
      </c>
      <c r="D225">
        <v>1</v>
      </c>
      <c r="E225">
        <v>0</v>
      </c>
      <c r="F225">
        <v>0</v>
      </c>
      <c r="G225">
        <v>0.04</v>
      </c>
      <c r="H225">
        <v>0</v>
      </c>
      <c r="I225">
        <v>0</v>
      </c>
      <c r="J225">
        <v>0</v>
      </c>
      <c r="K225">
        <v>1</v>
      </c>
    </row>
    <row r="226" spans="1:11">
      <c r="A226" t="s">
        <v>3264</v>
      </c>
      <c r="B226" t="s">
        <v>3268</v>
      </c>
      <c r="C226" t="s">
        <v>3632</v>
      </c>
      <c r="D226">
        <v>1</v>
      </c>
      <c r="E226">
        <v>0</v>
      </c>
      <c r="F226">
        <v>0</v>
      </c>
      <c r="G226">
        <v>0.04</v>
      </c>
      <c r="H226">
        <v>0</v>
      </c>
      <c r="I226">
        <v>0</v>
      </c>
      <c r="J226">
        <v>0</v>
      </c>
      <c r="K226">
        <v>1</v>
      </c>
    </row>
    <row r="227" spans="1:11">
      <c r="A227" t="s">
        <v>3264</v>
      </c>
      <c r="B227" t="s">
        <v>3268</v>
      </c>
      <c r="C227" t="s">
        <v>3633</v>
      </c>
      <c r="D227">
        <v>1</v>
      </c>
      <c r="E227">
        <v>0</v>
      </c>
      <c r="F227">
        <v>0</v>
      </c>
      <c r="G227">
        <v>0.04</v>
      </c>
      <c r="H227">
        <v>0</v>
      </c>
      <c r="I227">
        <v>0</v>
      </c>
      <c r="J227">
        <v>0</v>
      </c>
      <c r="K227">
        <v>1</v>
      </c>
    </row>
    <row r="228" spans="1:11">
      <c r="A228" t="s">
        <v>3264</v>
      </c>
      <c r="B228" t="s">
        <v>3291</v>
      </c>
      <c r="C228" t="s">
        <v>3634</v>
      </c>
      <c r="D228">
        <v>1</v>
      </c>
      <c r="E228">
        <v>0</v>
      </c>
      <c r="F228">
        <v>0</v>
      </c>
      <c r="G228">
        <v>0.03</v>
      </c>
      <c r="H228">
        <v>0</v>
      </c>
      <c r="I228">
        <v>0</v>
      </c>
      <c r="J228">
        <v>0</v>
      </c>
      <c r="K228">
        <v>1</v>
      </c>
    </row>
    <row r="229" spans="1:11">
      <c r="A229" t="s">
        <v>3264</v>
      </c>
      <c r="B229" t="s">
        <v>3284</v>
      </c>
      <c r="C229" t="s">
        <v>3635</v>
      </c>
      <c r="D229">
        <v>1</v>
      </c>
      <c r="E229">
        <v>0</v>
      </c>
      <c r="F229">
        <v>0</v>
      </c>
      <c r="G229">
        <v>0.03</v>
      </c>
      <c r="H229">
        <v>0</v>
      </c>
      <c r="I229">
        <v>0</v>
      </c>
      <c r="J229">
        <v>0</v>
      </c>
      <c r="K229">
        <v>1</v>
      </c>
    </row>
    <row r="230" spans="1:11">
      <c r="A230" t="s">
        <v>3264</v>
      </c>
      <c r="B230" t="s">
        <v>3286</v>
      </c>
      <c r="C230" t="s">
        <v>3636</v>
      </c>
      <c r="D230">
        <v>1</v>
      </c>
      <c r="E230">
        <v>0</v>
      </c>
      <c r="F230">
        <v>0.27</v>
      </c>
      <c r="G230">
        <v>0.08</v>
      </c>
      <c r="H230">
        <v>0</v>
      </c>
      <c r="I230">
        <v>0</v>
      </c>
      <c r="J230">
        <v>0</v>
      </c>
      <c r="K230">
        <v>0.93</v>
      </c>
    </row>
    <row r="231" spans="1:11">
      <c r="A231" t="s">
        <v>3264</v>
      </c>
      <c r="B231" t="s">
        <v>3295</v>
      </c>
      <c r="C231" t="s">
        <v>3637</v>
      </c>
      <c r="D231">
        <v>1</v>
      </c>
      <c r="E231">
        <v>0</v>
      </c>
      <c r="F231">
        <v>0</v>
      </c>
      <c r="G231">
        <v>0.03</v>
      </c>
      <c r="H231">
        <v>0</v>
      </c>
      <c r="I231">
        <v>0</v>
      </c>
      <c r="J231">
        <v>0</v>
      </c>
      <c r="K231">
        <v>1</v>
      </c>
    </row>
    <row r="232" spans="1:11">
      <c r="A232" t="s">
        <v>3264</v>
      </c>
      <c r="B232" t="s">
        <v>3297</v>
      </c>
      <c r="C232" t="s">
        <v>3638</v>
      </c>
      <c r="D232">
        <v>1</v>
      </c>
      <c r="E232">
        <v>0</v>
      </c>
      <c r="F232">
        <v>0</v>
      </c>
      <c r="G232">
        <v>0.03</v>
      </c>
      <c r="H232">
        <v>0</v>
      </c>
      <c r="I232">
        <v>0</v>
      </c>
      <c r="J232">
        <v>0</v>
      </c>
      <c r="K232">
        <v>1</v>
      </c>
    </row>
    <row r="233" spans="1:11">
      <c r="A233" t="s">
        <v>3264</v>
      </c>
      <c r="B233" t="s">
        <v>3279</v>
      </c>
      <c r="C233" t="s">
        <v>3639</v>
      </c>
      <c r="D233">
        <v>1</v>
      </c>
      <c r="E233">
        <v>1</v>
      </c>
      <c r="F233">
        <v>0</v>
      </c>
      <c r="G233">
        <v>0.02</v>
      </c>
      <c r="H233">
        <v>0</v>
      </c>
      <c r="I233">
        <v>0</v>
      </c>
      <c r="J233">
        <v>0</v>
      </c>
      <c r="K233">
        <v>0</v>
      </c>
    </row>
    <row r="234" spans="1:11">
      <c r="A234" t="s">
        <v>3264</v>
      </c>
      <c r="B234" t="s">
        <v>3316</v>
      </c>
      <c r="C234" t="s">
        <v>3640</v>
      </c>
      <c r="D234">
        <v>1</v>
      </c>
      <c r="E234">
        <v>1</v>
      </c>
      <c r="F234">
        <v>0</v>
      </c>
      <c r="G234">
        <v>0.02</v>
      </c>
      <c r="H234">
        <v>0</v>
      </c>
      <c r="I234">
        <v>0</v>
      </c>
      <c r="J234">
        <v>0</v>
      </c>
      <c r="K234">
        <v>0</v>
      </c>
    </row>
    <row r="235" spans="1:11">
      <c r="A235" t="s">
        <v>3264</v>
      </c>
      <c r="B235" t="s">
        <v>3316</v>
      </c>
      <c r="C235" t="s">
        <v>3641</v>
      </c>
      <c r="D235">
        <v>1</v>
      </c>
      <c r="E235">
        <v>1</v>
      </c>
      <c r="F235">
        <v>0</v>
      </c>
      <c r="G235">
        <v>0.01</v>
      </c>
      <c r="H235">
        <v>0</v>
      </c>
      <c r="I235">
        <v>0</v>
      </c>
      <c r="J235">
        <v>0</v>
      </c>
      <c r="K235">
        <v>0</v>
      </c>
    </row>
    <row r="236" spans="1:11">
      <c r="A236" t="s">
        <v>3264</v>
      </c>
      <c r="B236" t="s">
        <v>3284</v>
      </c>
      <c r="C236" t="s">
        <v>3642</v>
      </c>
      <c r="D236">
        <v>1</v>
      </c>
      <c r="E236">
        <v>0</v>
      </c>
      <c r="F236">
        <v>0</v>
      </c>
      <c r="G236">
        <v>0.01</v>
      </c>
      <c r="H236">
        <v>0</v>
      </c>
      <c r="I236">
        <v>0</v>
      </c>
      <c r="J236">
        <v>0</v>
      </c>
      <c r="K236">
        <v>1</v>
      </c>
    </row>
    <row r="237" spans="1:11">
      <c r="A237" t="s">
        <v>3264</v>
      </c>
      <c r="B237" t="s">
        <v>3284</v>
      </c>
      <c r="C237" t="s">
        <v>3643</v>
      </c>
      <c r="D237">
        <v>1</v>
      </c>
      <c r="E237">
        <v>0</v>
      </c>
      <c r="F237">
        <v>0</v>
      </c>
      <c r="G237">
        <v>0.04</v>
      </c>
      <c r="H237">
        <v>0</v>
      </c>
      <c r="I237">
        <v>0</v>
      </c>
      <c r="J237">
        <v>0</v>
      </c>
      <c r="K237">
        <v>0.99</v>
      </c>
    </row>
    <row r="238" spans="1:11">
      <c r="A238" t="s">
        <v>3264</v>
      </c>
      <c r="B238" t="s">
        <v>3297</v>
      </c>
      <c r="C238" t="s">
        <v>3644</v>
      </c>
      <c r="D238">
        <v>1</v>
      </c>
      <c r="E238">
        <v>0</v>
      </c>
      <c r="F238">
        <v>0</v>
      </c>
      <c r="G238">
        <v>0.01</v>
      </c>
      <c r="H238">
        <v>0</v>
      </c>
      <c r="I238">
        <v>0</v>
      </c>
      <c r="J238">
        <v>0</v>
      </c>
      <c r="K238">
        <v>1</v>
      </c>
    </row>
    <row r="239" spans="1:11">
      <c r="A239" t="s">
        <v>3264</v>
      </c>
      <c r="B239" t="s">
        <v>3284</v>
      </c>
      <c r="C239" t="s">
        <v>3645</v>
      </c>
      <c r="D239">
        <v>1</v>
      </c>
      <c r="E239">
        <v>0</v>
      </c>
      <c r="F239">
        <v>0</v>
      </c>
      <c r="G239">
        <v>0.01</v>
      </c>
      <c r="H239">
        <v>0</v>
      </c>
      <c r="I239">
        <v>0</v>
      </c>
      <c r="J239">
        <v>0</v>
      </c>
      <c r="K239">
        <v>1</v>
      </c>
    </row>
    <row r="240" spans="1:11">
      <c r="A240" t="s">
        <v>3264</v>
      </c>
      <c r="B240" t="s">
        <v>3316</v>
      </c>
      <c r="C240" t="s">
        <v>3646</v>
      </c>
      <c r="D240">
        <v>1</v>
      </c>
      <c r="E240">
        <v>1</v>
      </c>
      <c r="F240">
        <v>0</v>
      </c>
      <c r="G240">
        <v>0.01</v>
      </c>
      <c r="H240">
        <v>0</v>
      </c>
      <c r="I240">
        <v>0</v>
      </c>
      <c r="J240">
        <v>0</v>
      </c>
      <c r="K240">
        <v>0</v>
      </c>
    </row>
    <row r="241" spans="1:11">
      <c r="A241" t="s">
        <v>3264</v>
      </c>
      <c r="B241" t="s">
        <v>3284</v>
      </c>
      <c r="C241" t="s">
        <v>3647</v>
      </c>
      <c r="D241">
        <v>1</v>
      </c>
      <c r="E241">
        <v>0</v>
      </c>
      <c r="F241">
        <v>0</v>
      </c>
      <c r="G241">
        <v>0.01</v>
      </c>
      <c r="H241">
        <v>0</v>
      </c>
      <c r="I241">
        <v>0</v>
      </c>
      <c r="J241">
        <v>0</v>
      </c>
      <c r="K241">
        <v>1</v>
      </c>
    </row>
    <row r="242" spans="1:11">
      <c r="A242" t="s">
        <v>3264</v>
      </c>
      <c r="B242" t="s">
        <v>3281</v>
      </c>
      <c r="C242" t="s">
        <v>3648</v>
      </c>
      <c r="D242">
        <v>1</v>
      </c>
      <c r="E242">
        <v>0</v>
      </c>
      <c r="F242">
        <v>0.25</v>
      </c>
      <c r="G242">
        <v>0.03</v>
      </c>
      <c r="H242">
        <v>0</v>
      </c>
      <c r="I242">
        <v>0</v>
      </c>
      <c r="J242">
        <v>0</v>
      </c>
      <c r="K242">
        <v>0.9399999999999999</v>
      </c>
    </row>
    <row r="243" spans="1:11">
      <c r="A243" t="s">
        <v>3264</v>
      </c>
      <c r="B243" t="s">
        <v>3317</v>
      </c>
      <c r="C243" t="s">
        <v>3649</v>
      </c>
      <c r="D243">
        <v>1</v>
      </c>
      <c r="E243">
        <v>0</v>
      </c>
      <c r="F243">
        <v>0.25</v>
      </c>
      <c r="G243">
        <v>0.02</v>
      </c>
      <c r="H243">
        <v>0</v>
      </c>
      <c r="I243">
        <v>0</v>
      </c>
      <c r="J243">
        <v>0</v>
      </c>
      <c r="K243">
        <v>0.9399999999999999</v>
      </c>
    </row>
    <row r="244" spans="1:11">
      <c r="A244" t="s">
        <v>3264</v>
      </c>
      <c r="B244" t="s">
        <v>3281</v>
      </c>
      <c r="C244" t="s">
        <v>3650</v>
      </c>
      <c r="D244">
        <v>1</v>
      </c>
      <c r="E244">
        <v>0</v>
      </c>
      <c r="F244">
        <v>0</v>
      </c>
      <c r="G244">
        <v>0.01</v>
      </c>
      <c r="H244">
        <v>0</v>
      </c>
      <c r="I244">
        <v>0</v>
      </c>
      <c r="J244">
        <v>0</v>
      </c>
      <c r="K244">
        <v>1</v>
      </c>
    </row>
    <row r="245" spans="1:11">
      <c r="A245" t="s">
        <v>3264</v>
      </c>
      <c r="B245" t="s">
        <v>3291</v>
      </c>
      <c r="C245" t="s">
        <v>3651</v>
      </c>
      <c r="D245">
        <v>1</v>
      </c>
      <c r="E245">
        <v>0</v>
      </c>
      <c r="F245">
        <v>0</v>
      </c>
      <c r="G245">
        <v>0.03</v>
      </c>
      <c r="H245">
        <v>0</v>
      </c>
      <c r="I245">
        <v>0</v>
      </c>
      <c r="J245">
        <v>0</v>
      </c>
      <c r="K245">
        <v>0.99</v>
      </c>
    </row>
    <row r="246" spans="1:11">
      <c r="A246" t="s">
        <v>3264</v>
      </c>
      <c r="B246" t="s">
        <v>3318</v>
      </c>
      <c r="C246" t="s">
        <v>3652</v>
      </c>
      <c r="D246">
        <v>1</v>
      </c>
      <c r="E246">
        <v>0</v>
      </c>
      <c r="F246">
        <v>0</v>
      </c>
      <c r="G246">
        <v>0</v>
      </c>
      <c r="H246">
        <v>0</v>
      </c>
      <c r="I246">
        <v>0</v>
      </c>
      <c r="J246">
        <v>0</v>
      </c>
      <c r="K246">
        <v>1</v>
      </c>
    </row>
    <row r="247" spans="1:11">
      <c r="A247" t="s">
        <v>3264</v>
      </c>
      <c r="B247" t="s">
        <v>3319</v>
      </c>
      <c r="C247" t="s">
        <v>3653</v>
      </c>
      <c r="D247">
        <v>1</v>
      </c>
      <c r="E247">
        <v>1</v>
      </c>
      <c r="F247">
        <v>0</v>
      </c>
      <c r="G247">
        <v>0</v>
      </c>
      <c r="H247">
        <v>0</v>
      </c>
      <c r="I247">
        <v>0</v>
      </c>
      <c r="J247">
        <v>0</v>
      </c>
      <c r="K247">
        <v>0</v>
      </c>
    </row>
    <row r="248" spans="1:11">
      <c r="A248" t="s">
        <v>3264</v>
      </c>
      <c r="B248" t="s">
        <v>3320</v>
      </c>
      <c r="C248" t="s">
        <v>3654</v>
      </c>
      <c r="D248">
        <v>1</v>
      </c>
      <c r="E248">
        <v>1</v>
      </c>
      <c r="F248">
        <v>0</v>
      </c>
      <c r="G248">
        <v>0</v>
      </c>
      <c r="H248">
        <v>0</v>
      </c>
      <c r="I248">
        <v>0</v>
      </c>
      <c r="J248">
        <v>0</v>
      </c>
      <c r="K248">
        <v>0</v>
      </c>
    </row>
    <row r="249" spans="1:11">
      <c r="A249" t="s">
        <v>3264</v>
      </c>
      <c r="B249" t="s">
        <v>3321</v>
      </c>
      <c r="C249" t="s">
        <v>3655</v>
      </c>
      <c r="D249">
        <v>1</v>
      </c>
      <c r="E249">
        <v>1</v>
      </c>
      <c r="F249">
        <v>0</v>
      </c>
      <c r="G249">
        <v>0</v>
      </c>
      <c r="H249">
        <v>0</v>
      </c>
      <c r="I249">
        <v>0</v>
      </c>
      <c r="J249">
        <v>0</v>
      </c>
      <c r="K249">
        <v>0</v>
      </c>
    </row>
    <row r="250" spans="1:11">
      <c r="A250" t="s">
        <v>3264</v>
      </c>
      <c r="B250" t="s">
        <v>3322</v>
      </c>
      <c r="C250" t="s">
        <v>3656</v>
      </c>
      <c r="D250">
        <v>1</v>
      </c>
      <c r="E250">
        <v>1</v>
      </c>
      <c r="F250">
        <v>0</v>
      </c>
      <c r="G250">
        <v>0</v>
      </c>
      <c r="H250">
        <v>0</v>
      </c>
      <c r="I250">
        <v>0</v>
      </c>
      <c r="J250">
        <v>0</v>
      </c>
      <c r="K250">
        <v>0</v>
      </c>
    </row>
    <row r="251" spans="1:11">
      <c r="A251" t="s">
        <v>3264</v>
      </c>
      <c r="B251" t="s">
        <v>3304</v>
      </c>
      <c r="C251" t="s">
        <v>3657</v>
      </c>
      <c r="D251">
        <v>1</v>
      </c>
      <c r="E251">
        <v>1</v>
      </c>
      <c r="F251">
        <v>0</v>
      </c>
      <c r="G251">
        <v>0</v>
      </c>
      <c r="H251">
        <v>0</v>
      </c>
      <c r="I251">
        <v>0</v>
      </c>
      <c r="J251">
        <v>0</v>
      </c>
      <c r="K251">
        <v>0</v>
      </c>
    </row>
    <row r="252" spans="1:11">
      <c r="A252" t="s">
        <v>3264</v>
      </c>
      <c r="B252" t="s">
        <v>3284</v>
      </c>
      <c r="C252" t="s">
        <v>3658</v>
      </c>
      <c r="D252">
        <v>1</v>
      </c>
      <c r="E252">
        <v>0</v>
      </c>
      <c r="F252">
        <v>0</v>
      </c>
      <c r="G252">
        <v>0</v>
      </c>
      <c r="H252">
        <v>0</v>
      </c>
      <c r="I252">
        <v>0</v>
      </c>
      <c r="J252">
        <v>0</v>
      </c>
      <c r="K252">
        <v>1</v>
      </c>
    </row>
    <row r="253" spans="1:11">
      <c r="A253" t="s">
        <v>3264</v>
      </c>
      <c r="B253" t="s">
        <v>3316</v>
      </c>
      <c r="C253" t="s">
        <v>3659</v>
      </c>
      <c r="D253">
        <v>1</v>
      </c>
      <c r="E253">
        <v>1</v>
      </c>
      <c r="F253">
        <v>0</v>
      </c>
      <c r="G253">
        <v>0</v>
      </c>
      <c r="H253">
        <v>0</v>
      </c>
      <c r="I253">
        <v>0</v>
      </c>
      <c r="J253">
        <v>0</v>
      </c>
      <c r="K253">
        <v>0</v>
      </c>
    </row>
    <row r="254" spans="1:11">
      <c r="A254" t="s">
        <v>3264</v>
      </c>
      <c r="B254" t="s">
        <v>3316</v>
      </c>
      <c r="C254" t="s">
        <v>3660</v>
      </c>
      <c r="D254">
        <v>1</v>
      </c>
      <c r="E254">
        <v>1</v>
      </c>
      <c r="F254">
        <v>0</v>
      </c>
      <c r="G254">
        <v>0</v>
      </c>
      <c r="H254">
        <v>0</v>
      </c>
      <c r="I254">
        <v>0</v>
      </c>
      <c r="J254">
        <v>0</v>
      </c>
      <c r="K254">
        <v>0</v>
      </c>
    </row>
    <row r="255" spans="1:11">
      <c r="A255" t="s">
        <v>3264</v>
      </c>
      <c r="B255" t="s">
        <v>3316</v>
      </c>
      <c r="C255" t="s">
        <v>3661</v>
      </c>
      <c r="D255">
        <v>1</v>
      </c>
      <c r="E255">
        <v>1</v>
      </c>
      <c r="F255">
        <v>0</v>
      </c>
      <c r="G255">
        <v>0</v>
      </c>
      <c r="H255">
        <v>0</v>
      </c>
      <c r="I255">
        <v>0</v>
      </c>
      <c r="J255">
        <v>0</v>
      </c>
      <c r="K255">
        <v>0</v>
      </c>
    </row>
    <row r="256" spans="1:11">
      <c r="A256" t="s">
        <v>3264</v>
      </c>
      <c r="B256" t="s">
        <v>3316</v>
      </c>
      <c r="C256" t="s">
        <v>3662</v>
      </c>
      <c r="D256">
        <v>1</v>
      </c>
      <c r="E256">
        <v>1</v>
      </c>
      <c r="F256">
        <v>0</v>
      </c>
      <c r="G256">
        <v>0</v>
      </c>
      <c r="H256">
        <v>0</v>
      </c>
      <c r="I256">
        <v>0</v>
      </c>
      <c r="J256">
        <v>0</v>
      </c>
      <c r="K256">
        <v>0</v>
      </c>
    </row>
    <row r="257" spans="1:11">
      <c r="A257" t="s">
        <v>3264</v>
      </c>
      <c r="B257" t="s">
        <v>3316</v>
      </c>
      <c r="C257" t="s">
        <v>3663</v>
      </c>
      <c r="D257">
        <v>1</v>
      </c>
      <c r="E257">
        <v>1</v>
      </c>
      <c r="F257">
        <v>0</v>
      </c>
      <c r="G257">
        <v>0</v>
      </c>
      <c r="H257">
        <v>0</v>
      </c>
      <c r="I257">
        <v>0</v>
      </c>
      <c r="J257">
        <v>0</v>
      </c>
      <c r="K257">
        <v>0</v>
      </c>
    </row>
    <row r="258" spans="1:11">
      <c r="A258" t="s">
        <v>3264</v>
      </c>
      <c r="B258" t="s">
        <v>3316</v>
      </c>
      <c r="C258" t="s">
        <v>3664</v>
      </c>
      <c r="D258">
        <v>1</v>
      </c>
      <c r="E258">
        <v>1</v>
      </c>
      <c r="F258">
        <v>0</v>
      </c>
      <c r="G258">
        <v>0</v>
      </c>
      <c r="H258">
        <v>0</v>
      </c>
      <c r="I258">
        <v>0</v>
      </c>
      <c r="J258">
        <v>0</v>
      </c>
      <c r="K258">
        <v>0</v>
      </c>
    </row>
    <row r="259" spans="1:11">
      <c r="A259" t="s">
        <v>3264</v>
      </c>
      <c r="B259" t="s">
        <v>3316</v>
      </c>
      <c r="C259" t="s">
        <v>3665</v>
      </c>
      <c r="D259">
        <v>1</v>
      </c>
      <c r="E259">
        <v>1</v>
      </c>
      <c r="F259">
        <v>0</v>
      </c>
      <c r="G259">
        <v>0</v>
      </c>
      <c r="H259">
        <v>0</v>
      </c>
      <c r="I259">
        <v>0</v>
      </c>
      <c r="J259">
        <v>0</v>
      </c>
      <c r="K259">
        <v>0</v>
      </c>
    </row>
    <row r="260" spans="1:11">
      <c r="A260" t="s">
        <v>3264</v>
      </c>
      <c r="B260" t="s">
        <v>3316</v>
      </c>
      <c r="C260" t="s">
        <v>3666</v>
      </c>
      <c r="D260">
        <v>1</v>
      </c>
      <c r="E260">
        <v>1</v>
      </c>
      <c r="F260">
        <v>0</v>
      </c>
      <c r="G260">
        <v>0</v>
      </c>
      <c r="H260">
        <v>0</v>
      </c>
      <c r="I260">
        <v>0</v>
      </c>
      <c r="J260">
        <v>0</v>
      </c>
      <c r="K260">
        <v>0</v>
      </c>
    </row>
    <row r="261" spans="1:11">
      <c r="A261" t="s">
        <v>3264</v>
      </c>
      <c r="B261" t="s">
        <v>3316</v>
      </c>
      <c r="C261" t="s">
        <v>3667</v>
      </c>
      <c r="D261">
        <v>1</v>
      </c>
      <c r="E261">
        <v>1</v>
      </c>
      <c r="F261">
        <v>0</v>
      </c>
      <c r="G261">
        <v>0</v>
      </c>
      <c r="H261">
        <v>0</v>
      </c>
      <c r="I261">
        <v>0</v>
      </c>
      <c r="J261">
        <v>0</v>
      </c>
      <c r="K261">
        <v>0</v>
      </c>
    </row>
    <row r="262" spans="1:11">
      <c r="A262" t="s">
        <v>3264</v>
      </c>
      <c r="B262" t="s">
        <v>3316</v>
      </c>
      <c r="C262" t="s">
        <v>3668</v>
      </c>
      <c r="D262">
        <v>1</v>
      </c>
      <c r="E262">
        <v>1</v>
      </c>
      <c r="F262">
        <v>0</v>
      </c>
      <c r="G262">
        <v>0</v>
      </c>
      <c r="H262">
        <v>0</v>
      </c>
      <c r="I262">
        <v>0</v>
      </c>
      <c r="J262">
        <v>0</v>
      </c>
      <c r="K262">
        <v>0</v>
      </c>
    </row>
    <row r="263" spans="1:11">
      <c r="A263" t="s">
        <v>3264</v>
      </c>
      <c r="B263" t="s">
        <v>3316</v>
      </c>
      <c r="C263" t="s">
        <v>3669</v>
      </c>
      <c r="D263">
        <v>1</v>
      </c>
      <c r="E263">
        <v>1</v>
      </c>
      <c r="F263">
        <v>0</v>
      </c>
      <c r="G263">
        <v>0</v>
      </c>
      <c r="H263">
        <v>0</v>
      </c>
      <c r="I263">
        <v>0</v>
      </c>
      <c r="J263">
        <v>0</v>
      </c>
      <c r="K263">
        <v>0</v>
      </c>
    </row>
    <row r="264" spans="1:11">
      <c r="A264" t="s">
        <v>3264</v>
      </c>
      <c r="B264" t="s">
        <v>3270</v>
      </c>
      <c r="C264" t="s">
        <v>3670</v>
      </c>
      <c r="D264">
        <v>1</v>
      </c>
      <c r="E264">
        <v>0</v>
      </c>
      <c r="F264">
        <v>0</v>
      </c>
      <c r="G264">
        <v>0</v>
      </c>
      <c r="H264">
        <v>0</v>
      </c>
      <c r="I264">
        <v>0</v>
      </c>
      <c r="J264">
        <v>0</v>
      </c>
      <c r="K264">
        <v>1</v>
      </c>
    </row>
    <row r="265" spans="1:11">
      <c r="A265" t="s">
        <v>3264</v>
      </c>
      <c r="B265" t="s">
        <v>3284</v>
      </c>
      <c r="C265" t="s">
        <v>3671</v>
      </c>
      <c r="D265">
        <v>1</v>
      </c>
      <c r="E265">
        <v>0</v>
      </c>
      <c r="F265">
        <v>0</v>
      </c>
      <c r="G265">
        <v>0</v>
      </c>
      <c r="H265">
        <v>0</v>
      </c>
      <c r="I265">
        <v>0</v>
      </c>
      <c r="J265">
        <v>0</v>
      </c>
      <c r="K265">
        <v>1</v>
      </c>
    </row>
    <row r="266" spans="1:11">
      <c r="A266" t="s">
        <v>3264</v>
      </c>
      <c r="B266" t="s">
        <v>3323</v>
      </c>
      <c r="C266" t="s">
        <v>3672</v>
      </c>
      <c r="D266">
        <v>1</v>
      </c>
      <c r="E266">
        <v>1</v>
      </c>
      <c r="F266">
        <v>0</v>
      </c>
      <c r="G266">
        <v>0</v>
      </c>
      <c r="H266">
        <v>0</v>
      </c>
      <c r="I266">
        <v>0</v>
      </c>
      <c r="J266">
        <v>0</v>
      </c>
      <c r="K266">
        <v>0</v>
      </c>
    </row>
    <row r="267" spans="1:11">
      <c r="A267" t="s">
        <v>3264</v>
      </c>
      <c r="B267" t="s">
        <v>3323</v>
      </c>
      <c r="C267" t="s">
        <v>3673</v>
      </c>
      <c r="D267">
        <v>1</v>
      </c>
      <c r="E267">
        <v>1</v>
      </c>
      <c r="F267">
        <v>0</v>
      </c>
      <c r="G267">
        <v>0</v>
      </c>
      <c r="H267">
        <v>0</v>
      </c>
      <c r="I267">
        <v>0</v>
      </c>
      <c r="J267">
        <v>0</v>
      </c>
      <c r="K267">
        <v>0</v>
      </c>
    </row>
    <row r="268" spans="1:11">
      <c r="A268" t="s">
        <v>3264</v>
      </c>
      <c r="B268" t="s">
        <v>3316</v>
      </c>
      <c r="C268" t="s">
        <v>3674</v>
      </c>
      <c r="D268">
        <v>1</v>
      </c>
      <c r="E268">
        <v>1</v>
      </c>
      <c r="F268">
        <v>0</v>
      </c>
      <c r="G268">
        <v>0</v>
      </c>
      <c r="H268">
        <v>0</v>
      </c>
      <c r="I268">
        <v>0</v>
      </c>
      <c r="J268">
        <v>0</v>
      </c>
      <c r="K268">
        <v>0</v>
      </c>
    </row>
    <row r="269" spans="1:11">
      <c r="A269" t="s">
        <v>3264</v>
      </c>
      <c r="B269" t="s">
        <v>3268</v>
      </c>
      <c r="C269" t="s">
        <v>3675</v>
      </c>
      <c r="D269">
        <v>0.99</v>
      </c>
      <c r="E269">
        <v>0</v>
      </c>
      <c r="F269">
        <v>0.2</v>
      </c>
      <c r="G269">
        <v>0.04</v>
      </c>
      <c r="H269">
        <v>0</v>
      </c>
      <c r="I269">
        <v>0</v>
      </c>
      <c r="J269">
        <v>0</v>
      </c>
      <c r="K269">
        <v>0.9399999999999999</v>
      </c>
    </row>
    <row r="270" spans="1:11">
      <c r="A270" t="s">
        <v>3264</v>
      </c>
      <c r="B270" t="s">
        <v>3293</v>
      </c>
      <c r="C270" t="s">
        <v>3676</v>
      </c>
      <c r="D270">
        <v>0.99</v>
      </c>
      <c r="E270">
        <v>0</v>
      </c>
      <c r="F270">
        <v>0.8</v>
      </c>
      <c r="G270">
        <v>0.02</v>
      </c>
      <c r="H270">
        <v>0</v>
      </c>
      <c r="I270">
        <v>0</v>
      </c>
      <c r="J270">
        <v>0</v>
      </c>
      <c r="K270">
        <v>0.75</v>
      </c>
    </row>
    <row r="271" spans="1:11">
      <c r="A271" t="s">
        <v>3264</v>
      </c>
      <c r="B271" t="s">
        <v>3324</v>
      </c>
      <c r="C271" t="s">
        <v>3677</v>
      </c>
      <c r="D271">
        <v>0.98</v>
      </c>
      <c r="E271">
        <v>0</v>
      </c>
      <c r="F271">
        <v>0.2</v>
      </c>
      <c r="G271">
        <v>0.01</v>
      </c>
      <c r="H271">
        <v>0</v>
      </c>
      <c r="I271">
        <v>0</v>
      </c>
      <c r="J271">
        <v>0</v>
      </c>
      <c r="K271">
        <v>0.93</v>
      </c>
    </row>
    <row r="272" spans="1:11">
      <c r="A272" t="s">
        <v>3264</v>
      </c>
      <c r="B272" t="s">
        <v>3297</v>
      </c>
      <c r="C272" t="s">
        <v>3678</v>
      </c>
      <c r="D272">
        <v>0.98</v>
      </c>
      <c r="E272">
        <v>0</v>
      </c>
      <c r="F272">
        <v>0.2</v>
      </c>
      <c r="G272">
        <v>0</v>
      </c>
      <c r="H272">
        <v>0</v>
      </c>
      <c r="I272">
        <v>0</v>
      </c>
      <c r="J272">
        <v>0</v>
      </c>
      <c r="K272">
        <v>0.93</v>
      </c>
    </row>
    <row r="273" spans="1:11">
      <c r="A273" t="s">
        <v>3264</v>
      </c>
      <c r="B273" t="s">
        <v>3281</v>
      </c>
      <c r="C273" t="s">
        <v>3679</v>
      </c>
      <c r="D273">
        <v>0.98</v>
      </c>
      <c r="E273">
        <v>0</v>
      </c>
      <c r="F273">
        <v>0.12</v>
      </c>
      <c r="G273">
        <v>0.06</v>
      </c>
      <c r="H273">
        <v>0</v>
      </c>
      <c r="I273">
        <v>0</v>
      </c>
      <c r="J273">
        <v>0</v>
      </c>
      <c r="K273">
        <v>0.9399999999999999</v>
      </c>
    </row>
    <row r="274" spans="1:11">
      <c r="A274" t="s">
        <v>3264</v>
      </c>
      <c r="B274" t="s">
        <v>3281</v>
      </c>
      <c r="C274" t="s">
        <v>3680</v>
      </c>
      <c r="D274">
        <v>0.98</v>
      </c>
      <c r="E274">
        <v>0</v>
      </c>
      <c r="F274">
        <v>0.12</v>
      </c>
      <c r="G274">
        <v>0.06</v>
      </c>
      <c r="H274">
        <v>0</v>
      </c>
      <c r="I274">
        <v>0</v>
      </c>
      <c r="J274">
        <v>0</v>
      </c>
      <c r="K274">
        <v>0.9399999999999999</v>
      </c>
    </row>
    <row r="275" spans="1:11">
      <c r="A275" t="s">
        <v>3264</v>
      </c>
      <c r="B275" t="s">
        <v>3295</v>
      </c>
      <c r="C275" t="s">
        <v>3681</v>
      </c>
      <c r="D275">
        <v>0.97</v>
      </c>
      <c r="E275">
        <v>0</v>
      </c>
      <c r="F275">
        <v>0.1</v>
      </c>
      <c r="G275">
        <v>0.05</v>
      </c>
      <c r="H275">
        <v>0</v>
      </c>
      <c r="I275">
        <v>0</v>
      </c>
      <c r="J275">
        <v>0</v>
      </c>
      <c r="K275">
        <v>0.9399999999999999</v>
      </c>
    </row>
    <row r="276" spans="1:11">
      <c r="A276" t="s">
        <v>3264</v>
      </c>
      <c r="B276" t="s">
        <v>3295</v>
      </c>
      <c r="C276" t="s">
        <v>3682</v>
      </c>
      <c r="D276">
        <v>0.97</v>
      </c>
      <c r="E276">
        <v>0</v>
      </c>
      <c r="F276">
        <v>0.1</v>
      </c>
      <c r="G276">
        <v>0.04</v>
      </c>
      <c r="H276">
        <v>0</v>
      </c>
      <c r="I276">
        <v>0</v>
      </c>
      <c r="J276">
        <v>0</v>
      </c>
      <c r="K276">
        <v>0.9399999999999999</v>
      </c>
    </row>
    <row r="277" spans="1:11">
      <c r="A277" t="s">
        <v>3264</v>
      </c>
      <c r="B277" t="s">
        <v>3281</v>
      </c>
      <c r="C277" t="s">
        <v>3683</v>
      </c>
      <c r="D277">
        <v>0.97</v>
      </c>
      <c r="E277">
        <v>0</v>
      </c>
      <c r="F277">
        <v>0.1</v>
      </c>
      <c r="G277">
        <v>0.04</v>
      </c>
      <c r="H277">
        <v>0</v>
      </c>
      <c r="I277">
        <v>0</v>
      </c>
      <c r="J277">
        <v>0</v>
      </c>
      <c r="K277">
        <v>0.9399999999999999</v>
      </c>
    </row>
    <row r="278" spans="1:11">
      <c r="A278" t="s">
        <v>3264</v>
      </c>
      <c r="B278" t="s">
        <v>3295</v>
      </c>
      <c r="C278" t="s">
        <v>3684</v>
      </c>
      <c r="D278">
        <v>0.96</v>
      </c>
      <c r="E278">
        <v>0</v>
      </c>
      <c r="F278">
        <v>0</v>
      </c>
      <c r="G278">
        <v>0</v>
      </c>
      <c r="H278">
        <v>0</v>
      </c>
      <c r="I278">
        <v>0.78</v>
      </c>
      <c r="J278">
        <v>0</v>
      </c>
      <c r="K278">
        <v>0.75</v>
      </c>
    </row>
    <row r="279" spans="1:11">
      <c r="A279" t="s">
        <v>3264</v>
      </c>
      <c r="B279" t="s">
        <v>3300</v>
      </c>
      <c r="C279" t="s">
        <v>3685</v>
      </c>
      <c r="D279">
        <v>0.95</v>
      </c>
      <c r="E279">
        <v>0</v>
      </c>
      <c r="F279">
        <v>0</v>
      </c>
      <c r="G279">
        <v>0.06</v>
      </c>
      <c r="H279">
        <v>0</v>
      </c>
      <c r="I279">
        <v>0</v>
      </c>
      <c r="J279">
        <v>0</v>
      </c>
      <c r="K279">
        <v>0.9399999999999999</v>
      </c>
    </row>
    <row r="280" spans="1:11">
      <c r="A280" t="s">
        <v>3264</v>
      </c>
      <c r="B280" t="s">
        <v>3284</v>
      </c>
      <c r="C280" t="s">
        <v>3686</v>
      </c>
      <c r="D280">
        <v>0.95</v>
      </c>
      <c r="E280">
        <v>0</v>
      </c>
      <c r="F280">
        <v>0</v>
      </c>
      <c r="G280">
        <v>0.06</v>
      </c>
      <c r="H280">
        <v>0</v>
      </c>
      <c r="I280">
        <v>0</v>
      </c>
      <c r="J280">
        <v>0</v>
      </c>
      <c r="K280">
        <v>0.9399999999999999</v>
      </c>
    </row>
    <row r="281" spans="1:11">
      <c r="A281" t="s">
        <v>3264</v>
      </c>
      <c r="B281" t="s">
        <v>3280</v>
      </c>
      <c r="C281" t="s">
        <v>3687</v>
      </c>
      <c r="D281">
        <v>0.95</v>
      </c>
      <c r="E281">
        <v>0</v>
      </c>
      <c r="F281">
        <v>0.27</v>
      </c>
      <c r="G281">
        <v>0.08</v>
      </c>
      <c r="H281">
        <v>0</v>
      </c>
      <c r="I281">
        <v>0</v>
      </c>
      <c r="J281">
        <v>0</v>
      </c>
      <c r="K281">
        <v>0.88</v>
      </c>
    </row>
    <row r="282" spans="1:11">
      <c r="A282" t="s">
        <v>3264</v>
      </c>
      <c r="B282" t="s">
        <v>3276</v>
      </c>
      <c r="C282" t="s">
        <v>3688</v>
      </c>
      <c r="D282">
        <v>0.9399999999999999</v>
      </c>
      <c r="E282">
        <v>0</v>
      </c>
      <c r="F282">
        <v>0</v>
      </c>
      <c r="G282">
        <v>0.02</v>
      </c>
      <c r="H282">
        <v>0</v>
      </c>
      <c r="I282">
        <v>0</v>
      </c>
      <c r="J282">
        <v>0</v>
      </c>
      <c r="K282">
        <v>0.9399999999999999</v>
      </c>
    </row>
    <row r="283" spans="1:11">
      <c r="A283" t="s">
        <v>3264</v>
      </c>
      <c r="B283" t="s">
        <v>3268</v>
      </c>
      <c r="C283" t="s">
        <v>3689</v>
      </c>
      <c r="D283">
        <v>0.9399999999999999</v>
      </c>
      <c r="E283">
        <v>0</v>
      </c>
      <c r="F283">
        <v>0.25</v>
      </c>
      <c r="G283">
        <v>0.03</v>
      </c>
      <c r="H283">
        <v>0</v>
      </c>
      <c r="I283">
        <v>0</v>
      </c>
      <c r="J283">
        <v>0</v>
      </c>
      <c r="K283">
        <v>0.88</v>
      </c>
    </row>
    <row r="284" spans="1:11">
      <c r="A284" t="s">
        <v>3264</v>
      </c>
      <c r="B284" t="s">
        <v>3284</v>
      </c>
      <c r="C284" t="s">
        <v>3690</v>
      </c>
      <c r="D284">
        <v>0.9399999999999999</v>
      </c>
      <c r="E284">
        <v>0</v>
      </c>
      <c r="F284">
        <v>0</v>
      </c>
      <c r="G284">
        <v>0.01</v>
      </c>
      <c r="H284">
        <v>0</v>
      </c>
      <c r="I284">
        <v>0</v>
      </c>
      <c r="J284">
        <v>0</v>
      </c>
      <c r="K284">
        <v>0.9399999999999999</v>
      </c>
    </row>
    <row r="285" spans="1:11">
      <c r="A285" t="s">
        <v>3264</v>
      </c>
      <c r="B285" t="s">
        <v>3268</v>
      </c>
      <c r="C285" t="s">
        <v>3691</v>
      </c>
      <c r="D285">
        <v>0.9399999999999999</v>
      </c>
      <c r="E285">
        <v>0</v>
      </c>
      <c r="F285">
        <v>0</v>
      </c>
      <c r="G285">
        <v>0.03</v>
      </c>
      <c r="H285">
        <v>0</v>
      </c>
      <c r="I285">
        <v>0</v>
      </c>
      <c r="J285">
        <v>0</v>
      </c>
      <c r="K285">
        <v>0.93</v>
      </c>
    </row>
    <row r="286" spans="1:11">
      <c r="A286" t="s">
        <v>3264</v>
      </c>
      <c r="B286" t="s">
        <v>3297</v>
      </c>
      <c r="C286" t="s">
        <v>3692</v>
      </c>
      <c r="D286">
        <v>0.9399999999999999</v>
      </c>
      <c r="E286">
        <v>0</v>
      </c>
      <c r="F286">
        <v>0</v>
      </c>
      <c r="G286">
        <v>0</v>
      </c>
      <c r="H286">
        <v>0</v>
      </c>
      <c r="I286">
        <v>0</v>
      </c>
      <c r="J286">
        <v>0</v>
      </c>
      <c r="K286">
        <v>0.9399999999999999</v>
      </c>
    </row>
    <row r="287" spans="1:11">
      <c r="A287" t="s">
        <v>3264</v>
      </c>
      <c r="B287" t="s">
        <v>3300</v>
      </c>
      <c r="C287" t="s">
        <v>3693</v>
      </c>
      <c r="D287">
        <v>0.93</v>
      </c>
      <c r="E287">
        <v>0</v>
      </c>
      <c r="F287">
        <v>0.22</v>
      </c>
      <c r="G287">
        <v>0.03</v>
      </c>
      <c r="H287">
        <v>0</v>
      </c>
      <c r="I287">
        <v>0</v>
      </c>
      <c r="J287">
        <v>0</v>
      </c>
      <c r="K287">
        <v>0.88</v>
      </c>
    </row>
    <row r="288" spans="1:11">
      <c r="A288" t="s">
        <v>3264</v>
      </c>
      <c r="B288" t="s">
        <v>3283</v>
      </c>
      <c r="C288" t="s">
        <v>3694</v>
      </c>
      <c r="D288">
        <v>0.93</v>
      </c>
      <c r="E288">
        <v>0</v>
      </c>
      <c r="F288">
        <v>0.7</v>
      </c>
      <c r="G288">
        <v>0.07000000000000001</v>
      </c>
      <c r="H288">
        <v>0</v>
      </c>
      <c r="I288">
        <v>0</v>
      </c>
      <c r="J288">
        <v>0</v>
      </c>
      <c r="K288">
        <v>0.75</v>
      </c>
    </row>
    <row r="289" spans="1:11">
      <c r="A289" t="s">
        <v>3264</v>
      </c>
      <c r="B289" t="s">
        <v>3297</v>
      </c>
      <c r="C289" t="s">
        <v>3695</v>
      </c>
      <c r="D289">
        <v>0.93</v>
      </c>
      <c r="E289">
        <v>0</v>
      </c>
      <c r="F289">
        <v>0</v>
      </c>
      <c r="G289">
        <v>0</v>
      </c>
      <c r="H289">
        <v>0</v>
      </c>
      <c r="I289">
        <v>0</v>
      </c>
      <c r="J289">
        <v>0</v>
      </c>
      <c r="K289">
        <v>0.93</v>
      </c>
    </row>
    <row r="290" spans="1:11">
      <c r="A290" t="s">
        <v>3264</v>
      </c>
      <c r="B290" t="s">
        <v>3268</v>
      </c>
      <c r="C290" t="s">
        <v>3696</v>
      </c>
      <c r="D290">
        <v>0.93</v>
      </c>
      <c r="E290">
        <v>0</v>
      </c>
      <c r="F290">
        <v>0.2</v>
      </c>
      <c r="G290">
        <v>0.03</v>
      </c>
      <c r="H290">
        <v>0</v>
      </c>
      <c r="I290">
        <v>0</v>
      </c>
      <c r="J290">
        <v>0</v>
      </c>
      <c r="K290">
        <v>0.88</v>
      </c>
    </row>
    <row r="291" spans="1:11">
      <c r="A291" t="s">
        <v>3264</v>
      </c>
      <c r="B291" t="s">
        <v>3296</v>
      </c>
      <c r="C291" t="s">
        <v>3697</v>
      </c>
      <c r="D291">
        <v>0.92</v>
      </c>
      <c r="E291">
        <v>0</v>
      </c>
      <c r="F291">
        <v>0.7</v>
      </c>
      <c r="G291">
        <v>0</v>
      </c>
      <c r="H291">
        <v>0</v>
      </c>
      <c r="I291">
        <v>0</v>
      </c>
      <c r="J291">
        <v>0</v>
      </c>
      <c r="K291">
        <v>0.75</v>
      </c>
    </row>
    <row r="292" spans="1:11">
      <c r="A292" t="s">
        <v>3264</v>
      </c>
      <c r="B292" t="s">
        <v>3325</v>
      </c>
      <c r="C292" t="s">
        <v>3698</v>
      </c>
      <c r="D292">
        <v>0.91</v>
      </c>
      <c r="E292">
        <v>0.63</v>
      </c>
      <c r="F292">
        <v>0</v>
      </c>
      <c r="G292">
        <v>0.02</v>
      </c>
      <c r="H292">
        <v>0</v>
      </c>
      <c r="I292">
        <v>0</v>
      </c>
      <c r="J292">
        <v>0</v>
      </c>
      <c r="K292">
        <v>0.75</v>
      </c>
    </row>
    <row r="293" spans="1:11">
      <c r="A293" t="s">
        <v>3264</v>
      </c>
      <c r="B293" t="s">
        <v>3271</v>
      </c>
      <c r="C293" t="s">
        <v>3699</v>
      </c>
      <c r="D293">
        <v>0.9</v>
      </c>
      <c r="E293">
        <v>0</v>
      </c>
      <c r="F293">
        <v>0</v>
      </c>
      <c r="G293">
        <v>0.09</v>
      </c>
      <c r="H293">
        <v>0</v>
      </c>
      <c r="I293">
        <v>0</v>
      </c>
      <c r="J293">
        <v>0</v>
      </c>
      <c r="K293">
        <v>0.88</v>
      </c>
    </row>
    <row r="294" spans="1:11">
      <c r="A294" t="s">
        <v>3264</v>
      </c>
      <c r="B294" t="s">
        <v>3271</v>
      </c>
      <c r="C294" t="s">
        <v>3700</v>
      </c>
      <c r="D294">
        <v>0.9</v>
      </c>
      <c r="E294">
        <v>0</v>
      </c>
      <c r="F294">
        <v>0</v>
      </c>
      <c r="G294">
        <v>0.09</v>
      </c>
      <c r="H294">
        <v>0</v>
      </c>
      <c r="I294">
        <v>0</v>
      </c>
      <c r="J294">
        <v>0</v>
      </c>
      <c r="K294">
        <v>0.88</v>
      </c>
    </row>
    <row r="295" spans="1:11">
      <c r="A295" t="s">
        <v>3264</v>
      </c>
      <c r="B295" t="s">
        <v>3268</v>
      </c>
      <c r="C295" t="s">
        <v>3701</v>
      </c>
      <c r="D295">
        <v>0.89</v>
      </c>
      <c r="E295">
        <v>0</v>
      </c>
      <c r="F295">
        <v>0</v>
      </c>
      <c r="G295">
        <v>0.06</v>
      </c>
      <c r="H295">
        <v>0</v>
      </c>
      <c r="I295">
        <v>0</v>
      </c>
      <c r="J295">
        <v>0</v>
      </c>
      <c r="K295">
        <v>0.88</v>
      </c>
    </row>
    <row r="296" spans="1:11">
      <c r="A296" t="s">
        <v>3264</v>
      </c>
      <c r="B296" t="s">
        <v>3284</v>
      </c>
      <c r="C296" t="s">
        <v>3702</v>
      </c>
      <c r="D296">
        <v>0.89</v>
      </c>
      <c r="E296">
        <v>0</v>
      </c>
      <c r="F296">
        <v>0</v>
      </c>
      <c r="G296">
        <v>0.06</v>
      </c>
      <c r="H296">
        <v>0</v>
      </c>
      <c r="I296">
        <v>0</v>
      </c>
      <c r="J296">
        <v>0</v>
      </c>
      <c r="K296">
        <v>0.88</v>
      </c>
    </row>
    <row r="297" spans="1:11">
      <c r="A297" t="s">
        <v>3264</v>
      </c>
      <c r="B297" t="s">
        <v>3268</v>
      </c>
      <c r="C297" t="s">
        <v>3703</v>
      </c>
      <c r="D297">
        <v>0.89</v>
      </c>
      <c r="E297">
        <v>0</v>
      </c>
      <c r="F297">
        <v>0</v>
      </c>
      <c r="G297">
        <v>0.06</v>
      </c>
      <c r="H297">
        <v>0</v>
      </c>
      <c r="I297">
        <v>0</v>
      </c>
      <c r="J297">
        <v>0</v>
      </c>
      <c r="K297">
        <v>0.88</v>
      </c>
    </row>
    <row r="298" spans="1:11">
      <c r="A298" t="s">
        <v>3264</v>
      </c>
      <c r="B298" t="s">
        <v>3284</v>
      </c>
      <c r="C298" t="s">
        <v>3704</v>
      </c>
      <c r="D298">
        <v>0.89</v>
      </c>
      <c r="E298">
        <v>0</v>
      </c>
      <c r="F298">
        <v>0</v>
      </c>
      <c r="G298">
        <v>0.06</v>
      </c>
      <c r="H298">
        <v>0</v>
      </c>
      <c r="I298">
        <v>0</v>
      </c>
      <c r="J298">
        <v>0</v>
      </c>
      <c r="K298">
        <v>0.88</v>
      </c>
    </row>
    <row r="299" spans="1:11">
      <c r="A299" t="s">
        <v>3264</v>
      </c>
      <c r="B299" t="s">
        <v>3270</v>
      </c>
      <c r="C299" t="s">
        <v>3705</v>
      </c>
      <c r="D299">
        <v>0.89</v>
      </c>
      <c r="E299">
        <v>0</v>
      </c>
      <c r="F299">
        <v>0</v>
      </c>
      <c r="G299">
        <v>0.05</v>
      </c>
      <c r="H299">
        <v>0</v>
      </c>
      <c r="I299">
        <v>0</v>
      </c>
      <c r="J299">
        <v>0</v>
      </c>
      <c r="K299">
        <v>0.88</v>
      </c>
    </row>
    <row r="300" spans="1:11">
      <c r="A300" t="s">
        <v>3264</v>
      </c>
      <c r="B300" t="s">
        <v>3284</v>
      </c>
      <c r="C300" t="s">
        <v>3706</v>
      </c>
      <c r="D300">
        <v>0.88</v>
      </c>
      <c r="E300">
        <v>0</v>
      </c>
      <c r="F300">
        <v>0</v>
      </c>
      <c r="G300">
        <v>0.03</v>
      </c>
      <c r="H300">
        <v>0</v>
      </c>
      <c r="I300">
        <v>0</v>
      </c>
      <c r="J300">
        <v>0</v>
      </c>
      <c r="K300">
        <v>0.88</v>
      </c>
    </row>
    <row r="301" spans="1:11">
      <c r="A301" t="s">
        <v>3264</v>
      </c>
      <c r="B301" t="s">
        <v>3270</v>
      </c>
      <c r="C301" t="s">
        <v>3707</v>
      </c>
      <c r="D301">
        <v>0.88</v>
      </c>
      <c r="E301">
        <v>0</v>
      </c>
      <c r="F301">
        <v>0</v>
      </c>
      <c r="G301">
        <v>0.03</v>
      </c>
      <c r="H301">
        <v>0</v>
      </c>
      <c r="I301">
        <v>0</v>
      </c>
      <c r="J301">
        <v>0</v>
      </c>
      <c r="K301">
        <v>0.88</v>
      </c>
    </row>
    <row r="302" spans="1:11">
      <c r="A302" t="s">
        <v>3264</v>
      </c>
      <c r="B302" t="s">
        <v>3291</v>
      </c>
      <c r="C302" t="s">
        <v>3708</v>
      </c>
      <c r="D302">
        <v>0.88</v>
      </c>
      <c r="E302">
        <v>0</v>
      </c>
      <c r="F302">
        <v>0</v>
      </c>
      <c r="G302">
        <v>0.03</v>
      </c>
      <c r="H302">
        <v>0</v>
      </c>
      <c r="I302">
        <v>0</v>
      </c>
      <c r="J302">
        <v>0</v>
      </c>
      <c r="K302">
        <v>0.88</v>
      </c>
    </row>
    <row r="303" spans="1:11">
      <c r="A303" t="s">
        <v>3264</v>
      </c>
      <c r="B303" t="s">
        <v>3280</v>
      </c>
      <c r="C303" t="s">
        <v>3709</v>
      </c>
      <c r="D303">
        <v>0.88</v>
      </c>
      <c r="E303">
        <v>0</v>
      </c>
      <c r="F303">
        <v>0</v>
      </c>
      <c r="G303">
        <v>0.03</v>
      </c>
      <c r="H303">
        <v>0</v>
      </c>
      <c r="I303">
        <v>0</v>
      </c>
      <c r="J303">
        <v>0</v>
      </c>
      <c r="K303">
        <v>0.88</v>
      </c>
    </row>
    <row r="304" spans="1:11">
      <c r="A304" t="s">
        <v>3264</v>
      </c>
      <c r="B304" t="s">
        <v>3270</v>
      </c>
      <c r="C304" t="s">
        <v>3710</v>
      </c>
      <c r="D304">
        <v>0.88</v>
      </c>
      <c r="E304">
        <v>0</v>
      </c>
      <c r="F304">
        <v>0</v>
      </c>
      <c r="G304">
        <v>0.03</v>
      </c>
      <c r="H304">
        <v>0</v>
      </c>
      <c r="I304">
        <v>0</v>
      </c>
      <c r="J304">
        <v>0</v>
      </c>
      <c r="K304">
        <v>0.88</v>
      </c>
    </row>
    <row r="305" spans="1:11">
      <c r="A305" t="s">
        <v>3264</v>
      </c>
      <c r="B305" t="s">
        <v>3296</v>
      </c>
      <c r="C305" t="s">
        <v>3711</v>
      </c>
      <c r="D305">
        <v>0.88</v>
      </c>
      <c r="E305">
        <v>0</v>
      </c>
      <c r="F305">
        <v>0</v>
      </c>
      <c r="G305">
        <v>0.02</v>
      </c>
      <c r="H305">
        <v>0</v>
      </c>
      <c r="I305">
        <v>0</v>
      </c>
      <c r="J305">
        <v>0</v>
      </c>
      <c r="K305">
        <v>0.88</v>
      </c>
    </row>
    <row r="306" spans="1:11">
      <c r="A306" t="s">
        <v>3264</v>
      </c>
      <c r="B306" t="s">
        <v>3296</v>
      </c>
      <c r="C306" t="s">
        <v>3712</v>
      </c>
      <c r="D306">
        <v>0.88</v>
      </c>
      <c r="E306">
        <v>0</v>
      </c>
      <c r="F306">
        <v>0</v>
      </c>
      <c r="G306">
        <v>0.02</v>
      </c>
      <c r="H306">
        <v>0</v>
      </c>
      <c r="I306">
        <v>0</v>
      </c>
      <c r="J306">
        <v>0</v>
      </c>
      <c r="K306">
        <v>0.88</v>
      </c>
    </row>
    <row r="307" spans="1:11">
      <c r="A307" t="s">
        <v>3264</v>
      </c>
      <c r="B307" t="s">
        <v>3293</v>
      </c>
      <c r="C307" t="s">
        <v>3713</v>
      </c>
      <c r="D307">
        <v>0.88</v>
      </c>
      <c r="E307">
        <v>0</v>
      </c>
      <c r="F307">
        <v>0</v>
      </c>
      <c r="G307">
        <v>0.02</v>
      </c>
      <c r="H307">
        <v>0</v>
      </c>
      <c r="I307">
        <v>0</v>
      </c>
      <c r="J307">
        <v>0</v>
      </c>
      <c r="K307">
        <v>0.88</v>
      </c>
    </row>
    <row r="308" spans="1:11">
      <c r="A308" t="s">
        <v>3264</v>
      </c>
      <c r="B308" t="s">
        <v>3268</v>
      </c>
      <c r="C308" t="s">
        <v>3714</v>
      </c>
      <c r="D308">
        <v>0.85</v>
      </c>
      <c r="E308">
        <v>0</v>
      </c>
      <c r="F308">
        <v>0.22</v>
      </c>
      <c r="G308">
        <v>0.03</v>
      </c>
      <c r="H308">
        <v>0.27</v>
      </c>
      <c r="I308">
        <v>0</v>
      </c>
      <c r="J308">
        <v>0</v>
      </c>
      <c r="K308">
        <v>0.75</v>
      </c>
    </row>
    <row r="309" spans="1:11">
      <c r="A309" t="s">
        <v>3264</v>
      </c>
      <c r="B309" t="s">
        <v>3267</v>
      </c>
      <c r="C309" t="s">
        <v>3715</v>
      </c>
      <c r="D309">
        <v>0.84</v>
      </c>
      <c r="E309">
        <v>0</v>
      </c>
      <c r="F309">
        <v>0</v>
      </c>
      <c r="G309">
        <v>0.08</v>
      </c>
      <c r="H309">
        <v>0.31</v>
      </c>
      <c r="I309">
        <v>0</v>
      </c>
      <c r="J309">
        <v>0</v>
      </c>
      <c r="K309">
        <v>0.75</v>
      </c>
    </row>
    <row r="310" spans="1:11">
      <c r="A310" t="s">
        <v>3264</v>
      </c>
      <c r="B310" t="s">
        <v>3326</v>
      </c>
      <c r="C310" t="s">
        <v>3716</v>
      </c>
      <c r="D310">
        <v>0.84</v>
      </c>
      <c r="E310">
        <v>0</v>
      </c>
      <c r="F310">
        <v>0</v>
      </c>
      <c r="G310">
        <v>0.05</v>
      </c>
      <c r="H310">
        <v>0.32</v>
      </c>
      <c r="I310">
        <v>0</v>
      </c>
      <c r="J310">
        <v>0</v>
      </c>
      <c r="K310">
        <v>0.75</v>
      </c>
    </row>
    <row r="311" spans="1:11">
      <c r="A311" t="s">
        <v>3264</v>
      </c>
      <c r="B311" t="s">
        <v>3281</v>
      </c>
      <c r="C311" t="s">
        <v>3717</v>
      </c>
      <c r="D311">
        <v>0.83</v>
      </c>
      <c r="E311">
        <v>0</v>
      </c>
      <c r="F311">
        <v>0.28</v>
      </c>
      <c r="G311">
        <v>0.06</v>
      </c>
      <c r="H311">
        <v>0</v>
      </c>
      <c r="I311">
        <v>0</v>
      </c>
      <c r="J311">
        <v>0</v>
      </c>
      <c r="K311">
        <v>0.75</v>
      </c>
    </row>
    <row r="312" spans="1:11">
      <c r="A312" t="s">
        <v>3264</v>
      </c>
      <c r="B312" t="s">
        <v>3327</v>
      </c>
      <c r="C312" t="s">
        <v>3718</v>
      </c>
      <c r="D312">
        <v>0.82</v>
      </c>
      <c r="E312">
        <v>0</v>
      </c>
      <c r="F312">
        <v>0.26</v>
      </c>
      <c r="G312">
        <v>0.08</v>
      </c>
      <c r="H312">
        <v>0</v>
      </c>
      <c r="I312">
        <v>0</v>
      </c>
      <c r="J312">
        <v>0</v>
      </c>
      <c r="K312">
        <v>0.75</v>
      </c>
    </row>
    <row r="313" spans="1:11">
      <c r="A313" t="s">
        <v>3264</v>
      </c>
      <c r="B313" t="s">
        <v>3324</v>
      </c>
      <c r="C313" t="s">
        <v>3719</v>
      </c>
      <c r="D313">
        <v>0.82</v>
      </c>
      <c r="E313">
        <v>0</v>
      </c>
      <c r="F313">
        <v>0.28</v>
      </c>
      <c r="G313">
        <v>0.02</v>
      </c>
      <c r="H313">
        <v>0</v>
      </c>
      <c r="I313">
        <v>0</v>
      </c>
      <c r="J313">
        <v>0</v>
      </c>
      <c r="K313">
        <v>0.75</v>
      </c>
    </row>
    <row r="314" spans="1:11">
      <c r="A314" t="s">
        <v>3264</v>
      </c>
      <c r="B314" t="s">
        <v>3280</v>
      </c>
      <c r="C314" t="s">
        <v>3720</v>
      </c>
      <c r="D314">
        <v>0.82</v>
      </c>
      <c r="E314">
        <v>0</v>
      </c>
      <c r="F314">
        <v>0.25</v>
      </c>
      <c r="G314">
        <v>0.05</v>
      </c>
      <c r="H314">
        <v>0</v>
      </c>
      <c r="I314">
        <v>0</v>
      </c>
      <c r="J314">
        <v>0</v>
      </c>
      <c r="K314">
        <v>0.75</v>
      </c>
    </row>
    <row r="315" spans="1:11">
      <c r="A315" t="s">
        <v>3264</v>
      </c>
      <c r="B315" t="s">
        <v>3284</v>
      </c>
      <c r="C315" t="s">
        <v>3721</v>
      </c>
      <c r="D315">
        <v>0.82</v>
      </c>
      <c r="E315">
        <v>0</v>
      </c>
      <c r="F315">
        <v>0.25</v>
      </c>
      <c r="G315">
        <v>0.03</v>
      </c>
      <c r="H315">
        <v>0</v>
      </c>
      <c r="I315">
        <v>0</v>
      </c>
      <c r="J315">
        <v>0</v>
      </c>
      <c r="K315">
        <v>0.75</v>
      </c>
    </row>
    <row r="316" spans="1:11">
      <c r="A316" t="s">
        <v>3264</v>
      </c>
      <c r="B316" t="s">
        <v>3303</v>
      </c>
      <c r="C316" t="s">
        <v>3722</v>
      </c>
      <c r="D316">
        <v>0.8100000000000001</v>
      </c>
      <c r="E316">
        <v>0</v>
      </c>
      <c r="F316">
        <v>0.22</v>
      </c>
      <c r="G316">
        <v>0.07000000000000001</v>
      </c>
      <c r="H316">
        <v>0</v>
      </c>
      <c r="I316">
        <v>0</v>
      </c>
      <c r="J316">
        <v>0</v>
      </c>
      <c r="K316">
        <v>0.75</v>
      </c>
    </row>
    <row r="317" spans="1:11">
      <c r="A317" t="s">
        <v>3264</v>
      </c>
      <c r="B317" t="s">
        <v>3287</v>
      </c>
      <c r="C317" t="s">
        <v>3723</v>
      </c>
      <c r="D317">
        <v>0.8100000000000001</v>
      </c>
      <c r="E317">
        <v>0</v>
      </c>
      <c r="F317">
        <v>0.22</v>
      </c>
      <c r="G317">
        <v>0.03</v>
      </c>
      <c r="H317">
        <v>0</v>
      </c>
      <c r="I317">
        <v>0</v>
      </c>
      <c r="J317">
        <v>0</v>
      </c>
      <c r="K317">
        <v>0.75</v>
      </c>
    </row>
    <row r="318" spans="1:11">
      <c r="A318" t="s">
        <v>3264</v>
      </c>
      <c r="B318" t="s">
        <v>3281</v>
      </c>
      <c r="C318" t="s">
        <v>3724</v>
      </c>
      <c r="D318">
        <v>0.8100000000000001</v>
      </c>
      <c r="E318">
        <v>0</v>
      </c>
      <c r="F318">
        <v>0.22</v>
      </c>
      <c r="G318">
        <v>0.03</v>
      </c>
      <c r="H318">
        <v>0</v>
      </c>
      <c r="I318">
        <v>0</v>
      </c>
      <c r="J318">
        <v>0</v>
      </c>
      <c r="K318">
        <v>0.75</v>
      </c>
    </row>
    <row r="319" spans="1:11">
      <c r="A319" t="s">
        <v>3264</v>
      </c>
      <c r="B319" t="s">
        <v>3328</v>
      </c>
      <c r="C319" t="s">
        <v>3725</v>
      </c>
      <c r="D319">
        <v>0.8</v>
      </c>
      <c r="E319">
        <v>0</v>
      </c>
      <c r="F319">
        <v>0.2</v>
      </c>
      <c r="G319">
        <v>0.04</v>
      </c>
      <c r="H319">
        <v>0</v>
      </c>
      <c r="I319">
        <v>0</v>
      </c>
      <c r="J319">
        <v>0</v>
      </c>
      <c r="K319">
        <v>0.75</v>
      </c>
    </row>
    <row r="320" spans="1:11">
      <c r="A320" t="s">
        <v>3264</v>
      </c>
      <c r="B320" t="s">
        <v>3268</v>
      </c>
      <c r="C320" t="s">
        <v>3726</v>
      </c>
      <c r="D320">
        <v>0.8</v>
      </c>
      <c r="E320">
        <v>0</v>
      </c>
      <c r="F320">
        <v>0.2</v>
      </c>
      <c r="G320">
        <v>0</v>
      </c>
      <c r="H320">
        <v>0</v>
      </c>
      <c r="I320">
        <v>0</v>
      </c>
      <c r="J320">
        <v>0</v>
      </c>
      <c r="K320">
        <v>0.75</v>
      </c>
    </row>
    <row r="321" spans="1:11">
      <c r="A321" t="s">
        <v>3264</v>
      </c>
      <c r="B321" t="s">
        <v>3295</v>
      </c>
      <c r="C321" t="s">
        <v>3727</v>
      </c>
      <c r="D321">
        <v>0.8</v>
      </c>
      <c r="E321">
        <v>0</v>
      </c>
      <c r="F321">
        <v>0.2</v>
      </c>
      <c r="G321">
        <v>0</v>
      </c>
      <c r="H321">
        <v>0</v>
      </c>
      <c r="I321">
        <v>0</v>
      </c>
      <c r="J321">
        <v>0</v>
      </c>
      <c r="K321">
        <v>0.75</v>
      </c>
    </row>
    <row r="322" spans="1:11">
      <c r="A322" t="s">
        <v>3264</v>
      </c>
      <c r="B322" t="s">
        <v>3281</v>
      </c>
      <c r="C322" t="s">
        <v>3728</v>
      </c>
      <c r="D322">
        <v>0.79</v>
      </c>
      <c r="E322">
        <v>0</v>
      </c>
      <c r="F322">
        <v>0.12</v>
      </c>
      <c r="G322">
        <v>0.04</v>
      </c>
      <c r="H322">
        <v>0</v>
      </c>
      <c r="I322">
        <v>0</v>
      </c>
      <c r="J322">
        <v>0</v>
      </c>
      <c r="K322">
        <v>0.75</v>
      </c>
    </row>
    <row r="323" spans="1:11">
      <c r="A323" t="s">
        <v>3264</v>
      </c>
      <c r="B323" t="s">
        <v>3281</v>
      </c>
      <c r="C323" t="s">
        <v>3729</v>
      </c>
      <c r="D323">
        <v>0.78</v>
      </c>
      <c r="E323">
        <v>0</v>
      </c>
      <c r="F323">
        <v>0.12</v>
      </c>
      <c r="G323">
        <v>0</v>
      </c>
      <c r="H323">
        <v>0</v>
      </c>
      <c r="I323">
        <v>0</v>
      </c>
      <c r="J323">
        <v>0</v>
      </c>
      <c r="K323">
        <v>0.75</v>
      </c>
    </row>
    <row r="324" spans="1:11">
      <c r="A324" t="s">
        <v>3264</v>
      </c>
      <c r="B324" t="s">
        <v>3281</v>
      </c>
      <c r="C324" t="s">
        <v>3730</v>
      </c>
      <c r="D324">
        <v>0.78</v>
      </c>
      <c r="E324">
        <v>0</v>
      </c>
      <c r="F324">
        <v>0.1</v>
      </c>
      <c r="G324">
        <v>0.03</v>
      </c>
      <c r="H324">
        <v>0</v>
      </c>
      <c r="I324">
        <v>0</v>
      </c>
      <c r="J324">
        <v>0</v>
      </c>
      <c r="K324">
        <v>0.75</v>
      </c>
    </row>
    <row r="325" spans="1:11">
      <c r="A325" t="s">
        <v>3264</v>
      </c>
      <c r="B325" t="s">
        <v>3329</v>
      </c>
      <c r="C325" t="s">
        <v>3731</v>
      </c>
      <c r="D325">
        <v>0.77</v>
      </c>
      <c r="E325">
        <v>0</v>
      </c>
      <c r="F325">
        <v>0</v>
      </c>
      <c r="G325">
        <v>0.09</v>
      </c>
      <c r="H325">
        <v>0</v>
      </c>
      <c r="I325">
        <v>0</v>
      </c>
      <c r="J325">
        <v>0</v>
      </c>
      <c r="K325">
        <v>0.75</v>
      </c>
    </row>
    <row r="326" spans="1:11">
      <c r="A326" t="s">
        <v>3264</v>
      </c>
      <c r="B326" t="s">
        <v>3330</v>
      </c>
      <c r="C326" t="s">
        <v>3732</v>
      </c>
      <c r="D326">
        <v>0.77</v>
      </c>
      <c r="E326">
        <v>0</v>
      </c>
      <c r="F326">
        <v>0</v>
      </c>
      <c r="G326">
        <v>0.09</v>
      </c>
      <c r="H326">
        <v>0</v>
      </c>
      <c r="I326">
        <v>0</v>
      </c>
      <c r="J326">
        <v>0</v>
      </c>
      <c r="K326">
        <v>0.75</v>
      </c>
    </row>
    <row r="327" spans="1:11">
      <c r="A327" t="s">
        <v>3264</v>
      </c>
      <c r="B327" t="s">
        <v>3331</v>
      </c>
      <c r="C327" t="s">
        <v>3733</v>
      </c>
      <c r="D327">
        <v>0.77</v>
      </c>
      <c r="E327">
        <v>0</v>
      </c>
      <c r="F327">
        <v>0</v>
      </c>
      <c r="G327">
        <v>0.08</v>
      </c>
      <c r="H327">
        <v>0</v>
      </c>
      <c r="I327">
        <v>0</v>
      </c>
      <c r="J327">
        <v>0</v>
      </c>
      <c r="K327">
        <v>0.75</v>
      </c>
    </row>
    <row r="328" spans="1:11">
      <c r="A328" t="s">
        <v>3264</v>
      </c>
      <c r="B328" t="s">
        <v>3281</v>
      </c>
      <c r="C328" t="s">
        <v>3734</v>
      </c>
      <c r="D328">
        <v>0.77</v>
      </c>
      <c r="E328">
        <v>0</v>
      </c>
      <c r="F328">
        <v>0</v>
      </c>
      <c r="G328">
        <v>0.08</v>
      </c>
      <c r="H328">
        <v>0</v>
      </c>
      <c r="I328">
        <v>0</v>
      </c>
      <c r="J328">
        <v>0</v>
      </c>
      <c r="K328">
        <v>0.75</v>
      </c>
    </row>
    <row r="329" spans="1:11">
      <c r="A329" t="s">
        <v>3264</v>
      </c>
      <c r="B329" t="s">
        <v>3281</v>
      </c>
      <c r="C329" t="s">
        <v>3735</v>
      </c>
      <c r="D329">
        <v>0.77</v>
      </c>
      <c r="E329">
        <v>0</v>
      </c>
      <c r="F329">
        <v>0</v>
      </c>
      <c r="G329">
        <v>0.07000000000000001</v>
      </c>
      <c r="H329">
        <v>0</v>
      </c>
      <c r="I329">
        <v>0</v>
      </c>
      <c r="J329">
        <v>0</v>
      </c>
      <c r="K329">
        <v>0.75</v>
      </c>
    </row>
    <row r="330" spans="1:11">
      <c r="A330" t="s">
        <v>3264</v>
      </c>
      <c r="B330" t="s">
        <v>3268</v>
      </c>
      <c r="C330" t="s">
        <v>3736</v>
      </c>
      <c r="D330">
        <v>0.77</v>
      </c>
      <c r="E330">
        <v>0</v>
      </c>
      <c r="F330">
        <v>0</v>
      </c>
      <c r="G330">
        <v>0.06</v>
      </c>
      <c r="H330">
        <v>0</v>
      </c>
      <c r="I330">
        <v>0</v>
      </c>
      <c r="J330">
        <v>0</v>
      </c>
      <c r="K330">
        <v>0.75</v>
      </c>
    </row>
    <row r="331" spans="1:11">
      <c r="A331" t="s">
        <v>3264</v>
      </c>
      <c r="B331" t="s">
        <v>3307</v>
      </c>
      <c r="C331" t="s">
        <v>3737</v>
      </c>
      <c r="D331">
        <v>0.76</v>
      </c>
      <c r="E331">
        <v>0</v>
      </c>
      <c r="F331">
        <v>0</v>
      </c>
      <c r="G331">
        <v>0.06</v>
      </c>
      <c r="H331">
        <v>0</v>
      </c>
      <c r="I331">
        <v>0</v>
      </c>
      <c r="J331">
        <v>0</v>
      </c>
      <c r="K331">
        <v>0.75</v>
      </c>
    </row>
    <row r="332" spans="1:11">
      <c r="A332" t="s">
        <v>3264</v>
      </c>
      <c r="B332" t="s">
        <v>3281</v>
      </c>
      <c r="C332" t="s">
        <v>3738</v>
      </c>
      <c r="D332">
        <v>0.76</v>
      </c>
      <c r="E332">
        <v>0</v>
      </c>
      <c r="F332">
        <v>0</v>
      </c>
      <c r="G332">
        <v>0.06</v>
      </c>
      <c r="H332">
        <v>0</v>
      </c>
      <c r="I332">
        <v>0</v>
      </c>
      <c r="J332">
        <v>0</v>
      </c>
      <c r="K332">
        <v>0.75</v>
      </c>
    </row>
    <row r="333" spans="1:11">
      <c r="A333" t="s">
        <v>3264</v>
      </c>
      <c r="B333" t="s">
        <v>3284</v>
      </c>
      <c r="C333" t="s">
        <v>3739</v>
      </c>
      <c r="D333">
        <v>0.76</v>
      </c>
      <c r="E333">
        <v>0</v>
      </c>
      <c r="F333">
        <v>0</v>
      </c>
      <c r="G333">
        <v>0.05</v>
      </c>
      <c r="H333">
        <v>0</v>
      </c>
      <c r="I333">
        <v>0</v>
      </c>
      <c r="J333">
        <v>0</v>
      </c>
      <c r="K333">
        <v>0.75</v>
      </c>
    </row>
    <row r="334" spans="1:11">
      <c r="A334" t="s">
        <v>3264</v>
      </c>
      <c r="B334" t="s">
        <v>3306</v>
      </c>
      <c r="C334" t="s">
        <v>3740</v>
      </c>
      <c r="D334">
        <v>0.76</v>
      </c>
      <c r="E334">
        <v>0</v>
      </c>
      <c r="F334">
        <v>0</v>
      </c>
      <c r="G334">
        <v>0.05</v>
      </c>
      <c r="H334">
        <v>0</v>
      </c>
      <c r="I334">
        <v>0</v>
      </c>
      <c r="J334">
        <v>0</v>
      </c>
      <c r="K334">
        <v>0.75</v>
      </c>
    </row>
    <row r="335" spans="1:11">
      <c r="A335" t="s">
        <v>3264</v>
      </c>
      <c r="B335" t="s">
        <v>3296</v>
      </c>
      <c r="C335" t="s">
        <v>3741</v>
      </c>
      <c r="D335">
        <v>0.76</v>
      </c>
      <c r="E335">
        <v>0</v>
      </c>
      <c r="F335">
        <v>0</v>
      </c>
      <c r="G335">
        <v>0.05</v>
      </c>
      <c r="H335">
        <v>0</v>
      </c>
      <c r="I335">
        <v>0</v>
      </c>
      <c r="J335">
        <v>0</v>
      </c>
      <c r="K335">
        <v>0.75</v>
      </c>
    </row>
    <row r="336" spans="1:11">
      <c r="A336" t="s">
        <v>3264</v>
      </c>
      <c r="B336" t="s">
        <v>3284</v>
      </c>
      <c r="C336" t="s">
        <v>3742</v>
      </c>
      <c r="D336">
        <v>0.76</v>
      </c>
      <c r="E336">
        <v>0</v>
      </c>
      <c r="F336">
        <v>0</v>
      </c>
      <c r="G336">
        <v>0.05</v>
      </c>
      <c r="H336">
        <v>0</v>
      </c>
      <c r="I336">
        <v>0</v>
      </c>
      <c r="J336">
        <v>0</v>
      </c>
      <c r="K336">
        <v>0.75</v>
      </c>
    </row>
    <row r="337" spans="1:11">
      <c r="A337" t="s">
        <v>3264</v>
      </c>
      <c r="B337" t="s">
        <v>3268</v>
      </c>
      <c r="C337" t="s">
        <v>3743</v>
      </c>
      <c r="D337">
        <v>0.76</v>
      </c>
      <c r="E337">
        <v>0</v>
      </c>
      <c r="F337">
        <v>0</v>
      </c>
      <c r="G337">
        <v>0.05</v>
      </c>
      <c r="H337">
        <v>0</v>
      </c>
      <c r="I337">
        <v>0</v>
      </c>
      <c r="J337">
        <v>0</v>
      </c>
      <c r="K337">
        <v>0.75</v>
      </c>
    </row>
    <row r="338" spans="1:11">
      <c r="A338" t="s">
        <v>3264</v>
      </c>
      <c r="B338" t="s">
        <v>3295</v>
      </c>
      <c r="C338" t="s">
        <v>3744</v>
      </c>
      <c r="D338">
        <v>0.76</v>
      </c>
      <c r="E338">
        <v>0</v>
      </c>
      <c r="F338">
        <v>0</v>
      </c>
      <c r="G338">
        <v>0.04</v>
      </c>
      <c r="H338">
        <v>0</v>
      </c>
      <c r="I338">
        <v>0</v>
      </c>
      <c r="J338">
        <v>0</v>
      </c>
      <c r="K338">
        <v>0.75</v>
      </c>
    </row>
    <row r="339" spans="1:11">
      <c r="A339" t="s">
        <v>3264</v>
      </c>
      <c r="B339" t="s">
        <v>3297</v>
      </c>
      <c r="C339" t="s">
        <v>3745</v>
      </c>
      <c r="D339">
        <v>0.76</v>
      </c>
      <c r="E339">
        <v>0</v>
      </c>
      <c r="F339">
        <v>0</v>
      </c>
      <c r="G339">
        <v>0.04</v>
      </c>
      <c r="H339">
        <v>0</v>
      </c>
      <c r="I339">
        <v>0</v>
      </c>
      <c r="J339">
        <v>0</v>
      </c>
      <c r="K339">
        <v>0.75</v>
      </c>
    </row>
    <row r="340" spans="1:11">
      <c r="A340" t="s">
        <v>3264</v>
      </c>
      <c r="B340" t="s">
        <v>3283</v>
      </c>
      <c r="C340" t="s">
        <v>3746</v>
      </c>
      <c r="D340">
        <v>0.76</v>
      </c>
      <c r="E340">
        <v>0</v>
      </c>
      <c r="F340">
        <v>0</v>
      </c>
      <c r="G340">
        <v>0.04</v>
      </c>
      <c r="H340">
        <v>0</v>
      </c>
      <c r="I340">
        <v>0</v>
      </c>
      <c r="J340">
        <v>0</v>
      </c>
      <c r="K340">
        <v>0.75</v>
      </c>
    </row>
    <row r="341" spans="1:11">
      <c r="A341" t="s">
        <v>3264</v>
      </c>
      <c r="B341" t="s">
        <v>3284</v>
      </c>
      <c r="C341" t="s">
        <v>3747</v>
      </c>
      <c r="D341">
        <v>0.76</v>
      </c>
      <c r="E341">
        <v>0</v>
      </c>
      <c r="F341">
        <v>0</v>
      </c>
      <c r="G341">
        <v>0.04</v>
      </c>
      <c r="H341">
        <v>0</v>
      </c>
      <c r="I341">
        <v>0</v>
      </c>
      <c r="J341">
        <v>0</v>
      </c>
      <c r="K341">
        <v>0.75</v>
      </c>
    </row>
    <row r="342" spans="1:11">
      <c r="A342" t="s">
        <v>3264</v>
      </c>
      <c r="B342" t="s">
        <v>3296</v>
      </c>
      <c r="C342" t="s">
        <v>3748</v>
      </c>
      <c r="D342">
        <v>0.76</v>
      </c>
      <c r="E342">
        <v>0</v>
      </c>
      <c r="F342">
        <v>0</v>
      </c>
      <c r="G342">
        <v>0.04</v>
      </c>
      <c r="H342">
        <v>0</v>
      </c>
      <c r="I342">
        <v>0</v>
      </c>
      <c r="J342">
        <v>0</v>
      </c>
      <c r="K342">
        <v>0.75</v>
      </c>
    </row>
    <row r="343" spans="1:11">
      <c r="A343" t="s">
        <v>3264</v>
      </c>
      <c r="B343" t="s">
        <v>3303</v>
      </c>
      <c r="C343" t="s">
        <v>3749</v>
      </c>
      <c r="D343">
        <v>0.76</v>
      </c>
      <c r="E343">
        <v>0</v>
      </c>
      <c r="F343">
        <v>0</v>
      </c>
      <c r="G343">
        <v>0.04</v>
      </c>
      <c r="H343">
        <v>0</v>
      </c>
      <c r="I343">
        <v>0</v>
      </c>
      <c r="J343">
        <v>0</v>
      </c>
      <c r="K343">
        <v>0.75</v>
      </c>
    </row>
    <row r="344" spans="1:11">
      <c r="A344" t="s">
        <v>3264</v>
      </c>
      <c r="B344" t="s">
        <v>3281</v>
      </c>
      <c r="C344" t="s">
        <v>3750</v>
      </c>
      <c r="D344">
        <v>0.76</v>
      </c>
      <c r="E344">
        <v>0</v>
      </c>
      <c r="F344">
        <v>0</v>
      </c>
      <c r="G344">
        <v>0.04</v>
      </c>
      <c r="H344">
        <v>0</v>
      </c>
      <c r="I344">
        <v>0</v>
      </c>
      <c r="J344">
        <v>0</v>
      </c>
      <c r="K344">
        <v>0.75</v>
      </c>
    </row>
    <row r="345" spans="1:11">
      <c r="A345" t="s">
        <v>3264</v>
      </c>
      <c r="B345" t="s">
        <v>3284</v>
      </c>
      <c r="C345" t="s">
        <v>3751</v>
      </c>
      <c r="D345">
        <v>0.76</v>
      </c>
      <c r="E345">
        <v>0</v>
      </c>
      <c r="F345">
        <v>0</v>
      </c>
      <c r="G345">
        <v>0.04</v>
      </c>
      <c r="H345">
        <v>0</v>
      </c>
      <c r="I345">
        <v>0</v>
      </c>
      <c r="J345">
        <v>0</v>
      </c>
      <c r="K345">
        <v>0.75</v>
      </c>
    </row>
    <row r="346" spans="1:11">
      <c r="A346" t="s">
        <v>3264</v>
      </c>
      <c r="B346" t="s">
        <v>3306</v>
      </c>
      <c r="C346" t="s">
        <v>3752</v>
      </c>
      <c r="D346">
        <v>0.76</v>
      </c>
      <c r="E346">
        <v>0</v>
      </c>
      <c r="F346">
        <v>0</v>
      </c>
      <c r="G346">
        <v>0.04</v>
      </c>
      <c r="H346">
        <v>0</v>
      </c>
      <c r="I346">
        <v>0</v>
      </c>
      <c r="J346">
        <v>0</v>
      </c>
      <c r="K346">
        <v>0.75</v>
      </c>
    </row>
    <row r="347" spans="1:11">
      <c r="A347" t="s">
        <v>3264</v>
      </c>
      <c r="B347" t="s">
        <v>3280</v>
      </c>
      <c r="C347" t="s">
        <v>3753</v>
      </c>
      <c r="D347">
        <v>0.76</v>
      </c>
      <c r="E347">
        <v>0</v>
      </c>
      <c r="F347">
        <v>0</v>
      </c>
      <c r="G347">
        <v>0.04</v>
      </c>
      <c r="H347">
        <v>0</v>
      </c>
      <c r="I347">
        <v>0</v>
      </c>
      <c r="J347">
        <v>0</v>
      </c>
      <c r="K347">
        <v>0.75</v>
      </c>
    </row>
    <row r="348" spans="1:11">
      <c r="A348" t="s">
        <v>3264</v>
      </c>
      <c r="B348" t="s">
        <v>3310</v>
      </c>
      <c r="C348" t="s">
        <v>3754</v>
      </c>
      <c r="D348">
        <v>0.76</v>
      </c>
      <c r="E348">
        <v>0</v>
      </c>
      <c r="F348">
        <v>0</v>
      </c>
      <c r="G348">
        <v>0.03</v>
      </c>
      <c r="H348">
        <v>0</v>
      </c>
      <c r="I348">
        <v>0</v>
      </c>
      <c r="J348">
        <v>0</v>
      </c>
      <c r="K348">
        <v>0.75</v>
      </c>
    </row>
    <row r="349" spans="1:11">
      <c r="A349" t="s">
        <v>3264</v>
      </c>
      <c r="B349" t="s">
        <v>3284</v>
      </c>
      <c r="C349" t="s">
        <v>3755</v>
      </c>
      <c r="D349">
        <v>0.76</v>
      </c>
      <c r="E349">
        <v>0</v>
      </c>
      <c r="F349">
        <v>0</v>
      </c>
      <c r="G349">
        <v>0.03</v>
      </c>
      <c r="H349">
        <v>0</v>
      </c>
      <c r="I349">
        <v>0</v>
      </c>
      <c r="J349">
        <v>0</v>
      </c>
      <c r="K349">
        <v>0.75</v>
      </c>
    </row>
    <row r="350" spans="1:11">
      <c r="A350" t="s">
        <v>3264</v>
      </c>
      <c r="B350" t="s">
        <v>3281</v>
      </c>
      <c r="C350" t="s">
        <v>3756</v>
      </c>
      <c r="D350">
        <v>0.76</v>
      </c>
      <c r="E350">
        <v>0</v>
      </c>
      <c r="F350">
        <v>0</v>
      </c>
      <c r="G350">
        <v>0.03</v>
      </c>
      <c r="H350">
        <v>0</v>
      </c>
      <c r="I350">
        <v>0</v>
      </c>
      <c r="J350">
        <v>0</v>
      </c>
      <c r="K350">
        <v>0.75</v>
      </c>
    </row>
    <row r="351" spans="1:11">
      <c r="A351" t="s">
        <v>3264</v>
      </c>
      <c r="B351" t="s">
        <v>3270</v>
      </c>
      <c r="C351" t="s">
        <v>3757</v>
      </c>
      <c r="D351">
        <v>0.76</v>
      </c>
      <c r="E351">
        <v>0</v>
      </c>
      <c r="F351">
        <v>0</v>
      </c>
      <c r="G351">
        <v>0.03</v>
      </c>
      <c r="H351">
        <v>0</v>
      </c>
      <c r="I351">
        <v>0</v>
      </c>
      <c r="J351">
        <v>0</v>
      </c>
      <c r="K351">
        <v>0.75</v>
      </c>
    </row>
    <row r="352" spans="1:11">
      <c r="A352" t="s">
        <v>3264</v>
      </c>
      <c r="B352" t="s">
        <v>3321</v>
      </c>
      <c r="C352" t="s">
        <v>3758</v>
      </c>
      <c r="D352">
        <v>0.76</v>
      </c>
      <c r="E352">
        <v>0</v>
      </c>
      <c r="F352">
        <v>0</v>
      </c>
      <c r="G352">
        <v>0.03</v>
      </c>
      <c r="H352">
        <v>0</v>
      </c>
      <c r="I352">
        <v>0</v>
      </c>
      <c r="J352">
        <v>0</v>
      </c>
      <c r="K352">
        <v>0.75</v>
      </c>
    </row>
    <row r="353" spans="1:11">
      <c r="A353" t="s">
        <v>3264</v>
      </c>
      <c r="B353" t="s">
        <v>3268</v>
      </c>
      <c r="C353" t="s">
        <v>3759</v>
      </c>
      <c r="D353">
        <v>0.76</v>
      </c>
      <c r="E353">
        <v>0</v>
      </c>
      <c r="F353">
        <v>0</v>
      </c>
      <c r="G353">
        <v>0.03</v>
      </c>
      <c r="H353">
        <v>0</v>
      </c>
      <c r="I353">
        <v>0</v>
      </c>
      <c r="J353">
        <v>0</v>
      </c>
      <c r="K353">
        <v>0.75</v>
      </c>
    </row>
    <row r="354" spans="1:11">
      <c r="A354" t="s">
        <v>3264</v>
      </c>
      <c r="B354" t="s">
        <v>3284</v>
      </c>
      <c r="C354" t="s">
        <v>3760</v>
      </c>
      <c r="D354">
        <v>0.76</v>
      </c>
      <c r="E354">
        <v>0</v>
      </c>
      <c r="F354">
        <v>0</v>
      </c>
      <c r="G354">
        <v>0.03</v>
      </c>
      <c r="H354">
        <v>0</v>
      </c>
      <c r="I354">
        <v>0</v>
      </c>
      <c r="J354">
        <v>0</v>
      </c>
      <c r="K354">
        <v>0.75</v>
      </c>
    </row>
    <row r="355" spans="1:11">
      <c r="A355" t="s">
        <v>3264</v>
      </c>
      <c r="B355" t="s">
        <v>3307</v>
      </c>
      <c r="C355" t="s">
        <v>3761</v>
      </c>
      <c r="D355">
        <v>0.76</v>
      </c>
      <c r="E355">
        <v>0</v>
      </c>
      <c r="F355">
        <v>0</v>
      </c>
      <c r="G355">
        <v>0.03</v>
      </c>
      <c r="H355">
        <v>0</v>
      </c>
      <c r="I355">
        <v>0</v>
      </c>
      <c r="J355">
        <v>0</v>
      </c>
      <c r="K355">
        <v>0.75</v>
      </c>
    </row>
    <row r="356" spans="1:11">
      <c r="A356" t="s">
        <v>3264</v>
      </c>
      <c r="B356" t="s">
        <v>3284</v>
      </c>
      <c r="C356" t="s">
        <v>3762</v>
      </c>
      <c r="D356">
        <v>0.76</v>
      </c>
      <c r="E356">
        <v>0</v>
      </c>
      <c r="F356">
        <v>0</v>
      </c>
      <c r="G356">
        <v>0.03</v>
      </c>
      <c r="H356">
        <v>0</v>
      </c>
      <c r="I356">
        <v>0</v>
      </c>
      <c r="J356">
        <v>0</v>
      </c>
      <c r="K356">
        <v>0.75</v>
      </c>
    </row>
    <row r="357" spans="1:11">
      <c r="A357" t="s">
        <v>3264</v>
      </c>
      <c r="B357" t="s">
        <v>3270</v>
      </c>
      <c r="C357" t="s">
        <v>3763</v>
      </c>
      <c r="D357">
        <v>0.76</v>
      </c>
      <c r="E357">
        <v>0</v>
      </c>
      <c r="F357">
        <v>0</v>
      </c>
      <c r="G357">
        <v>0.03</v>
      </c>
      <c r="H357">
        <v>0</v>
      </c>
      <c r="I357">
        <v>0</v>
      </c>
      <c r="J357">
        <v>0</v>
      </c>
      <c r="K357">
        <v>0.75</v>
      </c>
    </row>
    <row r="358" spans="1:11">
      <c r="A358" t="s">
        <v>3264</v>
      </c>
      <c r="B358" t="s">
        <v>3270</v>
      </c>
      <c r="C358" t="s">
        <v>3764</v>
      </c>
      <c r="D358">
        <v>0.76</v>
      </c>
      <c r="E358">
        <v>0</v>
      </c>
      <c r="F358">
        <v>0</v>
      </c>
      <c r="G358">
        <v>0.03</v>
      </c>
      <c r="H358">
        <v>0</v>
      </c>
      <c r="I358">
        <v>0</v>
      </c>
      <c r="J358">
        <v>0</v>
      </c>
      <c r="K358">
        <v>0.75</v>
      </c>
    </row>
    <row r="359" spans="1:11">
      <c r="A359" t="s">
        <v>3264</v>
      </c>
      <c r="B359" t="s">
        <v>3268</v>
      </c>
      <c r="C359" t="s">
        <v>3765</v>
      </c>
      <c r="D359">
        <v>0.76</v>
      </c>
      <c r="E359">
        <v>0</v>
      </c>
      <c r="F359">
        <v>0</v>
      </c>
      <c r="G359">
        <v>0.03</v>
      </c>
      <c r="H359">
        <v>0</v>
      </c>
      <c r="I359">
        <v>0</v>
      </c>
      <c r="J359">
        <v>0</v>
      </c>
      <c r="K359">
        <v>0.75</v>
      </c>
    </row>
    <row r="360" spans="1:11">
      <c r="A360" t="s">
        <v>3264</v>
      </c>
      <c r="B360" t="s">
        <v>3297</v>
      </c>
      <c r="C360" t="s">
        <v>3766</v>
      </c>
      <c r="D360">
        <v>0.76</v>
      </c>
      <c r="E360">
        <v>0</v>
      </c>
      <c r="F360">
        <v>0</v>
      </c>
      <c r="G360">
        <v>0.03</v>
      </c>
      <c r="H360">
        <v>0</v>
      </c>
      <c r="I360">
        <v>0</v>
      </c>
      <c r="J360">
        <v>0</v>
      </c>
      <c r="K360">
        <v>0.75</v>
      </c>
    </row>
    <row r="361" spans="1:11">
      <c r="A361" t="s">
        <v>3264</v>
      </c>
      <c r="B361" t="s">
        <v>3303</v>
      </c>
      <c r="C361" t="s">
        <v>3767</v>
      </c>
      <c r="D361">
        <v>0.76</v>
      </c>
      <c r="E361">
        <v>0</v>
      </c>
      <c r="F361">
        <v>0</v>
      </c>
      <c r="G361">
        <v>0.03</v>
      </c>
      <c r="H361">
        <v>0</v>
      </c>
      <c r="I361">
        <v>0</v>
      </c>
      <c r="J361">
        <v>0</v>
      </c>
      <c r="K361">
        <v>0.75</v>
      </c>
    </row>
    <row r="362" spans="1:11">
      <c r="A362" t="s">
        <v>3264</v>
      </c>
      <c r="B362" t="s">
        <v>3328</v>
      </c>
      <c r="C362" t="s">
        <v>3768</v>
      </c>
      <c r="D362">
        <v>0.76</v>
      </c>
      <c r="E362">
        <v>0</v>
      </c>
      <c r="F362">
        <v>0</v>
      </c>
      <c r="G362">
        <v>0.03</v>
      </c>
      <c r="H362">
        <v>0</v>
      </c>
      <c r="I362">
        <v>0</v>
      </c>
      <c r="J362">
        <v>0</v>
      </c>
      <c r="K362">
        <v>0.75</v>
      </c>
    </row>
    <row r="363" spans="1:11">
      <c r="A363" t="s">
        <v>3264</v>
      </c>
      <c r="B363" t="s">
        <v>3291</v>
      </c>
      <c r="C363" t="s">
        <v>3769</v>
      </c>
      <c r="D363">
        <v>0.76</v>
      </c>
      <c r="E363">
        <v>0</v>
      </c>
      <c r="F363">
        <v>0</v>
      </c>
      <c r="G363">
        <v>0.03</v>
      </c>
      <c r="H363">
        <v>0</v>
      </c>
      <c r="I363">
        <v>0</v>
      </c>
      <c r="J363">
        <v>0</v>
      </c>
      <c r="K363">
        <v>0.75</v>
      </c>
    </row>
    <row r="364" spans="1:11">
      <c r="A364" t="s">
        <v>3264</v>
      </c>
      <c r="B364" t="s">
        <v>3284</v>
      </c>
      <c r="C364" t="s">
        <v>3770</v>
      </c>
      <c r="D364">
        <v>0.76</v>
      </c>
      <c r="E364">
        <v>0</v>
      </c>
      <c r="F364">
        <v>0</v>
      </c>
      <c r="G364">
        <v>0.02</v>
      </c>
      <c r="H364">
        <v>0</v>
      </c>
      <c r="I364">
        <v>0</v>
      </c>
      <c r="J364">
        <v>0</v>
      </c>
      <c r="K364">
        <v>0.75</v>
      </c>
    </row>
    <row r="365" spans="1:11">
      <c r="A365" t="s">
        <v>3264</v>
      </c>
      <c r="B365" t="s">
        <v>3284</v>
      </c>
      <c r="C365" t="s">
        <v>3771</v>
      </c>
      <c r="D365">
        <v>0.76</v>
      </c>
      <c r="E365">
        <v>0</v>
      </c>
      <c r="F365">
        <v>0</v>
      </c>
      <c r="G365">
        <v>0.02</v>
      </c>
      <c r="H365">
        <v>0</v>
      </c>
      <c r="I365">
        <v>0</v>
      </c>
      <c r="J365">
        <v>0</v>
      </c>
      <c r="K365">
        <v>0.75</v>
      </c>
    </row>
    <row r="366" spans="1:11">
      <c r="A366" t="s">
        <v>3264</v>
      </c>
      <c r="B366" t="s">
        <v>3314</v>
      </c>
      <c r="C366" t="s">
        <v>3772</v>
      </c>
      <c r="D366">
        <v>0.76</v>
      </c>
      <c r="E366">
        <v>0</v>
      </c>
      <c r="F366">
        <v>0</v>
      </c>
      <c r="G366">
        <v>0.02</v>
      </c>
      <c r="H366">
        <v>0</v>
      </c>
      <c r="I366">
        <v>0</v>
      </c>
      <c r="J366">
        <v>0</v>
      </c>
      <c r="K366">
        <v>0.75</v>
      </c>
    </row>
    <row r="367" spans="1:11">
      <c r="A367" t="s">
        <v>3264</v>
      </c>
      <c r="B367" t="s">
        <v>3268</v>
      </c>
      <c r="C367" t="s">
        <v>3773</v>
      </c>
      <c r="D367">
        <v>0.76</v>
      </c>
      <c r="E367">
        <v>0</v>
      </c>
      <c r="F367">
        <v>0</v>
      </c>
      <c r="G367">
        <v>0.02</v>
      </c>
      <c r="H367">
        <v>0</v>
      </c>
      <c r="I367">
        <v>0</v>
      </c>
      <c r="J367">
        <v>0</v>
      </c>
      <c r="K367">
        <v>0.75</v>
      </c>
    </row>
    <row r="368" spans="1:11">
      <c r="A368" t="s">
        <v>3264</v>
      </c>
      <c r="B368" t="s">
        <v>3324</v>
      </c>
      <c r="C368" t="s">
        <v>3774</v>
      </c>
      <c r="D368">
        <v>0.76</v>
      </c>
      <c r="E368">
        <v>0</v>
      </c>
      <c r="F368">
        <v>0</v>
      </c>
      <c r="G368">
        <v>0.02</v>
      </c>
      <c r="H368">
        <v>0</v>
      </c>
      <c r="I368">
        <v>0</v>
      </c>
      <c r="J368">
        <v>0</v>
      </c>
      <c r="K368">
        <v>0.75</v>
      </c>
    </row>
    <row r="369" spans="1:11">
      <c r="A369" t="s">
        <v>3264</v>
      </c>
      <c r="B369" t="s">
        <v>3284</v>
      </c>
      <c r="C369" t="s">
        <v>3775</v>
      </c>
      <c r="D369">
        <v>0.76</v>
      </c>
      <c r="E369">
        <v>0</v>
      </c>
      <c r="F369">
        <v>0</v>
      </c>
      <c r="G369">
        <v>0.02</v>
      </c>
      <c r="H369">
        <v>0</v>
      </c>
      <c r="I369">
        <v>0</v>
      </c>
      <c r="J369">
        <v>0</v>
      </c>
      <c r="K369">
        <v>0.75</v>
      </c>
    </row>
    <row r="370" spans="1:11">
      <c r="A370" t="s">
        <v>3264</v>
      </c>
      <c r="B370" t="s">
        <v>3284</v>
      </c>
      <c r="C370" t="s">
        <v>3776</v>
      </c>
      <c r="D370">
        <v>0.75</v>
      </c>
      <c r="E370">
        <v>0</v>
      </c>
      <c r="F370">
        <v>0</v>
      </c>
      <c r="G370">
        <v>0.02</v>
      </c>
      <c r="H370">
        <v>0</v>
      </c>
      <c r="I370">
        <v>0</v>
      </c>
      <c r="J370">
        <v>0</v>
      </c>
      <c r="K370">
        <v>0.75</v>
      </c>
    </row>
    <row r="371" spans="1:11">
      <c r="A371" t="s">
        <v>3264</v>
      </c>
      <c r="B371" t="s">
        <v>3296</v>
      </c>
      <c r="C371" t="s">
        <v>3777</v>
      </c>
      <c r="D371">
        <v>0.75</v>
      </c>
      <c r="E371">
        <v>0</v>
      </c>
      <c r="F371">
        <v>0</v>
      </c>
      <c r="G371">
        <v>0.02</v>
      </c>
      <c r="H371">
        <v>0</v>
      </c>
      <c r="I371">
        <v>0</v>
      </c>
      <c r="J371">
        <v>0</v>
      </c>
      <c r="K371">
        <v>0.75</v>
      </c>
    </row>
    <row r="372" spans="1:11">
      <c r="A372" t="s">
        <v>3264</v>
      </c>
      <c r="B372" t="s">
        <v>3297</v>
      </c>
      <c r="C372" t="s">
        <v>3778</v>
      </c>
      <c r="D372">
        <v>0.75</v>
      </c>
      <c r="E372">
        <v>0</v>
      </c>
      <c r="F372">
        <v>0</v>
      </c>
      <c r="G372">
        <v>0.02</v>
      </c>
      <c r="H372">
        <v>0</v>
      </c>
      <c r="I372">
        <v>0</v>
      </c>
      <c r="J372">
        <v>0</v>
      </c>
      <c r="K372">
        <v>0.75</v>
      </c>
    </row>
    <row r="373" spans="1:11">
      <c r="A373" t="s">
        <v>3264</v>
      </c>
      <c r="B373" t="s">
        <v>3301</v>
      </c>
      <c r="C373" t="s">
        <v>3779</v>
      </c>
      <c r="D373">
        <v>0.75</v>
      </c>
      <c r="E373">
        <v>0</v>
      </c>
      <c r="F373">
        <v>0</v>
      </c>
      <c r="G373">
        <v>0.02</v>
      </c>
      <c r="H373">
        <v>0</v>
      </c>
      <c r="I373">
        <v>0</v>
      </c>
      <c r="J373">
        <v>0</v>
      </c>
      <c r="K373">
        <v>0.75</v>
      </c>
    </row>
    <row r="374" spans="1:11">
      <c r="A374" t="s">
        <v>3264</v>
      </c>
      <c r="B374" t="s">
        <v>3268</v>
      </c>
      <c r="C374" t="s">
        <v>3780</v>
      </c>
      <c r="D374">
        <v>0.75</v>
      </c>
      <c r="E374">
        <v>0</v>
      </c>
      <c r="F374">
        <v>0</v>
      </c>
      <c r="G374">
        <v>0.02</v>
      </c>
      <c r="H374">
        <v>0</v>
      </c>
      <c r="I374">
        <v>0</v>
      </c>
      <c r="J374">
        <v>0</v>
      </c>
      <c r="K374">
        <v>0.75</v>
      </c>
    </row>
    <row r="375" spans="1:11">
      <c r="A375" t="s">
        <v>3264</v>
      </c>
      <c r="B375" t="s">
        <v>3311</v>
      </c>
      <c r="C375" t="s">
        <v>3781</v>
      </c>
      <c r="D375">
        <v>0.75</v>
      </c>
      <c r="E375">
        <v>0</v>
      </c>
      <c r="F375">
        <v>0</v>
      </c>
      <c r="G375">
        <v>0.02</v>
      </c>
      <c r="H375">
        <v>0</v>
      </c>
      <c r="I375">
        <v>0</v>
      </c>
      <c r="J375">
        <v>0</v>
      </c>
      <c r="K375">
        <v>0.75</v>
      </c>
    </row>
    <row r="376" spans="1:11">
      <c r="A376" t="s">
        <v>3264</v>
      </c>
      <c r="B376" t="s">
        <v>3268</v>
      </c>
      <c r="C376" t="s">
        <v>3782</v>
      </c>
      <c r="D376">
        <v>0.75</v>
      </c>
      <c r="E376">
        <v>0</v>
      </c>
      <c r="F376">
        <v>0</v>
      </c>
      <c r="G376">
        <v>0.02</v>
      </c>
      <c r="H376">
        <v>0</v>
      </c>
      <c r="I376">
        <v>0</v>
      </c>
      <c r="J376">
        <v>0</v>
      </c>
      <c r="K376">
        <v>0.75</v>
      </c>
    </row>
    <row r="377" spans="1:11">
      <c r="A377" t="s">
        <v>3264</v>
      </c>
      <c r="B377" t="s">
        <v>3297</v>
      </c>
      <c r="C377" t="s">
        <v>3783</v>
      </c>
      <c r="D377">
        <v>0.75</v>
      </c>
      <c r="E377">
        <v>0</v>
      </c>
      <c r="F377">
        <v>0</v>
      </c>
      <c r="G377">
        <v>0.02</v>
      </c>
      <c r="H377">
        <v>0</v>
      </c>
      <c r="I377">
        <v>0</v>
      </c>
      <c r="J377">
        <v>0</v>
      </c>
      <c r="K377">
        <v>0.75</v>
      </c>
    </row>
    <row r="378" spans="1:11">
      <c r="A378" t="s">
        <v>3264</v>
      </c>
      <c r="B378" t="s">
        <v>3270</v>
      </c>
      <c r="C378" t="s">
        <v>3784</v>
      </c>
      <c r="D378">
        <v>0.75</v>
      </c>
      <c r="E378">
        <v>0</v>
      </c>
      <c r="F378">
        <v>0</v>
      </c>
      <c r="G378">
        <v>0.02</v>
      </c>
      <c r="H378">
        <v>0</v>
      </c>
      <c r="I378">
        <v>0</v>
      </c>
      <c r="J378">
        <v>0</v>
      </c>
      <c r="K378">
        <v>0.75</v>
      </c>
    </row>
    <row r="379" spans="1:11">
      <c r="A379" t="s">
        <v>3264</v>
      </c>
      <c r="B379" t="s">
        <v>3332</v>
      </c>
      <c r="C379" t="s">
        <v>3785</v>
      </c>
      <c r="D379">
        <v>0.75</v>
      </c>
      <c r="E379">
        <v>0</v>
      </c>
      <c r="F379">
        <v>0</v>
      </c>
      <c r="G379">
        <v>0.02</v>
      </c>
      <c r="H379">
        <v>0</v>
      </c>
      <c r="I379">
        <v>0</v>
      </c>
      <c r="J379">
        <v>0</v>
      </c>
      <c r="K379">
        <v>0.75</v>
      </c>
    </row>
    <row r="380" spans="1:11">
      <c r="A380" t="s">
        <v>3264</v>
      </c>
      <c r="B380" t="s">
        <v>3268</v>
      </c>
      <c r="C380" t="s">
        <v>3786</v>
      </c>
      <c r="D380">
        <v>0.75</v>
      </c>
      <c r="E380">
        <v>0</v>
      </c>
      <c r="F380">
        <v>0</v>
      </c>
      <c r="G380">
        <v>0.01</v>
      </c>
      <c r="H380">
        <v>0</v>
      </c>
      <c r="I380">
        <v>0</v>
      </c>
      <c r="J380">
        <v>0</v>
      </c>
      <c r="K380">
        <v>0.75</v>
      </c>
    </row>
    <row r="381" spans="1:11">
      <c r="A381" t="s">
        <v>3264</v>
      </c>
      <c r="B381" t="s">
        <v>3333</v>
      </c>
      <c r="C381" t="s">
        <v>3787</v>
      </c>
      <c r="D381">
        <v>0.75</v>
      </c>
      <c r="E381">
        <v>0</v>
      </c>
      <c r="F381">
        <v>0</v>
      </c>
      <c r="G381">
        <v>0.01</v>
      </c>
      <c r="H381">
        <v>0</v>
      </c>
      <c r="I381">
        <v>0</v>
      </c>
      <c r="J381">
        <v>0</v>
      </c>
      <c r="K381">
        <v>0.75</v>
      </c>
    </row>
    <row r="382" spans="1:11">
      <c r="A382" t="s">
        <v>3264</v>
      </c>
      <c r="B382" t="s">
        <v>3306</v>
      </c>
      <c r="C382" t="s">
        <v>3788</v>
      </c>
      <c r="D382">
        <v>0.75</v>
      </c>
      <c r="E382">
        <v>0</v>
      </c>
      <c r="F382">
        <v>0</v>
      </c>
      <c r="G382">
        <v>0.01</v>
      </c>
      <c r="H382">
        <v>0</v>
      </c>
      <c r="I382">
        <v>0</v>
      </c>
      <c r="J382">
        <v>0</v>
      </c>
      <c r="K382">
        <v>0.75</v>
      </c>
    </row>
    <row r="383" spans="1:11">
      <c r="A383" t="s">
        <v>3264</v>
      </c>
      <c r="B383" t="s">
        <v>3303</v>
      </c>
      <c r="C383" t="s">
        <v>3789</v>
      </c>
      <c r="D383">
        <v>0.75</v>
      </c>
      <c r="E383">
        <v>0</v>
      </c>
      <c r="F383">
        <v>0</v>
      </c>
      <c r="G383">
        <v>0.01</v>
      </c>
      <c r="H383">
        <v>0</v>
      </c>
      <c r="I383">
        <v>0</v>
      </c>
      <c r="J383">
        <v>0</v>
      </c>
      <c r="K383">
        <v>0.75</v>
      </c>
    </row>
    <row r="384" spans="1:11">
      <c r="A384" t="s">
        <v>3264</v>
      </c>
      <c r="B384" t="s">
        <v>3276</v>
      </c>
      <c r="C384" t="s">
        <v>3790</v>
      </c>
      <c r="D384">
        <v>0.75</v>
      </c>
      <c r="E384">
        <v>0</v>
      </c>
      <c r="F384">
        <v>0</v>
      </c>
      <c r="G384">
        <v>0.01</v>
      </c>
      <c r="H384">
        <v>0</v>
      </c>
      <c r="I384">
        <v>0</v>
      </c>
      <c r="J384">
        <v>0</v>
      </c>
      <c r="K384">
        <v>0.75</v>
      </c>
    </row>
    <row r="385" spans="1:11">
      <c r="A385" t="s">
        <v>3264</v>
      </c>
      <c r="B385" t="s">
        <v>3297</v>
      </c>
      <c r="C385" t="s">
        <v>3791</v>
      </c>
      <c r="D385">
        <v>0.75</v>
      </c>
      <c r="E385">
        <v>0</v>
      </c>
      <c r="F385">
        <v>0</v>
      </c>
      <c r="G385">
        <v>0.01</v>
      </c>
      <c r="H385">
        <v>0</v>
      </c>
      <c r="I385">
        <v>0</v>
      </c>
      <c r="J385">
        <v>0</v>
      </c>
      <c r="K385">
        <v>0.75</v>
      </c>
    </row>
    <row r="386" spans="1:11">
      <c r="A386" t="s">
        <v>3264</v>
      </c>
      <c r="B386" t="s">
        <v>3334</v>
      </c>
      <c r="C386" t="s">
        <v>3792</v>
      </c>
      <c r="D386">
        <v>0.75</v>
      </c>
      <c r="E386">
        <v>0</v>
      </c>
      <c r="F386">
        <v>0</v>
      </c>
      <c r="G386">
        <v>0.01</v>
      </c>
      <c r="H386">
        <v>0</v>
      </c>
      <c r="I386">
        <v>0</v>
      </c>
      <c r="J386">
        <v>0</v>
      </c>
      <c r="K386">
        <v>0.75</v>
      </c>
    </row>
    <row r="387" spans="1:11">
      <c r="A387" t="s">
        <v>3264</v>
      </c>
      <c r="B387" t="s">
        <v>3276</v>
      </c>
      <c r="C387" t="s">
        <v>3793</v>
      </c>
      <c r="D387">
        <v>0.75</v>
      </c>
      <c r="E387">
        <v>0</v>
      </c>
      <c r="F387">
        <v>0</v>
      </c>
      <c r="G387">
        <v>0.01</v>
      </c>
      <c r="H387">
        <v>0</v>
      </c>
      <c r="I387">
        <v>0</v>
      </c>
      <c r="J387">
        <v>0</v>
      </c>
      <c r="K387">
        <v>0.75</v>
      </c>
    </row>
    <row r="388" spans="1:11">
      <c r="A388" t="s">
        <v>3264</v>
      </c>
      <c r="B388" t="s">
        <v>3296</v>
      </c>
      <c r="C388" t="s">
        <v>3794</v>
      </c>
      <c r="D388">
        <v>0.75</v>
      </c>
      <c r="E388">
        <v>0</v>
      </c>
      <c r="F388">
        <v>0</v>
      </c>
      <c r="G388">
        <v>0.01</v>
      </c>
      <c r="H388">
        <v>0</v>
      </c>
      <c r="I388">
        <v>0</v>
      </c>
      <c r="J388">
        <v>0</v>
      </c>
      <c r="K388">
        <v>0.75</v>
      </c>
    </row>
    <row r="389" spans="1:11">
      <c r="A389" t="s">
        <v>3264</v>
      </c>
      <c r="B389" t="s">
        <v>3270</v>
      </c>
      <c r="C389" t="s">
        <v>3795</v>
      </c>
      <c r="D389">
        <v>0.75</v>
      </c>
      <c r="E389">
        <v>0</v>
      </c>
      <c r="F389">
        <v>0</v>
      </c>
      <c r="G389">
        <v>0.01</v>
      </c>
      <c r="H389">
        <v>0</v>
      </c>
      <c r="I389">
        <v>0</v>
      </c>
      <c r="J389">
        <v>0</v>
      </c>
      <c r="K389">
        <v>0.75</v>
      </c>
    </row>
    <row r="390" spans="1:11">
      <c r="A390" t="s">
        <v>3264</v>
      </c>
      <c r="B390" t="s">
        <v>3270</v>
      </c>
      <c r="C390" t="s">
        <v>3796</v>
      </c>
      <c r="D390">
        <v>0.75</v>
      </c>
      <c r="E390">
        <v>0</v>
      </c>
      <c r="F390">
        <v>0</v>
      </c>
      <c r="G390">
        <v>0.01</v>
      </c>
      <c r="H390">
        <v>0</v>
      </c>
      <c r="I390">
        <v>0</v>
      </c>
      <c r="J390">
        <v>0</v>
      </c>
      <c r="K390">
        <v>0.75</v>
      </c>
    </row>
    <row r="391" spans="1:11">
      <c r="A391" t="s">
        <v>3264</v>
      </c>
      <c r="B391" t="s">
        <v>3270</v>
      </c>
      <c r="C391" t="s">
        <v>3797</v>
      </c>
      <c r="D391">
        <v>0.75</v>
      </c>
      <c r="E391">
        <v>0</v>
      </c>
      <c r="F391">
        <v>0</v>
      </c>
      <c r="G391">
        <v>0.01</v>
      </c>
      <c r="H391">
        <v>0</v>
      </c>
      <c r="I391">
        <v>0</v>
      </c>
      <c r="J391">
        <v>0</v>
      </c>
      <c r="K391">
        <v>0.75</v>
      </c>
    </row>
    <row r="392" spans="1:11">
      <c r="A392" t="s">
        <v>3264</v>
      </c>
      <c r="B392" t="s">
        <v>3284</v>
      </c>
      <c r="C392" t="s">
        <v>3798</v>
      </c>
      <c r="D392">
        <v>0.75</v>
      </c>
      <c r="E392">
        <v>0</v>
      </c>
      <c r="F392">
        <v>0</v>
      </c>
      <c r="G392">
        <v>0.01</v>
      </c>
      <c r="H392">
        <v>0</v>
      </c>
      <c r="I392">
        <v>0</v>
      </c>
      <c r="J392">
        <v>0</v>
      </c>
      <c r="K392">
        <v>0.75</v>
      </c>
    </row>
    <row r="393" spans="1:11">
      <c r="A393" t="s">
        <v>3264</v>
      </c>
      <c r="B393" t="s">
        <v>3317</v>
      </c>
      <c r="C393" t="s">
        <v>3799</v>
      </c>
      <c r="D393">
        <v>0.75</v>
      </c>
      <c r="E393">
        <v>0</v>
      </c>
      <c r="F393">
        <v>0</v>
      </c>
      <c r="G393">
        <v>0.01</v>
      </c>
      <c r="H393">
        <v>0</v>
      </c>
      <c r="I393">
        <v>0</v>
      </c>
      <c r="J393">
        <v>0</v>
      </c>
      <c r="K393">
        <v>0.75</v>
      </c>
    </row>
    <row r="394" spans="1:11">
      <c r="A394" t="s">
        <v>3264</v>
      </c>
      <c r="B394" t="s">
        <v>3335</v>
      </c>
      <c r="C394" t="s">
        <v>3800</v>
      </c>
      <c r="D394">
        <v>0.75</v>
      </c>
      <c r="E394">
        <v>0</v>
      </c>
      <c r="F394">
        <v>0</v>
      </c>
      <c r="G394">
        <v>0</v>
      </c>
      <c r="H394">
        <v>0</v>
      </c>
      <c r="I394">
        <v>0</v>
      </c>
      <c r="J394">
        <v>0</v>
      </c>
      <c r="K394">
        <v>0.75</v>
      </c>
    </row>
    <row r="395" spans="1:11">
      <c r="A395" t="s">
        <v>3264</v>
      </c>
      <c r="B395" t="s">
        <v>3284</v>
      </c>
      <c r="C395" t="s">
        <v>3801</v>
      </c>
      <c r="D395">
        <v>0.75</v>
      </c>
      <c r="E395">
        <v>0</v>
      </c>
      <c r="F395">
        <v>0</v>
      </c>
      <c r="G395">
        <v>0</v>
      </c>
      <c r="H395">
        <v>0</v>
      </c>
      <c r="I395">
        <v>0</v>
      </c>
      <c r="J395">
        <v>0</v>
      </c>
      <c r="K395">
        <v>0.75</v>
      </c>
    </row>
    <row r="396" spans="1:11">
      <c r="A396" t="s">
        <v>3264</v>
      </c>
      <c r="B396" t="s">
        <v>3315</v>
      </c>
      <c r="C396" t="s">
        <v>3802</v>
      </c>
      <c r="D396">
        <v>0.75</v>
      </c>
      <c r="E396">
        <v>0</v>
      </c>
      <c r="F396">
        <v>0</v>
      </c>
      <c r="G396">
        <v>0</v>
      </c>
      <c r="H396">
        <v>0</v>
      </c>
      <c r="I396">
        <v>0</v>
      </c>
      <c r="J396">
        <v>0</v>
      </c>
      <c r="K396">
        <v>0.75</v>
      </c>
    </row>
    <row r="397" spans="1:11">
      <c r="A397" t="s">
        <v>3264</v>
      </c>
      <c r="B397" t="s">
        <v>3336</v>
      </c>
      <c r="C397" t="s">
        <v>3803</v>
      </c>
      <c r="D397">
        <v>0.75</v>
      </c>
      <c r="E397">
        <v>0</v>
      </c>
      <c r="F397">
        <v>0</v>
      </c>
      <c r="G397">
        <v>0</v>
      </c>
      <c r="H397">
        <v>0</v>
      </c>
      <c r="I397">
        <v>0</v>
      </c>
      <c r="J397">
        <v>0</v>
      </c>
      <c r="K397">
        <v>0.75</v>
      </c>
    </row>
    <row r="398" spans="1:11">
      <c r="A398" t="s">
        <v>3264</v>
      </c>
      <c r="B398" t="s">
        <v>3291</v>
      </c>
      <c r="C398" t="s">
        <v>3804</v>
      </c>
      <c r="D398">
        <v>0.75</v>
      </c>
      <c r="E398">
        <v>0</v>
      </c>
      <c r="F398">
        <v>0</v>
      </c>
      <c r="G398">
        <v>0</v>
      </c>
      <c r="H398">
        <v>0</v>
      </c>
      <c r="I398">
        <v>0</v>
      </c>
      <c r="J398">
        <v>0</v>
      </c>
      <c r="K398">
        <v>0.75</v>
      </c>
    </row>
    <row r="399" spans="1:11">
      <c r="A399" t="s">
        <v>3264</v>
      </c>
      <c r="B399" t="s">
        <v>3281</v>
      </c>
      <c r="C399" t="s">
        <v>3805</v>
      </c>
      <c r="D399">
        <v>0.75</v>
      </c>
      <c r="E399">
        <v>0</v>
      </c>
      <c r="F399">
        <v>0</v>
      </c>
      <c r="G399">
        <v>0</v>
      </c>
      <c r="H399">
        <v>0</v>
      </c>
      <c r="I399">
        <v>0</v>
      </c>
      <c r="J399">
        <v>0</v>
      </c>
      <c r="K399">
        <v>0.75</v>
      </c>
    </row>
    <row r="400" spans="1:11">
      <c r="A400" t="s">
        <v>3264</v>
      </c>
      <c r="B400" t="s">
        <v>3281</v>
      </c>
      <c r="C400" t="s">
        <v>3806</v>
      </c>
      <c r="D400">
        <v>0.75</v>
      </c>
      <c r="E400">
        <v>0</v>
      </c>
      <c r="F400">
        <v>0</v>
      </c>
      <c r="G400">
        <v>0</v>
      </c>
      <c r="H400">
        <v>0</v>
      </c>
      <c r="I400">
        <v>0</v>
      </c>
      <c r="J400">
        <v>0</v>
      </c>
      <c r="K400">
        <v>0.75</v>
      </c>
    </row>
    <row r="401" spans="1:11">
      <c r="A401" t="s">
        <v>3264</v>
      </c>
      <c r="B401" t="s">
        <v>3280</v>
      </c>
      <c r="C401" t="s">
        <v>3807</v>
      </c>
      <c r="D401">
        <v>0.75</v>
      </c>
      <c r="E401">
        <v>0</v>
      </c>
      <c r="F401">
        <v>0</v>
      </c>
      <c r="G401">
        <v>0</v>
      </c>
      <c r="H401">
        <v>0</v>
      </c>
      <c r="I401">
        <v>0</v>
      </c>
      <c r="J401">
        <v>0</v>
      </c>
      <c r="K401">
        <v>0.75</v>
      </c>
    </row>
    <row r="402" spans="1:11">
      <c r="A402" t="s">
        <v>3264</v>
      </c>
      <c r="B402" t="s">
        <v>3337</v>
      </c>
      <c r="C402" t="s">
        <v>3808</v>
      </c>
      <c r="D402">
        <v>0.75</v>
      </c>
      <c r="E402">
        <v>0</v>
      </c>
      <c r="F402">
        <v>0</v>
      </c>
      <c r="G402">
        <v>0</v>
      </c>
      <c r="H402">
        <v>0</v>
      </c>
      <c r="I402">
        <v>0</v>
      </c>
      <c r="J402">
        <v>0</v>
      </c>
      <c r="K402">
        <v>0.75</v>
      </c>
    </row>
    <row r="403" spans="1:11">
      <c r="A403" t="s">
        <v>3264</v>
      </c>
      <c r="B403" t="s">
        <v>3338</v>
      </c>
      <c r="C403" t="s">
        <v>3809</v>
      </c>
      <c r="D403">
        <v>0.75</v>
      </c>
      <c r="E403">
        <v>0</v>
      </c>
      <c r="F403">
        <v>0</v>
      </c>
      <c r="G403">
        <v>0</v>
      </c>
      <c r="H403">
        <v>0</v>
      </c>
      <c r="I403">
        <v>0</v>
      </c>
      <c r="J403">
        <v>0</v>
      </c>
      <c r="K403">
        <v>0.75</v>
      </c>
    </row>
    <row r="404" spans="1:11">
      <c r="A404" t="s">
        <v>3264</v>
      </c>
      <c r="B404" t="s">
        <v>3284</v>
      </c>
      <c r="C404" t="s">
        <v>3810</v>
      </c>
      <c r="D404">
        <v>0.75</v>
      </c>
      <c r="E404">
        <v>0</v>
      </c>
      <c r="F404">
        <v>0</v>
      </c>
      <c r="G404">
        <v>0</v>
      </c>
      <c r="H404">
        <v>0</v>
      </c>
      <c r="I404">
        <v>0</v>
      </c>
      <c r="J404">
        <v>0</v>
      </c>
      <c r="K404">
        <v>0.75</v>
      </c>
    </row>
    <row r="405" spans="1:11">
      <c r="A405" t="s">
        <v>3264</v>
      </c>
      <c r="B405" t="s">
        <v>3284</v>
      </c>
      <c r="C405" t="s">
        <v>3811</v>
      </c>
      <c r="D405">
        <v>0.75</v>
      </c>
      <c r="E405">
        <v>0</v>
      </c>
      <c r="F405">
        <v>0</v>
      </c>
      <c r="G405">
        <v>0</v>
      </c>
      <c r="H405">
        <v>0</v>
      </c>
      <c r="I405">
        <v>0</v>
      </c>
      <c r="J405">
        <v>0</v>
      </c>
      <c r="K405">
        <v>0.75</v>
      </c>
    </row>
    <row r="406" spans="1:11">
      <c r="A406" t="s">
        <v>3264</v>
      </c>
      <c r="B406" t="s">
        <v>3307</v>
      </c>
      <c r="C406" t="s">
        <v>3812</v>
      </c>
      <c r="D406">
        <v>0.75</v>
      </c>
      <c r="E406">
        <v>0</v>
      </c>
      <c r="F406">
        <v>0</v>
      </c>
      <c r="G406">
        <v>0</v>
      </c>
      <c r="H406">
        <v>0</v>
      </c>
      <c r="I406">
        <v>0</v>
      </c>
      <c r="J406">
        <v>0</v>
      </c>
      <c r="K406">
        <v>0.75</v>
      </c>
    </row>
    <row r="407" spans="1:11">
      <c r="A407" t="s">
        <v>3264</v>
      </c>
      <c r="B407" t="s">
        <v>3297</v>
      </c>
      <c r="C407" t="s">
        <v>3813</v>
      </c>
      <c r="D407">
        <v>0.75</v>
      </c>
      <c r="E407">
        <v>0</v>
      </c>
      <c r="F407">
        <v>0</v>
      </c>
      <c r="G407">
        <v>0</v>
      </c>
      <c r="H407">
        <v>0</v>
      </c>
      <c r="I407">
        <v>0</v>
      </c>
      <c r="J407">
        <v>0</v>
      </c>
      <c r="K407">
        <v>0.75</v>
      </c>
    </row>
    <row r="408" spans="1:11">
      <c r="A408" t="s">
        <v>3264</v>
      </c>
      <c r="B408" t="s">
        <v>3291</v>
      </c>
      <c r="C408" t="s">
        <v>3814</v>
      </c>
      <c r="D408">
        <v>0.75</v>
      </c>
      <c r="E408">
        <v>0</v>
      </c>
      <c r="F408">
        <v>0</v>
      </c>
      <c r="G408">
        <v>0</v>
      </c>
      <c r="H408">
        <v>0</v>
      </c>
      <c r="I408">
        <v>0</v>
      </c>
      <c r="J408">
        <v>0</v>
      </c>
      <c r="K408">
        <v>0.75</v>
      </c>
    </row>
    <row r="409" spans="1:11">
      <c r="A409" t="s">
        <v>3264</v>
      </c>
      <c r="B409" t="s">
        <v>3309</v>
      </c>
      <c r="C409" t="s">
        <v>3815</v>
      </c>
      <c r="D409">
        <v>0.75</v>
      </c>
      <c r="E409">
        <v>0</v>
      </c>
      <c r="F409">
        <v>0</v>
      </c>
      <c r="G409">
        <v>0</v>
      </c>
      <c r="H409">
        <v>0</v>
      </c>
      <c r="I409">
        <v>0</v>
      </c>
      <c r="J409">
        <v>0</v>
      </c>
      <c r="K409">
        <v>0.75</v>
      </c>
    </row>
    <row r="410" spans="1:11">
      <c r="A410" t="s">
        <v>3264</v>
      </c>
      <c r="B410" t="s">
        <v>3276</v>
      </c>
      <c r="C410" t="s">
        <v>3816</v>
      </c>
      <c r="D410">
        <v>0.75</v>
      </c>
      <c r="E410">
        <v>0</v>
      </c>
      <c r="F410">
        <v>0</v>
      </c>
      <c r="G410">
        <v>0</v>
      </c>
      <c r="H410">
        <v>0</v>
      </c>
      <c r="I410">
        <v>0</v>
      </c>
      <c r="J410">
        <v>0</v>
      </c>
      <c r="K410">
        <v>0.75</v>
      </c>
    </row>
    <row r="411" spans="1:11">
      <c r="A411" t="s">
        <v>3264</v>
      </c>
      <c r="B411" t="s">
        <v>3291</v>
      </c>
      <c r="C411" t="s">
        <v>3817</v>
      </c>
      <c r="D411">
        <v>0.75</v>
      </c>
      <c r="E411">
        <v>0</v>
      </c>
      <c r="F411">
        <v>0</v>
      </c>
      <c r="G411">
        <v>0</v>
      </c>
      <c r="H411">
        <v>0</v>
      </c>
      <c r="I411">
        <v>0</v>
      </c>
      <c r="J411">
        <v>0</v>
      </c>
      <c r="K411">
        <v>0.75</v>
      </c>
    </row>
    <row r="412" spans="1:11">
      <c r="A412" t="s">
        <v>3264</v>
      </c>
      <c r="B412" t="s">
        <v>3296</v>
      </c>
      <c r="C412" t="s">
        <v>3818</v>
      </c>
      <c r="D412">
        <v>0.75</v>
      </c>
      <c r="E412">
        <v>0</v>
      </c>
      <c r="F412">
        <v>0</v>
      </c>
      <c r="G412">
        <v>0</v>
      </c>
      <c r="H412">
        <v>0</v>
      </c>
      <c r="I412">
        <v>0</v>
      </c>
      <c r="J412">
        <v>0</v>
      </c>
      <c r="K412">
        <v>0.75</v>
      </c>
    </row>
    <row r="413" spans="1:11">
      <c r="A413" t="s">
        <v>3264</v>
      </c>
      <c r="B413" t="s">
        <v>3281</v>
      </c>
      <c r="C413" t="s">
        <v>3819</v>
      </c>
      <c r="D413">
        <v>0.75</v>
      </c>
      <c r="E413">
        <v>0</v>
      </c>
      <c r="F413">
        <v>0</v>
      </c>
      <c r="G413">
        <v>0</v>
      </c>
      <c r="H413">
        <v>0</v>
      </c>
      <c r="I413">
        <v>0</v>
      </c>
      <c r="J413">
        <v>0</v>
      </c>
      <c r="K413">
        <v>0.75</v>
      </c>
    </row>
    <row r="414" spans="1:11">
      <c r="A414" t="s">
        <v>3264</v>
      </c>
      <c r="B414" t="s">
        <v>3309</v>
      </c>
      <c r="C414" t="s">
        <v>3820</v>
      </c>
      <c r="D414">
        <v>0.75</v>
      </c>
      <c r="E414">
        <v>0</v>
      </c>
      <c r="F414">
        <v>0</v>
      </c>
      <c r="G414">
        <v>0</v>
      </c>
      <c r="H414">
        <v>0</v>
      </c>
      <c r="I414">
        <v>0</v>
      </c>
      <c r="J414">
        <v>0</v>
      </c>
      <c r="K414">
        <v>0.75</v>
      </c>
    </row>
    <row r="415" spans="1:11">
      <c r="A415" t="s">
        <v>3264</v>
      </c>
      <c r="B415" t="s">
        <v>3295</v>
      </c>
      <c r="C415" t="s">
        <v>3821</v>
      </c>
      <c r="D415">
        <v>0.75</v>
      </c>
      <c r="E415">
        <v>0</v>
      </c>
      <c r="F415">
        <v>0</v>
      </c>
      <c r="G415">
        <v>0</v>
      </c>
      <c r="H415">
        <v>0</v>
      </c>
      <c r="I415">
        <v>0</v>
      </c>
      <c r="J415">
        <v>0</v>
      </c>
      <c r="K415">
        <v>0.75</v>
      </c>
    </row>
    <row r="416" spans="1:11">
      <c r="A416" t="s">
        <v>3264</v>
      </c>
      <c r="B416" t="s">
        <v>3311</v>
      </c>
      <c r="C416" t="s">
        <v>3822</v>
      </c>
      <c r="D416">
        <v>0.75</v>
      </c>
      <c r="E416">
        <v>0</v>
      </c>
      <c r="F416">
        <v>0</v>
      </c>
      <c r="G416">
        <v>0</v>
      </c>
      <c r="H416">
        <v>0</v>
      </c>
      <c r="I416">
        <v>0</v>
      </c>
      <c r="J416">
        <v>0</v>
      </c>
      <c r="K416">
        <v>0.75</v>
      </c>
    </row>
    <row r="417" spans="1:11">
      <c r="A417" t="s">
        <v>3264</v>
      </c>
      <c r="B417" t="s">
        <v>3339</v>
      </c>
      <c r="C417" t="s">
        <v>3823</v>
      </c>
      <c r="D417">
        <v>0.75</v>
      </c>
      <c r="E417">
        <v>0</v>
      </c>
      <c r="F417">
        <v>0</v>
      </c>
      <c r="G417">
        <v>0</v>
      </c>
      <c r="H417">
        <v>0</v>
      </c>
      <c r="I417">
        <v>0</v>
      </c>
      <c r="J417">
        <v>0</v>
      </c>
      <c r="K417">
        <v>0.75</v>
      </c>
    </row>
    <row r="418" spans="1:11">
      <c r="A418" t="s">
        <v>3264</v>
      </c>
      <c r="B418" t="s">
        <v>3340</v>
      </c>
      <c r="C418" t="s">
        <v>3824</v>
      </c>
      <c r="D418">
        <v>0.75</v>
      </c>
      <c r="E418">
        <v>0</v>
      </c>
      <c r="F418">
        <v>0</v>
      </c>
      <c r="G418">
        <v>0</v>
      </c>
      <c r="H418">
        <v>0</v>
      </c>
      <c r="I418">
        <v>0</v>
      </c>
      <c r="J418">
        <v>0</v>
      </c>
      <c r="K418">
        <v>0.75</v>
      </c>
    </row>
    <row r="419" spans="1:11">
      <c r="A419" t="s">
        <v>3264</v>
      </c>
      <c r="B419" t="s">
        <v>3297</v>
      </c>
      <c r="C419" t="s">
        <v>3825</v>
      </c>
      <c r="D419">
        <v>0.75</v>
      </c>
      <c r="E419">
        <v>0</v>
      </c>
      <c r="F419">
        <v>0</v>
      </c>
      <c r="G419">
        <v>0</v>
      </c>
      <c r="H419">
        <v>0</v>
      </c>
      <c r="I419">
        <v>0</v>
      </c>
      <c r="J419">
        <v>0</v>
      </c>
      <c r="K419">
        <v>0.75</v>
      </c>
    </row>
    <row r="420" spans="1:11">
      <c r="A420" t="s">
        <v>3264</v>
      </c>
      <c r="B420" t="s">
        <v>3297</v>
      </c>
      <c r="C420" t="s">
        <v>3826</v>
      </c>
      <c r="D420">
        <v>0.75</v>
      </c>
      <c r="E420">
        <v>0</v>
      </c>
      <c r="F420">
        <v>0</v>
      </c>
      <c r="G420">
        <v>0</v>
      </c>
      <c r="H420">
        <v>0</v>
      </c>
      <c r="I420">
        <v>0</v>
      </c>
      <c r="J420">
        <v>0</v>
      </c>
      <c r="K420">
        <v>0.75</v>
      </c>
    </row>
    <row r="421" spans="1:11">
      <c r="A421" t="s">
        <v>3264</v>
      </c>
      <c r="B421" t="s">
        <v>3281</v>
      </c>
      <c r="C421" t="s">
        <v>3827</v>
      </c>
      <c r="D421">
        <v>0.75</v>
      </c>
      <c r="E421">
        <v>0</v>
      </c>
      <c r="F421">
        <v>0</v>
      </c>
      <c r="G421">
        <v>0</v>
      </c>
      <c r="H421">
        <v>0</v>
      </c>
      <c r="I421">
        <v>0</v>
      </c>
      <c r="J421">
        <v>0</v>
      </c>
      <c r="K421">
        <v>0.75</v>
      </c>
    </row>
    <row r="422" spans="1:11">
      <c r="A422" t="s">
        <v>3264</v>
      </c>
      <c r="B422" t="s">
        <v>3284</v>
      </c>
      <c r="C422" t="s">
        <v>3828</v>
      </c>
      <c r="D422">
        <v>0.75</v>
      </c>
      <c r="E422">
        <v>0</v>
      </c>
      <c r="F422">
        <v>0</v>
      </c>
      <c r="G422">
        <v>0</v>
      </c>
      <c r="H422">
        <v>0</v>
      </c>
      <c r="I422">
        <v>0</v>
      </c>
      <c r="J422">
        <v>0</v>
      </c>
      <c r="K422">
        <v>0.75</v>
      </c>
    </row>
    <row r="423" spans="1:11">
      <c r="A423" t="s">
        <v>3264</v>
      </c>
      <c r="B423" t="s">
        <v>3341</v>
      </c>
      <c r="C423" t="s">
        <v>3829</v>
      </c>
      <c r="D423">
        <v>0.75</v>
      </c>
      <c r="E423">
        <v>0</v>
      </c>
      <c r="F423">
        <v>0</v>
      </c>
      <c r="G423">
        <v>0</v>
      </c>
      <c r="H423">
        <v>0</v>
      </c>
      <c r="I423">
        <v>0</v>
      </c>
      <c r="J423">
        <v>0</v>
      </c>
      <c r="K423">
        <v>0.75</v>
      </c>
    </row>
    <row r="424" spans="1:11">
      <c r="A424" t="s">
        <v>3264</v>
      </c>
      <c r="B424" t="s">
        <v>3297</v>
      </c>
      <c r="C424" t="s">
        <v>3830</v>
      </c>
      <c r="D424">
        <v>0.75</v>
      </c>
      <c r="E424">
        <v>0</v>
      </c>
      <c r="F424">
        <v>0</v>
      </c>
      <c r="G424">
        <v>0</v>
      </c>
      <c r="H424">
        <v>0</v>
      </c>
      <c r="I424">
        <v>0</v>
      </c>
      <c r="J424">
        <v>0</v>
      </c>
      <c r="K424">
        <v>0.75</v>
      </c>
    </row>
    <row r="425" spans="1:11">
      <c r="A425" t="s">
        <v>3264</v>
      </c>
      <c r="B425" t="s">
        <v>3291</v>
      </c>
      <c r="C425" t="s">
        <v>3831</v>
      </c>
      <c r="D425">
        <v>0.75</v>
      </c>
      <c r="E425">
        <v>0</v>
      </c>
      <c r="F425">
        <v>0</v>
      </c>
      <c r="G425">
        <v>0</v>
      </c>
      <c r="H425">
        <v>0</v>
      </c>
      <c r="I425">
        <v>0</v>
      </c>
      <c r="J425">
        <v>0</v>
      </c>
      <c r="K425">
        <v>0.75</v>
      </c>
    </row>
    <row r="426" spans="1:11">
      <c r="A426" t="s">
        <v>3264</v>
      </c>
      <c r="B426" t="s">
        <v>3291</v>
      </c>
      <c r="C426" t="s">
        <v>3832</v>
      </c>
      <c r="D426">
        <v>0.75</v>
      </c>
      <c r="E426">
        <v>0</v>
      </c>
      <c r="F426">
        <v>0</v>
      </c>
      <c r="G426">
        <v>0</v>
      </c>
      <c r="H426">
        <v>0</v>
      </c>
      <c r="I426">
        <v>0</v>
      </c>
      <c r="J426">
        <v>0</v>
      </c>
      <c r="K426">
        <v>0.75</v>
      </c>
    </row>
    <row r="427" spans="1:11">
      <c r="A427" t="s">
        <v>3264</v>
      </c>
      <c r="B427" t="s">
        <v>3334</v>
      </c>
      <c r="C427" t="s">
        <v>3833</v>
      </c>
      <c r="D427">
        <v>0.75</v>
      </c>
      <c r="E427">
        <v>0</v>
      </c>
      <c r="F427">
        <v>0</v>
      </c>
      <c r="G427">
        <v>0</v>
      </c>
      <c r="H427">
        <v>0</v>
      </c>
      <c r="I427">
        <v>0</v>
      </c>
      <c r="J427">
        <v>0</v>
      </c>
      <c r="K427">
        <v>0.75</v>
      </c>
    </row>
    <row r="428" spans="1:11">
      <c r="A428" t="s">
        <v>3264</v>
      </c>
      <c r="B428" t="s">
        <v>3297</v>
      </c>
      <c r="C428" t="s">
        <v>3834</v>
      </c>
      <c r="D428">
        <v>0.75</v>
      </c>
      <c r="E428">
        <v>0</v>
      </c>
      <c r="F428">
        <v>0</v>
      </c>
      <c r="G428">
        <v>0</v>
      </c>
      <c r="H428">
        <v>0</v>
      </c>
      <c r="I428">
        <v>0</v>
      </c>
      <c r="J428">
        <v>0</v>
      </c>
      <c r="K428">
        <v>0.75</v>
      </c>
    </row>
    <row r="429" spans="1:11">
      <c r="A429" t="s">
        <v>3264</v>
      </c>
      <c r="B429" t="s">
        <v>3283</v>
      </c>
      <c r="C429" t="s">
        <v>3835</v>
      </c>
      <c r="D429">
        <v>0.75</v>
      </c>
      <c r="E429">
        <v>0</v>
      </c>
      <c r="F429">
        <v>0</v>
      </c>
      <c r="G429">
        <v>0</v>
      </c>
      <c r="H429">
        <v>0</v>
      </c>
      <c r="I429">
        <v>0</v>
      </c>
      <c r="J429">
        <v>0</v>
      </c>
      <c r="K429">
        <v>0.75</v>
      </c>
    </row>
    <row r="430" spans="1:11">
      <c r="A430" t="s">
        <v>3264</v>
      </c>
      <c r="B430" t="s">
        <v>3324</v>
      </c>
      <c r="C430" t="s">
        <v>3836</v>
      </c>
      <c r="D430">
        <v>0.75</v>
      </c>
      <c r="E430">
        <v>0</v>
      </c>
      <c r="F430">
        <v>0</v>
      </c>
      <c r="G430">
        <v>0</v>
      </c>
      <c r="H430">
        <v>0</v>
      </c>
      <c r="I430">
        <v>0</v>
      </c>
      <c r="J430">
        <v>0</v>
      </c>
      <c r="K430">
        <v>0.75</v>
      </c>
    </row>
    <row r="431" spans="1:11">
      <c r="A431" t="s">
        <v>3264</v>
      </c>
      <c r="B431" t="s">
        <v>3342</v>
      </c>
      <c r="C431" t="s">
        <v>3837</v>
      </c>
      <c r="D431">
        <v>0.75</v>
      </c>
      <c r="E431">
        <v>0</v>
      </c>
      <c r="F431">
        <v>0</v>
      </c>
      <c r="G431">
        <v>0</v>
      </c>
      <c r="H431">
        <v>0</v>
      </c>
      <c r="I431">
        <v>0</v>
      </c>
      <c r="J431">
        <v>0</v>
      </c>
      <c r="K431">
        <v>0.75</v>
      </c>
    </row>
    <row r="432" spans="1:11">
      <c r="A432" t="s">
        <v>3264</v>
      </c>
      <c r="B432" t="s">
        <v>3284</v>
      </c>
      <c r="C432" t="s">
        <v>3838</v>
      </c>
      <c r="D432">
        <v>0.75</v>
      </c>
      <c r="E432">
        <v>0</v>
      </c>
      <c r="F432">
        <v>0</v>
      </c>
      <c r="G432">
        <v>0</v>
      </c>
      <c r="H432">
        <v>0</v>
      </c>
      <c r="I432">
        <v>0</v>
      </c>
      <c r="J432">
        <v>0</v>
      </c>
      <c r="K432">
        <v>0.75</v>
      </c>
    </row>
    <row r="433" spans="1:11">
      <c r="A433" t="s">
        <v>3264</v>
      </c>
      <c r="B433" t="s">
        <v>3284</v>
      </c>
      <c r="C433" t="s">
        <v>3839</v>
      </c>
      <c r="D433">
        <v>0.75</v>
      </c>
      <c r="E433">
        <v>0</v>
      </c>
      <c r="F433">
        <v>0</v>
      </c>
      <c r="G433">
        <v>0</v>
      </c>
      <c r="H433">
        <v>0</v>
      </c>
      <c r="I433">
        <v>0</v>
      </c>
      <c r="J433">
        <v>0</v>
      </c>
      <c r="K433">
        <v>0.75</v>
      </c>
    </row>
    <row r="434" spans="1:11">
      <c r="A434" t="s">
        <v>3264</v>
      </c>
      <c r="B434" t="s">
        <v>3301</v>
      </c>
      <c r="C434" t="s">
        <v>3840</v>
      </c>
      <c r="D434">
        <v>0.75</v>
      </c>
      <c r="E434">
        <v>0</v>
      </c>
      <c r="F434">
        <v>0</v>
      </c>
      <c r="G434">
        <v>0</v>
      </c>
      <c r="H434">
        <v>0</v>
      </c>
      <c r="I434">
        <v>0</v>
      </c>
      <c r="J434">
        <v>0</v>
      </c>
      <c r="K434">
        <v>0.75</v>
      </c>
    </row>
    <row r="435" spans="1:11">
      <c r="A435" t="s">
        <v>3264</v>
      </c>
      <c r="B435" t="s">
        <v>3285</v>
      </c>
      <c r="C435" t="s">
        <v>3841</v>
      </c>
      <c r="D435">
        <v>0.74</v>
      </c>
      <c r="E435">
        <v>0</v>
      </c>
      <c r="F435">
        <v>0.2</v>
      </c>
      <c r="G435">
        <v>0.04</v>
      </c>
      <c r="H435">
        <v>0</v>
      </c>
      <c r="I435">
        <v>0</v>
      </c>
      <c r="J435">
        <v>0</v>
      </c>
      <c r="K435">
        <v>0.68</v>
      </c>
    </row>
    <row r="436" spans="1:11">
      <c r="A436" t="s">
        <v>3264</v>
      </c>
      <c r="B436" t="s">
        <v>3323</v>
      </c>
      <c r="C436" t="s">
        <v>3842</v>
      </c>
      <c r="D436">
        <v>0.73</v>
      </c>
      <c r="E436">
        <v>0.73</v>
      </c>
      <c r="F436">
        <v>0</v>
      </c>
      <c r="G436">
        <v>0</v>
      </c>
      <c r="H436">
        <v>0</v>
      </c>
      <c r="I436">
        <v>0</v>
      </c>
      <c r="J436">
        <v>0</v>
      </c>
      <c r="K436">
        <v>0</v>
      </c>
    </row>
    <row r="437" spans="1:11">
      <c r="A437" t="s">
        <v>3264</v>
      </c>
      <c r="B437" t="s">
        <v>3268</v>
      </c>
      <c r="C437" t="s">
        <v>3843</v>
      </c>
      <c r="D437">
        <v>0.72</v>
      </c>
      <c r="E437">
        <v>0</v>
      </c>
      <c r="F437">
        <v>0</v>
      </c>
      <c r="G437">
        <v>0.02</v>
      </c>
      <c r="H437">
        <v>0</v>
      </c>
      <c r="I437">
        <v>0</v>
      </c>
      <c r="J437">
        <v>0</v>
      </c>
      <c r="K437">
        <v>0.71</v>
      </c>
    </row>
    <row r="438" spans="1:11">
      <c r="A438" t="s">
        <v>3264</v>
      </c>
      <c r="B438" t="s">
        <v>3324</v>
      </c>
      <c r="C438" t="s">
        <v>3844</v>
      </c>
      <c r="D438">
        <v>0.71</v>
      </c>
      <c r="E438">
        <v>0</v>
      </c>
      <c r="F438">
        <v>0.7</v>
      </c>
      <c r="G438">
        <v>0.04</v>
      </c>
      <c r="H438">
        <v>0</v>
      </c>
      <c r="I438">
        <v>0</v>
      </c>
      <c r="J438">
        <v>0</v>
      </c>
      <c r="K438">
        <v>0</v>
      </c>
    </row>
    <row r="439" spans="1:11">
      <c r="A439" t="s">
        <v>3264</v>
      </c>
      <c r="B439" t="s">
        <v>3324</v>
      </c>
      <c r="C439" t="s">
        <v>3845</v>
      </c>
      <c r="D439">
        <v>0.71</v>
      </c>
      <c r="E439">
        <v>0</v>
      </c>
      <c r="F439">
        <v>0.7</v>
      </c>
      <c r="G439">
        <v>0.03</v>
      </c>
      <c r="H439">
        <v>0</v>
      </c>
      <c r="I439">
        <v>0</v>
      </c>
      <c r="J439">
        <v>0</v>
      </c>
      <c r="K439">
        <v>0</v>
      </c>
    </row>
    <row r="440" spans="1:11">
      <c r="A440" t="s">
        <v>3264</v>
      </c>
      <c r="B440" t="s">
        <v>3303</v>
      </c>
      <c r="C440" t="s">
        <v>3846</v>
      </c>
      <c r="D440">
        <v>0.7</v>
      </c>
      <c r="E440">
        <v>0</v>
      </c>
      <c r="F440">
        <v>0.7</v>
      </c>
      <c r="G440">
        <v>0</v>
      </c>
      <c r="H440">
        <v>0</v>
      </c>
      <c r="I440">
        <v>0</v>
      </c>
      <c r="J440">
        <v>0</v>
      </c>
      <c r="K440">
        <v>0</v>
      </c>
    </row>
    <row r="441" spans="1:11">
      <c r="A441" t="s">
        <v>3264</v>
      </c>
      <c r="B441" t="s">
        <v>3287</v>
      </c>
      <c r="C441" t="s">
        <v>3847</v>
      </c>
      <c r="D441">
        <v>0.68</v>
      </c>
      <c r="E441">
        <v>0</v>
      </c>
      <c r="F441">
        <v>0.2</v>
      </c>
      <c r="G441">
        <v>0.04</v>
      </c>
      <c r="H441">
        <v>0</v>
      </c>
      <c r="I441">
        <v>0</v>
      </c>
      <c r="J441">
        <v>0</v>
      </c>
      <c r="K441">
        <v>0.62</v>
      </c>
    </row>
    <row r="442" spans="1:11">
      <c r="A442" t="s">
        <v>3264</v>
      </c>
      <c r="B442" t="s">
        <v>3287</v>
      </c>
      <c r="C442" t="s">
        <v>3848</v>
      </c>
      <c r="D442">
        <v>0.68</v>
      </c>
      <c r="E442">
        <v>0</v>
      </c>
      <c r="F442">
        <v>0.2</v>
      </c>
      <c r="G442">
        <v>0.04</v>
      </c>
      <c r="H442">
        <v>0</v>
      </c>
      <c r="I442">
        <v>0</v>
      </c>
      <c r="J442">
        <v>0</v>
      </c>
      <c r="K442">
        <v>0.62</v>
      </c>
    </row>
    <row r="443" spans="1:11">
      <c r="A443" t="s">
        <v>3264</v>
      </c>
      <c r="B443" t="s">
        <v>3268</v>
      </c>
      <c r="C443" t="s">
        <v>3849</v>
      </c>
      <c r="D443">
        <v>0.64</v>
      </c>
      <c r="E443">
        <v>0</v>
      </c>
      <c r="F443">
        <v>0</v>
      </c>
      <c r="G443">
        <v>0.05</v>
      </c>
      <c r="H443">
        <v>0</v>
      </c>
      <c r="I443">
        <v>0</v>
      </c>
      <c r="J443">
        <v>0</v>
      </c>
      <c r="K443">
        <v>0.62</v>
      </c>
    </row>
    <row r="444" spans="1:11">
      <c r="A444" t="s">
        <v>3264</v>
      </c>
      <c r="B444" t="s">
        <v>3343</v>
      </c>
      <c r="C444" t="s">
        <v>3850</v>
      </c>
      <c r="D444">
        <v>0.64</v>
      </c>
      <c r="E444">
        <v>0</v>
      </c>
      <c r="F444">
        <v>0</v>
      </c>
      <c r="G444">
        <v>0.05</v>
      </c>
      <c r="H444">
        <v>0</v>
      </c>
      <c r="I444">
        <v>0</v>
      </c>
      <c r="J444">
        <v>0</v>
      </c>
      <c r="K444">
        <v>0.62</v>
      </c>
    </row>
    <row r="445" spans="1:11">
      <c r="A445" t="s">
        <v>3264</v>
      </c>
      <c r="B445" t="s">
        <v>3343</v>
      </c>
      <c r="C445" t="s">
        <v>3851</v>
      </c>
      <c r="D445">
        <v>0.63</v>
      </c>
      <c r="E445">
        <v>0</v>
      </c>
      <c r="F445">
        <v>0</v>
      </c>
      <c r="G445">
        <v>0.04</v>
      </c>
      <c r="H445">
        <v>0</v>
      </c>
      <c r="I445">
        <v>0</v>
      </c>
      <c r="J445">
        <v>0</v>
      </c>
      <c r="K445">
        <v>0.62</v>
      </c>
    </row>
    <row r="446" spans="1:11">
      <c r="A446" t="s">
        <v>3264</v>
      </c>
      <c r="B446" t="s">
        <v>3325</v>
      </c>
      <c r="C446" t="s">
        <v>3852</v>
      </c>
      <c r="D446">
        <v>0.63</v>
      </c>
      <c r="E446">
        <v>0.63</v>
      </c>
      <c r="F446">
        <v>0</v>
      </c>
      <c r="G446">
        <v>0</v>
      </c>
      <c r="H446">
        <v>0</v>
      </c>
      <c r="I446">
        <v>0</v>
      </c>
      <c r="J446">
        <v>0</v>
      </c>
      <c r="K446">
        <v>0</v>
      </c>
    </row>
    <row r="447" spans="1:11">
      <c r="A447" t="s">
        <v>3264</v>
      </c>
      <c r="B447" t="s">
        <v>3284</v>
      </c>
      <c r="C447" t="s">
        <v>3853</v>
      </c>
      <c r="D447">
        <v>0.62</v>
      </c>
      <c r="E447">
        <v>0</v>
      </c>
      <c r="F447">
        <v>0</v>
      </c>
      <c r="G447">
        <v>0</v>
      </c>
      <c r="H447">
        <v>0</v>
      </c>
      <c r="I447">
        <v>0</v>
      </c>
      <c r="J447">
        <v>0</v>
      </c>
      <c r="K447">
        <v>0.62</v>
      </c>
    </row>
    <row r="448" spans="1:11">
      <c r="A448" t="s">
        <v>3264</v>
      </c>
      <c r="B448" t="s">
        <v>3268</v>
      </c>
      <c r="C448" t="s">
        <v>3854</v>
      </c>
      <c r="D448">
        <v>0.62</v>
      </c>
      <c r="E448">
        <v>0</v>
      </c>
      <c r="F448">
        <v>0</v>
      </c>
      <c r="G448">
        <v>0</v>
      </c>
      <c r="H448">
        <v>0</v>
      </c>
      <c r="I448">
        <v>0</v>
      </c>
      <c r="J448">
        <v>0</v>
      </c>
      <c r="K448">
        <v>0.62</v>
      </c>
    </row>
    <row r="449" spans="1:11">
      <c r="A449" t="s">
        <v>3264</v>
      </c>
      <c r="B449" t="s">
        <v>3323</v>
      </c>
      <c r="C449" t="s">
        <v>3855</v>
      </c>
      <c r="D449">
        <v>0.59</v>
      </c>
      <c r="E449">
        <v>0.59</v>
      </c>
      <c r="F449">
        <v>0</v>
      </c>
      <c r="G449">
        <v>0</v>
      </c>
      <c r="H449">
        <v>0</v>
      </c>
      <c r="I449">
        <v>0</v>
      </c>
      <c r="J449">
        <v>0</v>
      </c>
      <c r="K449">
        <v>0</v>
      </c>
    </row>
    <row r="450" spans="1:11">
      <c r="A450" t="s">
        <v>3264</v>
      </c>
      <c r="B450" t="s">
        <v>3341</v>
      </c>
      <c r="C450" t="s">
        <v>3856</v>
      </c>
      <c r="D450">
        <v>0.57</v>
      </c>
      <c r="E450">
        <v>0</v>
      </c>
      <c r="F450">
        <v>0</v>
      </c>
      <c r="G450">
        <v>0.04</v>
      </c>
      <c r="H450">
        <v>0.25</v>
      </c>
      <c r="I450">
        <v>0</v>
      </c>
      <c r="J450">
        <v>0</v>
      </c>
      <c r="K450">
        <v>0.5</v>
      </c>
    </row>
    <row r="451" spans="1:11">
      <c r="A451" t="s">
        <v>3264</v>
      </c>
      <c r="B451" t="s">
        <v>3293</v>
      </c>
      <c r="C451" t="s">
        <v>3857</v>
      </c>
      <c r="D451">
        <v>0.5600000000000001</v>
      </c>
      <c r="E451">
        <v>0</v>
      </c>
      <c r="F451">
        <v>0.25</v>
      </c>
      <c r="G451">
        <v>0</v>
      </c>
      <c r="H451">
        <v>0</v>
      </c>
      <c r="I451">
        <v>0</v>
      </c>
      <c r="J451">
        <v>0</v>
      </c>
      <c r="K451">
        <v>0.5</v>
      </c>
    </row>
    <row r="452" spans="1:11">
      <c r="A452" t="s">
        <v>3264</v>
      </c>
      <c r="B452" t="s">
        <v>3288</v>
      </c>
      <c r="C452" t="s">
        <v>3858</v>
      </c>
      <c r="D452">
        <v>0.55</v>
      </c>
      <c r="E452">
        <v>0</v>
      </c>
      <c r="F452">
        <v>0.2</v>
      </c>
      <c r="G452">
        <v>0.02</v>
      </c>
      <c r="H452">
        <v>0</v>
      </c>
      <c r="I452">
        <v>0</v>
      </c>
      <c r="J452">
        <v>0</v>
      </c>
      <c r="K452">
        <v>0.5</v>
      </c>
    </row>
    <row r="453" spans="1:11">
      <c r="A453" t="s">
        <v>3264</v>
      </c>
      <c r="B453" t="s">
        <v>3341</v>
      </c>
      <c r="C453" t="s">
        <v>3859</v>
      </c>
      <c r="D453">
        <v>0.55</v>
      </c>
      <c r="E453">
        <v>0</v>
      </c>
      <c r="F453">
        <v>0</v>
      </c>
      <c r="G453">
        <v>0.04</v>
      </c>
      <c r="H453">
        <v>0.18</v>
      </c>
      <c r="I453">
        <v>0</v>
      </c>
      <c r="J453">
        <v>0</v>
      </c>
      <c r="K453">
        <v>0.5</v>
      </c>
    </row>
    <row r="454" spans="1:11">
      <c r="A454" t="s">
        <v>3264</v>
      </c>
      <c r="B454" t="s">
        <v>3293</v>
      </c>
      <c r="C454" t="s">
        <v>3860</v>
      </c>
      <c r="D454">
        <v>0.55</v>
      </c>
      <c r="E454">
        <v>0</v>
      </c>
      <c r="F454">
        <v>0.2</v>
      </c>
      <c r="G454">
        <v>0</v>
      </c>
      <c r="H454">
        <v>0</v>
      </c>
      <c r="I454">
        <v>0</v>
      </c>
      <c r="J454">
        <v>0</v>
      </c>
      <c r="K454">
        <v>0.5</v>
      </c>
    </row>
    <row r="455" spans="1:11">
      <c r="A455" t="s">
        <v>3264</v>
      </c>
      <c r="B455" t="s">
        <v>3312</v>
      </c>
      <c r="C455" t="s">
        <v>3861</v>
      </c>
      <c r="D455">
        <v>0.53</v>
      </c>
      <c r="E455">
        <v>0</v>
      </c>
      <c r="F455">
        <v>0.1</v>
      </c>
      <c r="G455">
        <v>0.07000000000000001</v>
      </c>
      <c r="H455">
        <v>0</v>
      </c>
      <c r="I455">
        <v>0</v>
      </c>
      <c r="J455">
        <v>0</v>
      </c>
      <c r="K455">
        <v>0.5</v>
      </c>
    </row>
    <row r="456" spans="1:11">
      <c r="A456" t="s">
        <v>3264</v>
      </c>
      <c r="B456" t="s">
        <v>3344</v>
      </c>
      <c r="C456" t="s">
        <v>3862</v>
      </c>
      <c r="D456">
        <v>0.53</v>
      </c>
      <c r="E456">
        <v>0</v>
      </c>
      <c r="F456">
        <v>0.1</v>
      </c>
      <c r="G456">
        <v>0.01</v>
      </c>
      <c r="H456">
        <v>0</v>
      </c>
      <c r="I456">
        <v>0</v>
      </c>
      <c r="J456">
        <v>0</v>
      </c>
      <c r="K456">
        <v>0.5</v>
      </c>
    </row>
    <row r="457" spans="1:11">
      <c r="A457" t="s">
        <v>3264</v>
      </c>
      <c r="B457" t="s">
        <v>3345</v>
      </c>
      <c r="C457" t="s">
        <v>3863</v>
      </c>
      <c r="D457">
        <v>0.52</v>
      </c>
      <c r="E457">
        <v>0</v>
      </c>
      <c r="F457">
        <v>0</v>
      </c>
      <c r="G457">
        <v>0.09</v>
      </c>
      <c r="H457">
        <v>0</v>
      </c>
      <c r="I457">
        <v>0</v>
      </c>
      <c r="J457">
        <v>0</v>
      </c>
      <c r="K457">
        <v>0.5</v>
      </c>
    </row>
    <row r="458" spans="1:11">
      <c r="A458" t="s">
        <v>3264</v>
      </c>
      <c r="B458" t="s">
        <v>3345</v>
      </c>
      <c r="C458" t="s">
        <v>3864</v>
      </c>
      <c r="D458">
        <v>0.52</v>
      </c>
      <c r="E458">
        <v>0</v>
      </c>
      <c r="F458">
        <v>0</v>
      </c>
      <c r="G458">
        <v>0.09</v>
      </c>
      <c r="H458">
        <v>0</v>
      </c>
      <c r="I458">
        <v>0</v>
      </c>
      <c r="J458">
        <v>0</v>
      </c>
      <c r="K458">
        <v>0.5</v>
      </c>
    </row>
    <row r="459" spans="1:11">
      <c r="A459" t="s">
        <v>3264</v>
      </c>
      <c r="B459" t="s">
        <v>3268</v>
      </c>
      <c r="C459" t="s">
        <v>3865</v>
      </c>
      <c r="D459">
        <v>0.52</v>
      </c>
      <c r="E459">
        <v>0</v>
      </c>
      <c r="F459">
        <v>0</v>
      </c>
      <c r="G459">
        <v>0.07000000000000001</v>
      </c>
      <c r="H459">
        <v>0</v>
      </c>
      <c r="I459">
        <v>0</v>
      </c>
      <c r="J459">
        <v>0</v>
      </c>
      <c r="K459">
        <v>0.5</v>
      </c>
    </row>
    <row r="460" spans="1:11">
      <c r="A460" t="s">
        <v>3264</v>
      </c>
      <c r="B460" t="s">
        <v>3286</v>
      </c>
      <c r="C460" t="s">
        <v>3866</v>
      </c>
      <c r="D460">
        <v>0.51</v>
      </c>
      <c r="E460">
        <v>0</v>
      </c>
      <c r="F460">
        <v>0</v>
      </c>
      <c r="G460">
        <v>0.06</v>
      </c>
      <c r="H460">
        <v>0</v>
      </c>
      <c r="I460">
        <v>0</v>
      </c>
      <c r="J460">
        <v>0</v>
      </c>
      <c r="K460">
        <v>0.5</v>
      </c>
    </row>
    <row r="461" spans="1:11">
      <c r="A461" t="s">
        <v>3264</v>
      </c>
      <c r="B461" t="s">
        <v>3268</v>
      </c>
      <c r="C461" t="s">
        <v>3867</v>
      </c>
      <c r="D461">
        <v>0.51</v>
      </c>
      <c r="E461">
        <v>0</v>
      </c>
      <c r="F461">
        <v>0</v>
      </c>
      <c r="G461">
        <v>0.05</v>
      </c>
      <c r="H461">
        <v>0</v>
      </c>
      <c r="I461">
        <v>0</v>
      </c>
      <c r="J461">
        <v>0</v>
      </c>
      <c r="K461">
        <v>0.5</v>
      </c>
    </row>
    <row r="462" spans="1:11">
      <c r="A462" t="s">
        <v>3264</v>
      </c>
      <c r="B462" t="s">
        <v>3314</v>
      </c>
      <c r="C462" t="s">
        <v>3868</v>
      </c>
      <c r="D462">
        <v>0.51</v>
      </c>
      <c r="E462">
        <v>0</v>
      </c>
      <c r="F462">
        <v>0</v>
      </c>
      <c r="G462">
        <v>0.05</v>
      </c>
      <c r="H462">
        <v>0</v>
      </c>
      <c r="I462">
        <v>0</v>
      </c>
      <c r="J462">
        <v>0</v>
      </c>
      <c r="K462">
        <v>0.5</v>
      </c>
    </row>
    <row r="463" spans="1:11">
      <c r="A463" t="s">
        <v>3264</v>
      </c>
      <c r="B463" t="s">
        <v>3283</v>
      </c>
      <c r="C463" t="s">
        <v>3869</v>
      </c>
      <c r="D463">
        <v>0.51</v>
      </c>
      <c r="E463">
        <v>0</v>
      </c>
      <c r="F463">
        <v>0</v>
      </c>
      <c r="G463">
        <v>0.04</v>
      </c>
      <c r="H463">
        <v>0</v>
      </c>
      <c r="I463">
        <v>0</v>
      </c>
      <c r="J463">
        <v>0</v>
      </c>
      <c r="K463">
        <v>0.5</v>
      </c>
    </row>
    <row r="464" spans="1:11">
      <c r="A464" t="s">
        <v>3264</v>
      </c>
      <c r="B464" t="s">
        <v>3268</v>
      </c>
      <c r="C464" t="s">
        <v>3870</v>
      </c>
      <c r="D464">
        <v>0.51</v>
      </c>
      <c r="E464">
        <v>0</v>
      </c>
      <c r="F464">
        <v>0</v>
      </c>
      <c r="G464">
        <v>0.04</v>
      </c>
      <c r="H464">
        <v>0</v>
      </c>
      <c r="I464">
        <v>0</v>
      </c>
      <c r="J464">
        <v>0</v>
      </c>
      <c r="K464">
        <v>0.5</v>
      </c>
    </row>
    <row r="465" spans="1:11">
      <c r="A465" t="s">
        <v>3264</v>
      </c>
      <c r="B465" t="s">
        <v>3276</v>
      </c>
      <c r="C465" t="s">
        <v>3871</v>
      </c>
      <c r="D465">
        <v>0.51</v>
      </c>
      <c r="E465">
        <v>0</v>
      </c>
      <c r="F465">
        <v>0</v>
      </c>
      <c r="G465">
        <v>0.04</v>
      </c>
      <c r="H465">
        <v>0</v>
      </c>
      <c r="I465">
        <v>0</v>
      </c>
      <c r="J465">
        <v>0</v>
      </c>
      <c r="K465">
        <v>0.5</v>
      </c>
    </row>
    <row r="466" spans="1:11">
      <c r="A466" t="s">
        <v>3264</v>
      </c>
      <c r="B466" t="s">
        <v>3268</v>
      </c>
      <c r="C466" t="s">
        <v>3872</v>
      </c>
      <c r="D466">
        <v>0.51</v>
      </c>
      <c r="E466">
        <v>0</v>
      </c>
      <c r="F466">
        <v>0</v>
      </c>
      <c r="G466">
        <v>0.04</v>
      </c>
      <c r="H466">
        <v>0</v>
      </c>
      <c r="I466">
        <v>0</v>
      </c>
      <c r="J466">
        <v>0</v>
      </c>
      <c r="K466">
        <v>0.5</v>
      </c>
    </row>
    <row r="467" spans="1:11">
      <c r="A467" t="s">
        <v>3264</v>
      </c>
      <c r="B467" t="s">
        <v>3314</v>
      </c>
      <c r="C467" t="s">
        <v>3873</v>
      </c>
      <c r="D467">
        <v>0.51</v>
      </c>
      <c r="E467">
        <v>0</v>
      </c>
      <c r="F467">
        <v>0</v>
      </c>
      <c r="G467">
        <v>0.04</v>
      </c>
      <c r="H467">
        <v>0</v>
      </c>
      <c r="I467">
        <v>0</v>
      </c>
      <c r="J467">
        <v>0</v>
      </c>
      <c r="K467">
        <v>0.5</v>
      </c>
    </row>
    <row r="468" spans="1:11">
      <c r="A468" t="s">
        <v>3264</v>
      </c>
      <c r="B468" t="s">
        <v>3346</v>
      </c>
      <c r="C468" t="s">
        <v>3874</v>
      </c>
      <c r="D468">
        <v>0.51</v>
      </c>
      <c r="E468">
        <v>0</v>
      </c>
      <c r="F468">
        <v>0</v>
      </c>
      <c r="G468">
        <v>0.04</v>
      </c>
      <c r="H468">
        <v>0</v>
      </c>
      <c r="I468">
        <v>0</v>
      </c>
      <c r="J468">
        <v>0</v>
      </c>
      <c r="K468">
        <v>0.5</v>
      </c>
    </row>
    <row r="469" spans="1:11">
      <c r="A469" t="s">
        <v>3264</v>
      </c>
      <c r="B469" t="s">
        <v>3288</v>
      </c>
      <c r="C469" t="s">
        <v>3875</v>
      </c>
      <c r="D469">
        <v>0.51</v>
      </c>
      <c r="E469">
        <v>0</v>
      </c>
      <c r="F469">
        <v>0</v>
      </c>
      <c r="G469">
        <v>0.03</v>
      </c>
      <c r="H469">
        <v>0</v>
      </c>
      <c r="I469">
        <v>0</v>
      </c>
      <c r="J469">
        <v>0</v>
      </c>
      <c r="K469">
        <v>0.5</v>
      </c>
    </row>
    <row r="470" spans="1:11">
      <c r="A470" t="s">
        <v>3264</v>
      </c>
      <c r="B470" t="s">
        <v>3281</v>
      </c>
      <c r="C470" t="s">
        <v>3876</v>
      </c>
      <c r="D470">
        <v>0.51</v>
      </c>
      <c r="E470">
        <v>0</v>
      </c>
      <c r="F470">
        <v>0</v>
      </c>
      <c r="G470">
        <v>0.03</v>
      </c>
      <c r="H470">
        <v>0</v>
      </c>
      <c r="I470">
        <v>0</v>
      </c>
      <c r="J470">
        <v>0</v>
      </c>
      <c r="K470">
        <v>0.5</v>
      </c>
    </row>
    <row r="471" spans="1:11">
      <c r="A471" t="s">
        <v>3264</v>
      </c>
      <c r="B471" t="s">
        <v>3288</v>
      </c>
      <c r="C471" t="s">
        <v>3877</v>
      </c>
      <c r="D471">
        <v>0.51</v>
      </c>
      <c r="E471">
        <v>0</v>
      </c>
      <c r="F471">
        <v>0</v>
      </c>
      <c r="G471">
        <v>0.03</v>
      </c>
      <c r="H471">
        <v>0</v>
      </c>
      <c r="I471">
        <v>0</v>
      </c>
      <c r="J471">
        <v>0</v>
      </c>
      <c r="K471">
        <v>0.5</v>
      </c>
    </row>
    <row r="472" spans="1:11">
      <c r="A472" t="s">
        <v>3264</v>
      </c>
      <c r="B472" t="s">
        <v>3268</v>
      </c>
      <c r="C472" t="s">
        <v>3878</v>
      </c>
      <c r="D472">
        <v>0.51</v>
      </c>
      <c r="E472">
        <v>0</v>
      </c>
      <c r="F472">
        <v>0</v>
      </c>
      <c r="G472">
        <v>0.03</v>
      </c>
      <c r="H472">
        <v>0</v>
      </c>
      <c r="I472">
        <v>0</v>
      </c>
      <c r="J472">
        <v>0</v>
      </c>
      <c r="K472">
        <v>0.5</v>
      </c>
    </row>
    <row r="473" spans="1:11">
      <c r="A473" t="s">
        <v>3264</v>
      </c>
      <c r="B473" t="s">
        <v>3268</v>
      </c>
      <c r="C473" t="s">
        <v>3879</v>
      </c>
      <c r="D473">
        <v>0.51</v>
      </c>
      <c r="E473">
        <v>0</v>
      </c>
      <c r="F473">
        <v>0</v>
      </c>
      <c r="G473">
        <v>0.03</v>
      </c>
      <c r="H473">
        <v>0</v>
      </c>
      <c r="I473">
        <v>0</v>
      </c>
      <c r="J473">
        <v>0</v>
      </c>
      <c r="K473">
        <v>0.5</v>
      </c>
    </row>
    <row r="474" spans="1:11">
      <c r="A474" t="s">
        <v>3264</v>
      </c>
      <c r="B474" t="s">
        <v>3347</v>
      </c>
      <c r="C474" t="s">
        <v>3880</v>
      </c>
      <c r="D474">
        <v>0.51</v>
      </c>
      <c r="E474">
        <v>0</v>
      </c>
      <c r="F474">
        <v>0</v>
      </c>
      <c r="G474">
        <v>0.03</v>
      </c>
      <c r="H474">
        <v>0</v>
      </c>
      <c r="I474">
        <v>0</v>
      </c>
      <c r="J474">
        <v>0</v>
      </c>
      <c r="K474">
        <v>0.5</v>
      </c>
    </row>
    <row r="475" spans="1:11">
      <c r="A475" t="s">
        <v>3264</v>
      </c>
      <c r="B475" t="s">
        <v>3270</v>
      </c>
      <c r="C475" t="s">
        <v>3881</v>
      </c>
      <c r="D475">
        <v>0.51</v>
      </c>
      <c r="E475">
        <v>0</v>
      </c>
      <c r="F475">
        <v>0</v>
      </c>
      <c r="G475">
        <v>0.02</v>
      </c>
      <c r="H475">
        <v>0</v>
      </c>
      <c r="I475">
        <v>0</v>
      </c>
      <c r="J475">
        <v>0</v>
      </c>
      <c r="K475">
        <v>0.5</v>
      </c>
    </row>
    <row r="476" spans="1:11">
      <c r="A476" t="s">
        <v>3264</v>
      </c>
      <c r="B476" t="s">
        <v>3268</v>
      </c>
      <c r="C476" t="s">
        <v>3882</v>
      </c>
      <c r="D476">
        <v>0.5</v>
      </c>
      <c r="E476">
        <v>0</v>
      </c>
      <c r="F476">
        <v>0</v>
      </c>
      <c r="G476">
        <v>0.02</v>
      </c>
      <c r="H476">
        <v>0</v>
      </c>
      <c r="I476">
        <v>0</v>
      </c>
      <c r="J476">
        <v>0</v>
      </c>
      <c r="K476">
        <v>0.5</v>
      </c>
    </row>
    <row r="477" spans="1:11">
      <c r="A477" t="s">
        <v>3264</v>
      </c>
      <c r="B477" t="s">
        <v>3348</v>
      </c>
      <c r="C477" t="s">
        <v>3883</v>
      </c>
      <c r="D477">
        <v>0.5</v>
      </c>
      <c r="E477">
        <v>0</v>
      </c>
      <c r="F477">
        <v>0</v>
      </c>
      <c r="G477">
        <v>0.02</v>
      </c>
      <c r="H477">
        <v>0</v>
      </c>
      <c r="I477">
        <v>0</v>
      </c>
      <c r="J477">
        <v>0</v>
      </c>
      <c r="K477">
        <v>0.5</v>
      </c>
    </row>
    <row r="478" spans="1:11">
      <c r="A478" t="s">
        <v>3264</v>
      </c>
      <c r="B478" t="s">
        <v>3281</v>
      </c>
      <c r="C478" t="s">
        <v>3884</v>
      </c>
      <c r="D478">
        <v>0.5</v>
      </c>
      <c r="E478">
        <v>0</v>
      </c>
      <c r="F478">
        <v>0</v>
      </c>
      <c r="G478">
        <v>0.02</v>
      </c>
      <c r="H478">
        <v>0</v>
      </c>
      <c r="I478">
        <v>0</v>
      </c>
      <c r="J478">
        <v>0</v>
      </c>
      <c r="K478">
        <v>0.5</v>
      </c>
    </row>
    <row r="479" spans="1:11">
      <c r="A479" t="s">
        <v>3264</v>
      </c>
      <c r="B479" t="s">
        <v>3268</v>
      </c>
      <c r="C479" t="s">
        <v>3885</v>
      </c>
      <c r="D479">
        <v>0.5</v>
      </c>
      <c r="E479">
        <v>0</v>
      </c>
      <c r="F479">
        <v>0</v>
      </c>
      <c r="G479">
        <v>0.02</v>
      </c>
      <c r="H479">
        <v>0</v>
      </c>
      <c r="I479">
        <v>0</v>
      </c>
      <c r="J479">
        <v>0</v>
      </c>
      <c r="K479">
        <v>0.5</v>
      </c>
    </row>
    <row r="480" spans="1:11">
      <c r="A480" t="s">
        <v>3264</v>
      </c>
      <c r="B480" t="s">
        <v>3287</v>
      </c>
      <c r="C480" t="s">
        <v>3886</v>
      </c>
      <c r="D480">
        <v>0.5</v>
      </c>
      <c r="E480">
        <v>0</v>
      </c>
      <c r="F480">
        <v>0</v>
      </c>
      <c r="G480">
        <v>0.02</v>
      </c>
      <c r="H480">
        <v>0</v>
      </c>
      <c r="I480">
        <v>0</v>
      </c>
      <c r="J480">
        <v>0</v>
      </c>
      <c r="K480">
        <v>0.5</v>
      </c>
    </row>
    <row r="481" spans="1:11">
      <c r="A481" t="s">
        <v>3264</v>
      </c>
      <c r="B481" t="s">
        <v>3291</v>
      </c>
      <c r="C481" t="s">
        <v>3887</v>
      </c>
      <c r="D481">
        <v>0.5</v>
      </c>
      <c r="E481">
        <v>0</v>
      </c>
      <c r="F481">
        <v>0</v>
      </c>
      <c r="G481">
        <v>0.01</v>
      </c>
      <c r="H481">
        <v>0</v>
      </c>
      <c r="I481">
        <v>0</v>
      </c>
      <c r="J481">
        <v>0</v>
      </c>
      <c r="K481">
        <v>0.5</v>
      </c>
    </row>
    <row r="482" spans="1:11">
      <c r="A482" t="s">
        <v>3264</v>
      </c>
      <c r="B482" t="s">
        <v>3295</v>
      </c>
      <c r="C482" t="s">
        <v>3888</v>
      </c>
      <c r="D482">
        <v>0.5</v>
      </c>
      <c r="E482">
        <v>0</v>
      </c>
      <c r="F482">
        <v>0</v>
      </c>
      <c r="G482">
        <v>0.01</v>
      </c>
      <c r="H482">
        <v>0</v>
      </c>
      <c r="I482">
        <v>0</v>
      </c>
      <c r="J482">
        <v>0</v>
      </c>
      <c r="K482">
        <v>0.5</v>
      </c>
    </row>
    <row r="483" spans="1:11">
      <c r="A483" t="s">
        <v>3264</v>
      </c>
      <c r="B483" t="s">
        <v>3284</v>
      </c>
      <c r="C483" t="s">
        <v>3889</v>
      </c>
      <c r="D483">
        <v>0.5</v>
      </c>
      <c r="E483">
        <v>0</v>
      </c>
      <c r="F483">
        <v>0</v>
      </c>
      <c r="G483">
        <v>0.01</v>
      </c>
      <c r="H483">
        <v>0</v>
      </c>
      <c r="I483">
        <v>0</v>
      </c>
      <c r="J483">
        <v>0</v>
      </c>
      <c r="K483">
        <v>0.5</v>
      </c>
    </row>
    <row r="484" spans="1:11">
      <c r="A484" t="s">
        <v>3264</v>
      </c>
      <c r="B484" t="s">
        <v>3297</v>
      </c>
      <c r="C484" t="s">
        <v>3890</v>
      </c>
      <c r="D484">
        <v>0.5</v>
      </c>
      <c r="E484">
        <v>0</v>
      </c>
      <c r="F484">
        <v>0</v>
      </c>
      <c r="G484">
        <v>0.01</v>
      </c>
      <c r="H484">
        <v>0</v>
      </c>
      <c r="I484">
        <v>0</v>
      </c>
      <c r="J484">
        <v>0</v>
      </c>
      <c r="K484">
        <v>0.5</v>
      </c>
    </row>
    <row r="485" spans="1:11">
      <c r="A485" t="s">
        <v>3264</v>
      </c>
      <c r="B485" t="s">
        <v>3324</v>
      </c>
      <c r="C485" t="s">
        <v>3891</v>
      </c>
      <c r="D485">
        <v>0.5</v>
      </c>
      <c r="E485">
        <v>0</v>
      </c>
      <c r="F485">
        <v>0</v>
      </c>
      <c r="G485">
        <v>0.01</v>
      </c>
      <c r="H485">
        <v>0</v>
      </c>
      <c r="I485">
        <v>0</v>
      </c>
      <c r="J485">
        <v>0</v>
      </c>
      <c r="K485">
        <v>0.5</v>
      </c>
    </row>
    <row r="486" spans="1:11">
      <c r="A486" t="s">
        <v>3264</v>
      </c>
      <c r="B486" t="s">
        <v>3287</v>
      </c>
      <c r="C486" t="s">
        <v>3892</v>
      </c>
      <c r="D486">
        <v>0.5</v>
      </c>
      <c r="E486">
        <v>0</v>
      </c>
      <c r="F486">
        <v>0</v>
      </c>
      <c r="G486">
        <v>0.01</v>
      </c>
      <c r="H486">
        <v>0</v>
      </c>
      <c r="I486">
        <v>0</v>
      </c>
      <c r="J486">
        <v>0</v>
      </c>
      <c r="K486">
        <v>0.5</v>
      </c>
    </row>
    <row r="487" spans="1:11">
      <c r="A487" t="s">
        <v>3264</v>
      </c>
      <c r="B487" t="s">
        <v>3339</v>
      </c>
      <c r="C487" t="s">
        <v>3893</v>
      </c>
      <c r="D487">
        <v>0.5</v>
      </c>
      <c r="E487">
        <v>0</v>
      </c>
      <c r="F487">
        <v>0</v>
      </c>
      <c r="G487">
        <v>0</v>
      </c>
      <c r="H487">
        <v>0</v>
      </c>
      <c r="I487">
        <v>0</v>
      </c>
      <c r="J487">
        <v>0</v>
      </c>
      <c r="K487">
        <v>0.5</v>
      </c>
    </row>
    <row r="488" spans="1:11">
      <c r="A488" t="s">
        <v>3264</v>
      </c>
      <c r="B488" t="s">
        <v>3291</v>
      </c>
      <c r="C488" t="s">
        <v>3894</v>
      </c>
      <c r="D488">
        <v>0.5</v>
      </c>
      <c r="E488">
        <v>0</v>
      </c>
      <c r="F488">
        <v>0</v>
      </c>
      <c r="G488">
        <v>0</v>
      </c>
      <c r="H488">
        <v>0</v>
      </c>
      <c r="I488">
        <v>0</v>
      </c>
      <c r="J488">
        <v>0</v>
      </c>
      <c r="K488">
        <v>0.5</v>
      </c>
    </row>
    <row r="489" spans="1:11">
      <c r="A489" t="s">
        <v>3264</v>
      </c>
      <c r="B489" t="s">
        <v>3336</v>
      </c>
      <c r="C489" t="s">
        <v>3895</v>
      </c>
      <c r="D489">
        <v>0.5</v>
      </c>
      <c r="E489">
        <v>0</v>
      </c>
      <c r="F489">
        <v>0</v>
      </c>
      <c r="G489">
        <v>0</v>
      </c>
      <c r="H489">
        <v>0</v>
      </c>
      <c r="I489">
        <v>0</v>
      </c>
      <c r="J489">
        <v>0</v>
      </c>
      <c r="K489">
        <v>0.5</v>
      </c>
    </row>
    <row r="490" spans="1:11">
      <c r="A490" t="s">
        <v>3264</v>
      </c>
      <c r="B490" t="s">
        <v>3293</v>
      </c>
      <c r="C490" t="s">
        <v>3896</v>
      </c>
      <c r="D490">
        <v>0.5</v>
      </c>
      <c r="E490">
        <v>0</v>
      </c>
      <c r="F490">
        <v>0</v>
      </c>
      <c r="G490">
        <v>0</v>
      </c>
      <c r="H490">
        <v>0</v>
      </c>
      <c r="I490">
        <v>0</v>
      </c>
      <c r="J490">
        <v>0</v>
      </c>
      <c r="K490">
        <v>0.5</v>
      </c>
    </row>
    <row r="491" spans="1:11">
      <c r="A491" t="s">
        <v>3264</v>
      </c>
      <c r="B491" t="s">
        <v>3283</v>
      </c>
      <c r="C491" t="s">
        <v>3897</v>
      </c>
      <c r="D491">
        <v>0.5</v>
      </c>
      <c r="E491">
        <v>0</v>
      </c>
      <c r="F491">
        <v>0</v>
      </c>
      <c r="G491">
        <v>0</v>
      </c>
      <c r="H491">
        <v>0</v>
      </c>
      <c r="I491">
        <v>0</v>
      </c>
      <c r="J491">
        <v>0</v>
      </c>
      <c r="K491">
        <v>0.5</v>
      </c>
    </row>
    <row r="492" spans="1:11">
      <c r="A492" t="s">
        <v>3264</v>
      </c>
      <c r="B492" t="s">
        <v>3343</v>
      </c>
      <c r="C492" t="s">
        <v>3898</v>
      </c>
      <c r="D492">
        <v>0.5</v>
      </c>
      <c r="E492">
        <v>0</v>
      </c>
      <c r="F492">
        <v>0</v>
      </c>
      <c r="G492">
        <v>0</v>
      </c>
      <c r="H492">
        <v>0</v>
      </c>
      <c r="I492">
        <v>0</v>
      </c>
      <c r="J492">
        <v>0</v>
      </c>
      <c r="K492">
        <v>0.5</v>
      </c>
    </row>
    <row r="493" spans="1:11">
      <c r="A493" t="s">
        <v>3264</v>
      </c>
      <c r="B493" t="s">
        <v>3349</v>
      </c>
      <c r="C493" t="s">
        <v>3899</v>
      </c>
      <c r="D493">
        <v>0.5</v>
      </c>
      <c r="E493">
        <v>0</v>
      </c>
      <c r="F493">
        <v>0</v>
      </c>
      <c r="G493">
        <v>0</v>
      </c>
      <c r="H493">
        <v>0</v>
      </c>
      <c r="I493">
        <v>0</v>
      </c>
      <c r="J493">
        <v>0</v>
      </c>
      <c r="K493">
        <v>0.5</v>
      </c>
    </row>
    <row r="494" spans="1:11">
      <c r="A494" t="s">
        <v>3264</v>
      </c>
      <c r="B494" t="s">
        <v>3297</v>
      </c>
      <c r="C494" t="s">
        <v>3900</v>
      </c>
      <c r="D494">
        <v>0.5</v>
      </c>
      <c r="E494">
        <v>0</v>
      </c>
      <c r="F494">
        <v>0</v>
      </c>
      <c r="G494">
        <v>0</v>
      </c>
      <c r="H494">
        <v>0</v>
      </c>
      <c r="I494">
        <v>0</v>
      </c>
      <c r="J494">
        <v>0</v>
      </c>
      <c r="K494">
        <v>0.5</v>
      </c>
    </row>
    <row r="495" spans="1:11">
      <c r="A495" t="s">
        <v>3264</v>
      </c>
      <c r="B495" t="s">
        <v>3297</v>
      </c>
      <c r="C495" t="s">
        <v>3901</v>
      </c>
      <c r="D495">
        <v>0.5</v>
      </c>
      <c r="E495">
        <v>0</v>
      </c>
      <c r="F495">
        <v>0</v>
      </c>
      <c r="G495">
        <v>0</v>
      </c>
      <c r="H495">
        <v>0</v>
      </c>
      <c r="I495">
        <v>0</v>
      </c>
      <c r="J495">
        <v>0</v>
      </c>
      <c r="K495">
        <v>0.5</v>
      </c>
    </row>
    <row r="496" spans="1:11">
      <c r="A496" t="s">
        <v>3264</v>
      </c>
      <c r="B496" t="s">
        <v>3297</v>
      </c>
      <c r="C496" t="s">
        <v>3902</v>
      </c>
      <c r="D496">
        <v>0.5</v>
      </c>
      <c r="E496">
        <v>0</v>
      </c>
      <c r="F496">
        <v>0</v>
      </c>
      <c r="G496">
        <v>0</v>
      </c>
      <c r="H496">
        <v>0</v>
      </c>
      <c r="I496">
        <v>0</v>
      </c>
      <c r="J496">
        <v>0</v>
      </c>
      <c r="K496">
        <v>0.5</v>
      </c>
    </row>
    <row r="497" spans="1:11">
      <c r="A497" t="s">
        <v>3264</v>
      </c>
      <c r="B497" t="s">
        <v>3324</v>
      </c>
      <c r="C497" t="s">
        <v>3903</v>
      </c>
      <c r="D497">
        <v>0.5</v>
      </c>
      <c r="E497">
        <v>0</v>
      </c>
      <c r="F497">
        <v>0</v>
      </c>
      <c r="G497">
        <v>0</v>
      </c>
      <c r="H497">
        <v>0</v>
      </c>
      <c r="I497">
        <v>0</v>
      </c>
      <c r="J497">
        <v>0</v>
      </c>
      <c r="K497">
        <v>0.5</v>
      </c>
    </row>
    <row r="498" spans="1:11">
      <c r="A498" t="s">
        <v>3264</v>
      </c>
      <c r="B498" t="s">
        <v>3296</v>
      </c>
      <c r="C498" t="s">
        <v>3904</v>
      </c>
      <c r="D498">
        <v>0.5</v>
      </c>
      <c r="E498">
        <v>0</v>
      </c>
      <c r="F498">
        <v>0</v>
      </c>
      <c r="G498">
        <v>0</v>
      </c>
      <c r="H498">
        <v>0</v>
      </c>
      <c r="I498">
        <v>0</v>
      </c>
      <c r="J498">
        <v>0</v>
      </c>
      <c r="K498">
        <v>0.5</v>
      </c>
    </row>
    <row r="499" spans="1:11">
      <c r="A499" t="s">
        <v>3264</v>
      </c>
      <c r="B499" t="s">
        <v>3281</v>
      </c>
      <c r="C499" t="s">
        <v>3905</v>
      </c>
      <c r="D499">
        <v>0.5</v>
      </c>
      <c r="E499">
        <v>0</v>
      </c>
      <c r="F499">
        <v>0</v>
      </c>
      <c r="G499">
        <v>0</v>
      </c>
      <c r="H499">
        <v>0</v>
      </c>
      <c r="I499">
        <v>0</v>
      </c>
      <c r="J499">
        <v>0</v>
      </c>
      <c r="K499">
        <v>0.5</v>
      </c>
    </row>
    <row r="500" spans="1:11">
      <c r="A500" t="s">
        <v>3264</v>
      </c>
      <c r="B500" t="s">
        <v>3346</v>
      </c>
      <c r="C500" t="s">
        <v>3906</v>
      </c>
      <c r="D500">
        <v>0.5</v>
      </c>
      <c r="E500">
        <v>0</v>
      </c>
      <c r="F500">
        <v>0</v>
      </c>
      <c r="G500">
        <v>0</v>
      </c>
      <c r="H500">
        <v>0</v>
      </c>
      <c r="I500">
        <v>0</v>
      </c>
      <c r="J500">
        <v>0</v>
      </c>
      <c r="K500">
        <v>0.5</v>
      </c>
    </row>
    <row r="501" spans="1:11">
      <c r="A501" t="s">
        <v>3264</v>
      </c>
      <c r="B501" t="s">
        <v>3284</v>
      </c>
      <c r="C501" t="s">
        <v>3907</v>
      </c>
      <c r="D501">
        <v>0.5</v>
      </c>
      <c r="E501">
        <v>0</v>
      </c>
      <c r="F501">
        <v>0</v>
      </c>
      <c r="G501">
        <v>0</v>
      </c>
      <c r="H501">
        <v>0</v>
      </c>
      <c r="I501">
        <v>0</v>
      </c>
      <c r="J501">
        <v>0</v>
      </c>
      <c r="K501">
        <v>0.5</v>
      </c>
    </row>
    <row r="502" spans="1:11">
      <c r="A502" t="s">
        <v>3264</v>
      </c>
      <c r="B502" t="s">
        <v>3350</v>
      </c>
      <c r="C502" t="s">
        <v>3908</v>
      </c>
      <c r="D502">
        <v>0.5</v>
      </c>
      <c r="E502">
        <v>0</v>
      </c>
      <c r="F502">
        <v>0</v>
      </c>
      <c r="G502">
        <v>0</v>
      </c>
      <c r="H502">
        <v>0</v>
      </c>
      <c r="I502">
        <v>0</v>
      </c>
      <c r="J502">
        <v>0</v>
      </c>
      <c r="K502">
        <v>0.5</v>
      </c>
    </row>
    <row r="503" spans="1:11">
      <c r="A503" t="s">
        <v>3264</v>
      </c>
      <c r="B503" t="s">
        <v>3307</v>
      </c>
      <c r="C503" t="s">
        <v>3909</v>
      </c>
      <c r="D503">
        <v>0.5</v>
      </c>
      <c r="E503">
        <v>0</v>
      </c>
      <c r="F503">
        <v>0</v>
      </c>
      <c r="G503">
        <v>0</v>
      </c>
      <c r="H503">
        <v>0</v>
      </c>
      <c r="I503">
        <v>0</v>
      </c>
      <c r="J503">
        <v>0</v>
      </c>
      <c r="K503">
        <v>0.5</v>
      </c>
    </row>
    <row r="504" spans="1:11">
      <c r="A504" t="s">
        <v>3264</v>
      </c>
      <c r="B504" t="s">
        <v>3351</v>
      </c>
      <c r="C504" t="s">
        <v>3910</v>
      </c>
      <c r="D504">
        <v>0.5</v>
      </c>
      <c r="E504">
        <v>0</v>
      </c>
      <c r="F504">
        <v>0</v>
      </c>
      <c r="G504">
        <v>0</v>
      </c>
      <c r="H504">
        <v>0</v>
      </c>
      <c r="I504">
        <v>0</v>
      </c>
      <c r="J504">
        <v>0</v>
      </c>
      <c r="K504">
        <v>0.5</v>
      </c>
    </row>
    <row r="505" spans="1:11">
      <c r="A505" t="s">
        <v>3264</v>
      </c>
      <c r="B505" t="s">
        <v>3303</v>
      </c>
      <c r="C505" t="s">
        <v>3911</v>
      </c>
      <c r="D505">
        <v>0.5</v>
      </c>
      <c r="E505">
        <v>0</v>
      </c>
      <c r="F505">
        <v>0</v>
      </c>
      <c r="G505">
        <v>0</v>
      </c>
      <c r="H505">
        <v>0</v>
      </c>
      <c r="I505">
        <v>0</v>
      </c>
      <c r="J505">
        <v>0</v>
      </c>
      <c r="K505">
        <v>0.5</v>
      </c>
    </row>
    <row r="506" spans="1:11">
      <c r="A506" t="s">
        <v>3264</v>
      </c>
      <c r="B506" t="s">
        <v>3295</v>
      </c>
      <c r="C506" t="s">
        <v>3912</v>
      </c>
      <c r="D506">
        <v>0.5</v>
      </c>
      <c r="E506">
        <v>0</v>
      </c>
      <c r="F506">
        <v>0</v>
      </c>
      <c r="G506">
        <v>0</v>
      </c>
      <c r="H506">
        <v>0</v>
      </c>
      <c r="I506">
        <v>0</v>
      </c>
      <c r="J506">
        <v>0</v>
      </c>
      <c r="K506">
        <v>0.5</v>
      </c>
    </row>
    <row r="507" spans="1:11">
      <c r="A507" t="s">
        <v>3264</v>
      </c>
      <c r="B507" t="s">
        <v>3280</v>
      </c>
      <c r="C507" t="s">
        <v>3913</v>
      </c>
      <c r="D507">
        <v>0.5</v>
      </c>
      <c r="E507">
        <v>0</v>
      </c>
      <c r="F507">
        <v>0</v>
      </c>
      <c r="G507">
        <v>0</v>
      </c>
      <c r="H507">
        <v>0</v>
      </c>
      <c r="I507">
        <v>0</v>
      </c>
      <c r="J507">
        <v>0</v>
      </c>
      <c r="K507">
        <v>0.5</v>
      </c>
    </row>
    <row r="508" spans="1:11">
      <c r="A508" t="s">
        <v>3264</v>
      </c>
      <c r="B508" t="s">
        <v>3281</v>
      </c>
      <c r="C508" t="s">
        <v>3914</v>
      </c>
      <c r="D508">
        <v>0.5</v>
      </c>
      <c r="E508">
        <v>0</v>
      </c>
      <c r="F508">
        <v>0</v>
      </c>
      <c r="G508">
        <v>0</v>
      </c>
      <c r="H508">
        <v>0</v>
      </c>
      <c r="I508">
        <v>0</v>
      </c>
      <c r="J508">
        <v>0</v>
      </c>
      <c r="K508">
        <v>0.5</v>
      </c>
    </row>
    <row r="509" spans="1:11">
      <c r="A509" t="s">
        <v>3264</v>
      </c>
      <c r="B509" t="s">
        <v>3284</v>
      </c>
      <c r="C509" t="s">
        <v>3915</v>
      </c>
      <c r="D509">
        <v>0.5</v>
      </c>
      <c r="E509">
        <v>0</v>
      </c>
      <c r="F509">
        <v>0</v>
      </c>
      <c r="G509">
        <v>0</v>
      </c>
      <c r="H509">
        <v>0</v>
      </c>
      <c r="I509">
        <v>0</v>
      </c>
      <c r="J509">
        <v>0</v>
      </c>
      <c r="K509">
        <v>0.5</v>
      </c>
    </row>
    <row r="510" spans="1:11">
      <c r="A510" t="s">
        <v>3264</v>
      </c>
      <c r="B510" t="s">
        <v>3352</v>
      </c>
      <c r="C510" t="s">
        <v>3916</v>
      </c>
      <c r="D510">
        <v>0.5</v>
      </c>
      <c r="E510">
        <v>0</v>
      </c>
      <c r="F510">
        <v>0</v>
      </c>
      <c r="G510">
        <v>0</v>
      </c>
      <c r="H510">
        <v>0</v>
      </c>
      <c r="I510">
        <v>0</v>
      </c>
      <c r="J510">
        <v>0</v>
      </c>
      <c r="K510">
        <v>0.5</v>
      </c>
    </row>
    <row r="511" spans="1:11">
      <c r="A511" t="s">
        <v>3264</v>
      </c>
      <c r="B511" t="s">
        <v>3353</v>
      </c>
      <c r="C511" t="s">
        <v>3917</v>
      </c>
      <c r="D511">
        <v>0.5</v>
      </c>
      <c r="E511">
        <v>0</v>
      </c>
      <c r="F511">
        <v>0</v>
      </c>
      <c r="G511">
        <v>0</v>
      </c>
      <c r="H511">
        <v>0</v>
      </c>
      <c r="I511">
        <v>0</v>
      </c>
      <c r="J511">
        <v>0</v>
      </c>
      <c r="K511">
        <v>0.5</v>
      </c>
    </row>
    <row r="512" spans="1:11">
      <c r="A512" t="s">
        <v>3264</v>
      </c>
      <c r="B512" t="s">
        <v>3293</v>
      </c>
      <c r="C512" t="s">
        <v>3918</v>
      </c>
      <c r="D512">
        <v>0.5</v>
      </c>
      <c r="E512">
        <v>0</v>
      </c>
      <c r="F512">
        <v>0</v>
      </c>
      <c r="G512">
        <v>0</v>
      </c>
      <c r="H512">
        <v>0</v>
      </c>
      <c r="I512">
        <v>0</v>
      </c>
      <c r="J512">
        <v>0</v>
      </c>
      <c r="K512">
        <v>0.5</v>
      </c>
    </row>
    <row r="513" spans="1:11">
      <c r="A513" t="s">
        <v>3264</v>
      </c>
      <c r="B513" t="s">
        <v>3281</v>
      </c>
      <c r="C513" t="s">
        <v>3919</v>
      </c>
      <c r="D513">
        <v>0.5</v>
      </c>
      <c r="E513">
        <v>0</v>
      </c>
      <c r="F513">
        <v>0</v>
      </c>
      <c r="G513">
        <v>0</v>
      </c>
      <c r="H513">
        <v>0</v>
      </c>
      <c r="I513">
        <v>0</v>
      </c>
      <c r="J513">
        <v>0</v>
      </c>
      <c r="K513">
        <v>0.5</v>
      </c>
    </row>
    <row r="514" spans="1:11">
      <c r="A514" t="s">
        <v>3264</v>
      </c>
      <c r="B514" t="s">
        <v>3314</v>
      </c>
      <c r="C514" t="s">
        <v>3920</v>
      </c>
      <c r="D514">
        <v>0.5</v>
      </c>
      <c r="E514">
        <v>0</v>
      </c>
      <c r="F514">
        <v>0</v>
      </c>
      <c r="G514">
        <v>0</v>
      </c>
      <c r="H514">
        <v>0</v>
      </c>
      <c r="I514">
        <v>0</v>
      </c>
      <c r="J514">
        <v>0</v>
      </c>
      <c r="K514">
        <v>0.5</v>
      </c>
    </row>
    <row r="515" spans="1:11">
      <c r="A515" t="s">
        <v>3264</v>
      </c>
      <c r="B515" t="s">
        <v>3293</v>
      </c>
      <c r="C515" t="s">
        <v>3921</v>
      </c>
      <c r="D515">
        <v>0.5</v>
      </c>
      <c r="E515">
        <v>0</v>
      </c>
      <c r="F515">
        <v>0</v>
      </c>
      <c r="G515">
        <v>0</v>
      </c>
      <c r="H515">
        <v>0</v>
      </c>
      <c r="I515">
        <v>0</v>
      </c>
      <c r="J515">
        <v>0</v>
      </c>
      <c r="K515">
        <v>0.5</v>
      </c>
    </row>
    <row r="516" spans="1:11">
      <c r="A516" t="s">
        <v>3264</v>
      </c>
      <c r="B516" t="s">
        <v>3291</v>
      </c>
      <c r="C516" t="s">
        <v>3922</v>
      </c>
      <c r="D516">
        <v>0.5</v>
      </c>
      <c r="E516">
        <v>0</v>
      </c>
      <c r="F516">
        <v>0</v>
      </c>
      <c r="G516">
        <v>0</v>
      </c>
      <c r="H516">
        <v>0</v>
      </c>
      <c r="I516">
        <v>0</v>
      </c>
      <c r="J516">
        <v>0</v>
      </c>
      <c r="K516">
        <v>0.5</v>
      </c>
    </row>
    <row r="517" spans="1:11">
      <c r="A517" t="s">
        <v>3264</v>
      </c>
      <c r="B517" t="s">
        <v>3265</v>
      </c>
      <c r="C517" t="s">
        <v>3923</v>
      </c>
      <c r="D517">
        <v>0.42</v>
      </c>
      <c r="E517">
        <v>0.41</v>
      </c>
      <c r="F517">
        <v>0</v>
      </c>
      <c r="G517">
        <v>0.05</v>
      </c>
      <c r="H517">
        <v>0</v>
      </c>
      <c r="I517">
        <v>0</v>
      </c>
      <c r="J517">
        <v>0</v>
      </c>
      <c r="K517">
        <v>0</v>
      </c>
    </row>
    <row r="518" spans="1:11">
      <c r="A518" t="s">
        <v>3264</v>
      </c>
      <c r="B518" t="s">
        <v>3265</v>
      </c>
      <c r="C518" t="s">
        <v>3924</v>
      </c>
      <c r="D518">
        <v>0.41</v>
      </c>
      <c r="E518">
        <v>0.41</v>
      </c>
      <c r="F518">
        <v>0</v>
      </c>
      <c r="G518">
        <v>0</v>
      </c>
      <c r="H518">
        <v>0</v>
      </c>
      <c r="I518">
        <v>0</v>
      </c>
      <c r="J518">
        <v>0</v>
      </c>
      <c r="K518">
        <v>0</v>
      </c>
    </row>
    <row r="519" spans="1:11">
      <c r="A519" t="s">
        <v>3264</v>
      </c>
      <c r="B519" t="s">
        <v>3323</v>
      </c>
      <c r="C519" t="s">
        <v>3925</v>
      </c>
      <c r="D519">
        <v>0.38</v>
      </c>
      <c r="E519">
        <v>0.38</v>
      </c>
      <c r="F519">
        <v>0</v>
      </c>
      <c r="G519">
        <v>0</v>
      </c>
      <c r="H519">
        <v>0</v>
      </c>
      <c r="I519">
        <v>0</v>
      </c>
      <c r="J519">
        <v>0</v>
      </c>
      <c r="K519">
        <v>0</v>
      </c>
    </row>
    <row r="520" spans="1:11">
      <c r="A520" t="s">
        <v>3264</v>
      </c>
      <c r="B520" t="s">
        <v>3354</v>
      </c>
      <c r="C520" t="s">
        <v>3926</v>
      </c>
      <c r="D520">
        <v>0.32</v>
      </c>
      <c r="E520">
        <v>0</v>
      </c>
      <c r="F520">
        <v>0</v>
      </c>
      <c r="G520">
        <v>0.03</v>
      </c>
      <c r="H520">
        <v>0.31</v>
      </c>
      <c r="I520">
        <v>0</v>
      </c>
      <c r="J520">
        <v>0</v>
      </c>
      <c r="K520">
        <v>0</v>
      </c>
    </row>
    <row r="521" spans="1:11">
      <c r="A521" t="s">
        <v>3264</v>
      </c>
      <c r="B521" t="s">
        <v>3286</v>
      </c>
      <c r="C521" t="s">
        <v>3927</v>
      </c>
      <c r="D521">
        <v>0.31</v>
      </c>
      <c r="E521">
        <v>0</v>
      </c>
      <c r="F521">
        <v>0</v>
      </c>
      <c r="G521">
        <v>0.01</v>
      </c>
      <c r="H521">
        <v>0.31</v>
      </c>
      <c r="I521">
        <v>0</v>
      </c>
      <c r="J521">
        <v>0</v>
      </c>
      <c r="K521">
        <v>0</v>
      </c>
    </row>
    <row r="522" spans="1:11">
      <c r="A522" t="s">
        <v>3264</v>
      </c>
      <c r="B522" t="s">
        <v>3355</v>
      </c>
      <c r="C522" t="s">
        <v>3928</v>
      </c>
      <c r="D522">
        <v>0.31</v>
      </c>
      <c r="E522">
        <v>0</v>
      </c>
      <c r="F522">
        <v>0</v>
      </c>
      <c r="G522">
        <v>0</v>
      </c>
      <c r="H522">
        <v>0.31</v>
      </c>
      <c r="I522">
        <v>0</v>
      </c>
      <c r="J522">
        <v>0</v>
      </c>
      <c r="K522">
        <v>0</v>
      </c>
    </row>
    <row r="523" spans="1:11">
      <c r="A523" t="s">
        <v>3264</v>
      </c>
      <c r="B523" t="s">
        <v>3316</v>
      </c>
      <c r="C523" t="s">
        <v>3929</v>
      </c>
      <c r="D523">
        <v>0.3</v>
      </c>
      <c r="E523">
        <v>0.3</v>
      </c>
      <c r="F523">
        <v>0</v>
      </c>
      <c r="G523">
        <v>0.01</v>
      </c>
      <c r="H523">
        <v>0</v>
      </c>
      <c r="I523">
        <v>0</v>
      </c>
      <c r="J523">
        <v>0</v>
      </c>
      <c r="K523">
        <v>0</v>
      </c>
    </row>
    <row r="524" spans="1:11">
      <c r="A524" t="s">
        <v>3264</v>
      </c>
      <c r="B524" t="s">
        <v>3356</v>
      </c>
      <c r="C524" t="s">
        <v>3930</v>
      </c>
      <c r="D524">
        <v>0.3</v>
      </c>
      <c r="E524">
        <v>0.3</v>
      </c>
      <c r="F524">
        <v>0</v>
      </c>
      <c r="G524">
        <v>0</v>
      </c>
      <c r="H524">
        <v>0</v>
      </c>
      <c r="I524">
        <v>0</v>
      </c>
      <c r="J524">
        <v>0</v>
      </c>
      <c r="K524">
        <v>0</v>
      </c>
    </row>
    <row r="525" spans="1:11">
      <c r="A525" t="s">
        <v>3264</v>
      </c>
      <c r="B525" t="s">
        <v>3316</v>
      </c>
      <c r="C525" t="s">
        <v>3931</v>
      </c>
      <c r="D525">
        <v>0.3</v>
      </c>
      <c r="E525">
        <v>0.3</v>
      </c>
      <c r="F525">
        <v>0</v>
      </c>
      <c r="G525">
        <v>0</v>
      </c>
      <c r="H525">
        <v>0</v>
      </c>
      <c r="I525">
        <v>0</v>
      </c>
      <c r="J525">
        <v>0</v>
      </c>
      <c r="K525">
        <v>0</v>
      </c>
    </row>
    <row r="526" spans="1:11">
      <c r="A526" t="s">
        <v>3264</v>
      </c>
      <c r="B526" t="s">
        <v>3316</v>
      </c>
      <c r="C526" t="s">
        <v>3932</v>
      </c>
      <c r="D526">
        <v>0.3</v>
      </c>
      <c r="E526">
        <v>0.3</v>
      </c>
      <c r="F526">
        <v>0</v>
      </c>
      <c r="G526">
        <v>0</v>
      </c>
      <c r="H526">
        <v>0</v>
      </c>
      <c r="I526">
        <v>0</v>
      </c>
      <c r="J526">
        <v>0</v>
      </c>
      <c r="K526">
        <v>0</v>
      </c>
    </row>
    <row r="527" spans="1:11">
      <c r="A527" t="s">
        <v>3264</v>
      </c>
      <c r="B527" t="s">
        <v>3316</v>
      </c>
      <c r="C527" t="s">
        <v>3933</v>
      </c>
      <c r="D527">
        <v>0.3</v>
      </c>
      <c r="E527">
        <v>0.3</v>
      </c>
      <c r="F527">
        <v>0</v>
      </c>
      <c r="G527">
        <v>0</v>
      </c>
      <c r="H527">
        <v>0</v>
      </c>
      <c r="I527">
        <v>0</v>
      </c>
      <c r="J527">
        <v>0</v>
      </c>
      <c r="K527">
        <v>0</v>
      </c>
    </row>
    <row r="528" spans="1:11">
      <c r="A528" t="s">
        <v>3264</v>
      </c>
      <c r="B528" t="s">
        <v>3316</v>
      </c>
      <c r="C528" t="s">
        <v>3934</v>
      </c>
      <c r="D528">
        <v>0.3</v>
      </c>
      <c r="E528">
        <v>0.3</v>
      </c>
      <c r="F528">
        <v>0</v>
      </c>
      <c r="G528">
        <v>0</v>
      </c>
      <c r="H528">
        <v>0</v>
      </c>
      <c r="I528">
        <v>0</v>
      </c>
      <c r="J528">
        <v>0</v>
      </c>
      <c r="K528">
        <v>0</v>
      </c>
    </row>
    <row r="529" spans="1:11">
      <c r="A529" t="s">
        <v>3264</v>
      </c>
      <c r="B529" t="s">
        <v>3316</v>
      </c>
      <c r="C529" t="s">
        <v>3935</v>
      </c>
      <c r="D529">
        <v>0.3</v>
      </c>
      <c r="E529">
        <v>0.3</v>
      </c>
      <c r="F529">
        <v>0</v>
      </c>
      <c r="G529">
        <v>0</v>
      </c>
      <c r="H529">
        <v>0</v>
      </c>
      <c r="I529">
        <v>0</v>
      </c>
      <c r="J529">
        <v>0</v>
      </c>
      <c r="K529">
        <v>0</v>
      </c>
    </row>
    <row r="530" spans="1:11">
      <c r="A530" t="s">
        <v>3264</v>
      </c>
      <c r="B530" t="s">
        <v>3316</v>
      </c>
      <c r="C530" t="s">
        <v>3936</v>
      </c>
      <c r="D530">
        <v>0.3</v>
      </c>
      <c r="E530">
        <v>0.3</v>
      </c>
      <c r="F530">
        <v>0</v>
      </c>
      <c r="G530">
        <v>0</v>
      </c>
      <c r="H530">
        <v>0</v>
      </c>
      <c r="I530">
        <v>0</v>
      </c>
      <c r="J530">
        <v>0</v>
      </c>
      <c r="K530">
        <v>0</v>
      </c>
    </row>
    <row r="531" spans="1:11">
      <c r="A531" t="s">
        <v>3264</v>
      </c>
      <c r="B531" t="s">
        <v>3316</v>
      </c>
      <c r="C531" t="s">
        <v>3937</v>
      </c>
      <c r="D531">
        <v>0.3</v>
      </c>
      <c r="E531">
        <v>0.3</v>
      </c>
      <c r="F531">
        <v>0</v>
      </c>
      <c r="G531">
        <v>0</v>
      </c>
      <c r="H531">
        <v>0</v>
      </c>
      <c r="I531">
        <v>0</v>
      </c>
      <c r="J531">
        <v>0</v>
      </c>
      <c r="K531">
        <v>0</v>
      </c>
    </row>
    <row r="532" spans="1:11">
      <c r="A532" t="s">
        <v>3264</v>
      </c>
      <c r="B532" t="s">
        <v>3316</v>
      </c>
      <c r="C532" t="s">
        <v>3938</v>
      </c>
      <c r="D532">
        <v>0.3</v>
      </c>
      <c r="E532">
        <v>0.3</v>
      </c>
      <c r="F532">
        <v>0</v>
      </c>
      <c r="G532">
        <v>0</v>
      </c>
      <c r="H532">
        <v>0</v>
      </c>
      <c r="I532">
        <v>0</v>
      </c>
      <c r="J532">
        <v>0</v>
      </c>
      <c r="K532">
        <v>0</v>
      </c>
    </row>
    <row r="533" spans="1:11">
      <c r="A533" t="s">
        <v>3264</v>
      </c>
      <c r="B533" t="s">
        <v>3316</v>
      </c>
      <c r="C533" t="s">
        <v>3939</v>
      </c>
      <c r="D533">
        <v>0.3</v>
      </c>
      <c r="E533">
        <v>0.3</v>
      </c>
      <c r="F533">
        <v>0</v>
      </c>
      <c r="G533">
        <v>0</v>
      </c>
      <c r="H533">
        <v>0</v>
      </c>
      <c r="I533">
        <v>0</v>
      </c>
      <c r="J533">
        <v>0</v>
      </c>
      <c r="K533">
        <v>0</v>
      </c>
    </row>
    <row r="534" spans="1:11">
      <c r="A534" t="s">
        <v>3264</v>
      </c>
      <c r="B534" t="s">
        <v>3316</v>
      </c>
      <c r="C534" t="s">
        <v>3940</v>
      </c>
      <c r="D534">
        <v>0.3</v>
      </c>
      <c r="E534">
        <v>0.3</v>
      </c>
      <c r="F534">
        <v>0</v>
      </c>
      <c r="G534">
        <v>0</v>
      </c>
      <c r="H534">
        <v>0</v>
      </c>
      <c r="I534">
        <v>0</v>
      </c>
      <c r="J534">
        <v>0</v>
      </c>
      <c r="K534">
        <v>0</v>
      </c>
    </row>
    <row r="535" spans="1:11">
      <c r="A535" t="s">
        <v>3264</v>
      </c>
      <c r="B535" t="s">
        <v>3316</v>
      </c>
      <c r="C535" t="s">
        <v>3941</v>
      </c>
      <c r="D535">
        <v>0.3</v>
      </c>
      <c r="E535">
        <v>0.3</v>
      </c>
      <c r="F535">
        <v>0</v>
      </c>
      <c r="G535">
        <v>0</v>
      </c>
      <c r="H535">
        <v>0</v>
      </c>
      <c r="I535">
        <v>0</v>
      </c>
      <c r="J535">
        <v>0</v>
      </c>
      <c r="K535">
        <v>0</v>
      </c>
    </row>
    <row r="536" spans="1:11">
      <c r="A536" t="s">
        <v>3264</v>
      </c>
      <c r="B536" t="s">
        <v>3316</v>
      </c>
      <c r="C536" t="s">
        <v>3942</v>
      </c>
      <c r="D536">
        <v>0.3</v>
      </c>
      <c r="E536">
        <v>0.3</v>
      </c>
      <c r="F536">
        <v>0</v>
      </c>
      <c r="G536">
        <v>0</v>
      </c>
      <c r="H536">
        <v>0</v>
      </c>
      <c r="I536">
        <v>0</v>
      </c>
      <c r="J536">
        <v>0</v>
      </c>
      <c r="K536">
        <v>0</v>
      </c>
    </row>
    <row r="537" spans="1:11">
      <c r="A537" t="s">
        <v>3264</v>
      </c>
      <c r="B537" t="s">
        <v>3316</v>
      </c>
      <c r="C537" t="s">
        <v>3943</v>
      </c>
      <c r="D537">
        <v>0.3</v>
      </c>
      <c r="E537">
        <v>0.3</v>
      </c>
      <c r="F537">
        <v>0</v>
      </c>
      <c r="G537">
        <v>0</v>
      </c>
      <c r="H537">
        <v>0</v>
      </c>
      <c r="I537">
        <v>0</v>
      </c>
      <c r="J537">
        <v>0</v>
      </c>
      <c r="K537">
        <v>0</v>
      </c>
    </row>
    <row r="538" spans="1:11">
      <c r="A538" t="s">
        <v>3264</v>
      </c>
      <c r="B538" t="s">
        <v>3321</v>
      </c>
      <c r="C538" t="s">
        <v>3944</v>
      </c>
      <c r="D538">
        <v>0.3</v>
      </c>
      <c r="E538">
        <v>0</v>
      </c>
      <c r="F538">
        <v>0</v>
      </c>
      <c r="G538">
        <v>0.02</v>
      </c>
      <c r="H538">
        <v>0.3</v>
      </c>
      <c r="I538">
        <v>0</v>
      </c>
      <c r="J538">
        <v>0</v>
      </c>
      <c r="K538">
        <v>0</v>
      </c>
    </row>
    <row r="539" spans="1:11">
      <c r="A539" t="s">
        <v>3264</v>
      </c>
      <c r="B539" t="s">
        <v>3269</v>
      </c>
      <c r="C539" t="s">
        <v>3945</v>
      </c>
      <c r="D539">
        <v>0.3</v>
      </c>
      <c r="E539">
        <v>0</v>
      </c>
      <c r="F539">
        <v>0.1</v>
      </c>
      <c r="G539">
        <v>0.04</v>
      </c>
      <c r="H539">
        <v>0.27</v>
      </c>
      <c r="I539">
        <v>0</v>
      </c>
      <c r="J539">
        <v>0</v>
      </c>
      <c r="K539">
        <v>0</v>
      </c>
    </row>
    <row r="540" spans="1:11">
      <c r="A540" t="s">
        <v>3264</v>
      </c>
      <c r="B540" t="s">
        <v>3355</v>
      </c>
      <c r="C540" t="s">
        <v>3946</v>
      </c>
      <c r="D540">
        <v>0.3</v>
      </c>
      <c r="E540">
        <v>0</v>
      </c>
      <c r="F540">
        <v>0</v>
      </c>
      <c r="G540">
        <v>0</v>
      </c>
      <c r="H540">
        <v>0.3</v>
      </c>
      <c r="I540">
        <v>0</v>
      </c>
      <c r="J540">
        <v>0</v>
      </c>
      <c r="K540">
        <v>0</v>
      </c>
    </row>
    <row r="541" spans="1:11">
      <c r="A541" t="s">
        <v>3264</v>
      </c>
      <c r="B541" t="s">
        <v>3266</v>
      </c>
      <c r="C541" t="s">
        <v>3947</v>
      </c>
      <c r="D541">
        <v>0.3</v>
      </c>
      <c r="E541">
        <v>0</v>
      </c>
      <c r="F541">
        <v>0</v>
      </c>
      <c r="G541">
        <v>0.03</v>
      </c>
      <c r="H541">
        <v>0.29</v>
      </c>
      <c r="I541">
        <v>0</v>
      </c>
      <c r="J541">
        <v>0</v>
      </c>
      <c r="K541">
        <v>0</v>
      </c>
    </row>
    <row r="542" spans="1:11">
      <c r="A542" t="s">
        <v>3264</v>
      </c>
      <c r="B542" t="s">
        <v>3268</v>
      </c>
      <c r="C542" t="s">
        <v>3948</v>
      </c>
      <c r="D542">
        <v>0.29</v>
      </c>
      <c r="E542">
        <v>0</v>
      </c>
      <c r="F542">
        <v>0.29</v>
      </c>
      <c r="G542">
        <v>0.03</v>
      </c>
      <c r="H542">
        <v>0</v>
      </c>
      <c r="I542">
        <v>0</v>
      </c>
      <c r="J542">
        <v>0</v>
      </c>
      <c r="K542">
        <v>0</v>
      </c>
    </row>
    <row r="543" spans="1:11">
      <c r="A543" t="s">
        <v>3264</v>
      </c>
      <c r="B543" t="s">
        <v>3268</v>
      </c>
      <c r="C543" t="s">
        <v>3949</v>
      </c>
      <c r="D543">
        <v>0.29</v>
      </c>
      <c r="E543">
        <v>0</v>
      </c>
      <c r="F543">
        <v>0.29</v>
      </c>
      <c r="G543">
        <v>0.03</v>
      </c>
      <c r="H543">
        <v>0</v>
      </c>
      <c r="I543">
        <v>0</v>
      </c>
      <c r="J543">
        <v>0</v>
      </c>
      <c r="K543">
        <v>0</v>
      </c>
    </row>
    <row r="544" spans="1:11">
      <c r="A544" t="s">
        <v>3264</v>
      </c>
      <c r="B544" t="s">
        <v>3357</v>
      </c>
      <c r="C544" t="s">
        <v>3950</v>
      </c>
      <c r="D544">
        <v>0.28</v>
      </c>
      <c r="E544">
        <v>0</v>
      </c>
      <c r="F544">
        <v>0</v>
      </c>
      <c r="G544">
        <v>0</v>
      </c>
      <c r="H544">
        <v>0.28</v>
      </c>
      <c r="I544">
        <v>0</v>
      </c>
      <c r="J544">
        <v>0</v>
      </c>
      <c r="K544">
        <v>0</v>
      </c>
    </row>
    <row r="545" spans="1:11">
      <c r="A545" t="s">
        <v>3264</v>
      </c>
      <c r="B545" t="s">
        <v>3358</v>
      </c>
      <c r="C545" t="s">
        <v>3951</v>
      </c>
      <c r="D545">
        <v>0.28</v>
      </c>
      <c r="E545">
        <v>0</v>
      </c>
      <c r="F545">
        <v>0</v>
      </c>
      <c r="G545">
        <v>0.01</v>
      </c>
      <c r="H545">
        <v>0.28</v>
      </c>
      <c r="I545">
        <v>0</v>
      </c>
      <c r="J545">
        <v>0</v>
      </c>
      <c r="K545">
        <v>0</v>
      </c>
    </row>
    <row r="546" spans="1:11">
      <c r="A546" t="s">
        <v>3264</v>
      </c>
      <c r="B546" t="s">
        <v>3355</v>
      </c>
      <c r="C546" t="s">
        <v>3952</v>
      </c>
      <c r="D546">
        <v>0.28</v>
      </c>
      <c r="E546">
        <v>0</v>
      </c>
      <c r="F546">
        <v>0</v>
      </c>
      <c r="G546">
        <v>0</v>
      </c>
      <c r="H546">
        <v>0.28</v>
      </c>
      <c r="I546">
        <v>0</v>
      </c>
      <c r="J546">
        <v>0</v>
      </c>
      <c r="K546">
        <v>0</v>
      </c>
    </row>
    <row r="547" spans="1:11">
      <c r="A547" t="s">
        <v>3264</v>
      </c>
      <c r="B547" t="s">
        <v>3359</v>
      </c>
      <c r="C547" t="s">
        <v>3953</v>
      </c>
      <c r="D547">
        <v>0.28</v>
      </c>
      <c r="E547">
        <v>0</v>
      </c>
      <c r="F547">
        <v>0</v>
      </c>
      <c r="G547">
        <v>0</v>
      </c>
      <c r="H547">
        <v>0.28</v>
      </c>
      <c r="I547">
        <v>0</v>
      </c>
      <c r="J547">
        <v>0</v>
      </c>
      <c r="K547">
        <v>0</v>
      </c>
    </row>
    <row r="548" spans="1:11">
      <c r="A548" t="s">
        <v>3264</v>
      </c>
      <c r="B548" t="s">
        <v>3360</v>
      </c>
      <c r="C548" t="s">
        <v>3954</v>
      </c>
      <c r="D548">
        <v>0.28</v>
      </c>
      <c r="E548">
        <v>0</v>
      </c>
      <c r="F548">
        <v>0</v>
      </c>
      <c r="G548">
        <v>0</v>
      </c>
      <c r="H548">
        <v>0.28</v>
      </c>
      <c r="I548">
        <v>0</v>
      </c>
      <c r="J548">
        <v>0</v>
      </c>
      <c r="K548">
        <v>0</v>
      </c>
    </row>
    <row r="549" spans="1:11">
      <c r="A549" t="s">
        <v>3264</v>
      </c>
      <c r="B549" t="s">
        <v>3361</v>
      </c>
      <c r="C549" t="s">
        <v>3955</v>
      </c>
      <c r="D549">
        <v>0.28</v>
      </c>
      <c r="E549">
        <v>0</v>
      </c>
      <c r="F549">
        <v>0</v>
      </c>
      <c r="G549">
        <v>0</v>
      </c>
      <c r="H549">
        <v>0.28</v>
      </c>
      <c r="I549">
        <v>0</v>
      </c>
      <c r="J549">
        <v>0</v>
      </c>
      <c r="K549">
        <v>0</v>
      </c>
    </row>
    <row r="550" spans="1:11">
      <c r="A550" t="s">
        <v>3264</v>
      </c>
      <c r="B550" t="s">
        <v>3316</v>
      </c>
      <c r="C550" t="s">
        <v>3956</v>
      </c>
      <c r="D550">
        <v>0.28</v>
      </c>
      <c r="E550">
        <v>0</v>
      </c>
      <c r="F550">
        <v>0</v>
      </c>
      <c r="G550">
        <v>0.02</v>
      </c>
      <c r="H550">
        <v>0.27</v>
      </c>
      <c r="I550">
        <v>0</v>
      </c>
      <c r="J550">
        <v>0</v>
      </c>
      <c r="K550">
        <v>0</v>
      </c>
    </row>
    <row r="551" spans="1:11">
      <c r="A551" t="s">
        <v>3264</v>
      </c>
      <c r="B551" t="s">
        <v>3362</v>
      </c>
      <c r="C551" t="s">
        <v>3957</v>
      </c>
      <c r="D551">
        <v>0.28</v>
      </c>
      <c r="E551">
        <v>0</v>
      </c>
      <c r="F551">
        <v>0</v>
      </c>
      <c r="G551">
        <v>0</v>
      </c>
      <c r="H551">
        <v>0.28</v>
      </c>
      <c r="I551">
        <v>0</v>
      </c>
      <c r="J551">
        <v>0</v>
      </c>
      <c r="K551">
        <v>0</v>
      </c>
    </row>
    <row r="552" spans="1:11">
      <c r="A552" t="s">
        <v>3264</v>
      </c>
      <c r="B552" t="s">
        <v>3271</v>
      </c>
      <c r="C552" t="s">
        <v>3958</v>
      </c>
      <c r="D552">
        <v>0.27</v>
      </c>
      <c r="E552">
        <v>0</v>
      </c>
      <c r="F552">
        <v>0</v>
      </c>
      <c r="G552">
        <v>0.01</v>
      </c>
      <c r="H552">
        <v>0.27</v>
      </c>
      <c r="I552">
        <v>0</v>
      </c>
      <c r="J552">
        <v>0</v>
      </c>
      <c r="K552">
        <v>0</v>
      </c>
    </row>
    <row r="553" spans="1:11">
      <c r="A553" t="s">
        <v>3264</v>
      </c>
      <c r="B553" t="s">
        <v>3363</v>
      </c>
      <c r="C553" t="s">
        <v>3959</v>
      </c>
      <c r="D553">
        <v>0.27</v>
      </c>
      <c r="E553">
        <v>0</v>
      </c>
      <c r="F553">
        <v>0</v>
      </c>
      <c r="G553">
        <v>0</v>
      </c>
      <c r="H553">
        <v>0.27</v>
      </c>
      <c r="I553">
        <v>0</v>
      </c>
      <c r="J553">
        <v>0</v>
      </c>
      <c r="K553">
        <v>0</v>
      </c>
    </row>
    <row r="554" spans="1:11">
      <c r="A554" t="s">
        <v>3264</v>
      </c>
      <c r="B554" t="s">
        <v>3355</v>
      </c>
      <c r="C554" t="s">
        <v>3960</v>
      </c>
      <c r="D554">
        <v>0.27</v>
      </c>
      <c r="E554">
        <v>0</v>
      </c>
      <c r="F554">
        <v>0</v>
      </c>
      <c r="G554">
        <v>0</v>
      </c>
      <c r="H554">
        <v>0.27</v>
      </c>
      <c r="I554">
        <v>0</v>
      </c>
      <c r="J554">
        <v>0</v>
      </c>
      <c r="K554">
        <v>0</v>
      </c>
    </row>
    <row r="555" spans="1:11">
      <c r="A555" t="s">
        <v>3264</v>
      </c>
      <c r="B555" t="s">
        <v>3266</v>
      </c>
      <c r="C555" t="s">
        <v>3961</v>
      </c>
      <c r="D555">
        <v>0.27</v>
      </c>
      <c r="E555">
        <v>0</v>
      </c>
      <c r="F555">
        <v>0</v>
      </c>
      <c r="G555">
        <v>0</v>
      </c>
      <c r="H555">
        <v>0.27</v>
      </c>
      <c r="I555">
        <v>0</v>
      </c>
      <c r="J555">
        <v>0</v>
      </c>
      <c r="K555">
        <v>0</v>
      </c>
    </row>
    <row r="556" spans="1:11">
      <c r="A556" t="s">
        <v>3264</v>
      </c>
      <c r="B556" t="s">
        <v>3355</v>
      </c>
      <c r="C556" t="s">
        <v>3962</v>
      </c>
      <c r="D556">
        <v>0.27</v>
      </c>
      <c r="E556">
        <v>0</v>
      </c>
      <c r="F556">
        <v>0</v>
      </c>
      <c r="G556">
        <v>0</v>
      </c>
      <c r="H556">
        <v>0.27</v>
      </c>
      <c r="I556">
        <v>0</v>
      </c>
      <c r="J556">
        <v>0</v>
      </c>
      <c r="K556">
        <v>0</v>
      </c>
    </row>
    <row r="557" spans="1:11">
      <c r="A557" t="s">
        <v>3264</v>
      </c>
      <c r="B557" t="s">
        <v>3364</v>
      </c>
      <c r="C557" t="s">
        <v>3963</v>
      </c>
      <c r="D557">
        <v>0.27</v>
      </c>
      <c r="E557">
        <v>0</v>
      </c>
      <c r="F557">
        <v>0</v>
      </c>
      <c r="G557">
        <v>0</v>
      </c>
      <c r="H557">
        <v>0.27</v>
      </c>
      <c r="I557">
        <v>0</v>
      </c>
      <c r="J557">
        <v>0</v>
      </c>
      <c r="K557">
        <v>0</v>
      </c>
    </row>
    <row r="558" spans="1:11">
      <c r="A558" t="s">
        <v>3264</v>
      </c>
      <c r="B558" t="s">
        <v>3365</v>
      </c>
      <c r="C558" t="s">
        <v>3964</v>
      </c>
      <c r="D558">
        <v>0.27</v>
      </c>
      <c r="E558">
        <v>0</v>
      </c>
      <c r="F558">
        <v>0</v>
      </c>
      <c r="G558">
        <v>0</v>
      </c>
      <c r="H558">
        <v>0.27</v>
      </c>
      <c r="I558">
        <v>0</v>
      </c>
      <c r="J558">
        <v>0</v>
      </c>
      <c r="K558">
        <v>0</v>
      </c>
    </row>
    <row r="559" spans="1:11">
      <c r="A559" t="s">
        <v>3264</v>
      </c>
      <c r="B559" t="s">
        <v>3355</v>
      </c>
      <c r="C559" t="s">
        <v>3965</v>
      </c>
      <c r="D559">
        <v>0.27</v>
      </c>
      <c r="E559">
        <v>0</v>
      </c>
      <c r="F559">
        <v>0</v>
      </c>
      <c r="G559">
        <v>0</v>
      </c>
      <c r="H559">
        <v>0.27</v>
      </c>
      <c r="I559">
        <v>0</v>
      </c>
      <c r="J559">
        <v>0</v>
      </c>
      <c r="K559">
        <v>0</v>
      </c>
    </row>
    <row r="560" spans="1:11">
      <c r="A560" t="s">
        <v>3264</v>
      </c>
      <c r="B560" t="s">
        <v>3366</v>
      </c>
      <c r="C560" t="s">
        <v>3966</v>
      </c>
      <c r="D560">
        <v>0.27</v>
      </c>
      <c r="E560">
        <v>0</v>
      </c>
      <c r="F560">
        <v>0</v>
      </c>
      <c r="G560">
        <v>0</v>
      </c>
      <c r="H560">
        <v>0.27</v>
      </c>
      <c r="I560">
        <v>0</v>
      </c>
      <c r="J560">
        <v>0</v>
      </c>
      <c r="K560">
        <v>0</v>
      </c>
    </row>
    <row r="561" spans="1:11">
      <c r="A561" t="s">
        <v>3264</v>
      </c>
      <c r="B561" t="s">
        <v>3367</v>
      </c>
      <c r="C561" t="s">
        <v>3967</v>
      </c>
      <c r="D561">
        <v>0.27</v>
      </c>
      <c r="E561">
        <v>0</v>
      </c>
      <c r="F561">
        <v>0</v>
      </c>
      <c r="G561">
        <v>0</v>
      </c>
      <c r="H561">
        <v>0.27</v>
      </c>
      <c r="I561">
        <v>0</v>
      </c>
      <c r="J561">
        <v>0</v>
      </c>
      <c r="K561">
        <v>0</v>
      </c>
    </row>
    <row r="562" spans="1:11">
      <c r="A562" t="s">
        <v>3264</v>
      </c>
      <c r="B562" t="s">
        <v>3354</v>
      </c>
      <c r="C562" t="s">
        <v>3968</v>
      </c>
      <c r="D562">
        <v>0.27</v>
      </c>
      <c r="E562">
        <v>0</v>
      </c>
      <c r="F562">
        <v>0</v>
      </c>
      <c r="G562">
        <v>0</v>
      </c>
      <c r="H562">
        <v>0.27</v>
      </c>
      <c r="I562">
        <v>0</v>
      </c>
      <c r="J562">
        <v>0</v>
      </c>
      <c r="K562">
        <v>0</v>
      </c>
    </row>
    <row r="563" spans="1:11">
      <c r="A563" t="s">
        <v>3264</v>
      </c>
      <c r="B563" t="s">
        <v>3354</v>
      </c>
      <c r="C563" t="s">
        <v>3969</v>
      </c>
      <c r="D563">
        <v>0.27</v>
      </c>
      <c r="E563">
        <v>0</v>
      </c>
      <c r="F563">
        <v>0</v>
      </c>
      <c r="G563">
        <v>0</v>
      </c>
      <c r="H563">
        <v>0.27</v>
      </c>
      <c r="I563">
        <v>0</v>
      </c>
      <c r="J563">
        <v>0</v>
      </c>
      <c r="K563">
        <v>0</v>
      </c>
    </row>
    <row r="564" spans="1:11">
      <c r="A564" t="s">
        <v>3264</v>
      </c>
      <c r="B564" t="s">
        <v>3368</v>
      </c>
      <c r="C564" t="s">
        <v>3970</v>
      </c>
      <c r="D564">
        <v>0.27</v>
      </c>
      <c r="E564">
        <v>0</v>
      </c>
      <c r="F564">
        <v>0</v>
      </c>
      <c r="G564">
        <v>0</v>
      </c>
      <c r="H564">
        <v>0.27</v>
      </c>
      <c r="I564">
        <v>0</v>
      </c>
      <c r="J564">
        <v>0</v>
      </c>
      <c r="K564">
        <v>0</v>
      </c>
    </row>
    <row r="565" spans="1:11">
      <c r="A565" t="s">
        <v>3264</v>
      </c>
      <c r="B565" t="s">
        <v>3369</v>
      </c>
      <c r="C565" t="s">
        <v>3971</v>
      </c>
      <c r="D565">
        <v>0.27</v>
      </c>
      <c r="E565">
        <v>0</v>
      </c>
      <c r="F565">
        <v>0</v>
      </c>
      <c r="G565">
        <v>0</v>
      </c>
      <c r="H565">
        <v>0.27</v>
      </c>
      <c r="I565">
        <v>0</v>
      </c>
      <c r="J565">
        <v>0</v>
      </c>
      <c r="K565">
        <v>0</v>
      </c>
    </row>
    <row r="566" spans="1:11">
      <c r="A566" t="s">
        <v>3264</v>
      </c>
      <c r="B566" t="s">
        <v>3355</v>
      </c>
      <c r="C566" t="s">
        <v>3972</v>
      </c>
      <c r="D566">
        <v>0.27</v>
      </c>
      <c r="E566">
        <v>0</v>
      </c>
      <c r="F566">
        <v>0</v>
      </c>
      <c r="G566">
        <v>0</v>
      </c>
      <c r="H566">
        <v>0.27</v>
      </c>
      <c r="I566">
        <v>0</v>
      </c>
      <c r="J566">
        <v>0</v>
      </c>
      <c r="K566">
        <v>0</v>
      </c>
    </row>
    <row r="567" spans="1:11">
      <c r="A567" t="s">
        <v>3264</v>
      </c>
      <c r="B567" t="s">
        <v>3355</v>
      </c>
      <c r="C567" t="s">
        <v>3973</v>
      </c>
      <c r="D567">
        <v>0.27</v>
      </c>
      <c r="E567">
        <v>0</v>
      </c>
      <c r="F567">
        <v>0</v>
      </c>
      <c r="G567">
        <v>0</v>
      </c>
      <c r="H567">
        <v>0.27</v>
      </c>
      <c r="I567">
        <v>0</v>
      </c>
      <c r="J567">
        <v>0</v>
      </c>
      <c r="K567">
        <v>0</v>
      </c>
    </row>
    <row r="568" spans="1:11">
      <c r="A568" t="s">
        <v>3264</v>
      </c>
      <c r="B568" t="s">
        <v>3272</v>
      </c>
      <c r="C568" t="s">
        <v>3974</v>
      </c>
      <c r="D568">
        <v>0.27</v>
      </c>
      <c r="E568">
        <v>0</v>
      </c>
      <c r="F568">
        <v>0</v>
      </c>
      <c r="G568">
        <v>0.03</v>
      </c>
      <c r="H568">
        <v>0.26</v>
      </c>
      <c r="I568">
        <v>0</v>
      </c>
      <c r="J568">
        <v>0</v>
      </c>
      <c r="K568">
        <v>0</v>
      </c>
    </row>
    <row r="569" spans="1:11">
      <c r="A569" t="s">
        <v>3264</v>
      </c>
      <c r="B569" t="s">
        <v>3370</v>
      </c>
      <c r="C569" t="s">
        <v>3975</v>
      </c>
      <c r="D569">
        <v>0.27</v>
      </c>
      <c r="E569">
        <v>0</v>
      </c>
      <c r="F569">
        <v>0</v>
      </c>
      <c r="G569">
        <v>0</v>
      </c>
      <c r="H569">
        <v>0.27</v>
      </c>
      <c r="I569">
        <v>0</v>
      </c>
      <c r="J569">
        <v>0</v>
      </c>
      <c r="K569">
        <v>0</v>
      </c>
    </row>
    <row r="570" spans="1:11">
      <c r="A570" t="s">
        <v>3264</v>
      </c>
      <c r="B570" t="s">
        <v>3358</v>
      </c>
      <c r="C570" t="s">
        <v>3976</v>
      </c>
      <c r="D570">
        <v>0.27</v>
      </c>
      <c r="E570">
        <v>0</v>
      </c>
      <c r="F570">
        <v>0</v>
      </c>
      <c r="G570">
        <v>0</v>
      </c>
      <c r="H570">
        <v>0.27</v>
      </c>
      <c r="I570">
        <v>0</v>
      </c>
      <c r="J570">
        <v>0</v>
      </c>
      <c r="K570">
        <v>0</v>
      </c>
    </row>
    <row r="571" spans="1:11">
      <c r="A571" t="s">
        <v>3264</v>
      </c>
      <c r="B571" t="s">
        <v>3277</v>
      </c>
      <c r="C571" t="s">
        <v>3977</v>
      </c>
      <c r="D571">
        <v>0.27</v>
      </c>
      <c r="E571">
        <v>0</v>
      </c>
      <c r="F571">
        <v>0</v>
      </c>
      <c r="G571">
        <v>0.01</v>
      </c>
      <c r="H571">
        <v>0.26</v>
      </c>
      <c r="I571">
        <v>0</v>
      </c>
      <c r="J571">
        <v>0</v>
      </c>
      <c r="K571">
        <v>0</v>
      </c>
    </row>
    <row r="572" spans="1:11">
      <c r="A572" t="s">
        <v>3264</v>
      </c>
      <c r="B572" t="s">
        <v>3290</v>
      </c>
      <c r="C572" t="s">
        <v>3978</v>
      </c>
      <c r="D572">
        <v>0.27</v>
      </c>
      <c r="E572">
        <v>0</v>
      </c>
      <c r="F572">
        <v>0.25</v>
      </c>
      <c r="G572">
        <v>0.06</v>
      </c>
      <c r="H572">
        <v>0</v>
      </c>
      <c r="I572">
        <v>0</v>
      </c>
      <c r="J572">
        <v>0</v>
      </c>
      <c r="K572">
        <v>0</v>
      </c>
    </row>
    <row r="573" spans="1:11">
      <c r="A573" t="s">
        <v>3264</v>
      </c>
      <c r="B573" t="s">
        <v>3355</v>
      </c>
      <c r="C573" t="s">
        <v>3979</v>
      </c>
      <c r="D573">
        <v>0.27</v>
      </c>
      <c r="E573">
        <v>0</v>
      </c>
      <c r="F573">
        <v>0</v>
      </c>
      <c r="G573">
        <v>0</v>
      </c>
      <c r="H573">
        <v>0.27</v>
      </c>
      <c r="I573">
        <v>0</v>
      </c>
      <c r="J573">
        <v>0</v>
      </c>
      <c r="K573">
        <v>0</v>
      </c>
    </row>
    <row r="574" spans="1:11">
      <c r="A574" t="s">
        <v>3264</v>
      </c>
      <c r="B574" t="s">
        <v>3304</v>
      </c>
      <c r="C574" t="s">
        <v>3980</v>
      </c>
      <c r="D574">
        <v>0.26</v>
      </c>
      <c r="E574">
        <v>0</v>
      </c>
      <c r="F574">
        <v>0</v>
      </c>
      <c r="G574">
        <v>0.03</v>
      </c>
      <c r="H574">
        <v>0.26</v>
      </c>
      <c r="I574">
        <v>0</v>
      </c>
      <c r="J574">
        <v>0</v>
      </c>
      <c r="K574">
        <v>0</v>
      </c>
    </row>
    <row r="575" spans="1:11">
      <c r="A575" t="s">
        <v>3264</v>
      </c>
      <c r="B575" t="s">
        <v>3371</v>
      </c>
      <c r="C575" t="s">
        <v>3981</v>
      </c>
      <c r="D575">
        <v>0.26</v>
      </c>
      <c r="E575">
        <v>0</v>
      </c>
      <c r="F575">
        <v>0</v>
      </c>
      <c r="G575">
        <v>0</v>
      </c>
      <c r="H575">
        <v>0.26</v>
      </c>
      <c r="I575">
        <v>0</v>
      </c>
      <c r="J575">
        <v>0</v>
      </c>
      <c r="K575">
        <v>0</v>
      </c>
    </row>
    <row r="576" spans="1:11">
      <c r="A576" t="s">
        <v>3264</v>
      </c>
      <c r="B576" t="s">
        <v>3372</v>
      </c>
      <c r="C576" t="s">
        <v>3982</v>
      </c>
      <c r="D576">
        <v>0.26</v>
      </c>
      <c r="E576">
        <v>0</v>
      </c>
      <c r="F576">
        <v>0</v>
      </c>
      <c r="G576">
        <v>0</v>
      </c>
      <c r="H576">
        <v>0.26</v>
      </c>
      <c r="I576">
        <v>0</v>
      </c>
      <c r="J576">
        <v>0</v>
      </c>
      <c r="K576">
        <v>0</v>
      </c>
    </row>
    <row r="577" spans="1:11">
      <c r="A577" t="s">
        <v>3264</v>
      </c>
      <c r="B577" t="s">
        <v>3373</v>
      </c>
      <c r="C577" t="s">
        <v>3983</v>
      </c>
      <c r="D577">
        <v>0.26</v>
      </c>
      <c r="E577">
        <v>0</v>
      </c>
      <c r="F577">
        <v>0</v>
      </c>
      <c r="G577">
        <v>0</v>
      </c>
      <c r="H577">
        <v>0.26</v>
      </c>
      <c r="I577">
        <v>0</v>
      </c>
      <c r="J577">
        <v>0</v>
      </c>
      <c r="K577">
        <v>0</v>
      </c>
    </row>
    <row r="578" spans="1:11">
      <c r="A578" t="s">
        <v>3264</v>
      </c>
      <c r="B578" t="s">
        <v>3355</v>
      </c>
      <c r="C578" t="s">
        <v>3984</v>
      </c>
      <c r="D578">
        <v>0.26</v>
      </c>
      <c r="E578">
        <v>0</v>
      </c>
      <c r="F578">
        <v>0</v>
      </c>
      <c r="G578">
        <v>0</v>
      </c>
      <c r="H578">
        <v>0.26</v>
      </c>
      <c r="I578">
        <v>0</v>
      </c>
      <c r="J578">
        <v>0</v>
      </c>
      <c r="K578">
        <v>0</v>
      </c>
    </row>
    <row r="579" spans="1:11">
      <c r="A579" t="s">
        <v>3264</v>
      </c>
      <c r="B579" t="s">
        <v>3355</v>
      </c>
      <c r="C579" t="s">
        <v>3985</v>
      </c>
      <c r="D579">
        <v>0.26</v>
      </c>
      <c r="E579">
        <v>0</v>
      </c>
      <c r="F579">
        <v>0</v>
      </c>
      <c r="G579">
        <v>0</v>
      </c>
      <c r="H579">
        <v>0.26</v>
      </c>
      <c r="I579">
        <v>0</v>
      </c>
      <c r="J579">
        <v>0</v>
      </c>
      <c r="K579">
        <v>0</v>
      </c>
    </row>
    <row r="580" spans="1:11">
      <c r="A580" t="s">
        <v>3264</v>
      </c>
      <c r="B580" t="s">
        <v>3280</v>
      </c>
      <c r="C580" t="s">
        <v>3986</v>
      </c>
      <c r="D580">
        <v>0.26</v>
      </c>
      <c r="E580">
        <v>0</v>
      </c>
      <c r="F580">
        <v>0.25</v>
      </c>
      <c r="G580">
        <v>0.02</v>
      </c>
      <c r="H580">
        <v>0</v>
      </c>
      <c r="I580">
        <v>0</v>
      </c>
      <c r="J580">
        <v>0</v>
      </c>
      <c r="K580">
        <v>0</v>
      </c>
    </row>
    <row r="581" spans="1:11">
      <c r="A581" t="s">
        <v>3264</v>
      </c>
      <c r="B581" t="s">
        <v>3304</v>
      </c>
      <c r="C581" t="s">
        <v>3987</v>
      </c>
      <c r="D581">
        <v>0.26</v>
      </c>
      <c r="E581">
        <v>0</v>
      </c>
      <c r="F581">
        <v>0</v>
      </c>
      <c r="G581">
        <v>0</v>
      </c>
      <c r="H581">
        <v>0.26</v>
      </c>
      <c r="I581">
        <v>0</v>
      </c>
      <c r="J581">
        <v>0</v>
      </c>
      <c r="K581">
        <v>0</v>
      </c>
    </row>
    <row r="582" spans="1:11">
      <c r="A582" t="s">
        <v>3264</v>
      </c>
      <c r="B582" t="s">
        <v>3374</v>
      </c>
      <c r="C582" t="s">
        <v>3988</v>
      </c>
      <c r="D582">
        <v>0.26</v>
      </c>
      <c r="E582">
        <v>0</v>
      </c>
      <c r="F582">
        <v>0</v>
      </c>
      <c r="G582">
        <v>0.02</v>
      </c>
      <c r="H582">
        <v>0.25</v>
      </c>
      <c r="I582">
        <v>0</v>
      </c>
      <c r="J582">
        <v>0</v>
      </c>
      <c r="K582">
        <v>0</v>
      </c>
    </row>
    <row r="583" spans="1:11">
      <c r="A583" t="s">
        <v>3264</v>
      </c>
      <c r="B583" t="s">
        <v>3321</v>
      </c>
      <c r="C583" t="s">
        <v>3989</v>
      </c>
      <c r="D583">
        <v>0.25</v>
      </c>
      <c r="E583">
        <v>0</v>
      </c>
      <c r="F583">
        <v>0</v>
      </c>
      <c r="G583">
        <v>0.01</v>
      </c>
      <c r="H583">
        <v>0.25</v>
      </c>
      <c r="I583">
        <v>0</v>
      </c>
      <c r="J583">
        <v>0</v>
      </c>
      <c r="K583">
        <v>0</v>
      </c>
    </row>
    <row r="584" spans="1:11">
      <c r="A584" t="s">
        <v>3264</v>
      </c>
      <c r="B584" t="s">
        <v>3320</v>
      </c>
      <c r="C584" t="s">
        <v>3990</v>
      </c>
      <c r="D584">
        <v>0.25</v>
      </c>
      <c r="E584">
        <v>0</v>
      </c>
      <c r="F584">
        <v>0</v>
      </c>
      <c r="G584">
        <v>0</v>
      </c>
      <c r="H584">
        <v>0.25</v>
      </c>
      <c r="I584">
        <v>0</v>
      </c>
      <c r="J584">
        <v>0</v>
      </c>
      <c r="K584">
        <v>0</v>
      </c>
    </row>
    <row r="585" spans="1:11">
      <c r="A585" t="s">
        <v>3264</v>
      </c>
      <c r="B585" t="s">
        <v>3355</v>
      </c>
      <c r="C585" t="s">
        <v>3991</v>
      </c>
      <c r="D585">
        <v>0.25</v>
      </c>
      <c r="E585">
        <v>0</v>
      </c>
      <c r="F585">
        <v>0</v>
      </c>
      <c r="G585">
        <v>0</v>
      </c>
      <c r="H585">
        <v>0.25</v>
      </c>
      <c r="I585">
        <v>0</v>
      </c>
      <c r="J585">
        <v>0</v>
      </c>
      <c r="K585">
        <v>0</v>
      </c>
    </row>
    <row r="586" spans="1:11">
      <c r="A586" t="s">
        <v>3264</v>
      </c>
      <c r="B586" t="s">
        <v>3361</v>
      </c>
      <c r="C586" t="s">
        <v>3992</v>
      </c>
      <c r="D586">
        <v>0.25</v>
      </c>
      <c r="E586">
        <v>0</v>
      </c>
      <c r="F586">
        <v>0</v>
      </c>
      <c r="G586">
        <v>0</v>
      </c>
      <c r="H586">
        <v>0.25</v>
      </c>
      <c r="I586">
        <v>0</v>
      </c>
      <c r="J586">
        <v>0</v>
      </c>
      <c r="K586">
        <v>0</v>
      </c>
    </row>
    <row r="587" spans="1:11">
      <c r="A587" t="s">
        <v>3264</v>
      </c>
      <c r="B587" t="s">
        <v>3266</v>
      </c>
      <c r="C587" t="s">
        <v>3993</v>
      </c>
      <c r="D587">
        <v>0.25</v>
      </c>
      <c r="E587">
        <v>0</v>
      </c>
      <c r="F587">
        <v>0</v>
      </c>
      <c r="G587">
        <v>0</v>
      </c>
      <c r="H587">
        <v>0.25</v>
      </c>
      <c r="I587">
        <v>0</v>
      </c>
      <c r="J587">
        <v>0</v>
      </c>
      <c r="K587">
        <v>0</v>
      </c>
    </row>
    <row r="588" spans="1:11">
      <c r="A588" t="s">
        <v>3264</v>
      </c>
      <c r="B588" t="s">
        <v>3375</v>
      </c>
      <c r="C588" t="s">
        <v>3994</v>
      </c>
      <c r="D588">
        <v>0.25</v>
      </c>
      <c r="E588">
        <v>0</v>
      </c>
      <c r="F588">
        <v>0</v>
      </c>
      <c r="G588">
        <v>0.01</v>
      </c>
      <c r="H588">
        <v>0.25</v>
      </c>
      <c r="I588">
        <v>0</v>
      </c>
      <c r="J588">
        <v>0</v>
      </c>
      <c r="K588">
        <v>0</v>
      </c>
    </row>
    <row r="589" spans="1:11">
      <c r="A589" t="s">
        <v>3264</v>
      </c>
      <c r="B589" t="s">
        <v>3376</v>
      </c>
      <c r="C589" t="s">
        <v>3995</v>
      </c>
      <c r="D589">
        <v>0.25</v>
      </c>
      <c r="E589">
        <v>0</v>
      </c>
      <c r="F589">
        <v>0</v>
      </c>
      <c r="G589">
        <v>0.03</v>
      </c>
      <c r="H589">
        <v>0.25</v>
      </c>
      <c r="I589">
        <v>0</v>
      </c>
      <c r="J589">
        <v>0</v>
      </c>
      <c r="K589">
        <v>0</v>
      </c>
    </row>
    <row r="590" spans="1:11">
      <c r="A590" t="s">
        <v>3264</v>
      </c>
      <c r="B590" t="s">
        <v>3365</v>
      </c>
      <c r="C590" t="s">
        <v>3996</v>
      </c>
      <c r="D590">
        <v>0.25</v>
      </c>
      <c r="E590">
        <v>0</v>
      </c>
      <c r="F590">
        <v>0</v>
      </c>
      <c r="G590">
        <v>0.02</v>
      </c>
      <c r="H590">
        <v>0.25</v>
      </c>
      <c r="I590">
        <v>0</v>
      </c>
      <c r="J590">
        <v>0</v>
      </c>
      <c r="K590">
        <v>0</v>
      </c>
    </row>
    <row r="591" spans="1:11">
      <c r="A591" t="s">
        <v>3264</v>
      </c>
      <c r="B591" t="s">
        <v>3321</v>
      </c>
      <c r="C591" t="s">
        <v>3997</v>
      </c>
      <c r="D591">
        <v>0.25</v>
      </c>
      <c r="E591">
        <v>0</v>
      </c>
      <c r="F591">
        <v>0</v>
      </c>
      <c r="G591">
        <v>0</v>
      </c>
      <c r="H591">
        <v>0.25</v>
      </c>
      <c r="I591">
        <v>0</v>
      </c>
      <c r="J591">
        <v>0</v>
      </c>
      <c r="K591">
        <v>0</v>
      </c>
    </row>
    <row r="592" spans="1:11">
      <c r="A592" t="s">
        <v>3264</v>
      </c>
      <c r="B592" t="s">
        <v>3321</v>
      </c>
      <c r="C592" t="s">
        <v>3998</v>
      </c>
      <c r="D592">
        <v>0.25</v>
      </c>
      <c r="E592">
        <v>0</v>
      </c>
      <c r="F592">
        <v>0</v>
      </c>
      <c r="G592">
        <v>0</v>
      </c>
      <c r="H592">
        <v>0.25</v>
      </c>
      <c r="I592">
        <v>0</v>
      </c>
      <c r="J592">
        <v>0</v>
      </c>
      <c r="K592">
        <v>0</v>
      </c>
    </row>
    <row r="593" spans="1:11">
      <c r="A593" t="s">
        <v>3264</v>
      </c>
      <c r="B593" t="s">
        <v>3355</v>
      </c>
      <c r="C593" t="s">
        <v>3999</v>
      </c>
      <c r="D593">
        <v>0.25</v>
      </c>
      <c r="E593">
        <v>0</v>
      </c>
      <c r="F593">
        <v>0</v>
      </c>
      <c r="G593">
        <v>0</v>
      </c>
      <c r="H593">
        <v>0.25</v>
      </c>
      <c r="I593">
        <v>0</v>
      </c>
      <c r="J593">
        <v>0</v>
      </c>
      <c r="K593">
        <v>0</v>
      </c>
    </row>
    <row r="594" spans="1:11">
      <c r="A594" t="s">
        <v>3264</v>
      </c>
      <c r="B594" t="s">
        <v>3355</v>
      </c>
      <c r="C594" t="s">
        <v>4000</v>
      </c>
      <c r="D594">
        <v>0.25</v>
      </c>
      <c r="E594">
        <v>0</v>
      </c>
      <c r="F594">
        <v>0</v>
      </c>
      <c r="G594">
        <v>0</v>
      </c>
      <c r="H594">
        <v>0.25</v>
      </c>
      <c r="I594">
        <v>0</v>
      </c>
      <c r="J594">
        <v>0</v>
      </c>
      <c r="K594">
        <v>0</v>
      </c>
    </row>
    <row r="595" spans="1:11">
      <c r="A595" t="s">
        <v>3264</v>
      </c>
      <c r="B595" t="s">
        <v>3375</v>
      </c>
      <c r="C595" t="s">
        <v>4001</v>
      </c>
      <c r="D595">
        <v>0.25</v>
      </c>
      <c r="E595">
        <v>0</v>
      </c>
      <c r="F595">
        <v>0</v>
      </c>
      <c r="G595">
        <v>0</v>
      </c>
      <c r="H595">
        <v>0.25</v>
      </c>
      <c r="I595">
        <v>0</v>
      </c>
      <c r="J595">
        <v>0</v>
      </c>
      <c r="K595">
        <v>0</v>
      </c>
    </row>
    <row r="596" spans="1:11">
      <c r="A596" t="s">
        <v>3264</v>
      </c>
      <c r="B596" t="s">
        <v>3375</v>
      </c>
      <c r="C596" t="s">
        <v>4002</v>
      </c>
      <c r="D596">
        <v>0.25</v>
      </c>
      <c r="E596">
        <v>0</v>
      </c>
      <c r="F596">
        <v>0</v>
      </c>
      <c r="G596">
        <v>0</v>
      </c>
      <c r="H596">
        <v>0.25</v>
      </c>
      <c r="I596">
        <v>0</v>
      </c>
      <c r="J596">
        <v>0</v>
      </c>
      <c r="K596">
        <v>0</v>
      </c>
    </row>
    <row r="597" spans="1:11">
      <c r="A597" t="s">
        <v>3264</v>
      </c>
      <c r="B597" t="s">
        <v>3377</v>
      </c>
      <c r="C597" t="s">
        <v>4003</v>
      </c>
      <c r="D597">
        <v>0.25</v>
      </c>
      <c r="E597">
        <v>0</v>
      </c>
      <c r="F597">
        <v>0</v>
      </c>
      <c r="G597">
        <v>0</v>
      </c>
      <c r="H597">
        <v>0.25</v>
      </c>
      <c r="I597">
        <v>0</v>
      </c>
      <c r="J597">
        <v>0</v>
      </c>
      <c r="K597">
        <v>0</v>
      </c>
    </row>
    <row r="598" spans="1:11">
      <c r="A598" t="s">
        <v>3264</v>
      </c>
      <c r="B598" t="s">
        <v>3378</v>
      </c>
      <c r="C598" t="s">
        <v>4004</v>
      </c>
      <c r="D598">
        <v>0.25</v>
      </c>
      <c r="E598">
        <v>0</v>
      </c>
      <c r="F598">
        <v>0</v>
      </c>
      <c r="G598">
        <v>0</v>
      </c>
      <c r="H598">
        <v>0.25</v>
      </c>
      <c r="I598">
        <v>0</v>
      </c>
      <c r="J598">
        <v>0</v>
      </c>
      <c r="K598">
        <v>0</v>
      </c>
    </row>
    <row r="599" spans="1:11">
      <c r="A599" t="s">
        <v>3264</v>
      </c>
      <c r="B599" t="s">
        <v>3295</v>
      </c>
      <c r="C599" t="s">
        <v>4005</v>
      </c>
      <c r="D599">
        <v>0.25</v>
      </c>
      <c r="E599">
        <v>0</v>
      </c>
      <c r="F599">
        <v>0.25</v>
      </c>
      <c r="G599">
        <v>0</v>
      </c>
      <c r="H599">
        <v>0</v>
      </c>
      <c r="I599">
        <v>0</v>
      </c>
      <c r="J599">
        <v>0</v>
      </c>
      <c r="K599">
        <v>0</v>
      </c>
    </row>
    <row r="600" spans="1:11">
      <c r="A600" t="s">
        <v>3264</v>
      </c>
      <c r="B600" t="s">
        <v>3379</v>
      </c>
      <c r="C600" t="s">
        <v>4006</v>
      </c>
      <c r="D600">
        <v>0.25</v>
      </c>
      <c r="E600">
        <v>0</v>
      </c>
      <c r="F600">
        <v>0</v>
      </c>
      <c r="G600">
        <v>0</v>
      </c>
      <c r="H600">
        <v>0.25</v>
      </c>
      <c r="I600">
        <v>0</v>
      </c>
      <c r="J600">
        <v>0</v>
      </c>
      <c r="K600">
        <v>0</v>
      </c>
    </row>
    <row r="601" spans="1:11">
      <c r="A601" t="s">
        <v>3264</v>
      </c>
      <c r="B601" t="s">
        <v>3365</v>
      </c>
      <c r="C601" t="s">
        <v>4007</v>
      </c>
      <c r="D601">
        <v>0.25</v>
      </c>
      <c r="E601">
        <v>0</v>
      </c>
      <c r="F601">
        <v>0</v>
      </c>
      <c r="G601">
        <v>0</v>
      </c>
      <c r="H601">
        <v>0.25</v>
      </c>
      <c r="I601">
        <v>0</v>
      </c>
      <c r="J601">
        <v>0</v>
      </c>
      <c r="K601">
        <v>0</v>
      </c>
    </row>
    <row r="602" spans="1:11">
      <c r="A602" t="s">
        <v>3264</v>
      </c>
      <c r="B602" t="s">
        <v>3266</v>
      </c>
      <c r="C602" t="s">
        <v>4008</v>
      </c>
      <c r="D602">
        <v>0.25</v>
      </c>
      <c r="E602">
        <v>0</v>
      </c>
      <c r="F602">
        <v>0</v>
      </c>
      <c r="G602">
        <v>0</v>
      </c>
      <c r="H602">
        <v>0.25</v>
      </c>
      <c r="I602">
        <v>0</v>
      </c>
      <c r="J602">
        <v>0</v>
      </c>
      <c r="K602">
        <v>0</v>
      </c>
    </row>
    <row r="603" spans="1:11">
      <c r="A603" t="s">
        <v>3264</v>
      </c>
      <c r="B603" t="s">
        <v>3380</v>
      </c>
      <c r="C603" t="s">
        <v>4009</v>
      </c>
      <c r="D603">
        <v>0.25</v>
      </c>
      <c r="E603">
        <v>0</v>
      </c>
      <c r="F603">
        <v>0</v>
      </c>
      <c r="G603">
        <v>0</v>
      </c>
      <c r="H603">
        <v>0.25</v>
      </c>
      <c r="I603">
        <v>0</v>
      </c>
      <c r="J603">
        <v>0</v>
      </c>
      <c r="K603">
        <v>0</v>
      </c>
    </row>
    <row r="604" spans="1:11">
      <c r="A604" t="s">
        <v>3264</v>
      </c>
      <c r="B604" t="s">
        <v>3381</v>
      </c>
      <c r="C604" t="s">
        <v>4010</v>
      </c>
      <c r="D604">
        <v>0.25</v>
      </c>
      <c r="E604">
        <v>0</v>
      </c>
      <c r="F604">
        <v>0</v>
      </c>
      <c r="G604">
        <v>0</v>
      </c>
      <c r="H604">
        <v>0.25</v>
      </c>
      <c r="I604">
        <v>0</v>
      </c>
      <c r="J604">
        <v>0</v>
      </c>
      <c r="K604">
        <v>0</v>
      </c>
    </row>
    <row r="605" spans="1:11">
      <c r="A605" t="s">
        <v>3264</v>
      </c>
      <c r="B605" t="s">
        <v>3361</v>
      </c>
      <c r="C605" t="s">
        <v>4011</v>
      </c>
      <c r="D605">
        <v>0.25</v>
      </c>
      <c r="E605">
        <v>0</v>
      </c>
      <c r="F605">
        <v>0</v>
      </c>
      <c r="G605">
        <v>0</v>
      </c>
      <c r="H605">
        <v>0.25</v>
      </c>
      <c r="I605">
        <v>0</v>
      </c>
      <c r="J605">
        <v>0</v>
      </c>
      <c r="K605">
        <v>0</v>
      </c>
    </row>
    <row r="606" spans="1:11">
      <c r="A606" t="s">
        <v>3264</v>
      </c>
      <c r="B606" t="s">
        <v>3355</v>
      </c>
      <c r="C606" t="s">
        <v>4012</v>
      </c>
      <c r="D606">
        <v>0.25</v>
      </c>
      <c r="E606">
        <v>0</v>
      </c>
      <c r="F606">
        <v>0</v>
      </c>
      <c r="G606">
        <v>0</v>
      </c>
      <c r="H606">
        <v>0.25</v>
      </c>
      <c r="I606">
        <v>0</v>
      </c>
      <c r="J606">
        <v>0</v>
      </c>
      <c r="K606">
        <v>0</v>
      </c>
    </row>
    <row r="607" spans="1:11">
      <c r="A607" t="s">
        <v>3264</v>
      </c>
      <c r="B607" t="s">
        <v>3355</v>
      </c>
      <c r="C607" t="s">
        <v>4013</v>
      </c>
      <c r="D607">
        <v>0.25</v>
      </c>
      <c r="E607">
        <v>0</v>
      </c>
      <c r="F607">
        <v>0</v>
      </c>
      <c r="G607">
        <v>0</v>
      </c>
      <c r="H607">
        <v>0.25</v>
      </c>
      <c r="I607">
        <v>0</v>
      </c>
      <c r="J607">
        <v>0</v>
      </c>
      <c r="K607">
        <v>0</v>
      </c>
    </row>
    <row r="608" spans="1:11">
      <c r="A608" t="s">
        <v>3264</v>
      </c>
      <c r="B608" t="s">
        <v>3355</v>
      </c>
      <c r="C608" t="s">
        <v>4014</v>
      </c>
      <c r="D608">
        <v>0.25</v>
      </c>
      <c r="E608">
        <v>0</v>
      </c>
      <c r="F608">
        <v>0</v>
      </c>
      <c r="G608">
        <v>0</v>
      </c>
      <c r="H608">
        <v>0.25</v>
      </c>
      <c r="I608">
        <v>0</v>
      </c>
      <c r="J608">
        <v>0</v>
      </c>
      <c r="K608">
        <v>0</v>
      </c>
    </row>
    <row r="609" spans="1:11">
      <c r="A609" t="s">
        <v>3264</v>
      </c>
      <c r="B609" t="s">
        <v>3382</v>
      </c>
      <c r="C609" t="s">
        <v>4015</v>
      </c>
      <c r="D609">
        <v>0.25</v>
      </c>
      <c r="E609">
        <v>0</v>
      </c>
      <c r="F609">
        <v>0</v>
      </c>
      <c r="G609">
        <v>0</v>
      </c>
      <c r="H609">
        <v>0.25</v>
      </c>
      <c r="I609">
        <v>0</v>
      </c>
      <c r="J609">
        <v>0</v>
      </c>
      <c r="K609">
        <v>0</v>
      </c>
    </row>
    <row r="610" spans="1:11">
      <c r="A610" t="s">
        <v>3264</v>
      </c>
      <c r="B610" t="s">
        <v>3383</v>
      </c>
      <c r="C610" t="s">
        <v>4016</v>
      </c>
      <c r="D610">
        <v>0.24</v>
      </c>
      <c r="E610">
        <v>0</v>
      </c>
      <c r="F610">
        <v>0</v>
      </c>
      <c r="G610">
        <v>0</v>
      </c>
      <c r="H610">
        <v>0.24</v>
      </c>
      <c r="I610">
        <v>0</v>
      </c>
      <c r="J610">
        <v>0</v>
      </c>
      <c r="K610">
        <v>0</v>
      </c>
    </row>
    <row r="611" spans="1:11">
      <c r="A611" t="s">
        <v>3264</v>
      </c>
      <c r="B611" t="s">
        <v>3303</v>
      </c>
      <c r="C611" t="s">
        <v>4017</v>
      </c>
      <c r="D611">
        <v>0.24</v>
      </c>
      <c r="E611">
        <v>0</v>
      </c>
      <c r="F611">
        <v>0.22</v>
      </c>
      <c r="G611">
        <v>0.07000000000000001</v>
      </c>
      <c r="H611">
        <v>0</v>
      </c>
      <c r="I611">
        <v>0</v>
      </c>
      <c r="J611">
        <v>0</v>
      </c>
      <c r="K611">
        <v>0</v>
      </c>
    </row>
    <row r="612" spans="1:11">
      <c r="A612" t="s">
        <v>3264</v>
      </c>
      <c r="B612" t="s">
        <v>3358</v>
      </c>
      <c r="C612" t="s">
        <v>4018</v>
      </c>
      <c r="D612">
        <v>0.24</v>
      </c>
      <c r="E612">
        <v>0</v>
      </c>
      <c r="F612">
        <v>0</v>
      </c>
      <c r="G612">
        <v>0</v>
      </c>
      <c r="H612">
        <v>0.24</v>
      </c>
      <c r="I612">
        <v>0</v>
      </c>
      <c r="J612">
        <v>0</v>
      </c>
      <c r="K612">
        <v>0</v>
      </c>
    </row>
    <row r="613" spans="1:11">
      <c r="A613" t="s">
        <v>3264</v>
      </c>
      <c r="B613" t="s">
        <v>3304</v>
      </c>
      <c r="C613" t="s">
        <v>4019</v>
      </c>
      <c r="D613">
        <v>0.23</v>
      </c>
      <c r="E613">
        <v>0</v>
      </c>
      <c r="F613">
        <v>0</v>
      </c>
      <c r="G613">
        <v>0</v>
      </c>
      <c r="H613">
        <v>0.23</v>
      </c>
      <c r="I613">
        <v>0</v>
      </c>
      <c r="J613">
        <v>0</v>
      </c>
      <c r="K613">
        <v>0</v>
      </c>
    </row>
    <row r="614" spans="1:11">
      <c r="A614" t="s">
        <v>3264</v>
      </c>
      <c r="B614" t="s">
        <v>3384</v>
      </c>
      <c r="C614" t="s">
        <v>4020</v>
      </c>
      <c r="D614">
        <v>0.23</v>
      </c>
      <c r="E614">
        <v>0</v>
      </c>
      <c r="F614">
        <v>0</v>
      </c>
      <c r="G614">
        <v>0</v>
      </c>
      <c r="H614">
        <v>0.23</v>
      </c>
      <c r="I614">
        <v>0</v>
      </c>
      <c r="J614">
        <v>0</v>
      </c>
      <c r="K614">
        <v>0</v>
      </c>
    </row>
    <row r="615" spans="1:11">
      <c r="A615" t="s">
        <v>3264</v>
      </c>
      <c r="B615" t="s">
        <v>3385</v>
      </c>
      <c r="C615" t="s">
        <v>4021</v>
      </c>
      <c r="D615">
        <v>0.23</v>
      </c>
      <c r="E615">
        <v>0</v>
      </c>
      <c r="F615">
        <v>0</v>
      </c>
      <c r="G615">
        <v>0</v>
      </c>
      <c r="H615">
        <v>0.23</v>
      </c>
      <c r="I615">
        <v>0</v>
      </c>
      <c r="J615">
        <v>0</v>
      </c>
      <c r="K615">
        <v>0</v>
      </c>
    </row>
    <row r="616" spans="1:11">
      <c r="A616" t="s">
        <v>3264</v>
      </c>
      <c r="B616" t="s">
        <v>3296</v>
      </c>
      <c r="C616" t="s">
        <v>4022</v>
      </c>
      <c r="D616">
        <v>0.23</v>
      </c>
      <c r="E616">
        <v>0</v>
      </c>
      <c r="F616">
        <v>0.22</v>
      </c>
      <c r="G616">
        <v>0.01</v>
      </c>
      <c r="H616">
        <v>0</v>
      </c>
      <c r="I616">
        <v>0</v>
      </c>
      <c r="J616">
        <v>0</v>
      </c>
      <c r="K616">
        <v>0</v>
      </c>
    </row>
    <row r="617" spans="1:11">
      <c r="A617" t="s">
        <v>3264</v>
      </c>
      <c r="B617" t="s">
        <v>3307</v>
      </c>
      <c r="C617" t="s">
        <v>4023</v>
      </c>
      <c r="D617">
        <v>0.22</v>
      </c>
      <c r="E617">
        <v>0</v>
      </c>
      <c r="F617">
        <v>0.22</v>
      </c>
      <c r="G617">
        <v>0</v>
      </c>
      <c r="H617">
        <v>0</v>
      </c>
      <c r="I617">
        <v>0</v>
      </c>
      <c r="J617">
        <v>0</v>
      </c>
      <c r="K617">
        <v>0</v>
      </c>
    </row>
    <row r="618" spans="1:11">
      <c r="A618" t="s">
        <v>3264</v>
      </c>
      <c r="B618" t="s">
        <v>3386</v>
      </c>
      <c r="C618" t="s">
        <v>4024</v>
      </c>
      <c r="D618">
        <v>0.22</v>
      </c>
      <c r="E618">
        <v>0</v>
      </c>
      <c r="F618">
        <v>0.2</v>
      </c>
      <c r="G618">
        <v>0.09</v>
      </c>
      <c r="H618">
        <v>0</v>
      </c>
      <c r="I618">
        <v>0</v>
      </c>
      <c r="J618">
        <v>0</v>
      </c>
      <c r="K618">
        <v>0</v>
      </c>
    </row>
    <row r="619" spans="1:11">
      <c r="A619" t="s">
        <v>3264</v>
      </c>
      <c r="B619" t="s">
        <v>3307</v>
      </c>
      <c r="C619" t="s">
        <v>4025</v>
      </c>
      <c r="D619">
        <v>0.21</v>
      </c>
      <c r="E619">
        <v>0</v>
      </c>
      <c r="F619">
        <v>0.2</v>
      </c>
      <c r="G619">
        <v>0.03</v>
      </c>
      <c r="H619">
        <v>0</v>
      </c>
      <c r="I619">
        <v>0</v>
      </c>
      <c r="J619">
        <v>0</v>
      </c>
      <c r="K619">
        <v>0</v>
      </c>
    </row>
    <row r="620" spans="1:11">
      <c r="A620" t="s">
        <v>3264</v>
      </c>
      <c r="B620" t="s">
        <v>3287</v>
      </c>
      <c r="C620" t="s">
        <v>4026</v>
      </c>
      <c r="D620">
        <v>0.21</v>
      </c>
      <c r="E620">
        <v>0</v>
      </c>
      <c r="F620">
        <v>0.2</v>
      </c>
      <c r="G620">
        <v>0.03</v>
      </c>
      <c r="H620">
        <v>0</v>
      </c>
      <c r="I620">
        <v>0</v>
      </c>
      <c r="J620">
        <v>0</v>
      </c>
      <c r="K620">
        <v>0</v>
      </c>
    </row>
    <row r="621" spans="1:11">
      <c r="A621" t="s">
        <v>3264</v>
      </c>
      <c r="B621" t="s">
        <v>3268</v>
      </c>
      <c r="C621" t="s">
        <v>4027</v>
      </c>
      <c r="D621">
        <v>0.21</v>
      </c>
      <c r="E621">
        <v>0</v>
      </c>
      <c r="F621">
        <v>0.2</v>
      </c>
      <c r="G621">
        <v>0.02</v>
      </c>
      <c r="H621">
        <v>0</v>
      </c>
      <c r="I621">
        <v>0</v>
      </c>
      <c r="J621">
        <v>0</v>
      </c>
      <c r="K621">
        <v>0</v>
      </c>
    </row>
    <row r="622" spans="1:11">
      <c r="A622" t="s">
        <v>3264</v>
      </c>
      <c r="B622" t="s">
        <v>3284</v>
      </c>
      <c r="C622" t="s">
        <v>4028</v>
      </c>
      <c r="D622">
        <v>0.2</v>
      </c>
      <c r="E622">
        <v>0</v>
      </c>
      <c r="F622">
        <v>0.2</v>
      </c>
      <c r="G622">
        <v>0.01</v>
      </c>
      <c r="H622">
        <v>0</v>
      </c>
      <c r="I622">
        <v>0</v>
      </c>
      <c r="J622">
        <v>0</v>
      </c>
      <c r="K622">
        <v>0</v>
      </c>
    </row>
    <row r="623" spans="1:11">
      <c r="A623" t="s">
        <v>3264</v>
      </c>
      <c r="B623" t="s">
        <v>3308</v>
      </c>
      <c r="C623" t="s">
        <v>4029</v>
      </c>
      <c r="D623">
        <v>0.2</v>
      </c>
      <c r="E623">
        <v>0</v>
      </c>
      <c r="F623">
        <v>0.2</v>
      </c>
      <c r="G623">
        <v>0.01</v>
      </c>
      <c r="H623">
        <v>0</v>
      </c>
      <c r="I623">
        <v>0</v>
      </c>
      <c r="J623">
        <v>0</v>
      </c>
      <c r="K623">
        <v>0</v>
      </c>
    </row>
    <row r="624" spans="1:11">
      <c r="A624" t="s">
        <v>3264</v>
      </c>
      <c r="B624" t="s">
        <v>3368</v>
      </c>
      <c r="C624" t="s">
        <v>4030</v>
      </c>
      <c r="D624">
        <v>0.2</v>
      </c>
      <c r="E624">
        <v>0</v>
      </c>
      <c r="F624">
        <v>0</v>
      </c>
      <c r="G624">
        <v>0.01</v>
      </c>
      <c r="H624">
        <v>0.2</v>
      </c>
      <c r="I624">
        <v>0</v>
      </c>
      <c r="J624">
        <v>0</v>
      </c>
      <c r="K624">
        <v>0</v>
      </c>
    </row>
    <row r="625" spans="1:11">
      <c r="A625" t="s">
        <v>3264</v>
      </c>
      <c r="B625" t="s">
        <v>3265</v>
      </c>
      <c r="C625" t="s">
        <v>4031</v>
      </c>
      <c r="D625">
        <v>0.2</v>
      </c>
      <c r="E625">
        <v>0</v>
      </c>
      <c r="F625">
        <v>0</v>
      </c>
      <c r="G625">
        <v>0.01</v>
      </c>
      <c r="H625">
        <v>0.2</v>
      </c>
      <c r="I625">
        <v>0</v>
      </c>
      <c r="J625">
        <v>0</v>
      </c>
      <c r="K625">
        <v>0</v>
      </c>
    </row>
    <row r="626" spans="1:11">
      <c r="A626" t="s">
        <v>3264</v>
      </c>
      <c r="B626" t="s">
        <v>3295</v>
      </c>
      <c r="C626" t="s">
        <v>4032</v>
      </c>
      <c r="D626">
        <v>0.2</v>
      </c>
      <c r="E626">
        <v>0</v>
      </c>
      <c r="F626">
        <v>0.2</v>
      </c>
      <c r="G626">
        <v>0.01</v>
      </c>
      <c r="H626">
        <v>0</v>
      </c>
      <c r="I626">
        <v>0</v>
      </c>
      <c r="J626">
        <v>0</v>
      </c>
      <c r="K626">
        <v>0</v>
      </c>
    </row>
    <row r="627" spans="1:11">
      <c r="A627" t="s">
        <v>3264</v>
      </c>
      <c r="B627" t="s">
        <v>3377</v>
      </c>
      <c r="C627" t="s">
        <v>4033</v>
      </c>
      <c r="D627">
        <v>0.2</v>
      </c>
      <c r="E627">
        <v>0</v>
      </c>
      <c r="F627">
        <v>0</v>
      </c>
      <c r="G627">
        <v>0</v>
      </c>
      <c r="H627">
        <v>0.2</v>
      </c>
      <c r="I627">
        <v>0</v>
      </c>
      <c r="J627">
        <v>0</v>
      </c>
      <c r="K627">
        <v>0</v>
      </c>
    </row>
    <row r="628" spans="1:11">
      <c r="A628" t="s">
        <v>3264</v>
      </c>
      <c r="B628" t="s">
        <v>3365</v>
      </c>
      <c r="C628" t="s">
        <v>4034</v>
      </c>
      <c r="D628">
        <v>0.2</v>
      </c>
      <c r="E628">
        <v>0</v>
      </c>
      <c r="F628">
        <v>0</v>
      </c>
      <c r="G628">
        <v>0</v>
      </c>
      <c r="H628">
        <v>0.2</v>
      </c>
      <c r="I628">
        <v>0</v>
      </c>
      <c r="J628">
        <v>0</v>
      </c>
      <c r="K628">
        <v>0</v>
      </c>
    </row>
    <row r="629" spans="1:11">
      <c r="A629" t="s">
        <v>3264</v>
      </c>
      <c r="B629" t="s">
        <v>3365</v>
      </c>
      <c r="C629" t="s">
        <v>4035</v>
      </c>
      <c r="D629">
        <v>0.2</v>
      </c>
      <c r="E629">
        <v>0</v>
      </c>
      <c r="F629">
        <v>0</v>
      </c>
      <c r="G629">
        <v>0</v>
      </c>
      <c r="H629">
        <v>0.2</v>
      </c>
      <c r="I629">
        <v>0</v>
      </c>
      <c r="J629">
        <v>0</v>
      </c>
      <c r="K629">
        <v>0</v>
      </c>
    </row>
    <row r="630" spans="1:11">
      <c r="A630" t="s">
        <v>3264</v>
      </c>
      <c r="B630" t="s">
        <v>3378</v>
      </c>
      <c r="C630" t="s">
        <v>4036</v>
      </c>
      <c r="D630">
        <v>0.2</v>
      </c>
      <c r="E630">
        <v>0</v>
      </c>
      <c r="F630">
        <v>0</v>
      </c>
      <c r="G630">
        <v>0</v>
      </c>
      <c r="H630">
        <v>0.2</v>
      </c>
      <c r="I630">
        <v>0</v>
      </c>
      <c r="J630">
        <v>0</v>
      </c>
      <c r="K630">
        <v>0</v>
      </c>
    </row>
    <row r="631" spans="1:11">
      <c r="A631" t="s">
        <v>3264</v>
      </c>
      <c r="B631" t="s">
        <v>3387</v>
      </c>
      <c r="C631" t="s">
        <v>4037</v>
      </c>
      <c r="D631">
        <v>0.2</v>
      </c>
      <c r="E631">
        <v>0</v>
      </c>
      <c r="F631">
        <v>0</v>
      </c>
      <c r="G631">
        <v>0</v>
      </c>
      <c r="H631">
        <v>0.2</v>
      </c>
      <c r="I631">
        <v>0</v>
      </c>
      <c r="J631">
        <v>0</v>
      </c>
      <c r="K631">
        <v>0</v>
      </c>
    </row>
    <row r="632" spans="1:11">
      <c r="A632" t="s">
        <v>3264</v>
      </c>
      <c r="B632" t="s">
        <v>3326</v>
      </c>
      <c r="C632" t="s">
        <v>4038</v>
      </c>
      <c r="D632">
        <v>0.2</v>
      </c>
      <c r="E632">
        <v>0</v>
      </c>
      <c r="F632">
        <v>0</v>
      </c>
      <c r="G632">
        <v>0</v>
      </c>
      <c r="H632">
        <v>0.2</v>
      </c>
      <c r="I632">
        <v>0</v>
      </c>
      <c r="J632">
        <v>0</v>
      </c>
      <c r="K632">
        <v>0</v>
      </c>
    </row>
    <row r="633" spans="1:11">
      <c r="A633" t="s">
        <v>3264</v>
      </c>
      <c r="B633" t="s">
        <v>3388</v>
      </c>
      <c r="C633" t="s">
        <v>4039</v>
      </c>
      <c r="D633">
        <v>0.2</v>
      </c>
      <c r="E633">
        <v>0</v>
      </c>
      <c r="F633">
        <v>0</v>
      </c>
      <c r="G633">
        <v>0</v>
      </c>
      <c r="H633">
        <v>0.2</v>
      </c>
      <c r="I633">
        <v>0</v>
      </c>
      <c r="J633">
        <v>0</v>
      </c>
      <c r="K633">
        <v>0</v>
      </c>
    </row>
    <row r="634" spans="1:11">
      <c r="A634" t="s">
        <v>3264</v>
      </c>
      <c r="B634" t="s">
        <v>3379</v>
      </c>
      <c r="C634" t="s">
        <v>4040</v>
      </c>
      <c r="D634">
        <v>0.2</v>
      </c>
      <c r="E634">
        <v>0</v>
      </c>
      <c r="F634">
        <v>0</v>
      </c>
      <c r="G634">
        <v>0</v>
      </c>
      <c r="H634">
        <v>0.2</v>
      </c>
      <c r="I634">
        <v>0</v>
      </c>
      <c r="J634">
        <v>0</v>
      </c>
      <c r="K634">
        <v>0</v>
      </c>
    </row>
    <row r="635" spans="1:11">
      <c r="A635" t="s">
        <v>3264</v>
      </c>
      <c r="B635" t="s">
        <v>3270</v>
      </c>
      <c r="C635" t="s">
        <v>4041</v>
      </c>
      <c r="D635">
        <v>0.2</v>
      </c>
      <c r="E635">
        <v>0</v>
      </c>
      <c r="F635">
        <v>0.2</v>
      </c>
      <c r="G635">
        <v>0</v>
      </c>
      <c r="H635">
        <v>0</v>
      </c>
      <c r="I635">
        <v>0</v>
      </c>
      <c r="J635">
        <v>0</v>
      </c>
      <c r="K635">
        <v>0</v>
      </c>
    </row>
    <row r="636" spans="1:11">
      <c r="A636" t="s">
        <v>3264</v>
      </c>
      <c r="B636" t="s">
        <v>3296</v>
      </c>
      <c r="C636" t="s">
        <v>4042</v>
      </c>
      <c r="D636">
        <v>0.2</v>
      </c>
      <c r="E636">
        <v>0</v>
      </c>
      <c r="F636">
        <v>0.2</v>
      </c>
      <c r="G636">
        <v>0</v>
      </c>
      <c r="H636">
        <v>0</v>
      </c>
      <c r="I636">
        <v>0</v>
      </c>
      <c r="J636">
        <v>0</v>
      </c>
      <c r="K636">
        <v>0</v>
      </c>
    </row>
    <row r="637" spans="1:11">
      <c r="A637" t="s">
        <v>3264</v>
      </c>
      <c r="B637" t="s">
        <v>3317</v>
      </c>
      <c r="C637" t="s">
        <v>4043</v>
      </c>
      <c r="D637">
        <v>0.2</v>
      </c>
      <c r="E637">
        <v>0</v>
      </c>
      <c r="F637">
        <v>0.2</v>
      </c>
      <c r="G637">
        <v>0</v>
      </c>
      <c r="H637">
        <v>0</v>
      </c>
      <c r="I637">
        <v>0</v>
      </c>
      <c r="J637">
        <v>0</v>
      </c>
      <c r="K637">
        <v>0</v>
      </c>
    </row>
    <row r="638" spans="1:11">
      <c r="A638" t="s">
        <v>3264</v>
      </c>
      <c r="B638" t="s">
        <v>3268</v>
      </c>
      <c r="C638" t="s">
        <v>4044</v>
      </c>
      <c r="D638">
        <v>0.2</v>
      </c>
      <c r="E638">
        <v>0</v>
      </c>
      <c r="F638">
        <v>0.2</v>
      </c>
      <c r="G638">
        <v>0</v>
      </c>
      <c r="H638">
        <v>0</v>
      </c>
      <c r="I638">
        <v>0</v>
      </c>
      <c r="J638">
        <v>0</v>
      </c>
      <c r="K638">
        <v>0</v>
      </c>
    </row>
    <row r="639" spans="1:11">
      <c r="A639" t="s">
        <v>3264</v>
      </c>
      <c r="B639" t="s">
        <v>3293</v>
      </c>
      <c r="C639" t="s">
        <v>4045</v>
      </c>
      <c r="D639">
        <v>0.2</v>
      </c>
      <c r="E639">
        <v>0</v>
      </c>
      <c r="F639">
        <v>0.2</v>
      </c>
      <c r="G639">
        <v>0</v>
      </c>
      <c r="H639">
        <v>0</v>
      </c>
      <c r="I639">
        <v>0</v>
      </c>
      <c r="J639">
        <v>0</v>
      </c>
      <c r="K639">
        <v>0</v>
      </c>
    </row>
    <row r="640" spans="1:11">
      <c r="A640" t="s">
        <v>3264</v>
      </c>
      <c r="B640" t="s">
        <v>3284</v>
      </c>
      <c r="C640" t="s">
        <v>4046</v>
      </c>
      <c r="D640">
        <v>0.2</v>
      </c>
      <c r="E640">
        <v>0</v>
      </c>
      <c r="F640">
        <v>0.2</v>
      </c>
      <c r="G640">
        <v>0</v>
      </c>
      <c r="H640">
        <v>0</v>
      </c>
      <c r="I640">
        <v>0</v>
      </c>
      <c r="J640">
        <v>0</v>
      </c>
      <c r="K640">
        <v>0</v>
      </c>
    </row>
    <row r="641" spans="1:11">
      <c r="A641" t="s">
        <v>3264</v>
      </c>
      <c r="B641" t="s">
        <v>3284</v>
      </c>
      <c r="C641" t="s">
        <v>4047</v>
      </c>
      <c r="D641">
        <v>0.2</v>
      </c>
      <c r="E641">
        <v>0</v>
      </c>
      <c r="F641">
        <v>0.2</v>
      </c>
      <c r="G641">
        <v>0</v>
      </c>
      <c r="H641">
        <v>0</v>
      </c>
      <c r="I641">
        <v>0</v>
      </c>
      <c r="J641">
        <v>0</v>
      </c>
      <c r="K641">
        <v>0</v>
      </c>
    </row>
    <row r="642" spans="1:11">
      <c r="A642" t="s">
        <v>3264</v>
      </c>
      <c r="B642" t="s">
        <v>3328</v>
      </c>
      <c r="C642" t="s">
        <v>4048</v>
      </c>
      <c r="D642">
        <v>0.2</v>
      </c>
      <c r="E642">
        <v>0</v>
      </c>
      <c r="F642">
        <v>0.2</v>
      </c>
      <c r="G642">
        <v>0</v>
      </c>
      <c r="H642">
        <v>0</v>
      </c>
      <c r="I642">
        <v>0</v>
      </c>
      <c r="J642">
        <v>0</v>
      </c>
      <c r="K642">
        <v>0</v>
      </c>
    </row>
    <row r="643" spans="1:11">
      <c r="A643" t="s">
        <v>3264</v>
      </c>
      <c r="B643" t="s">
        <v>3389</v>
      </c>
      <c r="C643" t="s">
        <v>4049</v>
      </c>
      <c r="D643">
        <v>0.2</v>
      </c>
      <c r="E643">
        <v>0</v>
      </c>
      <c r="F643">
        <v>0.2</v>
      </c>
      <c r="G643">
        <v>0</v>
      </c>
      <c r="H643">
        <v>0</v>
      </c>
      <c r="I643">
        <v>0</v>
      </c>
      <c r="J643">
        <v>0</v>
      </c>
      <c r="K643">
        <v>0</v>
      </c>
    </row>
    <row r="644" spans="1:11">
      <c r="A644" t="s">
        <v>3264</v>
      </c>
      <c r="B644" t="s">
        <v>3270</v>
      </c>
      <c r="C644" t="s">
        <v>4050</v>
      </c>
      <c r="D644">
        <v>0.2</v>
      </c>
      <c r="E644">
        <v>0</v>
      </c>
      <c r="F644">
        <v>0.2</v>
      </c>
      <c r="G644">
        <v>0</v>
      </c>
      <c r="H644">
        <v>0</v>
      </c>
      <c r="I644">
        <v>0</v>
      </c>
      <c r="J644">
        <v>0</v>
      </c>
      <c r="K644">
        <v>0</v>
      </c>
    </row>
    <row r="645" spans="1:11">
      <c r="A645" t="s">
        <v>3264</v>
      </c>
      <c r="B645" t="s">
        <v>3291</v>
      </c>
      <c r="C645" t="s">
        <v>4051</v>
      </c>
      <c r="D645">
        <v>0.2</v>
      </c>
      <c r="E645">
        <v>0</v>
      </c>
      <c r="F645">
        <v>0.2</v>
      </c>
      <c r="G645">
        <v>0</v>
      </c>
      <c r="H645">
        <v>0</v>
      </c>
      <c r="I645">
        <v>0</v>
      </c>
      <c r="J645">
        <v>0</v>
      </c>
      <c r="K645">
        <v>0</v>
      </c>
    </row>
    <row r="646" spans="1:11">
      <c r="A646" t="s">
        <v>3264</v>
      </c>
      <c r="B646" t="s">
        <v>3301</v>
      </c>
      <c r="C646" t="s">
        <v>4052</v>
      </c>
      <c r="D646">
        <v>0.2</v>
      </c>
      <c r="E646">
        <v>0</v>
      </c>
      <c r="F646">
        <v>0.2</v>
      </c>
      <c r="G646">
        <v>0</v>
      </c>
      <c r="H646">
        <v>0</v>
      </c>
      <c r="I646">
        <v>0</v>
      </c>
      <c r="J646">
        <v>0</v>
      </c>
      <c r="K646">
        <v>0</v>
      </c>
    </row>
    <row r="647" spans="1:11">
      <c r="A647" t="s">
        <v>3264</v>
      </c>
      <c r="B647" t="s">
        <v>3269</v>
      </c>
      <c r="C647" t="s">
        <v>4053</v>
      </c>
      <c r="D647">
        <v>0.2</v>
      </c>
      <c r="E647">
        <v>0</v>
      </c>
      <c r="F647">
        <v>0</v>
      </c>
      <c r="G647">
        <v>0</v>
      </c>
      <c r="H647">
        <v>0.2</v>
      </c>
      <c r="I647">
        <v>0</v>
      </c>
      <c r="J647">
        <v>0</v>
      </c>
      <c r="K647">
        <v>0</v>
      </c>
    </row>
    <row r="648" spans="1:11">
      <c r="A648" t="s">
        <v>3264</v>
      </c>
      <c r="B648" t="s">
        <v>3268</v>
      </c>
      <c r="C648" t="s">
        <v>4054</v>
      </c>
      <c r="D648">
        <v>0.2</v>
      </c>
      <c r="E648">
        <v>0</v>
      </c>
      <c r="F648">
        <v>0.2</v>
      </c>
      <c r="G648">
        <v>0</v>
      </c>
      <c r="H648">
        <v>0</v>
      </c>
      <c r="I648">
        <v>0</v>
      </c>
      <c r="J648">
        <v>0</v>
      </c>
      <c r="K648">
        <v>0</v>
      </c>
    </row>
    <row r="649" spans="1:11">
      <c r="A649" t="s">
        <v>3264</v>
      </c>
      <c r="B649" t="s">
        <v>3265</v>
      </c>
      <c r="C649" t="s">
        <v>4055</v>
      </c>
      <c r="D649">
        <v>0.2</v>
      </c>
      <c r="E649">
        <v>0</v>
      </c>
      <c r="F649">
        <v>0.2</v>
      </c>
      <c r="G649">
        <v>0</v>
      </c>
      <c r="H649">
        <v>0</v>
      </c>
      <c r="I649">
        <v>0</v>
      </c>
      <c r="J649">
        <v>0</v>
      </c>
      <c r="K649">
        <v>0</v>
      </c>
    </row>
    <row r="650" spans="1:11">
      <c r="A650" t="s">
        <v>3264</v>
      </c>
      <c r="B650" t="s">
        <v>3307</v>
      </c>
      <c r="C650" t="s">
        <v>4056</v>
      </c>
      <c r="D650">
        <v>0.2</v>
      </c>
      <c r="E650">
        <v>0</v>
      </c>
      <c r="F650">
        <v>0.2</v>
      </c>
      <c r="G650">
        <v>0</v>
      </c>
      <c r="H650">
        <v>0</v>
      </c>
      <c r="I650">
        <v>0</v>
      </c>
      <c r="J650">
        <v>0</v>
      </c>
      <c r="K650">
        <v>0</v>
      </c>
    </row>
    <row r="651" spans="1:11">
      <c r="A651" t="s">
        <v>3264</v>
      </c>
      <c r="B651" t="s">
        <v>3389</v>
      </c>
      <c r="C651" t="s">
        <v>4057</v>
      </c>
      <c r="D651">
        <v>0.2</v>
      </c>
      <c r="E651">
        <v>0</v>
      </c>
      <c r="F651">
        <v>0.2</v>
      </c>
      <c r="G651">
        <v>0</v>
      </c>
      <c r="H651">
        <v>0</v>
      </c>
      <c r="I651">
        <v>0</v>
      </c>
      <c r="J651">
        <v>0</v>
      </c>
      <c r="K651">
        <v>0</v>
      </c>
    </row>
    <row r="652" spans="1:11">
      <c r="A652" t="s">
        <v>3264</v>
      </c>
      <c r="B652" t="s">
        <v>3295</v>
      </c>
      <c r="C652" t="s">
        <v>4058</v>
      </c>
      <c r="D652">
        <v>0.2</v>
      </c>
      <c r="E652">
        <v>0</v>
      </c>
      <c r="F652">
        <v>0.2</v>
      </c>
      <c r="G652">
        <v>0</v>
      </c>
      <c r="H652">
        <v>0</v>
      </c>
      <c r="I652">
        <v>0</v>
      </c>
      <c r="J652">
        <v>0</v>
      </c>
      <c r="K652">
        <v>0</v>
      </c>
    </row>
    <row r="653" spans="1:11">
      <c r="A653" t="s">
        <v>3264</v>
      </c>
      <c r="B653" t="s">
        <v>3376</v>
      </c>
      <c r="C653" t="s">
        <v>4059</v>
      </c>
      <c r="D653">
        <v>0.2</v>
      </c>
      <c r="E653">
        <v>0</v>
      </c>
      <c r="F653">
        <v>0</v>
      </c>
      <c r="G653">
        <v>0.01</v>
      </c>
      <c r="H653">
        <v>0.2</v>
      </c>
      <c r="I653">
        <v>0</v>
      </c>
      <c r="J653">
        <v>0</v>
      </c>
      <c r="K653">
        <v>0</v>
      </c>
    </row>
    <row r="654" spans="1:11">
      <c r="A654" t="s">
        <v>3264</v>
      </c>
      <c r="B654" t="s">
        <v>3390</v>
      </c>
      <c r="C654" t="s">
        <v>4060</v>
      </c>
      <c r="D654">
        <v>0.2</v>
      </c>
      <c r="E654">
        <v>0</v>
      </c>
      <c r="F654">
        <v>0</v>
      </c>
      <c r="G654">
        <v>0.01</v>
      </c>
      <c r="H654">
        <v>0.2</v>
      </c>
      <c r="I654">
        <v>0</v>
      </c>
      <c r="J654">
        <v>0</v>
      </c>
      <c r="K654">
        <v>0</v>
      </c>
    </row>
    <row r="655" spans="1:11">
      <c r="A655" t="s">
        <v>3264</v>
      </c>
      <c r="B655" t="s">
        <v>3286</v>
      </c>
      <c r="C655" t="s">
        <v>4061</v>
      </c>
      <c r="D655">
        <v>0.2</v>
      </c>
      <c r="E655">
        <v>0</v>
      </c>
      <c r="F655">
        <v>0</v>
      </c>
      <c r="G655">
        <v>0.01</v>
      </c>
      <c r="H655">
        <v>0.2</v>
      </c>
      <c r="I655">
        <v>0</v>
      </c>
      <c r="J655">
        <v>0</v>
      </c>
      <c r="K655">
        <v>0</v>
      </c>
    </row>
    <row r="656" spans="1:11">
      <c r="A656" t="s">
        <v>3264</v>
      </c>
      <c r="B656" t="s">
        <v>3391</v>
      </c>
      <c r="C656" t="s">
        <v>4062</v>
      </c>
      <c r="D656">
        <v>0.2</v>
      </c>
      <c r="E656">
        <v>0</v>
      </c>
      <c r="F656">
        <v>0</v>
      </c>
      <c r="G656">
        <v>0</v>
      </c>
      <c r="H656">
        <v>0.2</v>
      </c>
      <c r="I656">
        <v>0</v>
      </c>
      <c r="J656">
        <v>0</v>
      </c>
      <c r="K656">
        <v>0</v>
      </c>
    </row>
    <row r="657" spans="1:11">
      <c r="A657" t="s">
        <v>3264</v>
      </c>
      <c r="B657" t="s">
        <v>3361</v>
      </c>
      <c r="C657" t="s">
        <v>4063</v>
      </c>
      <c r="D657">
        <v>0.2</v>
      </c>
      <c r="E657">
        <v>0</v>
      </c>
      <c r="F657">
        <v>0</v>
      </c>
      <c r="G657">
        <v>0</v>
      </c>
      <c r="H657">
        <v>0.2</v>
      </c>
      <c r="I657">
        <v>0</v>
      </c>
      <c r="J657">
        <v>0</v>
      </c>
      <c r="K657">
        <v>0</v>
      </c>
    </row>
    <row r="658" spans="1:11">
      <c r="A658" t="s">
        <v>3264</v>
      </c>
      <c r="B658" t="s">
        <v>3266</v>
      </c>
      <c r="C658" t="s">
        <v>4064</v>
      </c>
      <c r="D658">
        <v>0.2</v>
      </c>
      <c r="E658">
        <v>0</v>
      </c>
      <c r="F658">
        <v>0</v>
      </c>
      <c r="G658">
        <v>0</v>
      </c>
      <c r="H658">
        <v>0.2</v>
      </c>
      <c r="I658">
        <v>0</v>
      </c>
      <c r="J658">
        <v>0</v>
      </c>
      <c r="K658">
        <v>0</v>
      </c>
    </row>
    <row r="659" spans="1:11">
      <c r="A659" t="s">
        <v>3264</v>
      </c>
      <c r="B659" t="s">
        <v>3304</v>
      </c>
      <c r="C659" t="s">
        <v>4065</v>
      </c>
      <c r="D659">
        <v>0.2</v>
      </c>
      <c r="E659">
        <v>0</v>
      </c>
      <c r="F659">
        <v>0</v>
      </c>
      <c r="G659">
        <v>0</v>
      </c>
      <c r="H659">
        <v>0.2</v>
      </c>
      <c r="I659">
        <v>0</v>
      </c>
      <c r="J659">
        <v>0</v>
      </c>
      <c r="K659">
        <v>0</v>
      </c>
    </row>
    <row r="660" spans="1:11">
      <c r="A660" t="s">
        <v>3264</v>
      </c>
      <c r="B660" t="s">
        <v>3374</v>
      </c>
      <c r="C660" t="s">
        <v>4066</v>
      </c>
      <c r="D660">
        <v>0.2</v>
      </c>
      <c r="E660">
        <v>0</v>
      </c>
      <c r="F660">
        <v>0</v>
      </c>
      <c r="G660">
        <v>0.01</v>
      </c>
      <c r="H660">
        <v>0.2</v>
      </c>
      <c r="I660">
        <v>0</v>
      </c>
      <c r="J660">
        <v>0</v>
      </c>
      <c r="K660">
        <v>0</v>
      </c>
    </row>
    <row r="661" spans="1:11">
      <c r="A661" t="s">
        <v>3264</v>
      </c>
      <c r="B661" t="s">
        <v>3326</v>
      </c>
      <c r="C661" t="s">
        <v>4067</v>
      </c>
      <c r="D661">
        <v>0.2</v>
      </c>
      <c r="E661">
        <v>0</v>
      </c>
      <c r="F661">
        <v>0</v>
      </c>
      <c r="G661">
        <v>0</v>
      </c>
      <c r="H661">
        <v>0.2</v>
      </c>
      <c r="I661">
        <v>0</v>
      </c>
      <c r="J661">
        <v>0</v>
      </c>
      <c r="K661">
        <v>0</v>
      </c>
    </row>
    <row r="662" spans="1:11">
      <c r="A662" t="s">
        <v>3264</v>
      </c>
      <c r="B662" t="s">
        <v>3321</v>
      </c>
      <c r="C662" t="s">
        <v>4068</v>
      </c>
      <c r="D662">
        <v>0.2</v>
      </c>
      <c r="E662">
        <v>0</v>
      </c>
      <c r="F662">
        <v>0</v>
      </c>
      <c r="G662">
        <v>0</v>
      </c>
      <c r="H662">
        <v>0.2</v>
      </c>
      <c r="I662">
        <v>0</v>
      </c>
      <c r="J662">
        <v>0</v>
      </c>
      <c r="K662">
        <v>0</v>
      </c>
    </row>
    <row r="663" spans="1:11">
      <c r="A663" t="s">
        <v>3264</v>
      </c>
      <c r="B663" t="s">
        <v>3384</v>
      </c>
      <c r="C663" t="s">
        <v>4069</v>
      </c>
      <c r="D663">
        <v>0.2</v>
      </c>
      <c r="E663">
        <v>0</v>
      </c>
      <c r="F663">
        <v>0</v>
      </c>
      <c r="G663">
        <v>0</v>
      </c>
      <c r="H663">
        <v>0.2</v>
      </c>
      <c r="I663">
        <v>0</v>
      </c>
      <c r="J663">
        <v>0</v>
      </c>
      <c r="K663">
        <v>0</v>
      </c>
    </row>
    <row r="664" spans="1:11">
      <c r="A664" t="s">
        <v>3264</v>
      </c>
      <c r="B664" t="s">
        <v>3392</v>
      </c>
      <c r="C664" t="s">
        <v>4070</v>
      </c>
      <c r="D664">
        <v>0.2</v>
      </c>
      <c r="E664">
        <v>0</v>
      </c>
      <c r="F664">
        <v>0</v>
      </c>
      <c r="G664">
        <v>0</v>
      </c>
      <c r="H664">
        <v>0.2</v>
      </c>
      <c r="I664">
        <v>0</v>
      </c>
      <c r="J664">
        <v>0</v>
      </c>
      <c r="K664">
        <v>0</v>
      </c>
    </row>
    <row r="665" spans="1:11">
      <c r="A665" t="s">
        <v>3264</v>
      </c>
      <c r="B665" t="s">
        <v>3393</v>
      </c>
      <c r="C665" t="s">
        <v>4071</v>
      </c>
      <c r="D665">
        <v>0.2</v>
      </c>
      <c r="E665">
        <v>0</v>
      </c>
      <c r="F665">
        <v>0</v>
      </c>
      <c r="G665">
        <v>0</v>
      </c>
      <c r="H665">
        <v>0.2</v>
      </c>
      <c r="I665">
        <v>0</v>
      </c>
      <c r="J665">
        <v>0</v>
      </c>
      <c r="K665">
        <v>0</v>
      </c>
    </row>
    <row r="666" spans="1:11">
      <c r="A666" t="s">
        <v>3264</v>
      </c>
      <c r="B666" t="s">
        <v>3390</v>
      </c>
      <c r="C666" t="s">
        <v>4072</v>
      </c>
      <c r="D666">
        <v>0.2</v>
      </c>
      <c r="E666">
        <v>0</v>
      </c>
      <c r="F666">
        <v>0</v>
      </c>
      <c r="G666">
        <v>0</v>
      </c>
      <c r="H666">
        <v>0.2</v>
      </c>
      <c r="I666">
        <v>0</v>
      </c>
      <c r="J666">
        <v>0</v>
      </c>
      <c r="K666">
        <v>0</v>
      </c>
    </row>
    <row r="667" spans="1:11">
      <c r="A667" t="s">
        <v>3264</v>
      </c>
      <c r="B667" t="s">
        <v>3310</v>
      </c>
      <c r="C667" t="s">
        <v>4073</v>
      </c>
      <c r="D667">
        <v>0.2</v>
      </c>
      <c r="E667">
        <v>0</v>
      </c>
      <c r="F667">
        <v>0</v>
      </c>
      <c r="G667">
        <v>0.02</v>
      </c>
      <c r="H667">
        <v>0.19</v>
      </c>
      <c r="I667">
        <v>0</v>
      </c>
      <c r="J667">
        <v>0</v>
      </c>
      <c r="K667">
        <v>0</v>
      </c>
    </row>
    <row r="668" spans="1:11">
      <c r="A668" t="s">
        <v>3264</v>
      </c>
      <c r="B668" t="s">
        <v>3326</v>
      </c>
      <c r="C668" t="s">
        <v>4074</v>
      </c>
      <c r="D668">
        <v>0.2</v>
      </c>
      <c r="E668">
        <v>0</v>
      </c>
      <c r="F668">
        <v>0</v>
      </c>
      <c r="G668">
        <v>0</v>
      </c>
      <c r="H668">
        <v>0.2</v>
      </c>
      <c r="I668">
        <v>0</v>
      </c>
      <c r="J668">
        <v>0</v>
      </c>
      <c r="K668">
        <v>0</v>
      </c>
    </row>
    <row r="669" spans="1:11">
      <c r="A669" t="s">
        <v>3264</v>
      </c>
      <c r="B669" t="s">
        <v>3394</v>
      </c>
      <c r="C669" t="s">
        <v>4075</v>
      </c>
      <c r="D669">
        <v>0.19</v>
      </c>
      <c r="E669">
        <v>0</v>
      </c>
      <c r="F669">
        <v>0</v>
      </c>
      <c r="G669">
        <v>0</v>
      </c>
      <c r="H669">
        <v>0.19</v>
      </c>
      <c r="I669">
        <v>0</v>
      </c>
      <c r="J669">
        <v>0</v>
      </c>
      <c r="K669">
        <v>0</v>
      </c>
    </row>
    <row r="670" spans="1:11">
      <c r="A670" t="s">
        <v>3264</v>
      </c>
      <c r="B670" t="s">
        <v>3395</v>
      </c>
      <c r="C670" t="s">
        <v>4076</v>
      </c>
      <c r="D670">
        <v>0.19</v>
      </c>
      <c r="E670">
        <v>0</v>
      </c>
      <c r="F670">
        <v>0</v>
      </c>
      <c r="G670">
        <v>0</v>
      </c>
      <c r="H670">
        <v>0.19</v>
      </c>
      <c r="I670">
        <v>0</v>
      </c>
      <c r="J670">
        <v>0</v>
      </c>
      <c r="K670">
        <v>0</v>
      </c>
    </row>
    <row r="671" spans="1:11">
      <c r="A671" t="s">
        <v>3264</v>
      </c>
      <c r="B671" t="s">
        <v>3396</v>
      </c>
      <c r="C671" t="s">
        <v>4077</v>
      </c>
      <c r="D671">
        <v>0.19</v>
      </c>
      <c r="E671">
        <v>0</v>
      </c>
      <c r="F671">
        <v>0</v>
      </c>
      <c r="G671">
        <v>0</v>
      </c>
      <c r="H671">
        <v>0.19</v>
      </c>
      <c r="I671">
        <v>0</v>
      </c>
      <c r="J671">
        <v>0</v>
      </c>
      <c r="K671">
        <v>0</v>
      </c>
    </row>
    <row r="672" spans="1:11">
      <c r="A672" t="s">
        <v>3264</v>
      </c>
      <c r="B672" t="s">
        <v>3304</v>
      </c>
      <c r="C672" t="s">
        <v>4078</v>
      </c>
      <c r="D672">
        <v>0.19</v>
      </c>
      <c r="E672">
        <v>0</v>
      </c>
      <c r="F672">
        <v>0</v>
      </c>
      <c r="G672">
        <v>0</v>
      </c>
      <c r="H672">
        <v>0.19</v>
      </c>
      <c r="I672">
        <v>0</v>
      </c>
      <c r="J672">
        <v>0</v>
      </c>
      <c r="K672">
        <v>0</v>
      </c>
    </row>
    <row r="673" spans="1:11">
      <c r="A673" t="s">
        <v>3264</v>
      </c>
      <c r="B673" t="s">
        <v>3391</v>
      </c>
      <c r="C673" t="s">
        <v>4079</v>
      </c>
      <c r="D673">
        <v>0.19</v>
      </c>
      <c r="E673">
        <v>0</v>
      </c>
      <c r="F673">
        <v>0</v>
      </c>
      <c r="G673">
        <v>0</v>
      </c>
      <c r="H673">
        <v>0.19</v>
      </c>
      <c r="I673">
        <v>0</v>
      </c>
      <c r="J673">
        <v>0</v>
      </c>
      <c r="K673">
        <v>0</v>
      </c>
    </row>
    <row r="674" spans="1:11">
      <c r="A674" t="s">
        <v>3264</v>
      </c>
      <c r="B674" t="s">
        <v>3358</v>
      </c>
      <c r="C674" t="s">
        <v>4080</v>
      </c>
      <c r="D674">
        <v>0.19</v>
      </c>
      <c r="E674">
        <v>0</v>
      </c>
      <c r="F674">
        <v>0</v>
      </c>
      <c r="G674">
        <v>0</v>
      </c>
      <c r="H674">
        <v>0.19</v>
      </c>
      <c r="I674">
        <v>0</v>
      </c>
      <c r="J674">
        <v>0</v>
      </c>
      <c r="K674">
        <v>0</v>
      </c>
    </row>
    <row r="675" spans="1:11">
      <c r="A675" t="s">
        <v>3264</v>
      </c>
      <c r="B675" t="s">
        <v>3358</v>
      </c>
      <c r="C675" t="s">
        <v>4081</v>
      </c>
      <c r="D675">
        <v>0.19</v>
      </c>
      <c r="E675">
        <v>0</v>
      </c>
      <c r="F675">
        <v>0</v>
      </c>
      <c r="G675">
        <v>0</v>
      </c>
      <c r="H675">
        <v>0.19</v>
      </c>
      <c r="I675">
        <v>0</v>
      </c>
      <c r="J675">
        <v>0</v>
      </c>
      <c r="K675">
        <v>0</v>
      </c>
    </row>
    <row r="676" spans="1:11">
      <c r="A676" t="s">
        <v>3264</v>
      </c>
      <c r="B676" t="s">
        <v>3368</v>
      </c>
      <c r="C676" t="s">
        <v>4082</v>
      </c>
      <c r="D676">
        <v>0.19</v>
      </c>
      <c r="E676">
        <v>0</v>
      </c>
      <c r="F676">
        <v>0</v>
      </c>
      <c r="G676">
        <v>0</v>
      </c>
      <c r="H676">
        <v>0.19</v>
      </c>
      <c r="I676">
        <v>0</v>
      </c>
      <c r="J676">
        <v>0</v>
      </c>
      <c r="K676">
        <v>0</v>
      </c>
    </row>
    <row r="677" spans="1:11">
      <c r="A677" t="s">
        <v>3264</v>
      </c>
      <c r="B677" t="s">
        <v>3397</v>
      </c>
      <c r="C677" t="s">
        <v>4083</v>
      </c>
      <c r="D677">
        <v>0.19</v>
      </c>
      <c r="E677">
        <v>0</v>
      </c>
      <c r="F677">
        <v>0</v>
      </c>
      <c r="G677">
        <v>0</v>
      </c>
      <c r="H677">
        <v>0.19</v>
      </c>
      <c r="I677">
        <v>0</v>
      </c>
      <c r="J677">
        <v>0</v>
      </c>
      <c r="K677">
        <v>0</v>
      </c>
    </row>
    <row r="678" spans="1:11">
      <c r="A678" t="s">
        <v>3264</v>
      </c>
      <c r="B678" t="s">
        <v>3398</v>
      </c>
      <c r="C678" t="s">
        <v>4084</v>
      </c>
      <c r="D678">
        <v>0.19</v>
      </c>
      <c r="E678">
        <v>0</v>
      </c>
      <c r="F678">
        <v>0</v>
      </c>
      <c r="G678">
        <v>0</v>
      </c>
      <c r="H678">
        <v>0.19</v>
      </c>
      <c r="I678">
        <v>0</v>
      </c>
      <c r="J678">
        <v>0</v>
      </c>
      <c r="K678">
        <v>0</v>
      </c>
    </row>
    <row r="679" spans="1:11">
      <c r="A679" t="s">
        <v>3264</v>
      </c>
      <c r="B679" t="s">
        <v>3363</v>
      </c>
      <c r="C679" t="s">
        <v>4085</v>
      </c>
      <c r="D679">
        <v>0.19</v>
      </c>
      <c r="E679">
        <v>0</v>
      </c>
      <c r="F679">
        <v>0</v>
      </c>
      <c r="G679">
        <v>0</v>
      </c>
      <c r="H679">
        <v>0.19</v>
      </c>
      <c r="I679">
        <v>0</v>
      </c>
      <c r="J679">
        <v>0</v>
      </c>
      <c r="K679">
        <v>0</v>
      </c>
    </row>
    <row r="680" spans="1:11">
      <c r="A680" t="s">
        <v>3264</v>
      </c>
      <c r="B680" t="s">
        <v>3372</v>
      </c>
      <c r="C680" t="s">
        <v>4086</v>
      </c>
      <c r="D680">
        <v>0.19</v>
      </c>
      <c r="E680">
        <v>0</v>
      </c>
      <c r="F680">
        <v>0</v>
      </c>
      <c r="G680">
        <v>0</v>
      </c>
      <c r="H680">
        <v>0.19</v>
      </c>
      <c r="I680">
        <v>0</v>
      </c>
      <c r="J680">
        <v>0</v>
      </c>
      <c r="K680">
        <v>0</v>
      </c>
    </row>
    <row r="681" spans="1:11">
      <c r="A681" t="s">
        <v>3264</v>
      </c>
      <c r="B681" t="s">
        <v>3399</v>
      </c>
      <c r="C681" t="s">
        <v>4087</v>
      </c>
      <c r="D681">
        <v>0.19</v>
      </c>
      <c r="E681">
        <v>0</v>
      </c>
      <c r="F681">
        <v>0</v>
      </c>
      <c r="G681">
        <v>0</v>
      </c>
      <c r="H681">
        <v>0.19</v>
      </c>
      <c r="I681">
        <v>0</v>
      </c>
      <c r="J681">
        <v>0</v>
      </c>
      <c r="K681">
        <v>0</v>
      </c>
    </row>
    <row r="682" spans="1:11">
      <c r="A682" t="s">
        <v>3264</v>
      </c>
      <c r="B682" t="s">
        <v>3359</v>
      </c>
      <c r="C682" t="s">
        <v>4088</v>
      </c>
      <c r="D682">
        <v>0.19</v>
      </c>
      <c r="E682">
        <v>0</v>
      </c>
      <c r="F682">
        <v>0</v>
      </c>
      <c r="G682">
        <v>0</v>
      </c>
      <c r="H682">
        <v>0.19</v>
      </c>
      <c r="I682">
        <v>0</v>
      </c>
      <c r="J682">
        <v>0</v>
      </c>
      <c r="K682">
        <v>0</v>
      </c>
    </row>
    <row r="683" spans="1:11">
      <c r="A683" t="s">
        <v>3264</v>
      </c>
      <c r="B683" t="s">
        <v>3355</v>
      </c>
      <c r="C683" t="s">
        <v>4089</v>
      </c>
      <c r="D683">
        <v>0.19</v>
      </c>
      <c r="E683">
        <v>0</v>
      </c>
      <c r="F683">
        <v>0</v>
      </c>
      <c r="G683">
        <v>0</v>
      </c>
      <c r="H683">
        <v>0.19</v>
      </c>
      <c r="I683">
        <v>0</v>
      </c>
      <c r="J683">
        <v>0</v>
      </c>
      <c r="K683">
        <v>0</v>
      </c>
    </row>
    <row r="684" spans="1:11">
      <c r="A684" t="s">
        <v>3264</v>
      </c>
      <c r="B684" t="s">
        <v>3321</v>
      </c>
      <c r="C684" t="s">
        <v>4090</v>
      </c>
      <c r="D684">
        <v>0.19</v>
      </c>
      <c r="E684">
        <v>0</v>
      </c>
      <c r="F684">
        <v>0</v>
      </c>
      <c r="G684">
        <v>0</v>
      </c>
      <c r="H684">
        <v>0.19</v>
      </c>
      <c r="I684">
        <v>0</v>
      </c>
      <c r="J684">
        <v>0</v>
      </c>
      <c r="K684">
        <v>0</v>
      </c>
    </row>
    <row r="685" spans="1:11">
      <c r="A685" t="s">
        <v>3264</v>
      </c>
      <c r="B685" t="s">
        <v>3304</v>
      </c>
      <c r="C685" t="s">
        <v>4091</v>
      </c>
      <c r="D685">
        <v>0.19</v>
      </c>
      <c r="E685">
        <v>0</v>
      </c>
      <c r="F685">
        <v>0</v>
      </c>
      <c r="G685">
        <v>0</v>
      </c>
      <c r="H685">
        <v>0.19</v>
      </c>
      <c r="I685">
        <v>0</v>
      </c>
      <c r="J685">
        <v>0</v>
      </c>
      <c r="K685">
        <v>0</v>
      </c>
    </row>
    <row r="686" spans="1:11">
      <c r="A686" t="s">
        <v>3264</v>
      </c>
      <c r="B686" t="s">
        <v>3321</v>
      </c>
      <c r="C686" t="s">
        <v>4092</v>
      </c>
      <c r="D686">
        <v>0.19</v>
      </c>
      <c r="E686">
        <v>0</v>
      </c>
      <c r="F686">
        <v>0</v>
      </c>
      <c r="G686">
        <v>0</v>
      </c>
      <c r="H686">
        <v>0.19</v>
      </c>
      <c r="I686">
        <v>0</v>
      </c>
      <c r="J686">
        <v>0</v>
      </c>
      <c r="K686">
        <v>0</v>
      </c>
    </row>
    <row r="687" spans="1:11">
      <c r="A687" t="s">
        <v>3264</v>
      </c>
      <c r="B687" t="s">
        <v>3304</v>
      </c>
      <c r="C687" t="s">
        <v>4093</v>
      </c>
      <c r="D687">
        <v>0.19</v>
      </c>
      <c r="E687">
        <v>0</v>
      </c>
      <c r="F687">
        <v>0</v>
      </c>
      <c r="G687">
        <v>0</v>
      </c>
      <c r="H687">
        <v>0.19</v>
      </c>
      <c r="I687">
        <v>0</v>
      </c>
      <c r="J687">
        <v>0</v>
      </c>
      <c r="K687">
        <v>0</v>
      </c>
    </row>
    <row r="688" spans="1:11">
      <c r="A688" t="s">
        <v>3264</v>
      </c>
      <c r="B688" t="s">
        <v>3296</v>
      </c>
      <c r="C688" t="s">
        <v>4094</v>
      </c>
      <c r="D688">
        <v>0.19</v>
      </c>
      <c r="E688">
        <v>0</v>
      </c>
      <c r="F688">
        <v>0</v>
      </c>
      <c r="G688">
        <v>0.01</v>
      </c>
      <c r="H688">
        <v>0.18</v>
      </c>
      <c r="I688">
        <v>0</v>
      </c>
      <c r="J688">
        <v>0</v>
      </c>
      <c r="K688">
        <v>0</v>
      </c>
    </row>
    <row r="689" spans="1:11">
      <c r="A689" t="s">
        <v>3264</v>
      </c>
      <c r="B689" t="s">
        <v>3384</v>
      </c>
      <c r="C689" t="s">
        <v>4095</v>
      </c>
      <c r="D689">
        <v>0.19</v>
      </c>
      <c r="E689">
        <v>0</v>
      </c>
      <c r="F689">
        <v>0</v>
      </c>
      <c r="G689">
        <v>0</v>
      </c>
      <c r="H689">
        <v>0.19</v>
      </c>
      <c r="I689">
        <v>0</v>
      </c>
      <c r="J689">
        <v>0</v>
      </c>
      <c r="K689">
        <v>0</v>
      </c>
    </row>
    <row r="690" spans="1:11">
      <c r="A690" t="s">
        <v>3264</v>
      </c>
      <c r="B690" t="s">
        <v>3266</v>
      </c>
      <c r="C690" t="s">
        <v>4096</v>
      </c>
      <c r="D690">
        <v>0.19</v>
      </c>
      <c r="E690">
        <v>0</v>
      </c>
      <c r="F690">
        <v>0</v>
      </c>
      <c r="G690">
        <v>0</v>
      </c>
      <c r="H690">
        <v>0.19</v>
      </c>
      <c r="I690">
        <v>0</v>
      </c>
      <c r="J690">
        <v>0</v>
      </c>
      <c r="K690">
        <v>0</v>
      </c>
    </row>
    <row r="691" spans="1:11">
      <c r="A691" t="s">
        <v>3264</v>
      </c>
      <c r="B691" t="s">
        <v>3400</v>
      </c>
      <c r="C691" t="s">
        <v>4097</v>
      </c>
      <c r="D691">
        <v>0.19</v>
      </c>
      <c r="E691">
        <v>0</v>
      </c>
      <c r="F691">
        <v>0</v>
      </c>
      <c r="G691">
        <v>0</v>
      </c>
      <c r="H691">
        <v>0.19</v>
      </c>
      <c r="I691">
        <v>0</v>
      </c>
      <c r="J691">
        <v>0</v>
      </c>
      <c r="K691">
        <v>0</v>
      </c>
    </row>
    <row r="692" spans="1:11">
      <c r="A692" t="s">
        <v>3264</v>
      </c>
      <c r="B692" t="s">
        <v>3326</v>
      </c>
      <c r="C692" t="s">
        <v>4098</v>
      </c>
      <c r="D692">
        <v>0.19</v>
      </c>
      <c r="E692">
        <v>0</v>
      </c>
      <c r="F692">
        <v>0</v>
      </c>
      <c r="G692">
        <v>0</v>
      </c>
      <c r="H692">
        <v>0.19</v>
      </c>
      <c r="I692">
        <v>0</v>
      </c>
      <c r="J692">
        <v>0</v>
      </c>
      <c r="K692">
        <v>0</v>
      </c>
    </row>
    <row r="693" spans="1:11">
      <c r="A693" t="s">
        <v>3264</v>
      </c>
      <c r="B693" t="s">
        <v>3326</v>
      </c>
      <c r="C693" t="s">
        <v>4099</v>
      </c>
      <c r="D693">
        <v>0.19</v>
      </c>
      <c r="E693">
        <v>0</v>
      </c>
      <c r="F693">
        <v>0</v>
      </c>
      <c r="G693">
        <v>0</v>
      </c>
      <c r="H693">
        <v>0.19</v>
      </c>
      <c r="I693">
        <v>0</v>
      </c>
      <c r="J693">
        <v>0</v>
      </c>
      <c r="K693">
        <v>0</v>
      </c>
    </row>
    <row r="694" spans="1:11">
      <c r="A694" t="s">
        <v>3264</v>
      </c>
      <c r="B694" t="s">
        <v>3385</v>
      </c>
      <c r="C694" t="s">
        <v>4100</v>
      </c>
      <c r="D694">
        <v>0.19</v>
      </c>
      <c r="E694">
        <v>0</v>
      </c>
      <c r="F694">
        <v>0</v>
      </c>
      <c r="G694">
        <v>0</v>
      </c>
      <c r="H694">
        <v>0.19</v>
      </c>
      <c r="I694">
        <v>0</v>
      </c>
      <c r="J694">
        <v>0</v>
      </c>
      <c r="K694">
        <v>0</v>
      </c>
    </row>
    <row r="695" spans="1:11">
      <c r="A695" t="s">
        <v>3264</v>
      </c>
      <c r="B695" t="s">
        <v>3323</v>
      </c>
      <c r="C695" t="s">
        <v>4101</v>
      </c>
      <c r="D695">
        <v>0.19</v>
      </c>
      <c r="E695">
        <v>0.19</v>
      </c>
      <c r="F695">
        <v>0</v>
      </c>
      <c r="G695">
        <v>0</v>
      </c>
      <c r="H695">
        <v>0</v>
      </c>
      <c r="I695">
        <v>0</v>
      </c>
      <c r="J695">
        <v>0</v>
      </c>
      <c r="K695">
        <v>0</v>
      </c>
    </row>
    <row r="696" spans="1:11">
      <c r="A696" t="s">
        <v>3264</v>
      </c>
      <c r="B696" t="s">
        <v>3375</v>
      </c>
      <c r="C696" t="s">
        <v>4102</v>
      </c>
      <c r="D696">
        <v>0.19</v>
      </c>
      <c r="E696">
        <v>0</v>
      </c>
      <c r="F696">
        <v>0</v>
      </c>
      <c r="G696">
        <v>0</v>
      </c>
      <c r="H696">
        <v>0.19</v>
      </c>
      <c r="I696">
        <v>0</v>
      </c>
      <c r="J696">
        <v>0</v>
      </c>
      <c r="K696">
        <v>0</v>
      </c>
    </row>
    <row r="697" spans="1:11">
      <c r="A697" t="s">
        <v>3264</v>
      </c>
      <c r="B697" t="s">
        <v>3385</v>
      </c>
      <c r="C697" t="s">
        <v>4103</v>
      </c>
      <c r="D697">
        <v>0.19</v>
      </c>
      <c r="E697">
        <v>0</v>
      </c>
      <c r="F697">
        <v>0</v>
      </c>
      <c r="G697">
        <v>0</v>
      </c>
      <c r="H697">
        <v>0.19</v>
      </c>
      <c r="I697">
        <v>0</v>
      </c>
      <c r="J697">
        <v>0</v>
      </c>
      <c r="K697">
        <v>0</v>
      </c>
    </row>
    <row r="698" spans="1:11">
      <c r="A698" t="s">
        <v>3264</v>
      </c>
      <c r="B698" t="s">
        <v>3401</v>
      </c>
      <c r="C698" t="s">
        <v>4104</v>
      </c>
      <c r="D698">
        <v>0.18</v>
      </c>
      <c r="E698">
        <v>0</v>
      </c>
      <c r="F698">
        <v>0</v>
      </c>
      <c r="G698">
        <v>0</v>
      </c>
      <c r="H698">
        <v>0.18</v>
      </c>
      <c r="I698">
        <v>0</v>
      </c>
      <c r="J698">
        <v>0</v>
      </c>
      <c r="K698">
        <v>0</v>
      </c>
    </row>
    <row r="699" spans="1:11">
      <c r="A699" t="s">
        <v>3264</v>
      </c>
      <c r="B699" t="s">
        <v>3401</v>
      </c>
      <c r="C699" t="s">
        <v>4105</v>
      </c>
      <c r="D699">
        <v>0.18</v>
      </c>
      <c r="E699">
        <v>0</v>
      </c>
      <c r="F699">
        <v>0</v>
      </c>
      <c r="G699">
        <v>0</v>
      </c>
      <c r="H699">
        <v>0.18</v>
      </c>
      <c r="I699">
        <v>0</v>
      </c>
      <c r="J699">
        <v>0</v>
      </c>
      <c r="K699">
        <v>0</v>
      </c>
    </row>
    <row r="700" spans="1:11">
      <c r="A700" t="s">
        <v>3264</v>
      </c>
      <c r="B700" t="s">
        <v>3402</v>
      </c>
      <c r="C700" t="s">
        <v>4106</v>
      </c>
      <c r="D700">
        <v>0.18</v>
      </c>
      <c r="E700">
        <v>0</v>
      </c>
      <c r="F700">
        <v>0</v>
      </c>
      <c r="G700">
        <v>0.01</v>
      </c>
      <c r="H700">
        <v>0.18</v>
      </c>
      <c r="I700">
        <v>0</v>
      </c>
      <c r="J700">
        <v>0</v>
      </c>
      <c r="K700">
        <v>0</v>
      </c>
    </row>
    <row r="701" spans="1:11">
      <c r="A701" t="s">
        <v>3264</v>
      </c>
      <c r="B701" t="s">
        <v>3403</v>
      </c>
      <c r="C701" t="s">
        <v>4107</v>
      </c>
      <c r="D701">
        <v>0.18</v>
      </c>
      <c r="E701">
        <v>0</v>
      </c>
      <c r="F701">
        <v>0</v>
      </c>
      <c r="G701">
        <v>0.01</v>
      </c>
      <c r="H701">
        <v>0.18</v>
      </c>
      <c r="I701">
        <v>0</v>
      </c>
      <c r="J701">
        <v>0</v>
      </c>
      <c r="K701">
        <v>0</v>
      </c>
    </row>
    <row r="702" spans="1:11">
      <c r="A702" t="s">
        <v>3264</v>
      </c>
      <c r="B702" t="s">
        <v>3321</v>
      </c>
      <c r="C702" t="s">
        <v>4108</v>
      </c>
      <c r="D702">
        <v>0.18</v>
      </c>
      <c r="E702">
        <v>0</v>
      </c>
      <c r="F702">
        <v>0</v>
      </c>
      <c r="G702">
        <v>0</v>
      </c>
      <c r="H702">
        <v>0.18</v>
      </c>
      <c r="I702">
        <v>0</v>
      </c>
      <c r="J702">
        <v>0</v>
      </c>
      <c r="K702">
        <v>0</v>
      </c>
    </row>
    <row r="703" spans="1:11">
      <c r="A703" t="s">
        <v>3264</v>
      </c>
      <c r="B703" t="s">
        <v>3404</v>
      </c>
      <c r="C703" t="s">
        <v>4109</v>
      </c>
      <c r="D703">
        <v>0.18</v>
      </c>
      <c r="E703">
        <v>0</v>
      </c>
      <c r="F703">
        <v>0</v>
      </c>
      <c r="G703">
        <v>0</v>
      </c>
      <c r="H703">
        <v>0.18</v>
      </c>
      <c r="I703">
        <v>0</v>
      </c>
      <c r="J703">
        <v>0</v>
      </c>
      <c r="K703">
        <v>0</v>
      </c>
    </row>
    <row r="704" spans="1:11">
      <c r="A704" t="s">
        <v>3264</v>
      </c>
      <c r="B704" t="s">
        <v>3404</v>
      </c>
      <c r="C704" t="s">
        <v>4110</v>
      </c>
      <c r="D704">
        <v>0.18</v>
      </c>
      <c r="E704">
        <v>0</v>
      </c>
      <c r="F704">
        <v>0</v>
      </c>
      <c r="G704">
        <v>0</v>
      </c>
      <c r="H704">
        <v>0.18</v>
      </c>
      <c r="I704">
        <v>0</v>
      </c>
      <c r="J704">
        <v>0</v>
      </c>
      <c r="K704">
        <v>0</v>
      </c>
    </row>
    <row r="705" spans="1:11">
      <c r="A705" t="s">
        <v>3264</v>
      </c>
      <c r="B705" t="s">
        <v>3405</v>
      </c>
      <c r="C705" t="s">
        <v>4111</v>
      </c>
      <c r="D705">
        <v>0.18</v>
      </c>
      <c r="E705">
        <v>0</v>
      </c>
      <c r="F705">
        <v>0</v>
      </c>
      <c r="G705">
        <v>0</v>
      </c>
      <c r="H705">
        <v>0.18</v>
      </c>
      <c r="I705">
        <v>0</v>
      </c>
      <c r="J705">
        <v>0</v>
      </c>
      <c r="K705">
        <v>0</v>
      </c>
    </row>
    <row r="706" spans="1:11">
      <c r="A706" t="s">
        <v>3264</v>
      </c>
      <c r="B706" t="s">
        <v>3406</v>
      </c>
      <c r="C706" t="s">
        <v>4112</v>
      </c>
      <c r="D706">
        <v>0.18</v>
      </c>
      <c r="E706">
        <v>0</v>
      </c>
      <c r="F706">
        <v>0</v>
      </c>
      <c r="G706">
        <v>0</v>
      </c>
      <c r="H706">
        <v>0.18</v>
      </c>
      <c r="I706">
        <v>0</v>
      </c>
      <c r="J706">
        <v>0</v>
      </c>
      <c r="K706">
        <v>0</v>
      </c>
    </row>
    <row r="707" spans="1:11">
      <c r="A707" t="s">
        <v>3264</v>
      </c>
      <c r="B707" t="s">
        <v>3316</v>
      </c>
      <c r="C707" t="s">
        <v>4113</v>
      </c>
      <c r="D707">
        <v>0.11</v>
      </c>
      <c r="E707">
        <v>0</v>
      </c>
      <c r="F707">
        <v>0.1</v>
      </c>
      <c r="G707">
        <v>0.04</v>
      </c>
      <c r="H707">
        <v>0</v>
      </c>
      <c r="I707">
        <v>0</v>
      </c>
      <c r="J707">
        <v>0</v>
      </c>
      <c r="K707">
        <v>0</v>
      </c>
    </row>
    <row r="708" spans="1:11">
      <c r="A708" t="s">
        <v>3264</v>
      </c>
      <c r="B708" t="s">
        <v>3279</v>
      </c>
      <c r="C708" t="s">
        <v>4114</v>
      </c>
      <c r="D708">
        <v>0.11</v>
      </c>
      <c r="E708">
        <v>0</v>
      </c>
      <c r="F708">
        <v>0</v>
      </c>
      <c r="G708">
        <v>0.11</v>
      </c>
      <c r="H708">
        <v>0</v>
      </c>
      <c r="I708">
        <v>0</v>
      </c>
      <c r="J708">
        <v>0</v>
      </c>
      <c r="K708">
        <v>0</v>
      </c>
    </row>
    <row r="709" spans="1:11">
      <c r="A709" t="s">
        <v>3264</v>
      </c>
      <c r="B709" t="s">
        <v>3293</v>
      </c>
      <c r="C709" t="s">
        <v>4115</v>
      </c>
      <c r="D709">
        <v>0.1</v>
      </c>
      <c r="E709">
        <v>0</v>
      </c>
      <c r="F709">
        <v>0.1</v>
      </c>
      <c r="G709">
        <v>0.01</v>
      </c>
      <c r="H709">
        <v>0</v>
      </c>
      <c r="I709">
        <v>0</v>
      </c>
      <c r="J709">
        <v>0</v>
      </c>
      <c r="K709">
        <v>0</v>
      </c>
    </row>
    <row r="710" spans="1:11">
      <c r="A710" t="s">
        <v>3264</v>
      </c>
      <c r="B710" t="s">
        <v>3313</v>
      </c>
      <c r="C710" t="s">
        <v>4116</v>
      </c>
      <c r="D710">
        <v>0.1</v>
      </c>
      <c r="E710">
        <v>0</v>
      </c>
      <c r="F710">
        <v>0</v>
      </c>
      <c r="G710">
        <v>0.1</v>
      </c>
      <c r="H710">
        <v>0</v>
      </c>
      <c r="I710">
        <v>0</v>
      </c>
      <c r="J710">
        <v>0</v>
      </c>
      <c r="K710">
        <v>0</v>
      </c>
    </row>
    <row r="711" spans="1:11">
      <c r="A711" t="s">
        <v>3264</v>
      </c>
      <c r="B711" t="s">
        <v>3296</v>
      </c>
      <c r="C711" t="s">
        <v>4117</v>
      </c>
      <c r="D711">
        <v>0.1</v>
      </c>
      <c r="E711">
        <v>0</v>
      </c>
      <c r="F711">
        <v>0.1</v>
      </c>
      <c r="G711">
        <v>0</v>
      </c>
      <c r="H711">
        <v>0</v>
      </c>
      <c r="I711">
        <v>0</v>
      </c>
      <c r="J711">
        <v>0</v>
      </c>
      <c r="K711">
        <v>0</v>
      </c>
    </row>
    <row r="712" spans="1:11">
      <c r="A712" t="s">
        <v>3264</v>
      </c>
      <c r="B712" t="s">
        <v>3407</v>
      </c>
      <c r="C712" t="s">
        <v>4118</v>
      </c>
      <c r="D712">
        <v>0.1</v>
      </c>
      <c r="E712">
        <v>0</v>
      </c>
      <c r="F712">
        <v>0.1</v>
      </c>
      <c r="G712">
        <v>0</v>
      </c>
      <c r="H712">
        <v>0</v>
      </c>
      <c r="I712">
        <v>0</v>
      </c>
      <c r="J712">
        <v>0</v>
      </c>
      <c r="K712">
        <v>0</v>
      </c>
    </row>
    <row r="713" spans="1:11">
      <c r="A713" t="s">
        <v>3264</v>
      </c>
      <c r="B713" t="s">
        <v>3272</v>
      </c>
      <c r="C713" t="s">
        <v>4119</v>
      </c>
      <c r="D713">
        <v>0.1</v>
      </c>
      <c r="E713">
        <v>0</v>
      </c>
      <c r="F713">
        <v>0.1</v>
      </c>
      <c r="G713">
        <v>0</v>
      </c>
      <c r="H713">
        <v>0</v>
      </c>
      <c r="I713">
        <v>0</v>
      </c>
      <c r="J713">
        <v>0</v>
      </c>
      <c r="K713">
        <v>0</v>
      </c>
    </row>
    <row r="714" spans="1:11">
      <c r="A714" t="s">
        <v>3264</v>
      </c>
      <c r="B714" t="s">
        <v>3323</v>
      </c>
      <c r="C714" t="s">
        <v>4120</v>
      </c>
      <c r="D714">
        <v>0.1</v>
      </c>
      <c r="E714">
        <v>0.1</v>
      </c>
      <c r="F714">
        <v>0</v>
      </c>
      <c r="G714">
        <v>0</v>
      </c>
      <c r="H714">
        <v>0</v>
      </c>
      <c r="I714">
        <v>0</v>
      </c>
      <c r="J714">
        <v>0</v>
      </c>
      <c r="K714">
        <v>0</v>
      </c>
    </row>
    <row r="715" spans="1:11">
      <c r="A715" t="s">
        <v>3264</v>
      </c>
      <c r="B715" t="s">
        <v>3298</v>
      </c>
      <c r="C715" t="s">
        <v>4121</v>
      </c>
      <c r="D715">
        <v>0.09</v>
      </c>
      <c r="E715">
        <v>0</v>
      </c>
      <c r="F715">
        <v>0</v>
      </c>
      <c r="G715">
        <v>0.09</v>
      </c>
      <c r="H715">
        <v>0</v>
      </c>
      <c r="I715">
        <v>0</v>
      </c>
      <c r="J715">
        <v>0</v>
      </c>
      <c r="K715">
        <v>0</v>
      </c>
    </row>
    <row r="716" spans="1:11">
      <c r="A716" t="s">
        <v>3264</v>
      </c>
      <c r="B716" t="s">
        <v>3298</v>
      </c>
      <c r="C716" t="s">
        <v>4122</v>
      </c>
      <c r="D716">
        <v>0.09</v>
      </c>
      <c r="E716">
        <v>0</v>
      </c>
      <c r="F716">
        <v>0</v>
      </c>
      <c r="G716">
        <v>0.09</v>
      </c>
      <c r="H716">
        <v>0</v>
      </c>
      <c r="I716">
        <v>0</v>
      </c>
      <c r="J716">
        <v>0</v>
      </c>
      <c r="K716">
        <v>0</v>
      </c>
    </row>
    <row r="717" spans="1:11">
      <c r="A717" t="s">
        <v>3264</v>
      </c>
      <c r="B717" t="s">
        <v>3298</v>
      </c>
      <c r="C717" t="s">
        <v>4123</v>
      </c>
      <c r="D717">
        <v>0.09</v>
      </c>
      <c r="E717">
        <v>0</v>
      </c>
      <c r="F717">
        <v>0</v>
      </c>
      <c r="G717">
        <v>0.09</v>
      </c>
      <c r="H717">
        <v>0</v>
      </c>
      <c r="I717">
        <v>0</v>
      </c>
      <c r="J717">
        <v>0</v>
      </c>
      <c r="K717">
        <v>0</v>
      </c>
    </row>
    <row r="718" spans="1:11">
      <c r="A718" t="s">
        <v>3264</v>
      </c>
      <c r="B718" t="s">
        <v>3276</v>
      </c>
      <c r="C718" t="s">
        <v>4124</v>
      </c>
      <c r="D718">
        <v>0.09</v>
      </c>
      <c r="E718">
        <v>0</v>
      </c>
      <c r="F718">
        <v>0</v>
      </c>
      <c r="G718">
        <v>0.09</v>
      </c>
      <c r="H718">
        <v>0</v>
      </c>
      <c r="I718">
        <v>0</v>
      </c>
      <c r="J718">
        <v>0</v>
      </c>
      <c r="K718">
        <v>0</v>
      </c>
    </row>
    <row r="719" spans="1:11">
      <c r="A719" t="s">
        <v>3264</v>
      </c>
      <c r="B719" t="s">
        <v>3408</v>
      </c>
      <c r="C719" t="s">
        <v>4125</v>
      </c>
      <c r="D719">
        <v>0.08</v>
      </c>
      <c r="E719">
        <v>0</v>
      </c>
      <c r="F719">
        <v>0</v>
      </c>
      <c r="G719">
        <v>0.08</v>
      </c>
      <c r="H719">
        <v>0</v>
      </c>
      <c r="I719">
        <v>0</v>
      </c>
      <c r="J719">
        <v>0</v>
      </c>
      <c r="K719">
        <v>0</v>
      </c>
    </row>
    <row r="720" spans="1:11">
      <c r="A720" t="s">
        <v>3264</v>
      </c>
      <c r="B720" t="s">
        <v>3354</v>
      </c>
      <c r="C720" t="s">
        <v>4126</v>
      </c>
      <c r="D720">
        <v>0.08</v>
      </c>
      <c r="E720">
        <v>0</v>
      </c>
      <c r="F720">
        <v>0</v>
      </c>
      <c r="G720">
        <v>0.08</v>
      </c>
      <c r="H720">
        <v>0</v>
      </c>
      <c r="I720">
        <v>0</v>
      </c>
      <c r="J720">
        <v>0</v>
      </c>
      <c r="K720">
        <v>0</v>
      </c>
    </row>
    <row r="721" spans="1:11">
      <c r="A721" t="s">
        <v>3264</v>
      </c>
      <c r="B721" t="s">
        <v>3355</v>
      </c>
      <c r="C721" t="s">
        <v>4127</v>
      </c>
      <c r="D721">
        <v>0.08</v>
      </c>
      <c r="E721">
        <v>0</v>
      </c>
      <c r="F721">
        <v>0</v>
      </c>
      <c r="G721">
        <v>0.08</v>
      </c>
      <c r="H721">
        <v>0</v>
      </c>
      <c r="I721">
        <v>0</v>
      </c>
      <c r="J721">
        <v>0</v>
      </c>
      <c r="K721">
        <v>0</v>
      </c>
    </row>
    <row r="722" spans="1:11">
      <c r="A722" t="s">
        <v>3264</v>
      </c>
      <c r="B722" t="s">
        <v>3281</v>
      </c>
      <c r="C722" t="s">
        <v>4128</v>
      </c>
      <c r="D722">
        <v>0.07000000000000001</v>
      </c>
      <c r="E722">
        <v>0</v>
      </c>
      <c r="F722">
        <v>0</v>
      </c>
      <c r="G722">
        <v>0.07000000000000001</v>
      </c>
      <c r="H722">
        <v>0</v>
      </c>
      <c r="I722">
        <v>0</v>
      </c>
      <c r="J722">
        <v>0</v>
      </c>
      <c r="K722">
        <v>0</v>
      </c>
    </row>
    <row r="723" spans="1:11">
      <c r="A723" t="s">
        <v>3264</v>
      </c>
      <c r="B723" t="s">
        <v>3265</v>
      </c>
      <c r="C723" t="s">
        <v>4129</v>
      </c>
      <c r="D723">
        <v>0.07000000000000001</v>
      </c>
      <c r="E723">
        <v>0</v>
      </c>
      <c r="F723">
        <v>0</v>
      </c>
      <c r="G723">
        <v>0.07000000000000001</v>
      </c>
      <c r="H723">
        <v>0</v>
      </c>
      <c r="I723">
        <v>0</v>
      </c>
      <c r="J723">
        <v>0</v>
      </c>
      <c r="K723">
        <v>0</v>
      </c>
    </row>
    <row r="724" spans="1:11">
      <c r="A724" t="s">
        <v>3264</v>
      </c>
      <c r="B724" t="s">
        <v>3312</v>
      </c>
      <c r="C724" t="s">
        <v>4130</v>
      </c>
      <c r="D724">
        <v>0.07000000000000001</v>
      </c>
      <c r="E724">
        <v>0</v>
      </c>
      <c r="F724">
        <v>0</v>
      </c>
      <c r="G724">
        <v>0.07000000000000001</v>
      </c>
      <c r="H724">
        <v>0</v>
      </c>
      <c r="I724">
        <v>0</v>
      </c>
      <c r="J724">
        <v>0</v>
      </c>
      <c r="K724">
        <v>0</v>
      </c>
    </row>
    <row r="725" spans="1:11">
      <c r="A725" t="s">
        <v>3264</v>
      </c>
      <c r="B725" t="s">
        <v>3409</v>
      </c>
      <c r="C725" t="s">
        <v>4131</v>
      </c>
      <c r="D725">
        <v>0.07000000000000001</v>
      </c>
      <c r="E725">
        <v>0</v>
      </c>
      <c r="F725">
        <v>0</v>
      </c>
      <c r="G725">
        <v>0.07000000000000001</v>
      </c>
      <c r="H725">
        <v>0</v>
      </c>
      <c r="I725">
        <v>0</v>
      </c>
      <c r="J725">
        <v>0</v>
      </c>
      <c r="K725">
        <v>0</v>
      </c>
    </row>
    <row r="726" spans="1:11">
      <c r="A726" t="s">
        <v>3264</v>
      </c>
      <c r="B726" t="s">
        <v>3300</v>
      </c>
      <c r="C726" t="s">
        <v>4132</v>
      </c>
      <c r="D726">
        <v>0.06</v>
      </c>
      <c r="E726">
        <v>0</v>
      </c>
      <c r="F726">
        <v>0</v>
      </c>
      <c r="G726">
        <v>0.06</v>
      </c>
      <c r="H726">
        <v>0</v>
      </c>
      <c r="I726">
        <v>0</v>
      </c>
      <c r="J726">
        <v>0</v>
      </c>
      <c r="K726">
        <v>0</v>
      </c>
    </row>
    <row r="727" spans="1:11">
      <c r="A727" t="s">
        <v>3264</v>
      </c>
      <c r="B727" t="s">
        <v>3355</v>
      </c>
      <c r="C727" t="s">
        <v>4133</v>
      </c>
      <c r="D727">
        <v>0.06</v>
      </c>
      <c r="E727">
        <v>0</v>
      </c>
      <c r="F727">
        <v>0</v>
      </c>
      <c r="G727">
        <v>0.06</v>
      </c>
      <c r="H727">
        <v>0</v>
      </c>
      <c r="I727">
        <v>0</v>
      </c>
      <c r="J727">
        <v>0</v>
      </c>
      <c r="K727">
        <v>0</v>
      </c>
    </row>
    <row r="728" spans="1:11">
      <c r="A728" t="s">
        <v>3264</v>
      </c>
      <c r="B728" t="s">
        <v>3292</v>
      </c>
      <c r="C728" t="s">
        <v>4134</v>
      </c>
      <c r="D728">
        <v>0.06</v>
      </c>
      <c r="E728">
        <v>0</v>
      </c>
      <c r="F728">
        <v>0</v>
      </c>
      <c r="G728">
        <v>0.06</v>
      </c>
      <c r="H728">
        <v>0</v>
      </c>
      <c r="I728">
        <v>0</v>
      </c>
      <c r="J728">
        <v>0</v>
      </c>
      <c r="K728">
        <v>0</v>
      </c>
    </row>
    <row r="729" spans="1:11">
      <c r="A729" t="s">
        <v>3264</v>
      </c>
      <c r="B729" t="s">
        <v>3268</v>
      </c>
      <c r="C729" t="s">
        <v>4135</v>
      </c>
      <c r="D729">
        <v>0.06</v>
      </c>
      <c r="E729">
        <v>0</v>
      </c>
      <c r="F729">
        <v>0</v>
      </c>
      <c r="G729">
        <v>0.06</v>
      </c>
      <c r="H729">
        <v>0</v>
      </c>
      <c r="I729">
        <v>0</v>
      </c>
      <c r="J729">
        <v>0</v>
      </c>
      <c r="K729">
        <v>0</v>
      </c>
    </row>
    <row r="730" spans="1:11">
      <c r="A730" t="s">
        <v>3264</v>
      </c>
      <c r="B730" t="s">
        <v>3410</v>
      </c>
      <c r="C730" t="s">
        <v>4136</v>
      </c>
      <c r="D730">
        <v>0.06</v>
      </c>
      <c r="E730">
        <v>0</v>
      </c>
      <c r="F730">
        <v>0</v>
      </c>
      <c r="G730">
        <v>0.06</v>
      </c>
      <c r="H730">
        <v>0</v>
      </c>
      <c r="I730">
        <v>0</v>
      </c>
      <c r="J730">
        <v>0</v>
      </c>
      <c r="K730">
        <v>0</v>
      </c>
    </row>
    <row r="731" spans="1:11">
      <c r="A731" t="s">
        <v>3264</v>
      </c>
      <c r="B731" t="s">
        <v>3303</v>
      </c>
      <c r="C731" t="s">
        <v>4137</v>
      </c>
      <c r="D731">
        <v>0.06</v>
      </c>
      <c r="E731">
        <v>0</v>
      </c>
      <c r="F731">
        <v>0</v>
      </c>
      <c r="G731">
        <v>0.06</v>
      </c>
      <c r="H731">
        <v>0</v>
      </c>
      <c r="I731">
        <v>0</v>
      </c>
      <c r="J731">
        <v>0</v>
      </c>
      <c r="K731">
        <v>0</v>
      </c>
    </row>
    <row r="732" spans="1:11">
      <c r="A732" t="s">
        <v>3264</v>
      </c>
      <c r="B732" t="s">
        <v>3316</v>
      </c>
      <c r="C732" t="s">
        <v>4138</v>
      </c>
      <c r="D732">
        <v>0.06</v>
      </c>
      <c r="E732">
        <v>0</v>
      </c>
      <c r="F732">
        <v>0</v>
      </c>
      <c r="G732">
        <v>0.06</v>
      </c>
      <c r="H732">
        <v>0</v>
      </c>
      <c r="I732">
        <v>0</v>
      </c>
      <c r="J732">
        <v>0</v>
      </c>
      <c r="K732">
        <v>0</v>
      </c>
    </row>
    <row r="733" spans="1:11">
      <c r="A733" t="s">
        <v>3264</v>
      </c>
      <c r="B733" t="s">
        <v>3286</v>
      </c>
      <c r="C733" t="s">
        <v>4139</v>
      </c>
      <c r="D733">
        <v>0.06</v>
      </c>
      <c r="E733">
        <v>0</v>
      </c>
      <c r="F733">
        <v>0</v>
      </c>
      <c r="G733">
        <v>0.06</v>
      </c>
      <c r="H733">
        <v>0</v>
      </c>
      <c r="I733">
        <v>0</v>
      </c>
      <c r="J733">
        <v>0</v>
      </c>
      <c r="K733">
        <v>0</v>
      </c>
    </row>
    <row r="734" spans="1:11">
      <c r="A734" t="s">
        <v>3264</v>
      </c>
      <c r="B734" t="s">
        <v>3411</v>
      </c>
      <c r="C734" t="s">
        <v>4140</v>
      </c>
      <c r="D734">
        <v>0.06</v>
      </c>
      <c r="E734">
        <v>0</v>
      </c>
      <c r="F734">
        <v>0</v>
      </c>
      <c r="G734">
        <v>0.06</v>
      </c>
      <c r="H734">
        <v>0</v>
      </c>
      <c r="I734">
        <v>0</v>
      </c>
      <c r="J734">
        <v>0</v>
      </c>
      <c r="K734">
        <v>0</v>
      </c>
    </row>
    <row r="735" spans="1:11">
      <c r="A735" t="s">
        <v>3264</v>
      </c>
      <c r="B735" t="s">
        <v>3316</v>
      </c>
      <c r="C735" t="s">
        <v>4141</v>
      </c>
      <c r="D735">
        <v>0.06</v>
      </c>
      <c r="E735">
        <v>0</v>
      </c>
      <c r="F735">
        <v>0</v>
      </c>
      <c r="G735">
        <v>0.06</v>
      </c>
      <c r="H735">
        <v>0</v>
      </c>
      <c r="I735">
        <v>0</v>
      </c>
      <c r="J735">
        <v>0</v>
      </c>
      <c r="K735">
        <v>0</v>
      </c>
    </row>
    <row r="736" spans="1:11">
      <c r="A736" t="s">
        <v>3264</v>
      </c>
      <c r="B736" t="s">
        <v>3281</v>
      </c>
      <c r="C736" t="s">
        <v>4142</v>
      </c>
      <c r="D736">
        <v>0.06</v>
      </c>
      <c r="E736">
        <v>0</v>
      </c>
      <c r="F736">
        <v>0</v>
      </c>
      <c r="G736">
        <v>0.06</v>
      </c>
      <c r="H736">
        <v>0</v>
      </c>
      <c r="I736">
        <v>0</v>
      </c>
      <c r="J736">
        <v>0</v>
      </c>
      <c r="K736">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67"/>
  <sheetViews>
    <sheetView workbookViewId="0"/>
  </sheetViews>
  <sheetFormatPr defaultRowHeight="15"/>
  <sheetData>
    <row r="1" spans="1:14">
      <c r="A1" s="1" t="s">
        <v>4300</v>
      </c>
      <c r="B1" s="1"/>
      <c r="C1" s="1">
        <v>2.431863268697025</v>
      </c>
      <c r="D1" s="1"/>
      <c r="F1" s="1" t="s">
        <v>4320</v>
      </c>
      <c r="G1" s="1"/>
      <c r="H1" s="1"/>
      <c r="I1" s="1"/>
      <c r="K1" s="1" t="s">
        <v>4382</v>
      </c>
      <c r="L1" s="1"/>
      <c r="M1" s="1"/>
      <c r="N1" s="1"/>
    </row>
    <row r="2" spans="1:14">
      <c r="A2" s="1" t="s">
        <v>4301</v>
      </c>
      <c r="B2" s="1"/>
      <c r="C2" s="1"/>
      <c r="D2" s="1"/>
      <c r="F2" s="1" t="s">
        <v>4321</v>
      </c>
      <c r="G2" s="1" t="s">
        <v>4322</v>
      </c>
      <c r="H2" s="1"/>
      <c r="I2" s="1" t="s">
        <v>4323</v>
      </c>
      <c r="K2" s="1" t="s">
        <v>4321</v>
      </c>
      <c r="L2" s="1" t="s">
        <v>4322</v>
      </c>
      <c r="M2" s="1"/>
      <c r="N2" s="1" t="s">
        <v>4323</v>
      </c>
    </row>
    <row r="3" spans="1:14">
      <c r="A3" s="1" t="s">
        <v>4302</v>
      </c>
      <c r="B3" s="1" t="s">
        <v>4303</v>
      </c>
      <c r="C3" s="1" t="s">
        <v>4304</v>
      </c>
      <c r="D3" s="1" t="s">
        <v>4305</v>
      </c>
      <c r="F3" t="s">
        <v>4324</v>
      </c>
      <c r="G3" t="s">
        <v>4325</v>
      </c>
      <c r="I3">
        <v>0</v>
      </c>
      <c r="K3" t="s">
        <v>4383</v>
      </c>
      <c r="L3" t="s">
        <v>4384</v>
      </c>
      <c r="N3">
        <v>2</v>
      </c>
    </row>
    <row r="4" spans="1:14">
      <c r="A4" t="s">
        <v>4306</v>
      </c>
      <c r="B4">
        <v>6</v>
      </c>
      <c r="C4">
        <v>2</v>
      </c>
      <c r="D4">
        <v>3</v>
      </c>
      <c r="F4" t="s">
        <v>4326</v>
      </c>
      <c r="G4" t="s">
        <v>4327</v>
      </c>
      <c r="I4">
        <v>0</v>
      </c>
      <c r="K4" t="s">
        <v>4383</v>
      </c>
      <c r="L4" t="s">
        <v>4385</v>
      </c>
      <c r="N4">
        <v>3</v>
      </c>
    </row>
    <row r="5" spans="1:14">
      <c r="A5" t="s">
        <v>4307</v>
      </c>
      <c r="B5">
        <v>11</v>
      </c>
      <c r="C5">
        <v>4</v>
      </c>
      <c r="D5">
        <v>2.75</v>
      </c>
      <c r="F5" t="s">
        <v>4326</v>
      </c>
      <c r="G5" t="s">
        <v>4328</v>
      </c>
      <c r="I5">
        <v>0</v>
      </c>
      <c r="K5" t="s">
        <v>4386</v>
      </c>
      <c r="L5" t="s">
        <v>4387</v>
      </c>
      <c r="N5">
        <v>3</v>
      </c>
    </row>
    <row r="6" spans="1:14">
      <c r="A6" t="s">
        <v>4308</v>
      </c>
      <c r="B6">
        <v>27</v>
      </c>
      <c r="C6">
        <v>10</v>
      </c>
      <c r="D6">
        <v>2.7</v>
      </c>
      <c r="F6" t="s">
        <v>4329</v>
      </c>
      <c r="G6" t="s">
        <v>4327</v>
      </c>
      <c r="I6">
        <v>0</v>
      </c>
    </row>
    <row r="7" spans="1:14">
      <c r="A7" t="s">
        <v>4309</v>
      </c>
      <c r="B7">
        <v>8</v>
      </c>
      <c r="C7">
        <v>3</v>
      </c>
      <c r="D7">
        <v>2.666666666666667</v>
      </c>
      <c r="F7" t="s">
        <v>4329</v>
      </c>
      <c r="G7" t="s">
        <v>4328</v>
      </c>
      <c r="I7">
        <v>1</v>
      </c>
      <c r="K7" s="1" t="s">
        <v>4388</v>
      </c>
      <c r="L7" s="1"/>
      <c r="M7" s="1"/>
      <c r="N7" s="1"/>
    </row>
    <row r="8" spans="1:14">
      <c r="A8" t="s">
        <v>4310</v>
      </c>
      <c r="B8">
        <v>8</v>
      </c>
      <c r="C8">
        <v>3</v>
      </c>
      <c r="D8">
        <v>2.666666666666667</v>
      </c>
      <c r="K8" s="1" t="s">
        <v>4321</v>
      </c>
      <c r="L8" s="1" t="s">
        <v>4322</v>
      </c>
      <c r="M8" s="1"/>
      <c r="N8" s="1" t="s">
        <v>4323</v>
      </c>
    </row>
    <row r="9" spans="1:14">
      <c r="A9" t="s">
        <v>4311</v>
      </c>
      <c r="B9">
        <v>20</v>
      </c>
      <c r="C9">
        <v>8</v>
      </c>
      <c r="D9">
        <v>2.5</v>
      </c>
      <c r="F9" s="1" t="s">
        <v>4330</v>
      </c>
      <c r="G9" s="1"/>
      <c r="H9" s="1"/>
      <c r="I9" s="1"/>
      <c r="K9" t="s">
        <v>4389</v>
      </c>
      <c r="L9" t="s">
        <v>4332</v>
      </c>
      <c r="N9">
        <v>3</v>
      </c>
    </row>
    <row r="10" spans="1:14">
      <c r="A10" t="s">
        <v>4312</v>
      </c>
      <c r="B10">
        <v>12</v>
      </c>
      <c r="C10">
        <v>5</v>
      </c>
      <c r="D10">
        <v>2.4</v>
      </c>
      <c r="F10" s="1" t="s">
        <v>4321</v>
      </c>
      <c r="G10" s="1" t="s">
        <v>4322</v>
      </c>
      <c r="H10" s="1"/>
      <c r="I10" s="1" t="s">
        <v>4323</v>
      </c>
      <c r="K10" t="s">
        <v>4390</v>
      </c>
      <c r="L10" t="s">
        <v>4391</v>
      </c>
      <c r="N10">
        <v>3</v>
      </c>
    </row>
    <row r="11" spans="1:14">
      <c r="A11" t="s">
        <v>4313</v>
      </c>
      <c r="B11">
        <v>29</v>
      </c>
      <c r="C11">
        <v>14</v>
      </c>
      <c r="D11">
        <v>2.071428571428572</v>
      </c>
      <c r="F11" t="s">
        <v>4331</v>
      </c>
      <c r="G11" t="s">
        <v>4332</v>
      </c>
      <c r="I11">
        <v>3</v>
      </c>
      <c r="K11" t="s">
        <v>4390</v>
      </c>
      <c r="L11" t="s">
        <v>4392</v>
      </c>
      <c r="N11">
        <v>0</v>
      </c>
    </row>
    <row r="12" spans="1:14">
      <c r="A12" t="s">
        <v>4314</v>
      </c>
      <c r="B12">
        <v>6</v>
      </c>
      <c r="C12">
        <v>3</v>
      </c>
      <c r="D12">
        <v>2</v>
      </c>
      <c r="F12" t="s">
        <v>4331</v>
      </c>
      <c r="G12" t="s">
        <v>4333</v>
      </c>
      <c r="I12">
        <v>3</v>
      </c>
    </row>
    <row r="13" spans="1:14">
      <c r="A13" t="s">
        <v>4315</v>
      </c>
      <c r="B13">
        <v>6</v>
      </c>
      <c r="C13">
        <v>3</v>
      </c>
      <c r="D13">
        <v>2</v>
      </c>
      <c r="F13" t="s">
        <v>4334</v>
      </c>
      <c r="G13" t="s">
        <v>4335</v>
      </c>
      <c r="I13">
        <v>2</v>
      </c>
      <c r="K13" s="1" t="s">
        <v>4393</v>
      </c>
      <c r="L13" s="1"/>
      <c r="M13" s="1"/>
      <c r="N13" s="1"/>
    </row>
    <row r="14" spans="1:14">
      <c r="A14" t="s">
        <v>4316</v>
      </c>
      <c r="B14">
        <v>20</v>
      </c>
      <c r="C14">
        <v>10</v>
      </c>
      <c r="D14">
        <v>2</v>
      </c>
      <c r="F14" t="s">
        <v>4336</v>
      </c>
      <c r="G14" t="s">
        <v>4337</v>
      </c>
      <c r="I14">
        <v>3</v>
      </c>
      <c r="K14" s="1" t="s">
        <v>4321</v>
      </c>
      <c r="L14" s="1" t="s">
        <v>4322</v>
      </c>
      <c r="M14" s="1"/>
      <c r="N14" s="1" t="s">
        <v>4323</v>
      </c>
    </row>
    <row r="15" spans="1:14">
      <c r="A15" t="s">
        <v>4317</v>
      </c>
      <c r="B15">
        <v>8</v>
      </c>
      <c r="C15">
        <v>5</v>
      </c>
      <c r="D15">
        <v>1.6</v>
      </c>
      <c r="F15" t="s">
        <v>4336</v>
      </c>
      <c r="G15" t="s">
        <v>4338</v>
      </c>
      <c r="I15">
        <v>3</v>
      </c>
      <c r="K15" t="s">
        <v>4394</v>
      </c>
      <c r="L15" t="s">
        <v>4395</v>
      </c>
      <c r="N15">
        <v>3</v>
      </c>
    </row>
    <row r="16" spans="1:14">
      <c r="A16" t="s">
        <v>4318</v>
      </c>
      <c r="B16">
        <v>3</v>
      </c>
      <c r="C16">
        <v>3</v>
      </c>
      <c r="D16">
        <v>1</v>
      </c>
      <c r="F16" t="s">
        <v>4339</v>
      </c>
      <c r="G16" t="s">
        <v>4340</v>
      </c>
      <c r="I16">
        <v>2</v>
      </c>
      <c r="K16" t="s">
        <v>4307</v>
      </c>
      <c r="L16" t="s">
        <v>4396</v>
      </c>
      <c r="N16">
        <v>3</v>
      </c>
    </row>
    <row r="17" spans="1:14">
      <c r="A17" t="s">
        <v>4319</v>
      </c>
      <c r="B17">
        <v>1</v>
      </c>
      <c r="C17">
        <v>5</v>
      </c>
      <c r="D17">
        <v>0.2</v>
      </c>
      <c r="F17" t="s">
        <v>4339</v>
      </c>
      <c r="G17" t="s">
        <v>4341</v>
      </c>
      <c r="I17">
        <v>3</v>
      </c>
      <c r="K17" t="s">
        <v>4307</v>
      </c>
      <c r="L17" t="s">
        <v>4397</v>
      </c>
      <c r="N17">
        <v>2</v>
      </c>
    </row>
    <row r="18" spans="1:14">
      <c r="F18" t="s">
        <v>4342</v>
      </c>
      <c r="G18" t="s">
        <v>4337</v>
      </c>
      <c r="I18">
        <v>3</v>
      </c>
      <c r="K18" t="s">
        <v>4398</v>
      </c>
      <c r="L18" t="s">
        <v>4395</v>
      </c>
      <c r="N18">
        <v>3</v>
      </c>
    </row>
    <row r="19" spans="1:14">
      <c r="F19" t="s">
        <v>4342</v>
      </c>
      <c r="G19" t="s">
        <v>4338</v>
      </c>
      <c r="I19">
        <v>3</v>
      </c>
    </row>
    <row r="20" spans="1:14">
      <c r="F20" t="s">
        <v>4342</v>
      </c>
      <c r="G20" t="s">
        <v>4343</v>
      </c>
      <c r="I20">
        <v>2</v>
      </c>
      <c r="K20" s="1" t="s">
        <v>4399</v>
      </c>
      <c r="L20" s="1"/>
      <c r="M20" s="1"/>
      <c r="N20" s="1"/>
    </row>
    <row r="21" spans="1:14">
      <c r="K21" s="1" t="s">
        <v>4321</v>
      </c>
      <c r="L21" s="1" t="s">
        <v>4322</v>
      </c>
      <c r="M21" s="1"/>
      <c r="N21" s="1" t="s">
        <v>4323</v>
      </c>
    </row>
    <row r="22" spans="1:14">
      <c r="F22" s="1" t="s">
        <v>4344</v>
      </c>
      <c r="G22" s="1"/>
      <c r="H22" s="1"/>
      <c r="I22" s="1"/>
      <c r="K22" t="s">
        <v>4400</v>
      </c>
      <c r="L22" t="s">
        <v>4332</v>
      </c>
      <c r="N22">
        <v>2</v>
      </c>
    </row>
    <row r="23" spans="1:14">
      <c r="F23" s="1" t="s">
        <v>4321</v>
      </c>
      <c r="G23" s="1" t="s">
        <v>4322</v>
      </c>
      <c r="H23" s="1"/>
      <c r="I23" s="1" t="s">
        <v>4323</v>
      </c>
      <c r="K23" t="s">
        <v>4401</v>
      </c>
      <c r="L23" t="s">
        <v>4332</v>
      </c>
      <c r="N23">
        <v>3</v>
      </c>
    </row>
    <row r="24" spans="1:14">
      <c r="F24" t="s">
        <v>4345</v>
      </c>
      <c r="G24" t="s">
        <v>4346</v>
      </c>
      <c r="I24">
        <v>0</v>
      </c>
      <c r="K24" t="s">
        <v>4402</v>
      </c>
      <c r="L24" t="s">
        <v>4332</v>
      </c>
      <c r="N24">
        <v>2</v>
      </c>
    </row>
    <row r="25" spans="1:14">
      <c r="F25" t="s">
        <v>4347</v>
      </c>
      <c r="G25" t="s">
        <v>4348</v>
      </c>
      <c r="I25">
        <v>3</v>
      </c>
      <c r="K25" t="s">
        <v>4403</v>
      </c>
      <c r="L25" t="s">
        <v>4404</v>
      </c>
      <c r="N25">
        <v>3</v>
      </c>
    </row>
    <row r="26" spans="1:14">
      <c r="F26" t="s">
        <v>4347</v>
      </c>
      <c r="G26" t="s">
        <v>4349</v>
      </c>
      <c r="I26">
        <v>3</v>
      </c>
      <c r="K26" t="s">
        <v>4403</v>
      </c>
      <c r="L26" t="s">
        <v>4405</v>
      </c>
      <c r="N26">
        <v>2</v>
      </c>
    </row>
    <row r="27" spans="1:14">
      <c r="F27" t="s">
        <v>4347</v>
      </c>
      <c r="G27" t="s">
        <v>4350</v>
      </c>
      <c r="I27">
        <v>3</v>
      </c>
    </row>
    <row r="28" spans="1:14">
      <c r="F28" t="s">
        <v>4351</v>
      </c>
      <c r="G28" t="s">
        <v>4352</v>
      </c>
      <c r="I28">
        <v>1</v>
      </c>
      <c r="K28" s="1" t="s">
        <v>4406</v>
      </c>
      <c r="L28" s="1"/>
      <c r="M28" s="1"/>
      <c r="N28" s="1"/>
    </row>
    <row r="29" spans="1:14">
      <c r="F29" t="s">
        <v>4351</v>
      </c>
      <c r="G29" t="s">
        <v>4346</v>
      </c>
      <c r="I29">
        <v>1</v>
      </c>
      <c r="K29" s="1" t="s">
        <v>4321</v>
      </c>
      <c r="L29" s="1" t="s">
        <v>4322</v>
      </c>
      <c r="M29" s="1"/>
      <c r="N29" s="1" t="s">
        <v>4323</v>
      </c>
    </row>
    <row r="30" spans="1:14">
      <c r="F30" t="s">
        <v>4351</v>
      </c>
      <c r="G30" t="s">
        <v>4353</v>
      </c>
      <c r="I30">
        <v>3</v>
      </c>
      <c r="K30" t="s">
        <v>4407</v>
      </c>
      <c r="L30" t="s">
        <v>4408</v>
      </c>
      <c r="N30">
        <v>1</v>
      </c>
    </row>
    <row r="31" spans="1:14">
      <c r="F31" t="s">
        <v>4351</v>
      </c>
      <c r="G31" t="s">
        <v>4354</v>
      </c>
      <c r="I31">
        <v>2</v>
      </c>
      <c r="K31" t="s">
        <v>4409</v>
      </c>
      <c r="L31" t="s">
        <v>4410</v>
      </c>
      <c r="N31">
        <v>1</v>
      </c>
    </row>
    <row r="32" spans="1:14">
      <c r="F32" t="s">
        <v>4355</v>
      </c>
      <c r="G32" t="s">
        <v>4346</v>
      </c>
      <c r="I32">
        <v>1</v>
      </c>
      <c r="K32" t="s">
        <v>4411</v>
      </c>
      <c r="L32" t="s">
        <v>4412</v>
      </c>
      <c r="N32">
        <v>1</v>
      </c>
    </row>
    <row r="33" spans="6:14">
      <c r="F33" t="s">
        <v>4355</v>
      </c>
      <c r="G33" t="s">
        <v>4353</v>
      </c>
      <c r="I33">
        <v>3</v>
      </c>
    </row>
    <row r="34" spans="6:14">
      <c r="K34" s="1" t="s">
        <v>4413</v>
      </c>
      <c r="L34" s="1"/>
      <c r="M34" s="1"/>
      <c r="N34" s="1"/>
    </row>
    <row r="35" spans="6:14">
      <c r="F35" s="1" t="s">
        <v>4356</v>
      </c>
      <c r="G35" s="1"/>
      <c r="H35" s="1"/>
      <c r="I35" s="1"/>
      <c r="K35" s="1" t="s">
        <v>4321</v>
      </c>
      <c r="L35" s="1" t="s">
        <v>4322</v>
      </c>
      <c r="M35" s="1"/>
      <c r="N35" s="1" t="s">
        <v>4323</v>
      </c>
    </row>
    <row r="36" spans="6:14">
      <c r="F36" s="1" t="s">
        <v>4321</v>
      </c>
      <c r="G36" s="1" t="s">
        <v>4322</v>
      </c>
      <c r="H36" s="1"/>
      <c r="I36" s="1" t="s">
        <v>4323</v>
      </c>
      <c r="K36" t="s">
        <v>4306</v>
      </c>
      <c r="L36" t="s">
        <v>4414</v>
      </c>
      <c r="N36">
        <v>3</v>
      </c>
    </row>
    <row r="37" spans="6:14">
      <c r="F37" t="s">
        <v>4357</v>
      </c>
      <c r="G37" t="s">
        <v>4332</v>
      </c>
      <c r="I37">
        <v>2</v>
      </c>
      <c r="K37" t="s">
        <v>4306</v>
      </c>
      <c r="L37" t="s">
        <v>4415</v>
      </c>
      <c r="N37">
        <v>3</v>
      </c>
    </row>
    <row r="38" spans="6:14">
      <c r="F38" t="s">
        <v>4358</v>
      </c>
      <c r="G38" t="s">
        <v>4332</v>
      </c>
      <c r="I38">
        <v>3</v>
      </c>
    </row>
    <row r="39" spans="6:14">
      <c r="F39" t="s">
        <v>4359</v>
      </c>
      <c r="G39" t="s">
        <v>4332</v>
      </c>
      <c r="I39">
        <v>3</v>
      </c>
      <c r="K39" s="1" t="s">
        <v>4416</v>
      </c>
      <c r="L39" s="1"/>
      <c r="M39" s="1"/>
      <c r="N39" s="1"/>
    </row>
    <row r="40" spans="6:14">
      <c r="K40" s="1" t="s">
        <v>4321</v>
      </c>
      <c r="L40" s="1" t="s">
        <v>4322</v>
      </c>
      <c r="M40" s="1"/>
      <c r="N40" s="1" t="s">
        <v>4323</v>
      </c>
    </row>
    <row r="41" spans="6:14">
      <c r="F41" s="1" t="s">
        <v>4360</v>
      </c>
      <c r="G41" s="1"/>
      <c r="H41" s="1"/>
      <c r="I41" s="1"/>
      <c r="K41" t="s">
        <v>4417</v>
      </c>
      <c r="L41" t="s">
        <v>4343</v>
      </c>
      <c r="N41">
        <v>2</v>
      </c>
    </row>
    <row r="42" spans="6:14">
      <c r="F42" s="1" t="s">
        <v>4321</v>
      </c>
      <c r="G42" s="1" t="s">
        <v>4322</v>
      </c>
      <c r="H42" s="1"/>
      <c r="I42" s="1" t="s">
        <v>4323</v>
      </c>
      <c r="K42" t="s">
        <v>4418</v>
      </c>
      <c r="L42" t="s">
        <v>4343</v>
      </c>
      <c r="N42">
        <v>2</v>
      </c>
    </row>
    <row r="43" spans="6:14">
      <c r="F43" t="s">
        <v>4361</v>
      </c>
      <c r="G43" t="s">
        <v>4325</v>
      </c>
      <c r="I43">
        <v>0</v>
      </c>
      <c r="K43" t="s">
        <v>4419</v>
      </c>
      <c r="L43" t="s">
        <v>4332</v>
      </c>
      <c r="N43">
        <v>2</v>
      </c>
    </row>
    <row r="44" spans="6:14">
      <c r="F44" t="s">
        <v>4361</v>
      </c>
      <c r="G44" t="s">
        <v>4332</v>
      </c>
      <c r="I44">
        <v>3</v>
      </c>
    </row>
    <row r="45" spans="6:14">
      <c r="F45" t="s">
        <v>4361</v>
      </c>
      <c r="G45" t="s">
        <v>4362</v>
      </c>
      <c r="I45">
        <v>2</v>
      </c>
      <c r="K45" s="1" t="s">
        <v>4420</v>
      </c>
      <c r="L45" s="1"/>
      <c r="M45" s="1"/>
      <c r="N45" s="1"/>
    </row>
    <row r="46" spans="6:14">
      <c r="F46" t="s">
        <v>4363</v>
      </c>
      <c r="G46" t="s">
        <v>4332</v>
      </c>
      <c r="I46">
        <v>3</v>
      </c>
      <c r="K46" s="1" t="s">
        <v>4321</v>
      </c>
      <c r="L46" s="1" t="s">
        <v>4322</v>
      </c>
      <c r="M46" s="1"/>
      <c r="N46" s="1" t="s">
        <v>4323</v>
      </c>
    </row>
    <row r="47" spans="6:14">
      <c r="F47" t="s">
        <v>4363</v>
      </c>
      <c r="G47" t="s">
        <v>4343</v>
      </c>
      <c r="I47">
        <v>1</v>
      </c>
      <c r="K47" t="s">
        <v>4421</v>
      </c>
      <c r="L47" t="s">
        <v>4327</v>
      </c>
      <c r="N47">
        <v>0</v>
      </c>
    </row>
    <row r="48" spans="6:14">
      <c r="F48" t="s">
        <v>4364</v>
      </c>
      <c r="G48" t="s">
        <v>4365</v>
      </c>
      <c r="I48">
        <v>2</v>
      </c>
      <c r="K48" t="s">
        <v>4421</v>
      </c>
      <c r="L48" t="s">
        <v>4422</v>
      </c>
      <c r="N48">
        <v>2</v>
      </c>
    </row>
    <row r="49" spans="6:14">
      <c r="F49" t="s">
        <v>4364</v>
      </c>
      <c r="G49" t="s">
        <v>4332</v>
      </c>
      <c r="I49">
        <v>3</v>
      </c>
      <c r="K49" t="s">
        <v>4421</v>
      </c>
      <c r="L49" t="s">
        <v>4423</v>
      </c>
      <c r="N49">
        <v>2</v>
      </c>
    </row>
    <row r="50" spans="6:14">
      <c r="F50" t="s">
        <v>4366</v>
      </c>
      <c r="G50" t="s">
        <v>4365</v>
      </c>
      <c r="I50">
        <v>1</v>
      </c>
      <c r="K50" t="s">
        <v>4421</v>
      </c>
      <c r="L50" t="s">
        <v>4424</v>
      </c>
      <c r="N50">
        <v>2</v>
      </c>
    </row>
    <row r="51" spans="6:14">
      <c r="F51" t="s">
        <v>4366</v>
      </c>
      <c r="G51" t="s">
        <v>4332</v>
      </c>
      <c r="I51">
        <v>3</v>
      </c>
      <c r="K51" t="s">
        <v>4425</v>
      </c>
      <c r="L51" t="s">
        <v>4426</v>
      </c>
      <c r="N51">
        <v>2</v>
      </c>
    </row>
    <row r="52" spans="6:14">
      <c r="F52" t="s">
        <v>4367</v>
      </c>
      <c r="G52" t="s">
        <v>4332</v>
      </c>
      <c r="I52">
        <v>3</v>
      </c>
    </row>
    <row r="53" spans="6:14">
      <c r="F53" t="s">
        <v>4368</v>
      </c>
      <c r="G53" t="s">
        <v>4369</v>
      </c>
      <c r="I53">
        <v>2</v>
      </c>
    </row>
    <row r="54" spans="6:14">
      <c r="F54" t="s">
        <v>4370</v>
      </c>
      <c r="G54" t="s">
        <v>4371</v>
      </c>
      <c r="I54">
        <v>2</v>
      </c>
    </row>
    <row r="55" spans="6:14">
      <c r="F55" t="s">
        <v>4370</v>
      </c>
      <c r="G55" t="s">
        <v>4372</v>
      </c>
      <c r="I55">
        <v>3</v>
      </c>
    </row>
    <row r="56" spans="6:14">
      <c r="F56" t="s">
        <v>4373</v>
      </c>
      <c r="G56" t="s">
        <v>4343</v>
      </c>
      <c r="I56">
        <v>1</v>
      </c>
    </row>
    <row r="58" spans="6:14">
      <c r="F58" s="1" t="s">
        <v>4374</v>
      </c>
      <c r="G58" s="1"/>
      <c r="H58" s="1"/>
      <c r="I58" s="1"/>
    </row>
    <row r="59" spans="6:14">
      <c r="F59" s="1" t="s">
        <v>4321</v>
      </c>
      <c r="G59" s="1" t="s">
        <v>4322</v>
      </c>
      <c r="H59" s="1"/>
      <c r="I59" s="1" t="s">
        <v>4323</v>
      </c>
    </row>
    <row r="60" spans="6:14">
      <c r="F60" t="s">
        <v>4375</v>
      </c>
      <c r="G60" t="s">
        <v>4352</v>
      </c>
      <c r="I60">
        <v>0</v>
      </c>
    </row>
    <row r="61" spans="6:14">
      <c r="F61" t="s">
        <v>4375</v>
      </c>
      <c r="G61" t="s">
        <v>4332</v>
      </c>
      <c r="I61">
        <v>3</v>
      </c>
    </row>
    <row r="62" spans="6:14">
      <c r="F62" t="s">
        <v>4375</v>
      </c>
      <c r="G62" t="s">
        <v>4376</v>
      </c>
      <c r="I62">
        <v>3</v>
      </c>
    </row>
    <row r="63" spans="6:14">
      <c r="F63" t="s">
        <v>4377</v>
      </c>
      <c r="G63" t="s">
        <v>4332</v>
      </c>
      <c r="I63">
        <v>3</v>
      </c>
    </row>
    <row r="64" spans="6:14">
      <c r="F64" t="s">
        <v>4378</v>
      </c>
      <c r="G64" t="s">
        <v>4332</v>
      </c>
      <c r="I64">
        <v>3</v>
      </c>
    </row>
    <row r="65" spans="6:9">
      <c r="F65" t="s">
        <v>4379</v>
      </c>
      <c r="G65" t="s">
        <v>4332</v>
      </c>
      <c r="I65">
        <v>3</v>
      </c>
    </row>
    <row r="66" spans="6:9">
      <c r="F66" t="s">
        <v>4380</v>
      </c>
      <c r="G66" t="s">
        <v>4332</v>
      </c>
      <c r="I66">
        <v>3</v>
      </c>
    </row>
    <row r="67" spans="6:9">
      <c r="F67" t="s">
        <v>4381</v>
      </c>
      <c r="G67" t="s">
        <v>4332</v>
      </c>
      <c r="I67">
        <v>2</v>
      </c>
    </row>
  </sheetData>
  <mergeCells count="109">
    <mergeCell ref="A1:B1"/>
    <mergeCell ref="A2:D2"/>
    <mergeCell ref="C1:D1"/>
    <mergeCell ref="F1:I1"/>
    <mergeCell ref="G2:H2"/>
    <mergeCell ref="G3:H3"/>
    <mergeCell ref="G4:H4"/>
    <mergeCell ref="G5:H5"/>
    <mergeCell ref="G6:H6"/>
    <mergeCell ref="G7:H7"/>
    <mergeCell ref="F9:I9"/>
    <mergeCell ref="G10:H10"/>
    <mergeCell ref="G11:H11"/>
    <mergeCell ref="G12:H12"/>
    <mergeCell ref="G13:H13"/>
    <mergeCell ref="G14:H14"/>
    <mergeCell ref="G15:H15"/>
    <mergeCell ref="G16:H16"/>
    <mergeCell ref="G17:H17"/>
    <mergeCell ref="G18:H18"/>
    <mergeCell ref="G19:H19"/>
    <mergeCell ref="G20:H20"/>
    <mergeCell ref="F22:I22"/>
    <mergeCell ref="G23:H23"/>
    <mergeCell ref="G24:H24"/>
    <mergeCell ref="G25:H25"/>
    <mergeCell ref="G26:H26"/>
    <mergeCell ref="G27:H27"/>
    <mergeCell ref="G28:H28"/>
    <mergeCell ref="G29:H29"/>
    <mergeCell ref="G30:H30"/>
    <mergeCell ref="G31:H31"/>
    <mergeCell ref="G32:H32"/>
    <mergeCell ref="G33:H33"/>
    <mergeCell ref="F35:I35"/>
    <mergeCell ref="G36:H36"/>
    <mergeCell ref="G37:H37"/>
    <mergeCell ref="G38:H38"/>
    <mergeCell ref="G39:H39"/>
    <mergeCell ref="F41:I41"/>
    <mergeCell ref="G42:H42"/>
    <mergeCell ref="G43:H43"/>
    <mergeCell ref="G44:H44"/>
    <mergeCell ref="G45:H45"/>
    <mergeCell ref="G46:H46"/>
    <mergeCell ref="G47:H47"/>
    <mergeCell ref="G48:H48"/>
    <mergeCell ref="G49:H49"/>
    <mergeCell ref="G50:H50"/>
    <mergeCell ref="G51:H51"/>
    <mergeCell ref="G52:H52"/>
    <mergeCell ref="G53:H53"/>
    <mergeCell ref="G54:H54"/>
    <mergeCell ref="G55:H55"/>
    <mergeCell ref="G56:H56"/>
    <mergeCell ref="F58:I58"/>
    <mergeCell ref="G59:H59"/>
    <mergeCell ref="G60:H60"/>
    <mergeCell ref="G61:H61"/>
    <mergeCell ref="G62:H62"/>
    <mergeCell ref="G63:H63"/>
    <mergeCell ref="G64:H64"/>
    <mergeCell ref="G65:H65"/>
    <mergeCell ref="G66:H66"/>
    <mergeCell ref="G67:H67"/>
    <mergeCell ref="K1:N1"/>
    <mergeCell ref="L2:M2"/>
    <mergeCell ref="L3:M3"/>
    <mergeCell ref="L4:M4"/>
    <mergeCell ref="L5:M5"/>
    <mergeCell ref="K7:N7"/>
    <mergeCell ref="L8:M8"/>
    <mergeCell ref="L9:M9"/>
    <mergeCell ref="L10:M10"/>
    <mergeCell ref="L11:M11"/>
    <mergeCell ref="K13:N13"/>
    <mergeCell ref="L14:M14"/>
    <mergeCell ref="L15:M15"/>
    <mergeCell ref="L16:M16"/>
    <mergeCell ref="L17:M17"/>
    <mergeCell ref="L18:M18"/>
    <mergeCell ref="K20:N20"/>
    <mergeCell ref="L21:M21"/>
    <mergeCell ref="L22:M22"/>
    <mergeCell ref="L23:M23"/>
    <mergeCell ref="L24:M24"/>
    <mergeCell ref="L25:M25"/>
    <mergeCell ref="L26:M26"/>
    <mergeCell ref="K28:N28"/>
    <mergeCell ref="L29:M29"/>
    <mergeCell ref="L30:M30"/>
    <mergeCell ref="L31:M31"/>
    <mergeCell ref="L32:M32"/>
    <mergeCell ref="K34:N34"/>
    <mergeCell ref="L35:M35"/>
    <mergeCell ref="L36:M36"/>
    <mergeCell ref="L37:M37"/>
    <mergeCell ref="K39:N39"/>
    <mergeCell ref="L40:M40"/>
    <mergeCell ref="L41:M41"/>
    <mergeCell ref="L42:M42"/>
    <mergeCell ref="L43:M43"/>
    <mergeCell ref="K45:N45"/>
    <mergeCell ref="L46:M46"/>
    <mergeCell ref="L47:M47"/>
    <mergeCell ref="L48:M48"/>
    <mergeCell ref="L49:M49"/>
    <mergeCell ref="L50:M50"/>
    <mergeCell ref="L51:M51"/>
  </mergeCells>
  <conditionalFormatting sqref="D4:D17">
    <cfRule type="dataBar" priority="1">
      <dataBar>
        <cfvo type="min" val="0"/>
        <cfvo type="max" val="0"/>
        <color rgb="FF638EC6"/>
      </dataBar>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T368"/>
  <sheetViews>
    <sheetView workbookViewId="0"/>
  </sheetViews>
  <sheetFormatPr defaultRowHeight="15" outlineLevelRow="1"/>
  <sheetData>
    <row r="1" spans="1:1">
      <c r="A1" s="1" t="s">
        <v>4443</v>
      </c>
    </row>
    <row r="2" spans="1:1">
      <c r="A2" s="1" t="s">
        <v>4442</v>
      </c>
    </row>
    <row r="3" spans="1:1">
      <c r="A3" s="1" t="s">
        <v>4441</v>
      </c>
    </row>
    <row r="4" spans="1:1">
      <c r="A4" s="8" t="s">
        <v>4440</v>
      </c>
    </row>
    <row r="5" spans="1:1" hidden="1" outlineLevel="1" collapsed="1">
      <c r="A5" t="s">
        <v>4427</v>
      </c>
    </row>
    <row r="6" spans="1:1" hidden="1" outlineLevel="1" collapsed="1">
      <c r="A6" t="s">
        <v>4428</v>
      </c>
    </row>
    <row r="7" spans="1:1" hidden="1" outlineLevel="1" collapsed="1">
      <c r="A7" t="s">
        <v>4429</v>
      </c>
    </row>
    <row r="8" spans="1:1" hidden="1" outlineLevel="1" collapsed="1">
      <c r="A8" t="s">
        <v>4430</v>
      </c>
    </row>
    <row r="9" spans="1:1" hidden="1" outlineLevel="1" collapsed="1">
      <c r="A9" t="s">
        <v>4431</v>
      </c>
    </row>
    <row r="10" spans="1:1" hidden="1" outlineLevel="1" collapsed="1">
      <c r="A10" t="s">
        <v>4432</v>
      </c>
    </row>
    <row r="11" spans="1:1" hidden="1" outlineLevel="1" collapsed="1">
      <c r="A11" t="s">
        <v>4433</v>
      </c>
    </row>
    <row r="12" spans="1:1" hidden="1" outlineLevel="1" collapsed="1">
      <c r="A12" t="s">
        <v>4434</v>
      </c>
    </row>
    <row r="13" spans="1:1" hidden="1" outlineLevel="1" collapsed="1">
      <c r="A13" t="s">
        <v>4435</v>
      </c>
    </row>
    <row r="14" spans="1:1" hidden="1" outlineLevel="1" collapsed="1">
      <c r="A14" s="9" t="s">
        <v>4436</v>
      </c>
    </row>
    <row r="15" spans="1:1" hidden="1" outlineLevel="1" collapsed="1">
      <c r="A15" t="s">
        <v>4437</v>
      </c>
    </row>
    <row r="16" spans="1:1" hidden="1" outlineLevel="1" collapsed="1">
      <c r="A16" s="9" t="s">
        <v>4438</v>
      </c>
    </row>
    <row r="17" spans="1:3" hidden="1" outlineLevel="1" collapsed="1">
      <c r="A17" t="s">
        <v>4439</v>
      </c>
    </row>
    <row r="19" spans="1:3">
      <c r="A19" s="1" t="s">
        <v>4465</v>
      </c>
      <c r="B19" s="1"/>
      <c r="C19" s="1"/>
    </row>
    <row r="20" spans="1:3">
      <c r="A20" s="1" t="s">
        <v>4464</v>
      </c>
      <c r="B20" s="1"/>
      <c r="C20" s="1"/>
    </row>
    <row r="21" spans="1:3">
      <c r="A21" s="1" t="s">
        <v>4463</v>
      </c>
      <c r="B21" s="1"/>
      <c r="C21" s="1"/>
    </row>
    <row r="22" spans="1:3">
      <c r="A22" s="1" t="s">
        <v>4446</v>
      </c>
      <c r="B22" s="1" t="s">
        <v>4459</v>
      </c>
      <c r="C22" s="1" t="s">
        <v>4462</v>
      </c>
    </row>
    <row r="23" spans="1:3" hidden="1" outlineLevel="1" collapsed="1">
      <c r="A23" t="s">
        <v>4444</v>
      </c>
      <c r="B23" t="s">
        <v>4447</v>
      </c>
      <c r="C23" t="s">
        <v>4460</v>
      </c>
    </row>
    <row r="24" spans="1:3" hidden="1" outlineLevel="1" collapsed="1">
      <c r="A24" t="s">
        <v>4445</v>
      </c>
      <c r="B24" t="s">
        <v>4448</v>
      </c>
      <c r="C24" t="s">
        <v>4461</v>
      </c>
    </row>
    <row r="25" spans="1:3" hidden="1" outlineLevel="1" collapsed="1">
      <c r="B25" t="s">
        <v>4449</v>
      </c>
    </row>
    <row r="26" spans="1:3" hidden="1" outlineLevel="1" collapsed="1">
      <c r="B26" t="s">
        <v>4450</v>
      </c>
    </row>
    <row r="27" spans="1:3" hidden="1" outlineLevel="1" collapsed="1">
      <c r="B27" t="s">
        <v>4451</v>
      </c>
    </row>
    <row r="28" spans="1:3" hidden="1" outlineLevel="1" collapsed="1">
      <c r="B28" t="s">
        <v>4452</v>
      </c>
    </row>
    <row r="29" spans="1:3" hidden="1" outlineLevel="1" collapsed="1">
      <c r="B29" t="s">
        <v>4453</v>
      </c>
    </row>
    <row r="30" spans="1:3" hidden="1" outlineLevel="1" collapsed="1">
      <c r="B30" t="s">
        <v>4454</v>
      </c>
    </row>
    <row r="31" spans="1:3" hidden="1" outlineLevel="1" collapsed="1">
      <c r="B31" t="s">
        <v>4444</v>
      </c>
    </row>
    <row r="32" spans="1:3" hidden="1" outlineLevel="1" collapsed="1">
      <c r="B32" t="s">
        <v>4455</v>
      </c>
    </row>
    <row r="33" spans="1:4" hidden="1" outlineLevel="1" collapsed="1">
      <c r="B33" t="s">
        <v>4445</v>
      </c>
    </row>
    <row r="34" spans="1:4" hidden="1" outlineLevel="1" collapsed="1">
      <c r="B34" t="s">
        <v>4456</v>
      </c>
    </row>
    <row r="35" spans="1:4" hidden="1" outlineLevel="1" collapsed="1">
      <c r="B35" t="s">
        <v>4457</v>
      </c>
    </row>
    <row r="36" spans="1:4" hidden="1" outlineLevel="1" collapsed="1">
      <c r="B36" t="s">
        <v>4458</v>
      </c>
    </row>
    <row r="38" spans="1:4">
      <c r="A38" s="1" t="s">
        <v>4491</v>
      </c>
      <c r="B38" s="1"/>
      <c r="C38" s="1"/>
      <c r="D38" s="1"/>
    </row>
    <row r="39" spans="1:4">
      <c r="A39" s="1" t="s">
        <v>4490</v>
      </c>
      <c r="B39" s="1"/>
      <c r="C39" s="1"/>
      <c r="D39" s="1"/>
    </row>
    <row r="40" spans="1:4">
      <c r="A40" s="1" t="s">
        <v>4441</v>
      </c>
      <c r="B40" s="1" t="s">
        <v>4463</v>
      </c>
      <c r="C40" s="1"/>
      <c r="D40" s="1"/>
    </row>
    <row r="41" spans="1:4">
      <c r="A41" s="8" t="s">
        <v>4474</v>
      </c>
      <c r="B41" s="8" t="s">
        <v>4477</v>
      </c>
      <c r="C41" s="8" t="s">
        <v>4481</v>
      </c>
      <c r="D41" s="8" t="s">
        <v>4489</v>
      </c>
    </row>
    <row r="42" spans="1:4" hidden="1" outlineLevel="1" collapsed="1">
      <c r="A42" t="s">
        <v>4466</v>
      </c>
      <c r="B42" s="9" t="s">
        <v>4475</v>
      </c>
      <c r="C42" t="s">
        <v>4478</v>
      </c>
      <c r="D42" t="s">
        <v>4482</v>
      </c>
    </row>
    <row r="43" spans="1:4" hidden="1" outlineLevel="1" collapsed="1">
      <c r="A43" t="s">
        <v>4467</v>
      </c>
      <c r="B43" t="s">
        <v>4476</v>
      </c>
      <c r="C43" t="s">
        <v>4479</v>
      </c>
      <c r="D43" t="s">
        <v>4483</v>
      </c>
    </row>
    <row r="44" spans="1:4" hidden="1" outlineLevel="1" collapsed="1">
      <c r="A44" t="s">
        <v>4468</v>
      </c>
      <c r="C44" t="s">
        <v>4480</v>
      </c>
      <c r="D44" t="s">
        <v>4484</v>
      </c>
    </row>
    <row r="45" spans="1:4" hidden="1" outlineLevel="1" collapsed="1">
      <c r="A45" t="s">
        <v>4469</v>
      </c>
      <c r="C45" s="9" t="s">
        <v>4472</v>
      </c>
      <c r="D45" t="s">
        <v>4432</v>
      </c>
    </row>
    <row r="46" spans="1:4" hidden="1" outlineLevel="1" collapsed="1">
      <c r="A46" t="s">
        <v>4470</v>
      </c>
      <c r="D46" t="s">
        <v>4485</v>
      </c>
    </row>
    <row r="47" spans="1:4" hidden="1" outlineLevel="1" collapsed="1">
      <c r="A47" t="s">
        <v>4433</v>
      </c>
      <c r="D47" t="s">
        <v>4486</v>
      </c>
    </row>
    <row r="48" spans="1:4" hidden="1" outlineLevel="1" collapsed="1">
      <c r="A48" t="s">
        <v>4471</v>
      </c>
      <c r="D48" s="9" t="s">
        <v>4487</v>
      </c>
    </row>
    <row r="49" spans="1:4" hidden="1" outlineLevel="1" collapsed="1">
      <c r="A49" s="9" t="s">
        <v>4472</v>
      </c>
      <c r="D49" t="s">
        <v>4476</v>
      </c>
    </row>
    <row r="50" spans="1:4" hidden="1" outlineLevel="1" collapsed="1">
      <c r="A50" s="9" t="s">
        <v>4472</v>
      </c>
      <c r="D50" t="s">
        <v>4488</v>
      </c>
    </row>
    <row r="51" spans="1:4" hidden="1" outlineLevel="1" collapsed="1">
      <c r="A51" t="s">
        <v>4473</v>
      </c>
      <c r="D51" t="s">
        <v>4439</v>
      </c>
    </row>
    <row r="53" spans="1:4">
      <c r="A53" s="1" t="s">
        <v>4495</v>
      </c>
      <c r="B53" s="1"/>
      <c r="C53" s="1"/>
    </row>
    <row r="54" spans="1:4">
      <c r="A54" s="1" t="s">
        <v>4490</v>
      </c>
      <c r="B54" s="1"/>
      <c r="C54" s="1"/>
    </row>
    <row r="55" spans="1:4">
      <c r="A55" s="1" t="s">
        <v>4441</v>
      </c>
      <c r="B55" s="1" t="s">
        <v>4463</v>
      </c>
      <c r="C55" s="1"/>
    </row>
    <row r="56" spans="1:4">
      <c r="A56" s="8" t="s">
        <v>4492</v>
      </c>
      <c r="B56" s="8" t="s">
        <v>4493</v>
      </c>
      <c r="C56" s="8" t="s">
        <v>4494</v>
      </c>
    </row>
    <row r="57" spans="1:4" hidden="1" outlineLevel="1" collapsed="1">
      <c r="A57" t="s">
        <v>4471</v>
      </c>
      <c r="B57" t="s">
        <v>4478</v>
      </c>
      <c r="C57" t="s">
        <v>4482</v>
      </c>
    </row>
    <row r="58" spans="1:4" hidden="1" outlineLevel="1" collapsed="1">
      <c r="A58" s="9" t="s">
        <v>4472</v>
      </c>
      <c r="B58" t="s">
        <v>4479</v>
      </c>
      <c r="C58" t="s">
        <v>4483</v>
      </c>
    </row>
    <row r="59" spans="1:4" hidden="1" outlineLevel="1" collapsed="1">
      <c r="A59" t="s">
        <v>4473</v>
      </c>
      <c r="B59" t="s">
        <v>4480</v>
      </c>
      <c r="C59" t="s">
        <v>4484</v>
      </c>
    </row>
    <row r="60" spans="1:4" hidden="1" outlineLevel="1" collapsed="1">
      <c r="B60" s="9" t="s">
        <v>4472</v>
      </c>
      <c r="C60" t="s">
        <v>4432</v>
      </c>
    </row>
    <row r="61" spans="1:4" hidden="1" outlineLevel="1" collapsed="1">
      <c r="C61" t="s">
        <v>4485</v>
      </c>
    </row>
    <row r="62" spans="1:4" hidden="1" outlineLevel="1" collapsed="1">
      <c r="C62" t="s">
        <v>4486</v>
      </c>
    </row>
    <row r="63" spans="1:4" hidden="1" outlineLevel="1" collapsed="1">
      <c r="C63" s="9" t="s">
        <v>4487</v>
      </c>
    </row>
    <row r="64" spans="1:4" hidden="1" outlineLevel="1" collapsed="1">
      <c r="C64" t="s">
        <v>4476</v>
      </c>
    </row>
    <row r="65" spans="1:3" hidden="1" outlineLevel="1" collapsed="1">
      <c r="C65" t="s">
        <v>4488</v>
      </c>
    </row>
    <row r="66" spans="1:3" hidden="1" outlineLevel="1" collapsed="1">
      <c r="C66" t="s">
        <v>4439</v>
      </c>
    </row>
    <row r="68" spans="1:3">
      <c r="A68" s="1" t="s">
        <v>4533</v>
      </c>
    </row>
    <row r="69" spans="1:3">
      <c r="A69" s="1" t="s">
        <v>4532</v>
      </c>
    </row>
    <row r="70" spans="1:3">
      <c r="A70" s="1" t="s">
        <v>4531</v>
      </c>
    </row>
    <row r="71" spans="1:3">
      <c r="A71" s="8" t="s">
        <v>4530</v>
      </c>
    </row>
    <row r="72" spans="1:3" hidden="1" outlineLevel="1" collapsed="1">
      <c r="A72" t="s">
        <v>4496</v>
      </c>
    </row>
    <row r="73" spans="1:3" hidden="1" outlineLevel="1" collapsed="1">
      <c r="A73" t="s">
        <v>4497</v>
      </c>
    </row>
    <row r="74" spans="1:3" hidden="1" outlineLevel="1" collapsed="1">
      <c r="A74" t="s">
        <v>4498</v>
      </c>
    </row>
    <row r="75" spans="1:3" hidden="1" outlineLevel="1" collapsed="1">
      <c r="A75" t="s">
        <v>4499</v>
      </c>
    </row>
    <row r="76" spans="1:3" hidden="1" outlineLevel="1" collapsed="1">
      <c r="A76" t="s">
        <v>4500</v>
      </c>
    </row>
    <row r="77" spans="1:3" hidden="1" outlineLevel="1" collapsed="1">
      <c r="A77" t="s">
        <v>4501</v>
      </c>
    </row>
    <row r="78" spans="1:3" hidden="1" outlineLevel="1" collapsed="1">
      <c r="A78" t="s">
        <v>4502</v>
      </c>
    </row>
    <row r="79" spans="1:3" hidden="1" outlineLevel="1" collapsed="1">
      <c r="A79" t="s">
        <v>4503</v>
      </c>
    </row>
    <row r="80" spans="1:3" hidden="1" outlineLevel="1" collapsed="1">
      <c r="A80" t="s">
        <v>4504</v>
      </c>
    </row>
    <row r="81" spans="1:1" hidden="1" outlineLevel="1" collapsed="1">
      <c r="A81" t="s">
        <v>4505</v>
      </c>
    </row>
    <row r="82" spans="1:1" hidden="1" outlineLevel="1" collapsed="1">
      <c r="A82" t="s">
        <v>4506</v>
      </c>
    </row>
    <row r="83" spans="1:1" hidden="1" outlineLevel="1" collapsed="1">
      <c r="A83" t="s">
        <v>4507</v>
      </c>
    </row>
    <row r="84" spans="1:1" hidden="1" outlineLevel="1" collapsed="1">
      <c r="A84" t="s">
        <v>4508</v>
      </c>
    </row>
    <row r="85" spans="1:1" hidden="1" outlineLevel="1" collapsed="1">
      <c r="A85" t="s">
        <v>4509</v>
      </c>
    </row>
    <row r="86" spans="1:1" hidden="1" outlineLevel="1" collapsed="1">
      <c r="A86" t="s">
        <v>4510</v>
      </c>
    </row>
    <row r="87" spans="1:1" hidden="1" outlineLevel="1" collapsed="1">
      <c r="A87" t="s">
        <v>4511</v>
      </c>
    </row>
    <row r="88" spans="1:1" hidden="1" outlineLevel="1" collapsed="1">
      <c r="A88" t="s">
        <v>4432</v>
      </c>
    </row>
    <row r="89" spans="1:1" hidden="1" outlineLevel="1" collapsed="1">
      <c r="A89" t="s">
        <v>4512</v>
      </c>
    </row>
    <row r="90" spans="1:1" hidden="1" outlineLevel="1" collapsed="1">
      <c r="A90" t="s">
        <v>4513</v>
      </c>
    </row>
    <row r="91" spans="1:1" hidden="1" outlineLevel="1" collapsed="1">
      <c r="A91" t="s">
        <v>4514</v>
      </c>
    </row>
    <row r="92" spans="1:1" hidden="1" outlineLevel="1" collapsed="1">
      <c r="A92" t="s">
        <v>4515</v>
      </c>
    </row>
    <row r="93" spans="1:1" hidden="1" outlineLevel="1" collapsed="1">
      <c r="A93" t="s">
        <v>4516</v>
      </c>
    </row>
    <row r="94" spans="1:1" hidden="1" outlineLevel="1" collapsed="1">
      <c r="A94" t="s">
        <v>4485</v>
      </c>
    </row>
    <row r="95" spans="1:1" hidden="1" outlineLevel="1" collapsed="1">
      <c r="A95" t="s">
        <v>4517</v>
      </c>
    </row>
    <row r="96" spans="1:1" hidden="1" outlineLevel="1" collapsed="1">
      <c r="A96" t="s">
        <v>4518</v>
      </c>
    </row>
    <row r="97" spans="1:10" hidden="1" outlineLevel="1" collapsed="1">
      <c r="A97" t="s">
        <v>4519</v>
      </c>
    </row>
    <row r="98" spans="1:10" hidden="1" outlineLevel="1" collapsed="1">
      <c r="A98" t="s">
        <v>4520</v>
      </c>
    </row>
    <row r="99" spans="1:10" hidden="1" outlineLevel="1" collapsed="1">
      <c r="A99" t="s">
        <v>4461</v>
      </c>
    </row>
    <row r="100" spans="1:10" hidden="1" outlineLevel="1" collapsed="1">
      <c r="A100" t="s">
        <v>4521</v>
      </c>
    </row>
    <row r="101" spans="1:10" hidden="1" outlineLevel="1" collapsed="1">
      <c r="A101" t="s">
        <v>4522</v>
      </c>
    </row>
    <row r="102" spans="1:10" hidden="1" outlineLevel="1" collapsed="1">
      <c r="A102" t="s">
        <v>4523</v>
      </c>
    </row>
    <row r="103" spans="1:10" hidden="1" outlineLevel="1" collapsed="1">
      <c r="A103" t="s">
        <v>4524</v>
      </c>
    </row>
    <row r="104" spans="1:10" hidden="1" outlineLevel="1" collapsed="1">
      <c r="A104" s="9" t="s">
        <v>4525</v>
      </c>
    </row>
    <row r="105" spans="1:10" hidden="1" outlineLevel="1" collapsed="1">
      <c r="A105" s="9" t="s">
        <v>4438</v>
      </c>
    </row>
    <row r="106" spans="1:10" hidden="1" outlineLevel="1" collapsed="1">
      <c r="A106" t="s">
        <v>4526</v>
      </c>
    </row>
    <row r="107" spans="1:10" hidden="1" outlineLevel="1" collapsed="1">
      <c r="A107" t="s">
        <v>4527</v>
      </c>
    </row>
    <row r="108" spans="1:10" hidden="1" outlineLevel="1" collapsed="1">
      <c r="A108" t="s">
        <v>4528</v>
      </c>
    </row>
    <row r="109" spans="1:10" hidden="1" outlineLevel="1" collapsed="1">
      <c r="A109" t="s">
        <v>4529</v>
      </c>
    </row>
    <row r="111" spans="1:10">
      <c r="A111" s="1" t="s">
        <v>4573</v>
      </c>
      <c r="B111" s="1"/>
      <c r="C111" s="1"/>
      <c r="D111" s="1"/>
      <c r="E111" s="1"/>
      <c r="F111" s="1"/>
      <c r="G111" s="1"/>
      <c r="H111" s="1"/>
      <c r="I111" s="1"/>
      <c r="J111" s="1"/>
    </row>
    <row r="112" spans="1:10">
      <c r="A112" s="1" t="s">
        <v>4572</v>
      </c>
      <c r="B112" s="1"/>
      <c r="C112" s="1"/>
      <c r="D112" s="1"/>
      <c r="E112" s="1"/>
      <c r="F112" s="1"/>
      <c r="G112" s="1"/>
      <c r="H112" s="1"/>
      <c r="I112" s="1"/>
      <c r="J112" s="1"/>
    </row>
    <row r="113" spans="1:20">
      <c r="A113" s="1" t="s">
        <v>4531</v>
      </c>
      <c r="B113" s="1"/>
      <c r="C113" s="1"/>
      <c r="D113" s="1" t="s">
        <v>4441</v>
      </c>
      <c r="E113" s="1" t="s">
        <v>4463</v>
      </c>
      <c r="F113" s="1"/>
      <c r="G113" s="1"/>
      <c r="H113" s="1"/>
      <c r="I113" s="1"/>
      <c r="J113" s="1"/>
    </row>
    <row r="114" spans="1:20">
      <c r="A114" s="1" t="s">
        <v>4536</v>
      </c>
      <c r="B114" s="1" t="s">
        <v>4542</v>
      </c>
      <c r="C114" s="1" t="s">
        <v>4547</v>
      </c>
      <c r="D114" s="1" t="s">
        <v>4549</v>
      </c>
      <c r="E114" s="1" t="s">
        <v>4555</v>
      </c>
      <c r="F114" s="8" t="s">
        <v>4557</v>
      </c>
      <c r="G114" s="8" t="s">
        <v>4565</v>
      </c>
      <c r="H114" s="1" t="s">
        <v>4567</v>
      </c>
      <c r="I114" s="1" t="s">
        <v>4568</v>
      </c>
      <c r="J114" s="1" t="s">
        <v>4571</v>
      </c>
    </row>
    <row r="115" spans="1:20" hidden="1" outlineLevel="1" collapsed="1">
      <c r="A115" t="s">
        <v>4534</v>
      </c>
      <c r="B115" t="s">
        <v>4537</v>
      </c>
      <c r="C115" t="s">
        <v>4543</v>
      </c>
      <c r="D115" t="s">
        <v>4548</v>
      </c>
      <c r="E115" t="s">
        <v>4479</v>
      </c>
      <c r="F115" s="9" t="s">
        <v>4556</v>
      </c>
      <c r="G115" t="s">
        <v>4558</v>
      </c>
      <c r="H115" t="s">
        <v>4566</v>
      </c>
      <c r="I115" t="s">
        <v>4541</v>
      </c>
      <c r="J115" t="s">
        <v>4569</v>
      </c>
    </row>
    <row r="116" spans="1:20" hidden="1" outlineLevel="1" collapsed="1">
      <c r="A116" t="s">
        <v>4520</v>
      </c>
      <c r="B116" t="s">
        <v>4432</v>
      </c>
      <c r="C116" t="s">
        <v>4544</v>
      </c>
      <c r="E116" t="s">
        <v>4480</v>
      </c>
      <c r="G116" t="s">
        <v>4559</v>
      </c>
      <c r="H116" t="s">
        <v>4544</v>
      </c>
      <c r="J116" t="s">
        <v>4541</v>
      </c>
    </row>
    <row r="117" spans="1:20" hidden="1" outlineLevel="1" collapsed="1">
      <c r="A117" t="s">
        <v>4535</v>
      </c>
      <c r="B117" t="s">
        <v>4538</v>
      </c>
      <c r="C117" t="s">
        <v>4545</v>
      </c>
      <c r="E117" t="s">
        <v>4550</v>
      </c>
      <c r="G117" t="s">
        <v>4560</v>
      </c>
      <c r="H117" t="s">
        <v>4545</v>
      </c>
      <c r="J117" t="s">
        <v>4570</v>
      </c>
    </row>
    <row r="118" spans="1:20" hidden="1" outlineLevel="1" collapsed="1">
      <c r="B118" t="s">
        <v>4539</v>
      </c>
      <c r="C118" t="s">
        <v>4546</v>
      </c>
      <c r="E118" t="s">
        <v>4551</v>
      </c>
      <c r="G118" t="s">
        <v>4561</v>
      </c>
    </row>
    <row r="119" spans="1:20" hidden="1" outlineLevel="1" collapsed="1">
      <c r="B119" t="s">
        <v>4540</v>
      </c>
      <c r="E119" t="s">
        <v>4552</v>
      </c>
      <c r="G119" t="s">
        <v>4562</v>
      </c>
    </row>
    <row r="120" spans="1:20" hidden="1" outlineLevel="1" collapsed="1">
      <c r="B120" t="s">
        <v>4541</v>
      </c>
      <c r="E120" t="s">
        <v>4553</v>
      </c>
      <c r="G120" t="s">
        <v>4563</v>
      </c>
    </row>
    <row r="121" spans="1:20" hidden="1" outlineLevel="1" collapsed="1">
      <c r="E121" t="s">
        <v>4554</v>
      </c>
      <c r="G121" t="s">
        <v>4564</v>
      </c>
    </row>
    <row r="122" spans="1:20" hidden="1" outlineLevel="1" collapsed="1">
      <c r="G122" s="9" t="s">
        <v>4438</v>
      </c>
    </row>
    <row r="124" spans="1:20">
      <c r="A124" s="1" t="s">
        <v>4619</v>
      </c>
      <c r="B124" s="1"/>
      <c r="C124" s="1"/>
      <c r="D124" s="1"/>
      <c r="E124" s="1"/>
      <c r="F124" s="1"/>
      <c r="G124" s="1"/>
      <c r="H124" s="1"/>
      <c r="I124" s="1"/>
      <c r="J124" s="1"/>
      <c r="K124" s="1"/>
      <c r="L124" s="1"/>
      <c r="M124" s="1"/>
      <c r="N124" s="1"/>
      <c r="O124" s="1"/>
      <c r="P124" s="1"/>
      <c r="Q124" s="1"/>
      <c r="R124" s="1"/>
      <c r="S124" s="1"/>
      <c r="T124" s="1"/>
    </row>
    <row r="125" spans="1:20">
      <c r="A125" s="1" t="s">
        <v>4572</v>
      </c>
      <c r="B125" s="1"/>
      <c r="C125" s="1"/>
      <c r="D125" s="1"/>
      <c r="E125" s="1"/>
      <c r="F125" s="1"/>
      <c r="G125" s="1"/>
      <c r="H125" s="1"/>
      <c r="I125" s="1"/>
      <c r="J125" s="1"/>
      <c r="K125" s="1"/>
      <c r="L125" s="1"/>
      <c r="M125" s="1"/>
      <c r="N125" s="1"/>
      <c r="O125" s="1"/>
      <c r="P125" s="1"/>
      <c r="Q125" s="1"/>
      <c r="R125" s="1"/>
      <c r="S125" s="1"/>
      <c r="T125" s="1"/>
    </row>
    <row r="126" spans="1:20">
      <c r="A126" s="1" t="s">
        <v>4531</v>
      </c>
      <c r="B126" s="1"/>
      <c r="C126" s="1"/>
      <c r="D126" s="1"/>
      <c r="E126" s="1" t="s">
        <v>4463</v>
      </c>
      <c r="F126" s="1"/>
      <c r="G126" s="1"/>
      <c r="H126" s="1"/>
      <c r="I126" s="1"/>
      <c r="J126" s="1"/>
      <c r="K126" s="1"/>
      <c r="L126" s="1"/>
      <c r="M126" s="1"/>
      <c r="N126" s="1"/>
      <c r="O126" s="1"/>
      <c r="P126" s="1"/>
      <c r="Q126" s="1"/>
      <c r="R126" s="1"/>
      <c r="S126" s="1"/>
      <c r="T126" s="1"/>
    </row>
    <row r="127" spans="1:20">
      <c r="A127" s="1" t="s">
        <v>4575</v>
      </c>
      <c r="B127" s="10" t="s">
        <v>4579</v>
      </c>
      <c r="C127" s="8" t="s">
        <v>4588</v>
      </c>
      <c r="D127" s="1" t="s">
        <v>4590</v>
      </c>
      <c r="E127" s="1" t="s">
        <v>4591</v>
      </c>
      <c r="F127" s="1" t="s">
        <v>4592</v>
      </c>
      <c r="G127" s="1" t="s">
        <v>4593</v>
      </c>
      <c r="H127" s="8" t="s">
        <v>4595</v>
      </c>
      <c r="I127" s="1" t="s">
        <v>4596</v>
      </c>
      <c r="J127" s="1" t="s">
        <v>4597</v>
      </c>
      <c r="K127" s="1" t="s">
        <v>4598</v>
      </c>
      <c r="L127" s="1" t="s">
        <v>4600</v>
      </c>
      <c r="M127" s="8" t="s">
        <v>4602</v>
      </c>
      <c r="N127" s="1" t="s">
        <v>4606</v>
      </c>
      <c r="O127" s="1" t="s">
        <v>4607</v>
      </c>
      <c r="P127" s="1" t="s">
        <v>4609</v>
      </c>
      <c r="Q127" s="1" t="s">
        <v>4610</v>
      </c>
      <c r="R127" s="8" t="s">
        <v>4611</v>
      </c>
      <c r="S127" s="1" t="s">
        <v>4614</v>
      </c>
      <c r="T127" s="8" t="s">
        <v>4618</v>
      </c>
    </row>
    <row r="128" spans="1:20" hidden="1" outlineLevel="1" collapsed="1">
      <c r="A128" t="s">
        <v>4574</v>
      </c>
      <c r="B128" t="s">
        <v>4576</v>
      </c>
      <c r="C128" t="s">
        <v>4580</v>
      </c>
      <c r="D128" t="s">
        <v>4589</v>
      </c>
      <c r="E128" t="s">
        <v>4535</v>
      </c>
      <c r="F128" t="s">
        <v>4544</v>
      </c>
      <c r="G128" t="s">
        <v>4520</v>
      </c>
      <c r="H128" t="s">
        <v>4594</v>
      </c>
      <c r="I128" t="s">
        <v>4594</v>
      </c>
      <c r="J128" t="s">
        <v>4589</v>
      </c>
      <c r="K128" t="s">
        <v>4594</v>
      </c>
      <c r="L128" t="s">
        <v>4540</v>
      </c>
      <c r="M128" t="s">
        <v>4461</v>
      </c>
      <c r="N128" t="s">
        <v>4569</v>
      </c>
      <c r="O128" t="s">
        <v>4589</v>
      </c>
      <c r="P128" t="s">
        <v>4608</v>
      </c>
      <c r="Q128" t="s">
        <v>4540</v>
      </c>
      <c r="R128" t="s">
        <v>4540</v>
      </c>
      <c r="S128" t="s">
        <v>4586</v>
      </c>
      <c r="T128" t="s">
        <v>4461</v>
      </c>
    </row>
    <row r="129" spans="1:20" hidden="1" outlineLevel="1" collapsed="1">
      <c r="B129" t="s">
        <v>4520</v>
      </c>
      <c r="C129" t="s">
        <v>4581</v>
      </c>
      <c r="H129" s="9" t="s">
        <v>4438</v>
      </c>
      <c r="I129" t="s">
        <v>4461</v>
      </c>
      <c r="J129" t="s">
        <v>4594</v>
      </c>
      <c r="K129" t="s">
        <v>4461</v>
      </c>
      <c r="L129" t="s">
        <v>4599</v>
      </c>
      <c r="M129" t="s">
        <v>4540</v>
      </c>
      <c r="N129" t="s">
        <v>4603</v>
      </c>
      <c r="O129" t="s">
        <v>4554</v>
      </c>
      <c r="P129" t="s">
        <v>4576</v>
      </c>
      <c r="R129" s="9" t="s">
        <v>4438</v>
      </c>
      <c r="S129" t="s">
        <v>4612</v>
      </c>
      <c r="T129" t="s">
        <v>4615</v>
      </c>
    </row>
    <row r="130" spans="1:20" hidden="1" outlineLevel="1" collapsed="1">
      <c r="B130" t="s">
        <v>4535</v>
      </c>
      <c r="C130" t="s">
        <v>4582</v>
      </c>
      <c r="H130" t="s">
        <v>4546</v>
      </c>
      <c r="M130" t="s">
        <v>4601</v>
      </c>
      <c r="N130" t="s">
        <v>4537</v>
      </c>
      <c r="P130" t="s">
        <v>4535</v>
      </c>
      <c r="S130" t="s">
        <v>4613</v>
      </c>
      <c r="T130" t="s">
        <v>4616</v>
      </c>
    </row>
    <row r="131" spans="1:20" hidden="1" outlineLevel="1" collapsed="1">
      <c r="B131" t="s">
        <v>4540</v>
      </c>
      <c r="C131" t="s">
        <v>4583</v>
      </c>
      <c r="M131" s="9" t="s">
        <v>4438</v>
      </c>
      <c r="N131" t="s">
        <v>4604</v>
      </c>
      <c r="T131" t="s">
        <v>4617</v>
      </c>
    </row>
    <row r="132" spans="1:20" hidden="1" outlineLevel="1" collapsed="1">
      <c r="B132" t="s">
        <v>4577</v>
      </c>
      <c r="C132" t="s">
        <v>4584</v>
      </c>
      <c r="M132" t="s">
        <v>4599</v>
      </c>
      <c r="N132" t="s">
        <v>4605</v>
      </c>
      <c r="T132" s="9" t="s">
        <v>4438</v>
      </c>
    </row>
    <row r="133" spans="1:20" hidden="1" outlineLevel="1" collapsed="1">
      <c r="B133" s="11" t="s">
        <v>4578</v>
      </c>
      <c r="C133" t="s">
        <v>4562</v>
      </c>
      <c r="N133" t="s">
        <v>4538</v>
      </c>
    </row>
    <row r="134" spans="1:20" hidden="1" outlineLevel="1" collapsed="1">
      <c r="B134" s="9" t="s">
        <v>4438</v>
      </c>
      <c r="C134" t="s">
        <v>4585</v>
      </c>
      <c r="N134" t="s">
        <v>4540</v>
      </c>
    </row>
    <row r="135" spans="1:20" hidden="1" outlineLevel="1" collapsed="1">
      <c r="C135" t="s">
        <v>4586</v>
      </c>
    </row>
    <row r="136" spans="1:20" hidden="1" outlineLevel="1" collapsed="1">
      <c r="C136" t="s">
        <v>4587</v>
      </c>
    </row>
    <row r="137" spans="1:20" hidden="1" outlineLevel="1" collapsed="1">
      <c r="C137" s="9" t="s">
        <v>4438</v>
      </c>
    </row>
    <row r="139" spans="1:20">
      <c r="A139" s="1" t="s">
        <v>4624</v>
      </c>
      <c r="B139" s="1"/>
    </row>
    <row r="140" spans="1:20">
      <c r="A140" s="1" t="s">
        <v>4623</v>
      </c>
      <c r="B140" s="1"/>
    </row>
    <row r="141" spans="1:20">
      <c r="A141" s="1" t="s">
        <v>4463</v>
      </c>
      <c r="B141" s="1"/>
    </row>
    <row r="142" spans="1:20">
      <c r="A142" s="1" t="s">
        <v>4621</v>
      </c>
      <c r="B142" s="1" t="s">
        <v>4622</v>
      </c>
    </row>
    <row r="143" spans="1:20" hidden="1" outlineLevel="1" collapsed="1">
      <c r="A143" t="s">
        <v>4543</v>
      </c>
      <c r="B143" t="s">
        <v>4544</v>
      </c>
    </row>
    <row r="144" spans="1:20" hidden="1" outlineLevel="1" collapsed="1">
      <c r="A144" t="s">
        <v>4620</v>
      </c>
    </row>
    <row r="146" spans="1:12">
      <c r="A146" s="1" t="s">
        <v>4640</v>
      </c>
      <c r="B146" s="1"/>
      <c r="C146" s="1"/>
      <c r="D146" s="1"/>
      <c r="E146" s="1"/>
      <c r="F146" s="1"/>
      <c r="G146" s="1"/>
      <c r="H146" s="1"/>
      <c r="I146" s="1"/>
      <c r="J146" s="1"/>
      <c r="K146" s="1"/>
      <c r="L146" s="1"/>
    </row>
    <row r="147" spans="1:12">
      <c r="A147" s="1" t="s">
        <v>4572</v>
      </c>
      <c r="B147" s="1"/>
      <c r="C147" s="1"/>
      <c r="D147" s="1"/>
      <c r="E147" s="1"/>
      <c r="F147" s="1"/>
      <c r="G147" s="1"/>
      <c r="H147" s="1"/>
      <c r="I147" s="1"/>
      <c r="J147" s="1"/>
      <c r="K147" s="1"/>
      <c r="L147" s="1"/>
    </row>
    <row r="148" spans="1:12">
      <c r="A148" s="1" t="s">
        <v>4531</v>
      </c>
      <c r="B148" s="1"/>
      <c r="C148" s="1"/>
      <c r="D148" s="1" t="s">
        <v>4463</v>
      </c>
      <c r="E148" s="1"/>
      <c r="F148" s="1"/>
      <c r="G148" s="1"/>
      <c r="H148" s="1"/>
      <c r="I148" s="1"/>
      <c r="J148" s="1"/>
      <c r="K148" s="1"/>
      <c r="L148" s="1"/>
    </row>
    <row r="149" spans="1:12">
      <c r="A149" s="1" t="s">
        <v>4625</v>
      </c>
      <c r="B149" s="1" t="s">
        <v>4629</v>
      </c>
      <c r="C149" s="12" t="s">
        <v>4630</v>
      </c>
      <c r="D149" s="12" t="s">
        <v>4631</v>
      </c>
      <c r="E149" s="8" t="s">
        <v>4477</v>
      </c>
      <c r="F149" s="8" t="s">
        <v>4481</v>
      </c>
      <c r="G149" s="8" t="s">
        <v>4489</v>
      </c>
      <c r="H149" s="8" t="s">
        <v>4633</v>
      </c>
      <c r="I149" s="1" t="s">
        <v>4635</v>
      </c>
      <c r="J149" s="1" t="s">
        <v>4636</v>
      </c>
      <c r="K149" s="12" t="s">
        <v>4637</v>
      </c>
      <c r="L149" s="8" t="s">
        <v>4639</v>
      </c>
    </row>
    <row r="150" spans="1:12" hidden="1" outlineLevel="1" collapsed="1">
      <c r="A150" t="s">
        <v>4478</v>
      </c>
      <c r="B150" t="s">
        <v>4626</v>
      </c>
      <c r="C150" s="11" t="s">
        <v>4578</v>
      </c>
      <c r="D150" s="11" t="s">
        <v>4578</v>
      </c>
      <c r="E150" s="9" t="s">
        <v>4475</v>
      </c>
      <c r="F150" t="s">
        <v>4478</v>
      </c>
      <c r="G150" t="s">
        <v>4482</v>
      </c>
      <c r="H150" t="s">
        <v>4632</v>
      </c>
      <c r="I150" t="s">
        <v>4634</v>
      </c>
      <c r="J150" t="s">
        <v>4634</v>
      </c>
      <c r="K150" s="11" t="s">
        <v>4578</v>
      </c>
      <c r="L150" t="s">
        <v>4479</v>
      </c>
    </row>
    <row r="151" spans="1:12" hidden="1" outlineLevel="1" collapsed="1">
      <c r="B151" t="s">
        <v>4627</v>
      </c>
      <c r="E151" t="s">
        <v>4476</v>
      </c>
      <c r="F151" t="s">
        <v>4479</v>
      </c>
      <c r="G151" t="s">
        <v>4483</v>
      </c>
      <c r="H151" s="9" t="s">
        <v>4438</v>
      </c>
      <c r="L151" t="s">
        <v>4480</v>
      </c>
    </row>
    <row r="152" spans="1:12" hidden="1" outlineLevel="1" collapsed="1">
      <c r="B152" t="s">
        <v>4628</v>
      </c>
      <c r="F152" t="s">
        <v>4480</v>
      </c>
      <c r="G152" t="s">
        <v>4484</v>
      </c>
      <c r="L152" t="s">
        <v>4638</v>
      </c>
    </row>
    <row r="153" spans="1:12" hidden="1" outlineLevel="1" collapsed="1">
      <c r="F153" s="9" t="s">
        <v>4472</v>
      </c>
      <c r="G153" t="s">
        <v>4432</v>
      </c>
      <c r="L153" t="s">
        <v>4476</v>
      </c>
    </row>
    <row r="154" spans="1:12" hidden="1" outlineLevel="1" collapsed="1">
      <c r="G154" t="s">
        <v>4485</v>
      </c>
      <c r="L154" s="9" t="s">
        <v>4525</v>
      </c>
    </row>
    <row r="155" spans="1:12" hidden="1" outlineLevel="1" collapsed="1">
      <c r="G155" t="s">
        <v>4486</v>
      </c>
    </row>
    <row r="156" spans="1:12" hidden="1" outlineLevel="1" collapsed="1">
      <c r="G156" s="9" t="s">
        <v>4487</v>
      </c>
    </row>
    <row r="157" spans="1:12" hidden="1" outlineLevel="1" collapsed="1">
      <c r="G157" t="s">
        <v>4476</v>
      </c>
    </row>
    <row r="158" spans="1:12" hidden="1" outlineLevel="1" collapsed="1">
      <c r="G158" t="s">
        <v>4488</v>
      </c>
    </row>
    <row r="159" spans="1:12" hidden="1" outlineLevel="1" collapsed="1">
      <c r="G159" t="s">
        <v>4439</v>
      </c>
    </row>
    <row r="161" spans="1:2">
      <c r="A161" s="1" t="s">
        <v>4692</v>
      </c>
      <c r="B161" s="1"/>
    </row>
    <row r="162" spans="1:2">
      <c r="A162" s="1" t="s">
        <v>4691</v>
      </c>
      <c r="B162" s="1"/>
    </row>
    <row r="163" spans="1:2">
      <c r="A163" s="1" t="s">
        <v>4531</v>
      </c>
      <c r="B163" s="1" t="s">
        <v>4463</v>
      </c>
    </row>
    <row r="164" spans="1:2">
      <c r="A164" s="8" t="s">
        <v>4642</v>
      </c>
      <c r="B164" s="8" t="s">
        <v>4690</v>
      </c>
    </row>
    <row r="165" spans="1:2" hidden="1" outlineLevel="1" collapsed="1">
      <c r="A165" s="9" t="s">
        <v>4641</v>
      </c>
      <c r="B165" t="s">
        <v>4643</v>
      </c>
    </row>
    <row r="166" spans="1:2" hidden="1" outlineLevel="1" collapsed="1">
      <c r="B166" t="s">
        <v>4644</v>
      </c>
    </row>
    <row r="167" spans="1:2" hidden="1" outlineLevel="1" collapsed="1">
      <c r="B167" t="s">
        <v>4645</v>
      </c>
    </row>
    <row r="168" spans="1:2" hidden="1" outlineLevel="1" collapsed="1">
      <c r="B168" t="s">
        <v>4646</v>
      </c>
    </row>
    <row r="169" spans="1:2" hidden="1" outlineLevel="1" collapsed="1">
      <c r="B169" t="s">
        <v>4647</v>
      </c>
    </row>
    <row r="170" spans="1:2" hidden="1" outlineLevel="1" collapsed="1">
      <c r="B170" t="s">
        <v>4648</v>
      </c>
    </row>
    <row r="171" spans="1:2" hidden="1" outlineLevel="1" collapsed="1">
      <c r="B171" t="s">
        <v>4649</v>
      </c>
    </row>
    <row r="172" spans="1:2" hidden="1" outlineLevel="1" collapsed="1">
      <c r="B172" t="s">
        <v>4650</v>
      </c>
    </row>
    <row r="173" spans="1:2" hidden="1" outlineLevel="1" collapsed="1">
      <c r="B173" t="s">
        <v>4651</v>
      </c>
    </row>
    <row r="174" spans="1:2" hidden="1" outlineLevel="1" collapsed="1">
      <c r="B174" t="s">
        <v>4651</v>
      </c>
    </row>
    <row r="175" spans="1:2" hidden="1" outlineLevel="1" collapsed="1">
      <c r="B175" t="s">
        <v>4652</v>
      </c>
    </row>
    <row r="176" spans="1:2" hidden="1" outlineLevel="1" collapsed="1">
      <c r="B176" t="s">
        <v>4653</v>
      </c>
    </row>
    <row r="177" spans="2:2" hidden="1" outlineLevel="1" collapsed="1">
      <c r="B177" t="s">
        <v>4654</v>
      </c>
    </row>
    <row r="178" spans="2:2" hidden="1" outlineLevel="1" collapsed="1">
      <c r="B178" t="s">
        <v>4655</v>
      </c>
    </row>
    <row r="179" spans="2:2" hidden="1" outlineLevel="1" collapsed="1">
      <c r="B179" t="s">
        <v>4656</v>
      </c>
    </row>
    <row r="180" spans="2:2" hidden="1" outlineLevel="1" collapsed="1">
      <c r="B180" t="s">
        <v>4657</v>
      </c>
    </row>
    <row r="181" spans="2:2" hidden="1" outlineLevel="1" collapsed="1">
      <c r="B181" t="s">
        <v>4658</v>
      </c>
    </row>
    <row r="182" spans="2:2" hidden="1" outlineLevel="1" collapsed="1">
      <c r="B182" t="s">
        <v>4659</v>
      </c>
    </row>
    <row r="183" spans="2:2" hidden="1" outlineLevel="1" collapsed="1">
      <c r="B183" t="s">
        <v>4515</v>
      </c>
    </row>
    <row r="184" spans="2:2" hidden="1" outlineLevel="1" collapsed="1">
      <c r="B184" t="s">
        <v>4515</v>
      </c>
    </row>
    <row r="185" spans="2:2" hidden="1" outlineLevel="1" collapsed="1">
      <c r="B185" t="s">
        <v>4660</v>
      </c>
    </row>
    <row r="186" spans="2:2" hidden="1" outlineLevel="1" collapsed="1">
      <c r="B186" t="s">
        <v>4661</v>
      </c>
    </row>
    <row r="187" spans="2:2" hidden="1" outlineLevel="1" collapsed="1">
      <c r="B187" t="s">
        <v>4662</v>
      </c>
    </row>
    <row r="188" spans="2:2" hidden="1" outlineLevel="1" collapsed="1">
      <c r="B188" t="s">
        <v>4663</v>
      </c>
    </row>
    <row r="189" spans="2:2" hidden="1" outlineLevel="1" collapsed="1">
      <c r="B189" t="s">
        <v>4663</v>
      </c>
    </row>
    <row r="190" spans="2:2" hidden="1" outlineLevel="1" collapsed="1">
      <c r="B190" t="s">
        <v>4664</v>
      </c>
    </row>
    <row r="191" spans="2:2" hidden="1" outlineLevel="1" collapsed="1">
      <c r="B191" t="s">
        <v>4665</v>
      </c>
    </row>
    <row r="192" spans="2:2" hidden="1" outlineLevel="1" collapsed="1">
      <c r="B192" t="s">
        <v>4665</v>
      </c>
    </row>
    <row r="193" spans="2:2" hidden="1" outlineLevel="1" collapsed="1">
      <c r="B193" t="s">
        <v>4666</v>
      </c>
    </row>
    <row r="194" spans="2:2" hidden="1" outlineLevel="1" collapsed="1">
      <c r="B194" t="s">
        <v>4667</v>
      </c>
    </row>
    <row r="195" spans="2:2" hidden="1" outlineLevel="1" collapsed="1">
      <c r="B195" t="s">
        <v>4668</v>
      </c>
    </row>
    <row r="196" spans="2:2" hidden="1" outlineLevel="1" collapsed="1">
      <c r="B196" t="s">
        <v>4668</v>
      </c>
    </row>
    <row r="197" spans="2:2" hidden="1" outlineLevel="1" collapsed="1">
      <c r="B197" s="9" t="s">
        <v>4669</v>
      </c>
    </row>
    <row r="198" spans="2:2" hidden="1" outlineLevel="1" collapsed="1">
      <c r="B198" t="s">
        <v>4670</v>
      </c>
    </row>
    <row r="199" spans="2:2" hidden="1" outlineLevel="1" collapsed="1">
      <c r="B199" t="s">
        <v>4671</v>
      </c>
    </row>
    <row r="200" spans="2:2" hidden="1" outlineLevel="1" collapsed="1">
      <c r="B200" t="s">
        <v>4672</v>
      </c>
    </row>
    <row r="201" spans="2:2" hidden="1" outlineLevel="1" collapsed="1">
      <c r="B201" s="9" t="s">
        <v>4673</v>
      </c>
    </row>
    <row r="202" spans="2:2" hidden="1" outlineLevel="1" collapsed="1">
      <c r="B202" t="s">
        <v>4674</v>
      </c>
    </row>
    <row r="203" spans="2:2" hidden="1" outlineLevel="1" collapsed="1">
      <c r="B203" t="s">
        <v>4675</v>
      </c>
    </row>
    <row r="204" spans="2:2" hidden="1" outlineLevel="1" collapsed="1">
      <c r="B204" t="s">
        <v>4676</v>
      </c>
    </row>
    <row r="205" spans="2:2" hidden="1" outlineLevel="1" collapsed="1">
      <c r="B205" t="s">
        <v>4677</v>
      </c>
    </row>
    <row r="206" spans="2:2" hidden="1" outlineLevel="1" collapsed="1">
      <c r="B206" t="s">
        <v>4476</v>
      </c>
    </row>
    <row r="207" spans="2:2" hidden="1" outlineLevel="1" collapsed="1">
      <c r="B207" s="9" t="s">
        <v>4525</v>
      </c>
    </row>
    <row r="208" spans="2:2" hidden="1" outlineLevel="1" collapsed="1">
      <c r="B208" s="9" t="s">
        <v>4525</v>
      </c>
    </row>
    <row r="209" spans="2:2" hidden="1" outlineLevel="1" collapsed="1">
      <c r="B209" s="9" t="s">
        <v>4438</v>
      </c>
    </row>
    <row r="210" spans="2:2" hidden="1" outlineLevel="1" collapsed="1">
      <c r="B210" t="s">
        <v>4678</v>
      </c>
    </row>
    <row r="211" spans="2:2" hidden="1" outlineLevel="1" collapsed="1">
      <c r="B211" t="s">
        <v>4679</v>
      </c>
    </row>
    <row r="212" spans="2:2" hidden="1" outlineLevel="1" collapsed="1">
      <c r="B212" t="s">
        <v>4526</v>
      </c>
    </row>
    <row r="213" spans="2:2" hidden="1" outlineLevel="1" collapsed="1">
      <c r="B213" t="s">
        <v>4680</v>
      </c>
    </row>
    <row r="214" spans="2:2" hidden="1" outlineLevel="1" collapsed="1">
      <c r="B214" t="s">
        <v>4680</v>
      </c>
    </row>
    <row r="215" spans="2:2" hidden="1" outlineLevel="1" collapsed="1">
      <c r="B215" t="s">
        <v>4681</v>
      </c>
    </row>
    <row r="216" spans="2:2" hidden="1" outlineLevel="1" collapsed="1">
      <c r="B216" t="s">
        <v>4682</v>
      </c>
    </row>
    <row r="217" spans="2:2" hidden="1" outlineLevel="1" collapsed="1">
      <c r="B217" t="s">
        <v>4683</v>
      </c>
    </row>
    <row r="218" spans="2:2" hidden="1" outlineLevel="1" collapsed="1">
      <c r="B218" t="s">
        <v>4683</v>
      </c>
    </row>
    <row r="219" spans="2:2" hidden="1" outlineLevel="1" collapsed="1">
      <c r="B219" t="s">
        <v>4684</v>
      </c>
    </row>
    <row r="220" spans="2:2" hidden="1" outlineLevel="1" collapsed="1">
      <c r="B220" t="s">
        <v>4685</v>
      </c>
    </row>
    <row r="221" spans="2:2" hidden="1" outlineLevel="1" collapsed="1">
      <c r="B221" t="s">
        <v>4686</v>
      </c>
    </row>
    <row r="222" spans="2:2" hidden="1" outlineLevel="1" collapsed="1">
      <c r="B222" t="s">
        <v>4687</v>
      </c>
    </row>
    <row r="223" spans="2:2" hidden="1" outlineLevel="1" collapsed="1">
      <c r="B223" t="s">
        <v>4688</v>
      </c>
    </row>
    <row r="224" spans="2:2" hidden="1" outlineLevel="1" collapsed="1">
      <c r="B224" t="s">
        <v>4689</v>
      </c>
    </row>
    <row r="226" spans="1:6">
      <c r="A226" s="1" t="s">
        <v>4694</v>
      </c>
    </row>
    <row r="227" spans="1:6">
      <c r="A227" s="1" t="s">
        <v>4572</v>
      </c>
    </row>
    <row r="228" spans="1:6">
      <c r="A228" s="1" t="s">
        <v>4463</v>
      </c>
    </row>
    <row r="229" spans="1:6">
      <c r="A229" s="1" t="s">
        <v>4693</v>
      </c>
    </row>
    <row r="230" spans="1:6" hidden="1" outlineLevel="1" collapsed="1">
      <c r="A230" t="s">
        <v>4544</v>
      </c>
    </row>
    <row r="232" spans="1:6">
      <c r="A232" s="1" t="s">
        <v>4705</v>
      </c>
      <c r="B232" s="1"/>
      <c r="C232" s="1"/>
      <c r="D232" s="1"/>
      <c r="E232" s="1"/>
      <c r="F232" s="1"/>
    </row>
    <row r="233" spans="1:6">
      <c r="A233" s="1" t="s">
        <v>4572</v>
      </c>
      <c r="B233" s="1"/>
      <c r="C233" s="1"/>
      <c r="D233" s="1"/>
      <c r="E233" s="1"/>
      <c r="F233" s="1"/>
    </row>
    <row r="234" spans="1:6">
      <c r="A234" s="1" t="s">
        <v>4531</v>
      </c>
      <c r="B234" s="1" t="s">
        <v>4463</v>
      </c>
      <c r="C234" s="1"/>
      <c r="D234" s="1"/>
      <c r="E234" s="1"/>
      <c r="F234" s="1"/>
    </row>
    <row r="235" spans="1:6">
      <c r="A235" s="1" t="s">
        <v>4695</v>
      </c>
      <c r="B235" s="12" t="s">
        <v>4696</v>
      </c>
      <c r="C235" s="8" t="s">
        <v>4493</v>
      </c>
      <c r="D235" s="8" t="s">
        <v>4494</v>
      </c>
      <c r="E235" s="8" t="s">
        <v>4697</v>
      </c>
      <c r="F235" s="8" t="s">
        <v>4704</v>
      </c>
    </row>
    <row r="236" spans="1:6" hidden="1" outlineLevel="1" collapsed="1">
      <c r="A236" t="s">
        <v>4478</v>
      </c>
      <c r="B236" s="11" t="s">
        <v>4578</v>
      </c>
      <c r="C236" t="s">
        <v>4478</v>
      </c>
      <c r="D236" t="s">
        <v>4482</v>
      </c>
      <c r="E236" t="s">
        <v>4479</v>
      </c>
      <c r="F236" t="s">
        <v>4698</v>
      </c>
    </row>
    <row r="237" spans="1:6" hidden="1" outlineLevel="1" collapsed="1">
      <c r="C237" t="s">
        <v>4479</v>
      </c>
      <c r="D237" t="s">
        <v>4483</v>
      </c>
      <c r="E237" t="s">
        <v>4480</v>
      </c>
      <c r="F237" t="s">
        <v>4603</v>
      </c>
    </row>
    <row r="238" spans="1:6" hidden="1" outlineLevel="1" collapsed="1">
      <c r="C238" t="s">
        <v>4480</v>
      </c>
      <c r="D238" t="s">
        <v>4484</v>
      </c>
      <c r="E238" t="s">
        <v>4638</v>
      </c>
      <c r="F238" t="s">
        <v>4699</v>
      </c>
    </row>
    <row r="239" spans="1:6" hidden="1" outlineLevel="1" collapsed="1">
      <c r="C239" s="9" t="s">
        <v>4472</v>
      </c>
      <c r="D239" t="s">
        <v>4432</v>
      </c>
      <c r="E239" t="s">
        <v>4476</v>
      </c>
      <c r="F239" s="9" t="s">
        <v>4700</v>
      </c>
    </row>
    <row r="240" spans="1:6" hidden="1" outlineLevel="1" collapsed="1">
      <c r="D240" t="s">
        <v>4485</v>
      </c>
      <c r="E240" s="9" t="s">
        <v>4525</v>
      </c>
      <c r="F240" t="s">
        <v>4671</v>
      </c>
    </row>
    <row r="241" spans="1:6" hidden="1" outlineLevel="1" collapsed="1">
      <c r="D241" t="s">
        <v>4486</v>
      </c>
      <c r="F241" t="s">
        <v>4701</v>
      </c>
    </row>
    <row r="242" spans="1:6" hidden="1" outlineLevel="1" collapsed="1">
      <c r="D242" s="9" t="s">
        <v>4487</v>
      </c>
      <c r="F242" t="s">
        <v>4702</v>
      </c>
    </row>
    <row r="243" spans="1:6" hidden="1" outlineLevel="1" collapsed="1">
      <c r="D243" t="s">
        <v>4476</v>
      </c>
      <c r="F243" t="s">
        <v>4703</v>
      </c>
    </row>
    <row r="244" spans="1:6" hidden="1" outlineLevel="1" collapsed="1">
      <c r="D244" t="s">
        <v>4488</v>
      </c>
      <c r="F244" t="s">
        <v>4570</v>
      </c>
    </row>
    <row r="245" spans="1:6" hidden="1" outlineLevel="1" collapsed="1">
      <c r="D245" t="s">
        <v>4439</v>
      </c>
      <c r="F245" t="s">
        <v>4689</v>
      </c>
    </row>
    <row r="247" spans="1:6">
      <c r="A247" s="1" t="s">
        <v>4722</v>
      </c>
    </row>
    <row r="248" spans="1:6">
      <c r="A248" s="1" t="s">
        <v>4490</v>
      </c>
    </row>
    <row r="249" spans="1:6">
      <c r="A249" s="1" t="s">
        <v>4441</v>
      </c>
    </row>
    <row r="250" spans="1:6">
      <c r="A250" s="8" t="s">
        <v>4721</v>
      </c>
    </row>
    <row r="251" spans="1:6" hidden="1" outlineLevel="1" collapsed="1">
      <c r="A251" t="s">
        <v>4706</v>
      </c>
    </row>
    <row r="252" spans="1:6" hidden="1" outlineLevel="1" collapsed="1">
      <c r="A252" t="s">
        <v>4707</v>
      </c>
    </row>
    <row r="253" spans="1:6" hidden="1" outlineLevel="1" collapsed="1">
      <c r="A253" t="s">
        <v>4708</v>
      </c>
    </row>
    <row r="254" spans="1:6" hidden="1" outlineLevel="1" collapsed="1">
      <c r="A254" t="s">
        <v>4709</v>
      </c>
    </row>
    <row r="255" spans="1:6" hidden="1" outlineLevel="1" collapsed="1">
      <c r="A255" t="s">
        <v>4710</v>
      </c>
    </row>
    <row r="256" spans="1:6" hidden="1" outlineLevel="1" collapsed="1">
      <c r="A256" t="s">
        <v>4711</v>
      </c>
    </row>
    <row r="257" spans="1:1" hidden="1" outlineLevel="1" collapsed="1">
      <c r="A257" t="s">
        <v>4430</v>
      </c>
    </row>
    <row r="258" spans="1:1" hidden="1" outlineLevel="1" collapsed="1">
      <c r="A258" t="s">
        <v>4712</v>
      </c>
    </row>
    <row r="259" spans="1:1" hidden="1" outlineLevel="1" collapsed="1">
      <c r="A259" t="s">
        <v>4713</v>
      </c>
    </row>
    <row r="260" spans="1:1" hidden="1" outlineLevel="1" collapsed="1">
      <c r="A260" t="s">
        <v>4714</v>
      </c>
    </row>
    <row r="261" spans="1:1" hidden="1" outlineLevel="1" collapsed="1">
      <c r="A261" t="s">
        <v>4715</v>
      </c>
    </row>
    <row r="262" spans="1:1" hidden="1" outlineLevel="1" collapsed="1">
      <c r="A262" s="9" t="s">
        <v>4472</v>
      </c>
    </row>
    <row r="263" spans="1:1" hidden="1" outlineLevel="1" collapsed="1">
      <c r="A263" s="9" t="s">
        <v>4472</v>
      </c>
    </row>
    <row r="264" spans="1:1" hidden="1" outlineLevel="1" collapsed="1">
      <c r="A264" t="s">
        <v>4716</v>
      </c>
    </row>
    <row r="265" spans="1:1" hidden="1" outlineLevel="1" collapsed="1">
      <c r="A265" t="s">
        <v>4717</v>
      </c>
    </row>
    <row r="266" spans="1:1" hidden="1" outlineLevel="1" collapsed="1">
      <c r="A266" t="s">
        <v>4664</v>
      </c>
    </row>
    <row r="267" spans="1:1" hidden="1" outlineLevel="1" collapsed="1">
      <c r="A267" t="s">
        <v>4718</v>
      </c>
    </row>
    <row r="268" spans="1:1" hidden="1" outlineLevel="1" collapsed="1">
      <c r="A268" t="s">
        <v>4719</v>
      </c>
    </row>
    <row r="269" spans="1:1" hidden="1" outlineLevel="1" collapsed="1">
      <c r="A269" t="s">
        <v>4720</v>
      </c>
    </row>
    <row r="271" spans="1:1">
      <c r="A271" s="1" t="s">
        <v>4726</v>
      </c>
    </row>
    <row r="272" spans="1:1">
      <c r="A272" s="1" t="s">
        <v>4725</v>
      </c>
    </row>
    <row r="273" spans="1:2">
      <c r="A273" s="1" t="s">
        <v>4441</v>
      </c>
    </row>
    <row r="274" spans="1:2">
      <c r="A274" s="1" t="s">
        <v>4724</v>
      </c>
    </row>
    <row r="275" spans="1:2" hidden="1" outlineLevel="1" collapsed="1">
      <c r="A275" t="s">
        <v>4723</v>
      </c>
    </row>
    <row r="277" spans="1:2">
      <c r="A277" s="1" t="s">
        <v>4749</v>
      </c>
      <c r="B277" s="1"/>
    </row>
    <row r="278" spans="1:2">
      <c r="A278" s="1" t="s">
        <v>4572</v>
      </c>
      <c r="B278" s="1"/>
    </row>
    <row r="279" spans="1:2">
      <c r="A279" s="1" t="s">
        <v>4531</v>
      </c>
      <c r="B279" s="1" t="s">
        <v>4441</v>
      </c>
    </row>
    <row r="280" spans="1:2">
      <c r="A280" s="8" t="s">
        <v>4747</v>
      </c>
      <c r="B280" s="12" t="s">
        <v>4748</v>
      </c>
    </row>
    <row r="281" spans="1:2" hidden="1" outlineLevel="1" collapsed="1">
      <c r="A281" t="s">
        <v>4727</v>
      </c>
      <c r="B281" s="11" t="s">
        <v>4578</v>
      </c>
    </row>
    <row r="282" spans="1:2" hidden="1" outlineLevel="1" collapsed="1">
      <c r="A282" t="s">
        <v>4728</v>
      </c>
    </row>
    <row r="283" spans="1:2" hidden="1" outlineLevel="1" collapsed="1">
      <c r="A283" t="s">
        <v>4729</v>
      </c>
    </row>
    <row r="284" spans="1:2" hidden="1" outlineLevel="1" collapsed="1">
      <c r="A284" t="s">
        <v>4730</v>
      </c>
    </row>
    <row r="285" spans="1:2" hidden="1" outlineLevel="1" collapsed="1">
      <c r="A285" t="s">
        <v>4731</v>
      </c>
    </row>
    <row r="286" spans="1:2" hidden="1" outlineLevel="1" collapsed="1">
      <c r="A286" t="s">
        <v>4732</v>
      </c>
    </row>
    <row r="287" spans="1:2" hidden="1" outlineLevel="1" collapsed="1">
      <c r="A287" t="s">
        <v>4733</v>
      </c>
    </row>
    <row r="288" spans="1:2" hidden="1" outlineLevel="1" collapsed="1">
      <c r="A288" t="s">
        <v>4734</v>
      </c>
    </row>
    <row r="289" spans="1:1" hidden="1" outlineLevel="1" collapsed="1">
      <c r="A289" t="s">
        <v>4735</v>
      </c>
    </row>
    <row r="290" spans="1:1" hidden="1" outlineLevel="1" collapsed="1">
      <c r="A290" t="s">
        <v>4736</v>
      </c>
    </row>
    <row r="291" spans="1:1" hidden="1" outlineLevel="1" collapsed="1">
      <c r="A291" t="s">
        <v>4737</v>
      </c>
    </row>
    <row r="292" spans="1:1" hidden="1" outlineLevel="1" collapsed="1">
      <c r="A292" t="s">
        <v>4738</v>
      </c>
    </row>
    <row r="293" spans="1:1" hidden="1" outlineLevel="1" collapsed="1">
      <c r="A293" t="s">
        <v>4739</v>
      </c>
    </row>
    <row r="294" spans="1:1" hidden="1" outlineLevel="1" collapsed="1">
      <c r="A294" t="s">
        <v>4740</v>
      </c>
    </row>
    <row r="295" spans="1:1" hidden="1" outlineLevel="1" collapsed="1">
      <c r="A295" t="s">
        <v>4511</v>
      </c>
    </row>
    <row r="296" spans="1:1" hidden="1" outlineLevel="1" collapsed="1">
      <c r="A296" t="s">
        <v>4432</v>
      </c>
    </row>
    <row r="297" spans="1:1" hidden="1" outlineLevel="1" collapsed="1">
      <c r="A297" t="s">
        <v>4741</v>
      </c>
    </row>
    <row r="298" spans="1:1" hidden="1" outlineLevel="1" collapsed="1">
      <c r="A298" t="s">
        <v>4742</v>
      </c>
    </row>
    <row r="299" spans="1:1" hidden="1" outlineLevel="1" collapsed="1">
      <c r="A299" t="s">
        <v>4743</v>
      </c>
    </row>
    <row r="300" spans="1:1" hidden="1" outlineLevel="1" collapsed="1">
      <c r="A300" t="s">
        <v>4744</v>
      </c>
    </row>
    <row r="301" spans="1:1" hidden="1" outlineLevel="1" collapsed="1">
      <c r="A301" t="s">
        <v>4745</v>
      </c>
    </row>
    <row r="302" spans="1:1" hidden="1" outlineLevel="1" collapsed="1">
      <c r="A302" t="s">
        <v>4746</v>
      </c>
    </row>
    <row r="303" spans="1:1" hidden="1" outlineLevel="1" collapsed="1">
      <c r="A303" s="9" t="s">
        <v>4525</v>
      </c>
    </row>
    <row r="304" spans="1:1" hidden="1" outlineLevel="1" collapsed="1">
      <c r="A304" s="9" t="s">
        <v>4438</v>
      </c>
    </row>
    <row r="306" spans="1:2">
      <c r="A306" s="1" t="s">
        <v>4752</v>
      </c>
    </row>
    <row r="307" spans="1:2">
      <c r="A307" s="1" t="s">
        <v>4490</v>
      </c>
    </row>
    <row r="308" spans="1:2">
      <c r="A308" s="1" t="s">
        <v>4441</v>
      </c>
    </row>
    <row r="309" spans="1:2">
      <c r="A309" s="8" t="s">
        <v>4751</v>
      </c>
    </row>
    <row r="310" spans="1:2" hidden="1" outlineLevel="1" collapsed="1">
      <c r="A310" t="s">
        <v>4433</v>
      </c>
    </row>
    <row r="311" spans="1:2" hidden="1" outlineLevel="1" collapsed="1">
      <c r="A311" t="s">
        <v>4471</v>
      </c>
    </row>
    <row r="312" spans="1:2" hidden="1" outlineLevel="1" collapsed="1">
      <c r="A312" s="9" t="s">
        <v>4472</v>
      </c>
    </row>
    <row r="313" spans="1:2" hidden="1" outlineLevel="1" collapsed="1">
      <c r="A313" t="s">
        <v>4750</v>
      </c>
    </row>
    <row r="315" spans="1:2">
      <c r="A315" s="1" t="s">
        <v>4769</v>
      </c>
      <c r="B315" s="1"/>
    </row>
    <row r="316" spans="1:2">
      <c r="A316" s="1" t="s">
        <v>4623</v>
      </c>
      <c r="B316" s="1"/>
    </row>
    <row r="317" spans="1:2">
      <c r="A317" s="1" t="s">
        <v>4463</v>
      </c>
      <c r="B317" s="1"/>
    </row>
    <row r="318" spans="1:2">
      <c r="A318" s="1" t="s">
        <v>4753</v>
      </c>
      <c r="B318" s="8" t="s">
        <v>4768</v>
      </c>
    </row>
    <row r="319" spans="1:2" hidden="1" outlineLevel="1" collapsed="1">
      <c r="A319" t="s">
        <v>4548</v>
      </c>
      <c r="B319" t="s">
        <v>4754</v>
      </c>
    </row>
    <row r="320" spans="1:2" hidden="1" outlineLevel="1" collapsed="1">
      <c r="A320" t="s">
        <v>4520</v>
      </c>
      <c r="B320" t="s">
        <v>4755</v>
      </c>
    </row>
    <row r="321" spans="2:2" hidden="1" outlineLevel="1" collapsed="1">
      <c r="B321" t="s">
        <v>4756</v>
      </c>
    </row>
    <row r="322" spans="2:2" hidden="1" outlineLevel="1" collapsed="1">
      <c r="B322" t="s">
        <v>4757</v>
      </c>
    </row>
    <row r="323" spans="2:2" hidden="1" outlineLevel="1" collapsed="1">
      <c r="B323" t="s">
        <v>4509</v>
      </c>
    </row>
    <row r="324" spans="2:2" hidden="1" outlineLevel="1" collapsed="1">
      <c r="B324" t="s">
        <v>4758</v>
      </c>
    </row>
    <row r="325" spans="2:2" hidden="1" outlineLevel="1" collapsed="1">
      <c r="B325" t="s">
        <v>4432</v>
      </c>
    </row>
    <row r="326" spans="2:2" hidden="1" outlineLevel="1" collapsed="1">
      <c r="B326" t="s">
        <v>4515</v>
      </c>
    </row>
    <row r="327" spans="2:2" hidden="1" outlineLevel="1" collapsed="1">
      <c r="B327" t="s">
        <v>4759</v>
      </c>
    </row>
    <row r="328" spans="2:2" hidden="1" outlineLevel="1" collapsed="1">
      <c r="B328" t="s">
        <v>4562</v>
      </c>
    </row>
    <row r="329" spans="2:2" hidden="1" outlineLevel="1" collapsed="1">
      <c r="B329" t="s">
        <v>4445</v>
      </c>
    </row>
    <row r="330" spans="2:2" hidden="1" outlineLevel="1" collapsed="1">
      <c r="B330" t="s">
        <v>4760</v>
      </c>
    </row>
    <row r="331" spans="2:2" hidden="1" outlineLevel="1" collapsed="1">
      <c r="B331" t="s">
        <v>4761</v>
      </c>
    </row>
    <row r="332" spans="2:2" hidden="1" outlineLevel="1" collapsed="1">
      <c r="B332" t="s">
        <v>4762</v>
      </c>
    </row>
    <row r="333" spans="2:2" hidden="1" outlineLevel="1" collapsed="1">
      <c r="B333" t="s">
        <v>4458</v>
      </c>
    </row>
    <row r="334" spans="2:2" hidden="1" outlineLevel="1" collapsed="1">
      <c r="B334" t="s">
        <v>4763</v>
      </c>
    </row>
    <row r="335" spans="2:2" hidden="1" outlineLevel="1" collapsed="1">
      <c r="B335" t="s">
        <v>4764</v>
      </c>
    </row>
    <row r="336" spans="2:2" hidden="1" outlineLevel="1" collapsed="1">
      <c r="B336" s="9" t="s">
        <v>4438</v>
      </c>
    </row>
    <row r="337" spans="1:2" hidden="1" outlineLevel="1" collapsed="1">
      <c r="B337" t="s">
        <v>4765</v>
      </c>
    </row>
    <row r="338" spans="1:2" hidden="1" outlineLevel="1" collapsed="1">
      <c r="B338" t="s">
        <v>4766</v>
      </c>
    </row>
    <row r="339" spans="1:2" hidden="1" outlineLevel="1" collapsed="1">
      <c r="B339" t="s">
        <v>4767</v>
      </c>
    </row>
    <row r="341" spans="1:2">
      <c r="A341" s="1" t="s">
        <v>4773</v>
      </c>
      <c r="B341" s="1"/>
    </row>
    <row r="342" spans="1:2">
      <c r="A342" s="1" t="s">
        <v>4623</v>
      </c>
      <c r="B342" s="1"/>
    </row>
    <row r="343" spans="1:2">
      <c r="A343" s="1" t="s">
        <v>4531</v>
      </c>
      <c r="B343" s="1" t="s">
        <v>4441</v>
      </c>
    </row>
    <row r="344" spans="1:2">
      <c r="A344" s="8" t="s">
        <v>4771</v>
      </c>
      <c r="B344" s="12" t="s">
        <v>4772</v>
      </c>
    </row>
    <row r="345" spans="1:2" hidden="1" outlineLevel="1" collapsed="1">
      <c r="A345" t="s">
        <v>4727</v>
      </c>
      <c r="B345" s="11" t="s">
        <v>4578</v>
      </c>
    </row>
    <row r="346" spans="1:2" hidden="1" outlineLevel="1" collapsed="1">
      <c r="A346" t="s">
        <v>4728</v>
      </c>
    </row>
    <row r="347" spans="1:2" hidden="1" outlineLevel="1" collapsed="1">
      <c r="A347" t="s">
        <v>4729</v>
      </c>
    </row>
    <row r="348" spans="1:2" hidden="1" outlineLevel="1" collapsed="1">
      <c r="A348" t="s">
        <v>4730</v>
      </c>
    </row>
    <row r="349" spans="1:2" hidden="1" outlineLevel="1" collapsed="1">
      <c r="A349" t="s">
        <v>4731</v>
      </c>
    </row>
    <row r="350" spans="1:2" hidden="1" outlineLevel="1" collapsed="1">
      <c r="A350" t="s">
        <v>4732</v>
      </c>
    </row>
    <row r="351" spans="1:2" hidden="1" outlineLevel="1" collapsed="1">
      <c r="A351" t="s">
        <v>4733</v>
      </c>
    </row>
    <row r="352" spans="1:2" hidden="1" outlineLevel="1" collapsed="1">
      <c r="A352" t="s">
        <v>4734</v>
      </c>
    </row>
    <row r="353" spans="1:1" hidden="1" outlineLevel="1" collapsed="1">
      <c r="A353" t="s">
        <v>4735</v>
      </c>
    </row>
    <row r="354" spans="1:1" hidden="1" outlineLevel="1" collapsed="1">
      <c r="A354" t="s">
        <v>4736</v>
      </c>
    </row>
    <row r="355" spans="1:1" hidden="1" outlineLevel="1" collapsed="1">
      <c r="A355" t="s">
        <v>4737</v>
      </c>
    </row>
    <row r="356" spans="1:1" hidden="1" outlineLevel="1" collapsed="1">
      <c r="A356" t="s">
        <v>4738</v>
      </c>
    </row>
    <row r="357" spans="1:1" hidden="1" outlineLevel="1" collapsed="1">
      <c r="A357" t="s">
        <v>4770</v>
      </c>
    </row>
    <row r="358" spans="1:1" hidden="1" outlineLevel="1" collapsed="1">
      <c r="A358" t="s">
        <v>4739</v>
      </c>
    </row>
    <row r="359" spans="1:1" hidden="1" outlineLevel="1" collapsed="1">
      <c r="A359" t="s">
        <v>4740</v>
      </c>
    </row>
    <row r="360" spans="1:1" hidden="1" outlineLevel="1" collapsed="1">
      <c r="A360" t="s">
        <v>4511</v>
      </c>
    </row>
    <row r="361" spans="1:1" hidden="1" outlineLevel="1" collapsed="1">
      <c r="A361" t="s">
        <v>4432</v>
      </c>
    </row>
    <row r="362" spans="1:1" hidden="1" outlineLevel="1" collapsed="1">
      <c r="A362" t="s">
        <v>4741</v>
      </c>
    </row>
    <row r="363" spans="1:1" hidden="1" outlineLevel="1" collapsed="1">
      <c r="A363" t="s">
        <v>4742</v>
      </c>
    </row>
    <row r="364" spans="1:1" hidden="1" outlineLevel="1" collapsed="1">
      <c r="A364" t="s">
        <v>4743</v>
      </c>
    </row>
    <row r="365" spans="1:1" hidden="1" outlineLevel="1" collapsed="1">
      <c r="A365" t="s">
        <v>4744</v>
      </c>
    </row>
    <row r="366" spans="1:1" hidden="1" outlineLevel="1" collapsed="1">
      <c r="A366" t="s">
        <v>4745</v>
      </c>
    </row>
    <row r="367" spans="1:1" hidden="1" outlineLevel="1" collapsed="1">
      <c r="A367" s="9" t="s">
        <v>4525</v>
      </c>
    </row>
    <row r="368" spans="1:1" hidden="1" outlineLevel="1" collapsed="1">
      <c r="A368" s="9" t="s">
        <v>4438</v>
      </c>
    </row>
  </sheetData>
  <mergeCells count="36">
    <mergeCell ref="A21:C21"/>
    <mergeCell ref="A20:C20"/>
    <mergeCell ref="A19:C19"/>
    <mergeCell ref="B40:D40"/>
    <mergeCell ref="A39:D39"/>
    <mergeCell ref="A38:D38"/>
    <mergeCell ref="B55:C55"/>
    <mergeCell ref="A54:C54"/>
    <mergeCell ref="A53:C53"/>
    <mergeCell ref="A113:C113"/>
    <mergeCell ref="E113:J113"/>
    <mergeCell ref="A112:J112"/>
    <mergeCell ref="A111:J111"/>
    <mergeCell ref="A126:D126"/>
    <mergeCell ref="E126:T126"/>
    <mergeCell ref="A125:T125"/>
    <mergeCell ref="A124:T124"/>
    <mergeCell ref="A141:B141"/>
    <mergeCell ref="A140:B140"/>
    <mergeCell ref="A139:B139"/>
    <mergeCell ref="A148:C148"/>
    <mergeCell ref="D148:L148"/>
    <mergeCell ref="A147:L147"/>
    <mergeCell ref="A146:L146"/>
    <mergeCell ref="A162:B162"/>
    <mergeCell ref="A161:B161"/>
    <mergeCell ref="B234:F234"/>
    <mergeCell ref="A233:F233"/>
    <mergeCell ref="A232:F232"/>
    <mergeCell ref="A278:B278"/>
    <mergeCell ref="A277:B277"/>
    <mergeCell ref="A317:B317"/>
    <mergeCell ref="A316:B316"/>
    <mergeCell ref="A315:B315"/>
    <mergeCell ref="A342:B342"/>
    <mergeCell ref="A341:B34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59"/>
  <sheetViews>
    <sheetView workbookViewId="0"/>
  </sheetViews>
  <sheetFormatPr defaultRowHeight="15"/>
  <sheetData>
    <row r="1" spans="1:7">
      <c r="A1" s="1" t="s">
        <v>4774</v>
      </c>
      <c r="B1" s="1"/>
      <c r="C1" s="1"/>
      <c r="D1" s="1"/>
      <c r="E1" s="1"/>
      <c r="F1" s="1"/>
      <c r="G1" s="1"/>
    </row>
    <row r="2" spans="1:7">
      <c r="A2" s="1" t="s">
        <v>4775</v>
      </c>
      <c r="B2" s="1" t="s">
        <v>4776</v>
      </c>
      <c r="C2" s="1" t="s">
        <v>4778</v>
      </c>
      <c r="D2" s="1" t="s">
        <v>4777</v>
      </c>
      <c r="E2" s="1" t="s">
        <v>4779</v>
      </c>
      <c r="F2" s="1" t="s">
        <v>4780</v>
      </c>
      <c r="G2" s="1" t="s">
        <v>4781</v>
      </c>
    </row>
    <row r="3" spans="1:7">
      <c r="A3">
        <v>241</v>
      </c>
      <c r="B3">
        <v>241</v>
      </c>
      <c r="C3" t="s">
        <v>4783</v>
      </c>
      <c r="D3" s="13" t="s">
        <v>4782</v>
      </c>
      <c r="E3" s="13" t="s">
        <v>4784</v>
      </c>
      <c r="F3" t="s">
        <v>4785</v>
      </c>
      <c r="G3" t="s">
        <v>4786</v>
      </c>
    </row>
    <row r="4" spans="1:7">
      <c r="A4">
        <v>241</v>
      </c>
      <c r="B4">
        <v>241</v>
      </c>
      <c r="C4" t="s">
        <v>4783</v>
      </c>
      <c r="D4" s="13" t="s">
        <v>4782</v>
      </c>
      <c r="E4" s="13" t="s">
        <v>4787</v>
      </c>
      <c r="F4" t="s">
        <v>4785</v>
      </c>
      <c r="G4" t="s">
        <v>4788</v>
      </c>
    </row>
    <row r="5" spans="1:7">
      <c r="A5">
        <v>241</v>
      </c>
      <c r="B5">
        <v>241</v>
      </c>
      <c r="C5" t="s">
        <v>4783</v>
      </c>
      <c r="D5" s="13" t="s">
        <v>4782</v>
      </c>
      <c r="E5" s="13" t="s">
        <v>4789</v>
      </c>
      <c r="F5" t="s">
        <v>4785</v>
      </c>
      <c r="G5" t="s">
        <v>4786</v>
      </c>
    </row>
    <row r="6" spans="1:7">
      <c r="A6">
        <v>244</v>
      </c>
      <c r="B6">
        <v>244</v>
      </c>
      <c r="C6" t="s">
        <v>4783</v>
      </c>
      <c r="D6" s="13" t="s">
        <v>4782</v>
      </c>
      <c r="E6" s="13" t="s">
        <v>4787</v>
      </c>
      <c r="F6" t="s">
        <v>4785</v>
      </c>
      <c r="G6" t="s">
        <v>4790</v>
      </c>
    </row>
    <row r="7" spans="1:7">
      <c r="A7">
        <v>245</v>
      </c>
      <c r="B7">
        <v>245</v>
      </c>
      <c r="C7" t="s">
        <v>4783</v>
      </c>
      <c r="D7" s="13" t="s">
        <v>4791</v>
      </c>
      <c r="E7" s="13" t="s">
        <v>4792</v>
      </c>
      <c r="F7" t="s">
        <v>4785</v>
      </c>
      <c r="G7" t="s">
        <v>4793</v>
      </c>
    </row>
    <row r="8" spans="1:7">
      <c r="A8">
        <v>246</v>
      </c>
      <c r="B8">
        <v>246</v>
      </c>
      <c r="C8" t="s">
        <v>4783</v>
      </c>
      <c r="D8" s="13" t="s">
        <v>4794</v>
      </c>
      <c r="E8" s="13" t="s">
        <v>4787</v>
      </c>
      <c r="F8" t="s">
        <v>4785</v>
      </c>
      <c r="G8" t="s">
        <v>4795</v>
      </c>
    </row>
    <row r="9" spans="1:7">
      <c r="A9">
        <v>257</v>
      </c>
      <c r="B9">
        <v>257</v>
      </c>
      <c r="C9" t="s">
        <v>4783</v>
      </c>
      <c r="D9" s="13" t="s">
        <v>4796</v>
      </c>
      <c r="E9" s="13" t="s">
        <v>4789</v>
      </c>
      <c r="F9" t="s">
        <v>4785</v>
      </c>
      <c r="G9" t="s">
        <v>4797</v>
      </c>
    </row>
    <row r="10" spans="1:7">
      <c r="A10">
        <v>262</v>
      </c>
      <c r="B10">
        <v>262</v>
      </c>
      <c r="C10" t="s">
        <v>4783</v>
      </c>
      <c r="D10" s="13" t="s">
        <v>4796</v>
      </c>
      <c r="E10" s="13" t="s">
        <v>4798</v>
      </c>
      <c r="F10" t="s">
        <v>4785</v>
      </c>
      <c r="G10" t="s">
        <v>4799</v>
      </c>
    </row>
    <row r="11" spans="1:7">
      <c r="A11">
        <v>275</v>
      </c>
      <c r="B11">
        <v>275</v>
      </c>
      <c r="C11" t="s">
        <v>4783</v>
      </c>
      <c r="D11" s="13" t="s">
        <v>4800</v>
      </c>
      <c r="E11" s="13" t="s">
        <v>4798</v>
      </c>
      <c r="F11" t="s">
        <v>4785</v>
      </c>
      <c r="G11" t="s">
        <v>4801</v>
      </c>
    </row>
    <row r="12" spans="1:7">
      <c r="A12">
        <v>301</v>
      </c>
      <c r="B12">
        <v>301</v>
      </c>
      <c r="C12" t="s">
        <v>4783</v>
      </c>
      <c r="D12" s="13" t="s">
        <v>4787</v>
      </c>
      <c r="E12" s="13" t="s">
        <v>4802</v>
      </c>
      <c r="G12" t="s">
        <v>4803</v>
      </c>
    </row>
    <row r="13" spans="1:7">
      <c r="A13">
        <v>462</v>
      </c>
      <c r="B13">
        <v>462</v>
      </c>
      <c r="C13" t="s">
        <v>4783</v>
      </c>
      <c r="D13" s="13" t="s">
        <v>4789</v>
      </c>
      <c r="E13" s="13" t="s">
        <v>4804</v>
      </c>
      <c r="F13" t="s">
        <v>4805</v>
      </c>
      <c r="G13" t="s">
        <v>4806</v>
      </c>
    </row>
    <row r="14" spans="1:7">
      <c r="A14">
        <v>463</v>
      </c>
      <c r="B14">
        <v>463</v>
      </c>
      <c r="C14" t="s">
        <v>4783</v>
      </c>
      <c r="D14" s="13" t="s">
        <v>4804</v>
      </c>
      <c r="E14" s="13" t="s">
        <v>4802</v>
      </c>
      <c r="F14" t="s">
        <v>4805</v>
      </c>
      <c r="G14" t="s">
        <v>4807</v>
      </c>
    </row>
    <row r="15" spans="1:7">
      <c r="A15">
        <v>464</v>
      </c>
      <c r="B15">
        <v>464</v>
      </c>
      <c r="C15" t="s">
        <v>4783</v>
      </c>
      <c r="D15" s="13" t="s">
        <v>4808</v>
      </c>
      <c r="E15" s="13" t="s">
        <v>4800</v>
      </c>
      <c r="F15" t="s">
        <v>4805</v>
      </c>
      <c r="G15" t="s">
        <v>4809</v>
      </c>
    </row>
    <row r="16" spans="1:7">
      <c r="A16">
        <v>464</v>
      </c>
      <c r="B16">
        <v>464</v>
      </c>
      <c r="C16" t="s">
        <v>4783</v>
      </c>
      <c r="D16" s="13" t="s">
        <v>4808</v>
      </c>
      <c r="E16" s="13" t="s">
        <v>4810</v>
      </c>
      <c r="F16" t="s">
        <v>4805</v>
      </c>
      <c r="G16" t="s">
        <v>4811</v>
      </c>
    </row>
    <row r="17" spans="1:7">
      <c r="A17">
        <v>466</v>
      </c>
      <c r="B17">
        <v>466</v>
      </c>
      <c r="C17" t="s">
        <v>4783</v>
      </c>
      <c r="D17" s="13" t="s">
        <v>4808</v>
      </c>
      <c r="E17" s="13" t="s">
        <v>4794</v>
      </c>
      <c r="F17" t="s">
        <v>4805</v>
      </c>
      <c r="G17" t="s">
        <v>4812</v>
      </c>
    </row>
    <row r="18" spans="1:7">
      <c r="A18">
        <v>466</v>
      </c>
      <c r="B18">
        <v>466</v>
      </c>
      <c r="C18" t="s">
        <v>4783</v>
      </c>
      <c r="D18" s="13" t="s">
        <v>4808</v>
      </c>
      <c r="E18" s="13" t="s">
        <v>4800</v>
      </c>
      <c r="F18" t="s">
        <v>4805</v>
      </c>
      <c r="G18" t="s">
        <v>4812</v>
      </c>
    </row>
    <row r="19" spans="1:7">
      <c r="A19">
        <v>466</v>
      </c>
      <c r="B19">
        <v>466</v>
      </c>
      <c r="C19" t="s">
        <v>4783</v>
      </c>
      <c r="D19" s="13" t="s">
        <v>4808</v>
      </c>
      <c r="E19" s="13" t="s">
        <v>4810</v>
      </c>
      <c r="F19" t="s">
        <v>4805</v>
      </c>
      <c r="G19" t="s">
        <v>4813</v>
      </c>
    </row>
    <row r="20" spans="1:7">
      <c r="A20">
        <v>467</v>
      </c>
      <c r="B20">
        <v>467</v>
      </c>
      <c r="C20" t="s">
        <v>4783</v>
      </c>
      <c r="D20" s="13" t="s">
        <v>4802</v>
      </c>
      <c r="E20" s="13" t="s">
        <v>4794</v>
      </c>
      <c r="F20" t="s">
        <v>4805</v>
      </c>
      <c r="G20" t="s">
        <v>4814</v>
      </c>
    </row>
    <row r="21" spans="1:7">
      <c r="A21">
        <v>468</v>
      </c>
      <c r="B21">
        <v>468</v>
      </c>
      <c r="C21" t="s">
        <v>4783</v>
      </c>
      <c r="D21" s="13" t="s">
        <v>4792</v>
      </c>
      <c r="E21" s="13" t="s">
        <v>4802</v>
      </c>
      <c r="F21" t="s">
        <v>4805</v>
      </c>
      <c r="G21" t="s">
        <v>4815</v>
      </c>
    </row>
    <row r="22" spans="1:7">
      <c r="A22">
        <v>469</v>
      </c>
      <c r="B22">
        <v>469</v>
      </c>
      <c r="C22" t="s">
        <v>4783</v>
      </c>
      <c r="D22" s="13" t="s">
        <v>4808</v>
      </c>
      <c r="E22" s="13" t="s">
        <v>4794</v>
      </c>
      <c r="F22" t="s">
        <v>4805</v>
      </c>
      <c r="G22" t="s">
        <v>4816</v>
      </c>
    </row>
    <row r="23" spans="1:7">
      <c r="A23">
        <v>469</v>
      </c>
      <c r="B23">
        <v>469</v>
      </c>
      <c r="C23" t="s">
        <v>4783</v>
      </c>
      <c r="D23" s="13" t="s">
        <v>4808</v>
      </c>
      <c r="E23" s="13" t="s">
        <v>4800</v>
      </c>
      <c r="F23" t="s">
        <v>4805</v>
      </c>
      <c r="G23" t="s">
        <v>4817</v>
      </c>
    </row>
    <row r="24" spans="1:7">
      <c r="A24">
        <v>469</v>
      </c>
      <c r="B24">
        <v>469</v>
      </c>
      <c r="C24" t="s">
        <v>4783</v>
      </c>
      <c r="D24" s="13" t="s">
        <v>4808</v>
      </c>
      <c r="E24" s="13" t="s">
        <v>4789</v>
      </c>
      <c r="F24" t="s">
        <v>4805</v>
      </c>
      <c r="G24" t="s">
        <v>4818</v>
      </c>
    </row>
    <row r="25" spans="1:7">
      <c r="A25">
        <v>469</v>
      </c>
      <c r="B25">
        <v>469</v>
      </c>
      <c r="C25" t="s">
        <v>4783</v>
      </c>
      <c r="D25" s="13" t="s">
        <v>4808</v>
      </c>
      <c r="E25" s="13" t="s">
        <v>4810</v>
      </c>
      <c r="F25" t="s">
        <v>4805</v>
      </c>
      <c r="G25" t="s">
        <v>4819</v>
      </c>
    </row>
    <row r="26" spans="1:7">
      <c r="A26">
        <v>485</v>
      </c>
      <c r="B26">
        <v>485</v>
      </c>
      <c r="C26" t="s">
        <v>4783</v>
      </c>
      <c r="D26" s="13" t="s">
        <v>4791</v>
      </c>
      <c r="E26" s="13" t="s">
        <v>4792</v>
      </c>
      <c r="F26" t="s">
        <v>4805</v>
      </c>
      <c r="G26" t="s">
        <v>4820</v>
      </c>
    </row>
    <row r="27" spans="1:7">
      <c r="A27">
        <v>499</v>
      </c>
      <c r="B27">
        <v>499</v>
      </c>
      <c r="C27" t="s">
        <v>4783</v>
      </c>
      <c r="D27" s="13" t="s">
        <v>4798</v>
      </c>
      <c r="E27" s="13" t="s">
        <v>4800</v>
      </c>
      <c r="F27" t="s">
        <v>4805</v>
      </c>
      <c r="G27" t="s">
        <v>4821</v>
      </c>
    </row>
    <row r="28" spans="1:7">
      <c r="A28">
        <v>499</v>
      </c>
      <c r="B28">
        <v>499</v>
      </c>
      <c r="C28" t="s">
        <v>4783</v>
      </c>
      <c r="D28" s="13" t="s">
        <v>4798</v>
      </c>
      <c r="E28" s="13" t="s">
        <v>4822</v>
      </c>
      <c r="F28" t="s">
        <v>4805</v>
      </c>
      <c r="G28" t="s">
        <v>4823</v>
      </c>
    </row>
    <row r="29" spans="1:7">
      <c r="A29">
        <v>501</v>
      </c>
      <c r="B29">
        <v>501</v>
      </c>
      <c r="C29" t="s">
        <v>4783</v>
      </c>
      <c r="D29" s="13" t="s">
        <v>4800</v>
      </c>
      <c r="E29" s="13" t="s">
        <v>4808</v>
      </c>
      <c r="F29" t="s">
        <v>4805</v>
      </c>
      <c r="G29" t="s">
        <v>4824</v>
      </c>
    </row>
    <row r="30" spans="1:7">
      <c r="A30">
        <v>501</v>
      </c>
      <c r="B30">
        <v>501</v>
      </c>
      <c r="C30" t="s">
        <v>4783</v>
      </c>
      <c r="D30" s="13" t="s">
        <v>4800</v>
      </c>
      <c r="E30" s="13" t="s">
        <v>4798</v>
      </c>
      <c r="F30" t="s">
        <v>4805</v>
      </c>
      <c r="G30" t="s">
        <v>4825</v>
      </c>
    </row>
    <row r="31" spans="1:7">
      <c r="A31">
        <v>525</v>
      </c>
      <c r="B31">
        <v>525</v>
      </c>
      <c r="C31" t="s">
        <v>4783</v>
      </c>
      <c r="D31" s="13" t="s">
        <v>4791</v>
      </c>
      <c r="E31" s="13" t="s">
        <v>4787</v>
      </c>
      <c r="F31" t="s">
        <v>4805</v>
      </c>
      <c r="G31" t="s">
        <v>4826</v>
      </c>
    </row>
    <row r="32" spans="1:7">
      <c r="A32">
        <v>531</v>
      </c>
      <c r="B32">
        <v>531</v>
      </c>
      <c r="C32" t="s">
        <v>4783</v>
      </c>
      <c r="D32" s="13" t="s">
        <v>4827</v>
      </c>
      <c r="E32" s="13" t="s">
        <v>4828</v>
      </c>
      <c r="F32" t="s">
        <v>4805</v>
      </c>
      <c r="G32" t="s">
        <v>4829</v>
      </c>
    </row>
    <row r="33" spans="1:7">
      <c r="A33">
        <v>580</v>
      </c>
      <c r="B33">
        <v>580</v>
      </c>
      <c r="C33" t="s">
        <v>4783</v>
      </c>
      <c r="D33" s="13" t="s">
        <v>4822</v>
      </c>
      <c r="E33" s="13" t="s">
        <v>4830</v>
      </c>
      <c r="F33" t="s">
        <v>4805</v>
      </c>
      <c r="G33" t="s">
        <v>4801</v>
      </c>
    </row>
    <row r="34" spans="1:7">
      <c r="A34">
        <v>581</v>
      </c>
      <c r="B34">
        <v>581</v>
      </c>
      <c r="C34" t="s">
        <v>4783</v>
      </c>
      <c r="D34" s="13" t="s">
        <v>4822</v>
      </c>
      <c r="E34" s="13" t="s">
        <v>4830</v>
      </c>
      <c r="F34" t="s">
        <v>4805</v>
      </c>
      <c r="G34" t="s">
        <v>4831</v>
      </c>
    </row>
    <row r="35" spans="1:7">
      <c r="A35">
        <v>581</v>
      </c>
      <c r="B35">
        <v>581</v>
      </c>
      <c r="C35" t="s">
        <v>4783</v>
      </c>
      <c r="D35" s="13" t="s">
        <v>4822</v>
      </c>
      <c r="E35" s="13" t="s">
        <v>4802</v>
      </c>
      <c r="F35" t="s">
        <v>4805</v>
      </c>
      <c r="G35" t="s">
        <v>4832</v>
      </c>
    </row>
    <row r="36" spans="1:7">
      <c r="A36">
        <v>586</v>
      </c>
      <c r="B36">
        <v>586</v>
      </c>
      <c r="C36" t="s">
        <v>4783</v>
      </c>
      <c r="D36" s="13" t="s">
        <v>4800</v>
      </c>
      <c r="E36" s="13" t="s">
        <v>4798</v>
      </c>
      <c r="F36" t="s">
        <v>4805</v>
      </c>
      <c r="G36" t="s">
        <v>4833</v>
      </c>
    </row>
    <row r="37" spans="1:7">
      <c r="A37">
        <v>594</v>
      </c>
      <c r="B37">
        <v>594</v>
      </c>
      <c r="C37" t="s">
        <v>4783</v>
      </c>
      <c r="D37" s="13" t="s">
        <v>4830</v>
      </c>
      <c r="E37" s="13" t="s">
        <v>4808</v>
      </c>
      <c r="F37" t="s">
        <v>4805</v>
      </c>
      <c r="G37" t="s">
        <v>4834</v>
      </c>
    </row>
    <row r="38" spans="1:7">
      <c r="A38">
        <v>595</v>
      </c>
      <c r="B38">
        <v>595</v>
      </c>
      <c r="C38" t="s">
        <v>4783</v>
      </c>
      <c r="D38" s="13" t="s">
        <v>4792</v>
      </c>
      <c r="E38" s="13" t="s">
        <v>4791</v>
      </c>
      <c r="F38" t="s">
        <v>4805</v>
      </c>
      <c r="G38" t="s">
        <v>4835</v>
      </c>
    </row>
    <row r="39" spans="1:7">
      <c r="A39">
        <v>596</v>
      </c>
      <c r="B39">
        <v>596</v>
      </c>
      <c r="C39" t="s">
        <v>4783</v>
      </c>
      <c r="D39" s="13" t="s">
        <v>4808</v>
      </c>
      <c r="E39" s="13" t="s">
        <v>4789</v>
      </c>
      <c r="F39" t="s">
        <v>4805</v>
      </c>
      <c r="G39" t="s">
        <v>4836</v>
      </c>
    </row>
    <row r="40" spans="1:7">
      <c r="A40">
        <v>596</v>
      </c>
      <c r="B40">
        <v>596</v>
      </c>
      <c r="C40" t="s">
        <v>4783</v>
      </c>
      <c r="D40" s="13" t="s">
        <v>4808</v>
      </c>
      <c r="E40" s="13" t="s">
        <v>4810</v>
      </c>
      <c r="F40" t="s">
        <v>4805</v>
      </c>
      <c r="G40" t="s">
        <v>4837</v>
      </c>
    </row>
    <row r="41" spans="1:7">
      <c r="A41">
        <v>597</v>
      </c>
      <c r="B41">
        <v>597</v>
      </c>
      <c r="C41" t="s">
        <v>4783</v>
      </c>
      <c r="D41" s="13" t="s">
        <v>4791</v>
      </c>
      <c r="E41" s="13" t="s">
        <v>4789</v>
      </c>
      <c r="F41" t="s">
        <v>4805</v>
      </c>
      <c r="G41" t="s">
        <v>4838</v>
      </c>
    </row>
    <row r="42" spans="1:7">
      <c r="A42">
        <v>597</v>
      </c>
      <c r="B42">
        <v>597</v>
      </c>
      <c r="C42" t="s">
        <v>4783</v>
      </c>
      <c r="D42" s="13" t="s">
        <v>4791</v>
      </c>
      <c r="E42" s="13" t="s">
        <v>4810</v>
      </c>
      <c r="F42" t="s">
        <v>4805</v>
      </c>
      <c r="G42" t="s">
        <v>4839</v>
      </c>
    </row>
    <row r="43" spans="1:7">
      <c r="A43">
        <v>599</v>
      </c>
      <c r="B43">
        <v>599</v>
      </c>
      <c r="C43" t="s">
        <v>4783</v>
      </c>
      <c r="D43" s="13" t="s">
        <v>4782</v>
      </c>
      <c r="E43" s="13" t="s">
        <v>4789</v>
      </c>
      <c r="F43" t="s">
        <v>4805</v>
      </c>
      <c r="G43" t="s">
        <v>4840</v>
      </c>
    </row>
    <row r="44" spans="1:7">
      <c r="A44">
        <v>600</v>
      </c>
      <c r="B44">
        <v>600</v>
      </c>
      <c r="C44" t="s">
        <v>4783</v>
      </c>
      <c r="D44" s="13" t="s">
        <v>4810</v>
      </c>
      <c r="E44" s="13" t="s">
        <v>4830</v>
      </c>
      <c r="F44" t="s">
        <v>4805</v>
      </c>
      <c r="G44" t="s">
        <v>4841</v>
      </c>
    </row>
    <row r="45" spans="1:7">
      <c r="A45">
        <v>600</v>
      </c>
      <c r="B45">
        <v>600</v>
      </c>
      <c r="C45" t="s">
        <v>4783</v>
      </c>
      <c r="D45" s="13" t="s">
        <v>4810</v>
      </c>
      <c r="E45" s="13" t="s">
        <v>4800</v>
      </c>
      <c r="F45" t="s">
        <v>4805</v>
      </c>
      <c r="G45" t="s">
        <v>4842</v>
      </c>
    </row>
    <row r="46" spans="1:7">
      <c r="A46">
        <v>601</v>
      </c>
      <c r="B46">
        <v>601</v>
      </c>
      <c r="C46" t="s">
        <v>4783</v>
      </c>
      <c r="D46" s="13" t="s">
        <v>4798</v>
      </c>
      <c r="E46" s="13" t="s">
        <v>4800</v>
      </c>
      <c r="F46" t="s">
        <v>4805</v>
      </c>
      <c r="G46" t="s">
        <v>4843</v>
      </c>
    </row>
    <row r="47" spans="1:7">
      <c r="A47">
        <v>601</v>
      </c>
      <c r="B47">
        <v>601</v>
      </c>
      <c r="C47" t="s">
        <v>4783</v>
      </c>
      <c r="D47" s="13" t="s">
        <v>4798</v>
      </c>
      <c r="E47" s="13" t="s">
        <v>4796</v>
      </c>
      <c r="F47" t="s">
        <v>4805</v>
      </c>
      <c r="G47" t="s">
        <v>4844</v>
      </c>
    </row>
    <row r="48" spans="1:7">
      <c r="A48">
        <v>638</v>
      </c>
      <c r="B48">
        <v>638</v>
      </c>
      <c r="C48" t="s">
        <v>4783</v>
      </c>
      <c r="D48" s="13" t="s">
        <v>4830</v>
      </c>
      <c r="E48" s="13" t="s">
        <v>4800</v>
      </c>
      <c r="F48" t="s">
        <v>4805</v>
      </c>
      <c r="G48" t="s">
        <v>4845</v>
      </c>
    </row>
    <row r="49" spans="1:7">
      <c r="A49">
        <v>709</v>
      </c>
      <c r="B49">
        <v>709</v>
      </c>
      <c r="C49" t="s">
        <v>4783</v>
      </c>
      <c r="D49" s="13" t="s">
        <v>4796</v>
      </c>
      <c r="E49" s="13" t="s">
        <v>4789</v>
      </c>
      <c r="F49" t="s">
        <v>4805</v>
      </c>
      <c r="G49" t="s">
        <v>4846</v>
      </c>
    </row>
    <row r="51" spans="1:7">
      <c r="A51" s="1" t="s">
        <v>4847</v>
      </c>
      <c r="B51" s="1"/>
      <c r="C51" s="1"/>
      <c r="D51" s="1"/>
      <c r="E51" s="1"/>
      <c r="F51" s="1"/>
      <c r="G51" s="1"/>
    </row>
    <row r="52" spans="1:7">
      <c r="A52" s="1" t="s">
        <v>4775</v>
      </c>
      <c r="B52" s="1" t="s">
        <v>4776</v>
      </c>
      <c r="C52" s="1" t="s">
        <v>4778</v>
      </c>
      <c r="D52" s="1" t="s">
        <v>4777</v>
      </c>
      <c r="E52" s="1" t="s">
        <v>4779</v>
      </c>
      <c r="F52" s="1" t="s">
        <v>4780</v>
      </c>
      <c r="G52" s="1" t="s">
        <v>4781</v>
      </c>
    </row>
    <row r="53" spans="1:7">
      <c r="A53">
        <v>53</v>
      </c>
      <c r="B53">
        <v>53</v>
      </c>
      <c r="C53" t="s">
        <v>4783</v>
      </c>
      <c r="D53" s="13" t="s">
        <v>4784</v>
      </c>
      <c r="E53" s="13" t="s">
        <v>4830</v>
      </c>
      <c r="G53" t="s">
        <v>4848</v>
      </c>
    </row>
    <row r="54" spans="1:7">
      <c r="A54">
        <v>88</v>
      </c>
      <c r="B54">
        <v>88</v>
      </c>
      <c r="C54" t="s">
        <v>4783</v>
      </c>
      <c r="D54" s="13" t="s">
        <v>4798</v>
      </c>
      <c r="E54" s="13" t="s">
        <v>4800</v>
      </c>
      <c r="G54" t="s">
        <v>4848</v>
      </c>
    </row>
    <row r="55" spans="1:7">
      <c r="A55">
        <v>483</v>
      </c>
      <c r="B55">
        <v>483</v>
      </c>
      <c r="C55" t="s">
        <v>4783</v>
      </c>
      <c r="D55" s="13" t="s">
        <v>4798</v>
      </c>
      <c r="E55" s="13" t="s">
        <v>4802</v>
      </c>
      <c r="F55" t="s">
        <v>4805</v>
      </c>
      <c r="G55" t="s">
        <v>4849</v>
      </c>
    </row>
    <row r="56" spans="1:7">
      <c r="A56">
        <v>509</v>
      </c>
      <c r="B56">
        <v>509</v>
      </c>
      <c r="C56" t="s">
        <v>4783</v>
      </c>
      <c r="D56" s="13" t="s">
        <v>4789</v>
      </c>
      <c r="E56" s="13" t="s">
        <v>4850</v>
      </c>
      <c r="F56" t="s">
        <v>4805</v>
      </c>
      <c r="G56" t="s">
        <v>4851</v>
      </c>
    </row>
    <row r="57" spans="1:7">
      <c r="A57">
        <v>578</v>
      </c>
      <c r="B57">
        <v>578</v>
      </c>
      <c r="C57" t="s">
        <v>4783</v>
      </c>
      <c r="D57" s="13" t="s">
        <v>4798</v>
      </c>
      <c r="E57" s="13" t="s">
        <v>4789</v>
      </c>
      <c r="F57" t="s">
        <v>4805</v>
      </c>
      <c r="G57" t="s">
        <v>4852</v>
      </c>
    </row>
    <row r="58" spans="1:7">
      <c r="A58">
        <v>666</v>
      </c>
      <c r="B58">
        <v>666</v>
      </c>
      <c r="C58" t="s">
        <v>4783</v>
      </c>
      <c r="D58" s="13" t="s">
        <v>4804</v>
      </c>
      <c r="E58" s="13" t="s">
        <v>4789</v>
      </c>
      <c r="F58" t="s">
        <v>4805</v>
      </c>
      <c r="G58" t="s">
        <v>4853</v>
      </c>
    </row>
    <row r="59" spans="1:7">
      <c r="A59">
        <v>671</v>
      </c>
      <c r="B59">
        <v>671</v>
      </c>
      <c r="C59" t="s">
        <v>4783</v>
      </c>
      <c r="D59" s="13" t="s">
        <v>4789</v>
      </c>
      <c r="E59" s="13" t="s">
        <v>4798</v>
      </c>
      <c r="F59" t="s">
        <v>4805</v>
      </c>
      <c r="G59" t="s">
        <v>4854</v>
      </c>
    </row>
  </sheetData>
  <mergeCells count="2">
    <mergeCell ref="A1:G1"/>
    <mergeCell ref="A51:G5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Z95"/>
  <sheetViews>
    <sheetView workbookViewId="0"/>
  </sheetViews>
  <sheetFormatPr defaultRowHeight="15"/>
  <sheetData>
    <row r="1" spans="1:26">
      <c r="I1" s="1" t="s">
        <v>4895</v>
      </c>
      <c r="J1" s="1"/>
      <c r="K1" s="1"/>
      <c r="L1" s="1"/>
      <c r="M1" s="1"/>
      <c r="N1" s="1"/>
      <c r="O1" s="1"/>
      <c r="P1" s="1"/>
      <c r="Q1" s="1" t="s">
        <v>4896</v>
      </c>
      <c r="R1" s="1"/>
      <c r="S1" s="1"/>
      <c r="T1" s="1"/>
      <c r="U1" s="1"/>
      <c r="V1" s="1"/>
      <c r="W1" s="1"/>
      <c r="X1" s="1"/>
      <c r="Y1" s="1" t="s">
        <v>4897</v>
      </c>
      <c r="Z1" s="1"/>
    </row>
    <row r="2" spans="1:26">
      <c r="I2" s="6" t="s">
        <v>4876</v>
      </c>
      <c r="J2" s="6" t="s">
        <v>4898</v>
      </c>
      <c r="K2" s="6" t="s">
        <v>4899</v>
      </c>
      <c r="L2" s="6" t="s">
        <v>4877</v>
      </c>
      <c r="M2" s="6" t="s">
        <v>4856</v>
      </c>
      <c r="N2" s="6" t="s">
        <v>4900</v>
      </c>
      <c r="O2" s="6" t="s">
        <v>4901</v>
      </c>
      <c r="P2" s="6" t="s">
        <v>4902</v>
      </c>
      <c r="Q2" s="6" t="s">
        <v>4903</v>
      </c>
      <c r="R2" s="6" t="s">
        <v>4904</v>
      </c>
      <c r="S2" s="6" t="s">
        <v>4905</v>
      </c>
      <c r="T2" s="6" t="s">
        <v>4906</v>
      </c>
      <c r="U2" s="6" t="s">
        <v>4907</v>
      </c>
      <c r="V2" s="6" t="s">
        <v>4908</v>
      </c>
      <c r="W2" s="6" t="s">
        <v>4909</v>
      </c>
      <c r="X2" s="6" t="s">
        <v>4910</v>
      </c>
      <c r="Y2" s="6" t="s">
        <v>4881</v>
      </c>
      <c r="Z2" s="6" t="s">
        <v>4882</v>
      </c>
    </row>
    <row r="3" spans="1:26">
      <c r="A3" s="1" t="s">
        <v>4855</v>
      </c>
      <c r="B3" s="1"/>
      <c r="C3" s="1"/>
      <c r="D3" s="1"/>
      <c r="E3" s="1"/>
      <c r="I3" t="s">
        <v>4911</v>
      </c>
      <c r="J3" t="s">
        <v>5004</v>
      </c>
      <c r="K3" t="s">
        <v>5007</v>
      </c>
      <c r="L3" t="s">
        <v>5064</v>
      </c>
      <c r="M3" t="s">
        <v>4861</v>
      </c>
      <c r="N3">
        <v>276</v>
      </c>
      <c r="O3" t="s">
        <v>5073</v>
      </c>
      <c r="P3" t="s">
        <v>5074</v>
      </c>
      <c r="Q3" t="s">
        <v>5104</v>
      </c>
      <c r="R3" t="s">
        <v>5106</v>
      </c>
      <c r="S3" t="s">
        <v>5108</v>
      </c>
      <c r="T3">
        <v>22</v>
      </c>
      <c r="U3" t="s">
        <v>5111</v>
      </c>
      <c r="V3" t="s">
        <v>5113</v>
      </c>
      <c r="W3">
        <v>2004</v>
      </c>
      <c r="X3">
        <f>HYPERLINK("http://www.pdbbind.org.cn/quickpdb.asp?quickpdb=1UWH","1UWH")</f>
        <v>0</v>
      </c>
      <c r="Y3">
        <v>1</v>
      </c>
      <c r="Z3">
        <v>1</v>
      </c>
    </row>
    <row r="4" spans="1:26">
      <c r="A4" s="14" t="s">
        <v>4856</v>
      </c>
      <c r="B4" s="14" t="s">
        <v>4775</v>
      </c>
      <c r="C4" s="14" t="s">
        <v>4776</v>
      </c>
      <c r="D4" s="14" t="s">
        <v>4857</v>
      </c>
      <c r="E4" s="14" t="s">
        <v>4858</v>
      </c>
      <c r="I4" t="s">
        <v>4912</v>
      </c>
      <c r="J4" t="s">
        <v>5004</v>
      </c>
      <c r="K4" t="s">
        <v>5008</v>
      </c>
      <c r="L4" t="s">
        <v>5064</v>
      </c>
      <c r="M4" t="s">
        <v>4861</v>
      </c>
      <c r="N4">
        <v>276</v>
      </c>
      <c r="O4" t="s">
        <v>5073</v>
      </c>
      <c r="P4" t="s">
        <v>5074</v>
      </c>
      <c r="Y4">
        <v>1</v>
      </c>
      <c r="Z4">
        <v>1</v>
      </c>
    </row>
    <row r="5" spans="1:26">
      <c r="A5" t="s">
        <v>4859</v>
      </c>
      <c r="B5">
        <v>155</v>
      </c>
      <c r="C5">
        <v>227</v>
      </c>
      <c r="D5">
        <v>72</v>
      </c>
      <c r="E5" t="s">
        <v>4862</v>
      </c>
      <c r="I5" t="s">
        <v>4913</v>
      </c>
      <c r="J5" t="s">
        <v>5004</v>
      </c>
      <c r="K5" t="s">
        <v>5009</v>
      </c>
      <c r="L5" t="s">
        <v>5064</v>
      </c>
      <c r="M5" t="s">
        <v>4861</v>
      </c>
      <c r="N5">
        <v>281</v>
      </c>
      <c r="O5" t="s">
        <v>5073</v>
      </c>
      <c r="P5" t="s">
        <v>5075</v>
      </c>
      <c r="Q5" t="s">
        <v>5104</v>
      </c>
      <c r="R5" t="s">
        <v>5107</v>
      </c>
      <c r="S5" t="s">
        <v>5108</v>
      </c>
      <c r="T5">
        <v>0.16</v>
      </c>
      <c r="U5" t="s">
        <v>5111</v>
      </c>
      <c r="V5" t="s">
        <v>5114</v>
      </c>
      <c r="W5">
        <v>2006</v>
      </c>
      <c r="X5">
        <f>HYPERLINK("http://www.pdbbind.org.cn/quickpdb.asp?quickpdb=2FB8","2FB8")</f>
        <v>0</v>
      </c>
      <c r="Y5">
        <v>1</v>
      </c>
      <c r="Z5">
        <v>1</v>
      </c>
    </row>
    <row r="6" spans="1:26">
      <c r="A6" t="s">
        <v>4860</v>
      </c>
      <c r="B6">
        <v>457</v>
      </c>
      <c r="C6">
        <v>717</v>
      </c>
      <c r="D6">
        <v>260</v>
      </c>
      <c r="E6" t="s">
        <v>4862</v>
      </c>
      <c r="I6" t="s">
        <v>4914</v>
      </c>
      <c r="J6" t="s">
        <v>5005</v>
      </c>
      <c r="K6" t="s">
        <v>5010</v>
      </c>
      <c r="L6" t="s">
        <v>4794</v>
      </c>
      <c r="M6" t="s">
        <v>4859</v>
      </c>
      <c r="N6">
        <v>95</v>
      </c>
      <c r="O6" t="s">
        <v>5073</v>
      </c>
      <c r="P6" t="s">
        <v>5076</v>
      </c>
      <c r="Y6">
        <v>1</v>
      </c>
      <c r="Z6">
        <v>0</v>
      </c>
    </row>
    <row r="7" spans="1:26">
      <c r="A7" t="s">
        <v>4785</v>
      </c>
      <c r="B7">
        <v>235</v>
      </c>
      <c r="C7">
        <v>282</v>
      </c>
      <c r="D7">
        <v>47</v>
      </c>
      <c r="E7" t="s">
        <v>4863</v>
      </c>
      <c r="I7" t="s">
        <v>4915</v>
      </c>
      <c r="J7" t="s">
        <v>5004</v>
      </c>
      <c r="K7" t="s">
        <v>5011</v>
      </c>
      <c r="L7" t="s">
        <v>5064</v>
      </c>
      <c r="M7" t="s">
        <v>4861</v>
      </c>
      <c r="N7">
        <v>280</v>
      </c>
      <c r="O7" t="s">
        <v>5073</v>
      </c>
      <c r="P7" t="s">
        <v>5077</v>
      </c>
      <c r="Q7" t="s">
        <v>5104</v>
      </c>
      <c r="R7" t="s">
        <v>5106</v>
      </c>
      <c r="S7" t="s">
        <v>5108</v>
      </c>
      <c r="T7">
        <v>160</v>
      </c>
      <c r="U7" t="s">
        <v>5111</v>
      </c>
      <c r="V7" t="s">
        <v>5115</v>
      </c>
      <c r="W7">
        <v>2008</v>
      </c>
      <c r="X7">
        <f>HYPERLINK("http://www.pdbbind.org.cn/quickpdb.asp?quickpdb=3C4C","3C4C")</f>
        <v>0</v>
      </c>
      <c r="Y7">
        <v>1</v>
      </c>
      <c r="Z7">
        <v>1</v>
      </c>
    </row>
    <row r="8" spans="1:26">
      <c r="A8" t="s">
        <v>4859</v>
      </c>
      <c r="B8">
        <v>156</v>
      </c>
      <c r="C8">
        <v>225</v>
      </c>
      <c r="D8">
        <v>69</v>
      </c>
      <c r="E8" t="s">
        <v>4863</v>
      </c>
      <c r="I8" t="s">
        <v>4916</v>
      </c>
      <c r="J8" t="s">
        <v>5004</v>
      </c>
      <c r="K8" t="s">
        <v>5012</v>
      </c>
      <c r="L8" t="s">
        <v>5064</v>
      </c>
      <c r="M8" t="s">
        <v>4861</v>
      </c>
      <c r="N8">
        <v>307</v>
      </c>
      <c r="O8" t="s">
        <v>5073</v>
      </c>
      <c r="P8" t="s">
        <v>5078</v>
      </c>
      <c r="Q8" t="s">
        <v>5104</v>
      </c>
      <c r="R8" t="s">
        <v>5106</v>
      </c>
      <c r="S8" t="s">
        <v>5108</v>
      </c>
      <c r="T8">
        <v>0.03</v>
      </c>
      <c r="U8" t="s">
        <v>5111</v>
      </c>
      <c r="V8" t="s">
        <v>5116</v>
      </c>
      <c r="W8">
        <v>2008</v>
      </c>
      <c r="X8">
        <f>HYPERLINK("http://www.pdbbind.org.cn/quickpdb.asp?quickpdb=3D4Q","3D4Q")</f>
        <v>0</v>
      </c>
      <c r="Y8">
        <v>1</v>
      </c>
      <c r="Z8">
        <v>0</v>
      </c>
    </row>
    <row r="9" spans="1:26">
      <c r="A9" t="s">
        <v>4861</v>
      </c>
      <c r="B9">
        <v>457</v>
      </c>
      <c r="C9">
        <v>714</v>
      </c>
      <c r="D9">
        <v>257</v>
      </c>
      <c r="E9" t="s">
        <v>4863</v>
      </c>
      <c r="I9" t="s">
        <v>4917</v>
      </c>
      <c r="J9" t="s">
        <v>5004</v>
      </c>
      <c r="K9" t="s">
        <v>5013</v>
      </c>
      <c r="L9" t="s">
        <v>5064</v>
      </c>
      <c r="M9" t="s">
        <v>4861</v>
      </c>
      <c r="N9">
        <v>300</v>
      </c>
      <c r="O9" t="s">
        <v>5073</v>
      </c>
      <c r="P9" t="s">
        <v>5079</v>
      </c>
      <c r="Q9" t="s">
        <v>5104</v>
      </c>
      <c r="R9" t="s">
        <v>5106</v>
      </c>
      <c r="S9" t="s">
        <v>5108</v>
      </c>
      <c r="T9">
        <v>1.6</v>
      </c>
      <c r="U9" t="s">
        <v>5111</v>
      </c>
      <c r="V9" t="s">
        <v>5117</v>
      </c>
      <c r="W9">
        <v>2009</v>
      </c>
      <c r="X9">
        <f>HYPERLINK("http://www.pdbbind.org.cn/quickpdb.asp?quickpdb=3IDP","3IDP")</f>
        <v>0</v>
      </c>
      <c r="Y9">
        <v>1</v>
      </c>
      <c r="Z9">
        <v>1</v>
      </c>
    </row>
    <row r="10" spans="1:26">
      <c r="I10" t="s">
        <v>4918</v>
      </c>
      <c r="J10" t="s">
        <v>5004</v>
      </c>
      <c r="K10" t="s">
        <v>5014</v>
      </c>
      <c r="L10" t="s">
        <v>5064</v>
      </c>
      <c r="M10" t="s">
        <v>4861</v>
      </c>
      <c r="N10">
        <v>306</v>
      </c>
      <c r="O10" t="s">
        <v>5073</v>
      </c>
      <c r="P10" t="s">
        <v>5080</v>
      </c>
      <c r="Q10" t="s">
        <v>5104</v>
      </c>
      <c r="R10" t="s">
        <v>5106</v>
      </c>
      <c r="S10" t="s">
        <v>5108</v>
      </c>
      <c r="T10">
        <v>0.024</v>
      </c>
      <c r="U10" t="s">
        <v>5112</v>
      </c>
      <c r="V10" t="s">
        <v>5118</v>
      </c>
      <c r="W10">
        <v>2009</v>
      </c>
      <c r="X10">
        <f>HYPERLINK("http://www.pdbbind.org.cn/quickpdb.asp?quickpdb=3II5","3II5")</f>
        <v>0</v>
      </c>
      <c r="Y10">
        <v>1</v>
      </c>
      <c r="Z10">
        <v>1</v>
      </c>
    </row>
    <row r="11" spans="1:26">
      <c r="A11" s="1" t="s">
        <v>4864</v>
      </c>
      <c r="B11" s="1"/>
      <c r="C11" s="1"/>
      <c r="D11" s="1"/>
      <c r="E11" s="1"/>
      <c r="I11" t="s">
        <v>4919</v>
      </c>
      <c r="J11" t="s">
        <v>5004</v>
      </c>
      <c r="K11" t="s">
        <v>5015</v>
      </c>
      <c r="L11" t="s">
        <v>5065</v>
      </c>
      <c r="M11" t="s">
        <v>4859</v>
      </c>
      <c r="N11">
        <v>96</v>
      </c>
      <c r="O11" t="s">
        <v>5073</v>
      </c>
      <c r="P11" t="s">
        <v>5081</v>
      </c>
      <c r="Y11">
        <v>1</v>
      </c>
      <c r="Z11">
        <v>1</v>
      </c>
    </row>
    <row r="12" spans="1:26">
      <c r="A12" s="14" t="s">
        <v>4865</v>
      </c>
      <c r="B12" s="14" t="s">
        <v>4866</v>
      </c>
      <c r="C12" s="14" t="s">
        <v>4867</v>
      </c>
      <c r="D12" s="14" t="s">
        <v>4868</v>
      </c>
      <c r="E12" s="14" t="s">
        <v>4869</v>
      </c>
      <c r="I12" t="s">
        <v>4920</v>
      </c>
      <c r="J12" t="s">
        <v>5004</v>
      </c>
      <c r="K12" t="s">
        <v>5016</v>
      </c>
      <c r="L12" t="s">
        <v>5064</v>
      </c>
      <c r="N12">
        <v>289</v>
      </c>
      <c r="O12" t="s">
        <v>5073</v>
      </c>
      <c r="P12" t="s">
        <v>5082</v>
      </c>
      <c r="Q12" t="s">
        <v>5104</v>
      </c>
      <c r="R12" t="s">
        <v>5106</v>
      </c>
      <c r="S12" t="s">
        <v>5108</v>
      </c>
      <c r="T12">
        <v>31</v>
      </c>
      <c r="U12" t="s">
        <v>5111</v>
      </c>
      <c r="V12" t="s">
        <v>5119</v>
      </c>
      <c r="W12">
        <v>2010</v>
      </c>
      <c r="X12">
        <f>HYPERLINK("http://www.pdbbind.org.cn/quickpdb.asp?quickpdb=3OG7","3OG7")</f>
        <v>0</v>
      </c>
      <c r="Y12">
        <v>1</v>
      </c>
      <c r="Z12">
        <v>1</v>
      </c>
    </row>
    <row r="13" spans="1:26">
      <c r="A13" t="s">
        <v>4870</v>
      </c>
      <c r="B13" t="s">
        <v>4872</v>
      </c>
      <c r="C13" t="s">
        <v>4872</v>
      </c>
      <c r="D13">
        <v>1</v>
      </c>
      <c r="E13">
        <v>1</v>
      </c>
      <c r="I13" t="s">
        <v>4921</v>
      </c>
      <c r="J13" t="s">
        <v>5004</v>
      </c>
      <c r="K13" t="s">
        <v>5017</v>
      </c>
      <c r="L13" t="s">
        <v>5064</v>
      </c>
      <c r="M13" t="s">
        <v>4861</v>
      </c>
      <c r="N13">
        <v>307</v>
      </c>
      <c r="O13" t="s">
        <v>5073</v>
      </c>
      <c r="P13" t="s">
        <v>5080</v>
      </c>
      <c r="Q13" t="s">
        <v>5104</v>
      </c>
      <c r="R13" t="s">
        <v>5106</v>
      </c>
      <c r="S13" t="s">
        <v>5109</v>
      </c>
      <c r="T13">
        <v>2</v>
      </c>
      <c r="U13" t="s">
        <v>5111</v>
      </c>
      <c r="V13" t="s">
        <v>5120</v>
      </c>
      <c r="W13">
        <v>2011</v>
      </c>
      <c r="X13">
        <f>HYPERLINK("http://www.pdbbind.org.cn/quickpdb.asp?quickpdb=3PPJ","3PPJ")</f>
        <v>0</v>
      </c>
      <c r="Y13">
        <v>1</v>
      </c>
      <c r="Z13">
        <v>0</v>
      </c>
    </row>
    <row r="14" spans="1:26">
      <c r="A14" t="s">
        <v>4871</v>
      </c>
      <c r="B14" t="s">
        <v>4873</v>
      </c>
      <c r="C14" t="s">
        <v>4874</v>
      </c>
      <c r="D14">
        <v>1</v>
      </c>
      <c r="E14">
        <v>1</v>
      </c>
      <c r="I14" t="s">
        <v>4922</v>
      </c>
      <c r="J14" t="s">
        <v>5004</v>
      </c>
      <c r="K14" t="s">
        <v>5018</v>
      </c>
      <c r="L14" t="s">
        <v>5064</v>
      </c>
      <c r="M14" t="s">
        <v>4861</v>
      </c>
      <c r="N14">
        <v>307</v>
      </c>
      <c r="O14" t="s">
        <v>5073</v>
      </c>
      <c r="P14" t="s">
        <v>5080</v>
      </c>
      <c r="Q14" t="s">
        <v>5104</v>
      </c>
      <c r="R14" t="s">
        <v>5106</v>
      </c>
      <c r="S14" t="s">
        <v>5108</v>
      </c>
      <c r="T14">
        <v>1.4</v>
      </c>
      <c r="U14" t="s">
        <v>5111</v>
      </c>
      <c r="V14" t="s">
        <v>5121</v>
      </c>
      <c r="W14">
        <v>2011</v>
      </c>
      <c r="X14">
        <f>HYPERLINK("http://www.pdbbind.org.cn/quickpdb.asp?quickpdb=3PPK","3PPK")</f>
        <v>0</v>
      </c>
      <c r="Y14">
        <v>1</v>
      </c>
      <c r="Z14">
        <v>0</v>
      </c>
    </row>
    <row r="15" spans="1:26">
      <c r="I15" t="s">
        <v>4923</v>
      </c>
      <c r="J15" t="s">
        <v>5004</v>
      </c>
      <c r="K15" t="s">
        <v>5009</v>
      </c>
      <c r="L15" t="s">
        <v>5064</v>
      </c>
      <c r="M15" t="s">
        <v>4861</v>
      </c>
      <c r="N15">
        <v>307</v>
      </c>
      <c r="O15" t="s">
        <v>5073</v>
      </c>
      <c r="P15" t="s">
        <v>5080</v>
      </c>
      <c r="Q15" t="s">
        <v>5104</v>
      </c>
      <c r="R15" t="s">
        <v>5106</v>
      </c>
      <c r="S15" t="s">
        <v>5108</v>
      </c>
      <c r="T15">
        <v>1.4</v>
      </c>
      <c r="U15" t="s">
        <v>5111</v>
      </c>
      <c r="V15" t="s">
        <v>5122</v>
      </c>
      <c r="W15">
        <v>2011</v>
      </c>
      <c r="X15">
        <f>HYPERLINK("http://www.pdbbind.org.cn/quickpdb.asp?quickpdb=3PRF","3PRF")</f>
        <v>0</v>
      </c>
      <c r="Y15">
        <v>1</v>
      </c>
      <c r="Z15">
        <v>0</v>
      </c>
    </row>
    <row r="16" spans="1:26">
      <c r="A16" s="1" t="s">
        <v>4875</v>
      </c>
      <c r="B16" s="1"/>
      <c r="C16" s="1"/>
      <c r="D16" s="1"/>
      <c r="E16" s="1"/>
      <c r="F16" s="1"/>
      <c r="G16" s="1"/>
      <c r="I16" t="s">
        <v>4924</v>
      </c>
      <c r="J16" t="s">
        <v>5004</v>
      </c>
      <c r="K16" t="s">
        <v>5008</v>
      </c>
      <c r="L16" t="s">
        <v>5064</v>
      </c>
      <c r="M16" t="s">
        <v>4861</v>
      </c>
      <c r="N16">
        <v>307</v>
      </c>
      <c r="O16" t="s">
        <v>5073</v>
      </c>
      <c r="P16" t="s">
        <v>5080</v>
      </c>
      <c r="Y16">
        <v>1</v>
      </c>
      <c r="Z16">
        <v>0</v>
      </c>
    </row>
    <row r="17" spans="1:26">
      <c r="A17" s="14" t="s">
        <v>4876</v>
      </c>
      <c r="B17" s="14" t="s">
        <v>4877</v>
      </c>
      <c r="C17" s="14" t="s">
        <v>4878</v>
      </c>
      <c r="D17" s="14" t="s">
        <v>4879</v>
      </c>
      <c r="E17" s="14" t="s">
        <v>4880</v>
      </c>
      <c r="F17" s="14" t="s">
        <v>4881</v>
      </c>
      <c r="G17" s="14" t="s">
        <v>4882</v>
      </c>
      <c r="I17" t="s">
        <v>4925</v>
      </c>
      <c r="J17" t="s">
        <v>5004</v>
      </c>
      <c r="K17" t="s">
        <v>5019</v>
      </c>
      <c r="L17" t="s">
        <v>5064</v>
      </c>
      <c r="M17" t="s">
        <v>4861</v>
      </c>
      <c r="N17">
        <v>307</v>
      </c>
      <c r="O17" t="s">
        <v>5073</v>
      </c>
      <c r="P17" t="s">
        <v>5078</v>
      </c>
      <c r="Q17" t="s">
        <v>5104</v>
      </c>
      <c r="R17" t="s">
        <v>5106</v>
      </c>
      <c r="S17" t="s">
        <v>5108</v>
      </c>
      <c r="T17">
        <v>3</v>
      </c>
      <c r="U17" t="s">
        <v>5111</v>
      </c>
      <c r="V17" t="s">
        <v>5123</v>
      </c>
      <c r="W17">
        <v>2011</v>
      </c>
      <c r="X17">
        <f>HYPERLINK("http://www.pdbbind.org.cn/quickpdb.asp?quickpdb=3PSB","3PSB")</f>
        <v>0</v>
      </c>
      <c r="Y17">
        <v>1</v>
      </c>
      <c r="Z17">
        <v>1</v>
      </c>
    </row>
    <row r="18" spans="1:26">
      <c r="A18" t="s">
        <v>4883</v>
      </c>
      <c r="B18" t="s">
        <v>4794</v>
      </c>
      <c r="C18">
        <v>95</v>
      </c>
      <c r="D18" t="s">
        <v>4891</v>
      </c>
      <c r="E18" t="s">
        <v>4894</v>
      </c>
      <c r="I18" t="s">
        <v>4926</v>
      </c>
      <c r="J18" t="s">
        <v>5004</v>
      </c>
      <c r="K18" t="s">
        <v>5020</v>
      </c>
      <c r="L18" t="s">
        <v>5064</v>
      </c>
      <c r="M18" t="s">
        <v>4861</v>
      </c>
      <c r="N18">
        <v>307</v>
      </c>
      <c r="O18" t="s">
        <v>5073</v>
      </c>
      <c r="P18" t="s">
        <v>5078</v>
      </c>
      <c r="Q18" t="s">
        <v>5104</v>
      </c>
      <c r="R18" t="s">
        <v>5106</v>
      </c>
      <c r="S18" t="s">
        <v>5108</v>
      </c>
      <c r="T18">
        <v>3</v>
      </c>
      <c r="U18" t="s">
        <v>5111</v>
      </c>
      <c r="V18" t="s">
        <v>5124</v>
      </c>
      <c r="W18">
        <v>2011</v>
      </c>
      <c r="X18">
        <f>HYPERLINK("http://www.pdbbind.org.cn/quickpdb.asp?quickpdb=3PSD","3PSD")</f>
        <v>0</v>
      </c>
      <c r="Y18">
        <v>1</v>
      </c>
      <c r="Z18">
        <v>1</v>
      </c>
    </row>
    <row r="19" spans="1:26">
      <c r="A19" t="s">
        <v>4884</v>
      </c>
      <c r="B19" t="s">
        <v>4794</v>
      </c>
      <c r="C19">
        <v>95</v>
      </c>
      <c r="D19" t="s">
        <v>4892</v>
      </c>
      <c r="E19" t="s">
        <v>4894</v>
      </c>
      <c r="I19" t="s">
        <v>4927</v>
      </c>
      <c r="J19" t="s">
        <v>5004</v>
      </c>
      <c r="K19" t="s">
        <v>5021</v>
      </c>
      <c r="L19" t="s">
        <v>5064</v>
      </c>
      <c r="M19" t="s">
        <v>4861</v>
      </c>
      <c r="N19">
        <v>307</v>
      </c>
      <c r="O19" t="s">
        <v>5073</v>
      </c>
      <c r="P19" t="s">
        <v>5080</v>
      </c>
      <c r="Q19" t="s">
        <v>5104</v>
      </c>
      <c r="R19" t="s">
        <v>5106</v>
      </c>
      <c r="S19" t="s">
        <v>5108</v>
      </c>
      <c r="T19">
        <v>370</v>
      </c>
      <c r="U19" t="s">
        <v>5111</v>
      </c>
      <c r="V19" t="s">
        <v>5125</v>
      </c>
      <c r="W19">
        <v>2011</v>
      </c>
      <c r="X19">
        <f>HYPERLINK("http://www.pdbbind.org.cn/quickpdb.asp?quickpdb=3Q4C","3Q4C")</f>
        <v>0</v>
      </c>
      <c r="Y19">
        <v>1</v>
      </c>
      <c r="Z19">
        <v>1</v>
      </c>
    </row>
    <row r="20" spans="1:26">
      <c r="A20" t="s">
        <v>4885</v>
      </c>
      <c r="B20" t="s">
        <v>4794</v>
      </c>
      <c r="C20">
        <v>89.2</v>
      </c>
      <c r="D20" t="s">
        <v>4893</v>
      </c>
      <c r="E20" t="s">
        <v>4894</v>
      </c>
      <c r="I20" t="s">
        <v>4928</v>
      </c>
      <c r="J20" t="s">
        <v>5004</v>
      </c>
      <c r="K20" t="s">
        <v>5022</v>
      </c>
      <c r="L20" t="s">
        <v>5064</v>
      </c>
      <c r="M20" t="s">
        <v>4861</v>
      </c>
      <c r="N20">
        <v>282</v>
      </c>
      <c r="O20" t="s">
        <v>5073</v>
      </c>
      <c r="P20" t="s">
        <v>5083</v>
      </c>
      <c r="Q20" t="s">
        <v>5104</v>
      </c>
      <c r="R20" t="s">
        <v>5106</v>
      </c>
      <c r="S20" t="s">
        <v>5108</v>
      </c>
      <c r="T20">
        <v>2.9</v>
      </c>
      <c r="U20" t="s">
        <v>5111</v>
      </c>
      <c r="V20" t="s">
        <v>5126</v>
      </c>
      <c r="W20">
        <v>2011</v>
      </c>
      <c r="X20">
        <f>HYPERLINK("http://www.pdbbind.org.cn/quickpdb.asp?quickpdb=3Q96","3Q96")</f>
        <v>0</v>
      </c>
      <c r="Y20">
        <v>1</v>
      </c>
      <c r="Z20">
        <v>1</v>
      </c>
    </row>
    <row r="21" spans="1:26">
      <c r="A21" t="s">
        <v>4886</v>
      </c>
      <c r="B21" t="s">
        <v>4828</v>
      </c>
      <c r="C21">
        <v>76.90000000000001</v>
      </c>
      <c r="D21" t="s">
        <v>4893</v>
      </c>
      <c r="E21" t="s">
        <v>4894</v>
      </c>
      <c r="I21" t="s">
        <v>4929</v>
      </c>
      <c r="J21" t="s">
        <v>5004</v>
      </c>
      <c r="K21" t="s">
        <v>5021</v>
      </c>
      <c r="L21" t="s">
        <v>5064</v>
      </c>
      <c r="M21" t="s">
        <v>4861</v>
      </c>
      <c r="N21">
        <v>307</v>
      </c>
      <c r="O21" t="s">
        <v>5073</v>
      </c>
      <c r="P21" t="s">
        <v>5080</v>
      </c>
      <c r="Q21" t="s">
        <v>5104</v>
      </c>
      <c r="R21" t="s">
        <v>5106</v>
      </c>
      <c r="S21" t="s">
        <v>5108</v>
      </c>
      <c r="T21">
        <v>1.6</v>
      </c>
      <c r="U21" t="s">
        <v>5111</v>
      </c>
      <c r="V21" t="s">
        <v>5127</v>
      </c>
      <c r="W21">
        <v>2011</v>
      </c>
      <c r="X21">
        <f>HYPERLINK("http://www.pdbbind.org.cn/quickpdb.asp?quickpdb=3SKC","3SKC")</f>
        <v>0</v>
      </c>
      <c r="Y21">
        <v>1</v>
      </c>
      <c r="Z21">
        <v>1</v>
      </c>
    </row>
    <row r="22" spans="1:26">
      <c r="A22" t="s">
        <v>4887</v>
      </c>
      <c r="B22" t="s">
        <v>4890</v>
      </c>
      <c r="C22">
        <v>76.90000000000001</v>
      </c>
      <c r="D22" t="s">
        <v>4893</v>
      </c>
      <c r="E22" t="s">
        <v>4894</v>
      </c>
      <c r="I22" t="s">
        <v>4930</v>
      </c>
      <c r="J22" t="s">
        <v>5004</v>
      </c>
      <c r="K22" t="s">
        <v>5019</v>
      </c>
      <c r="L22" t="s">
        <v>5064</v>
      </c>
      <c r="M22" t="s">
        <v>4861</v>
      </c>
      <c r="N22">
        <v>307</v>
      </c>
      <c r="O22" t="s">
        <v>5073</v>
      </c>
      <c r="P22" t="s">
        <v>5080</v>
      </c>
      <c r="Q22" t="s">
        <v>5104</v>
      </c>
      <c r="R22" t="s">
        <v>5106</v>
      </c>
      <c r="S22" t="s">
        <v>5108</v>
      </c>
      <c r="T22">
        <v>110</v>
      </c>
      <c r="U22" t="s">
        <v>5111</v>
      </c>
      <c r="V22" t="s">
        <v>5128</v>
      </c>
      <c r="W22">
        <v>2011</v>
      </c>
      <c r="X22">
        <f>HYPERLINK("http://www.pdbbind.org.cn/quickpdb.asp?quickpdb=3TV4","3TV4")</f>
        <v>0</v>
      </c>
      <c r="Y22">
        <v>1</v>
      </c>
      <c r="Z22">
        <v>1</v>
      </c>
    </row>
    <row r="23" spans="1:26">
      <c r="A23" t="s">
        <v>4888</v>
      </c>
      <c r="B23" t="s">
        <v>4830</v>
      </c>
      <c r="C23">
        <v>76.90000000000001</v>
      </c>
      <c r="D23" t="s">
        <v>4893</v>
      </c>
      <c r="E23" t="s">
        <v>4894</v>
      </c>
      <c r="I23" t="s">
        <v>4931</v>
      </c>
      <c r="J23" t="s">
        <v>5004</v>
      </c>
      <c r="K23" t="s">
        <v>5023</v>
      </c>
      <c r="L23" t="s">
        <v>5064</v>
      </c>
      <c r="M23" t="s">
        <v>4861</v>
      </c>
      <c r="N23">
        <v>307</v>
      </c>
      <c r="O23" t="s">
        <v>5073</v>
      </c>
      <c r="P23" t="s">
        <v>5080</v>
      </c>
      <c r="Q23" t="s">
        <v>5104</v>
      </c>
      <c r="R23" t="s">
        <v>5106</v>
      </c>
      <c r="S23" t="s">
        <v>5108</v>
      </c>
      <c r="T23">
        <v>4.8</v>
      </c>
      <c r="U23" t="s">
        <v>5111</v>
      </c>
      <c r="V23" t="s">
        <v>5129</v>
      </c>
      <c r="W23">
        <v>2011</v>
      </c>
      <c r="X23">
        <f>HYPERLINK("http://www.pdbbind.org.cn/quickpdb.asp?quickpdb=3TV6","3TV6")</f>
        <v>0</v>
      </c>
      <c r="Y23">
        <v>1</v>
      </c>
      <c r="Z23">
        <v>1</v>
      </c>
    </row>
    <row r="24" spans="1:26">
      <c r="A24" t="s">
        <v>4889</v>
      </c>
      <c r="B24" t="s">
        <v>4890</v>
      </c>
      <c r="C24">
        <v>76.2</v>
      </c>
      <c r="D24" t="s">
        <v>4893</v>
      </c>
      <c r="E24" t="s">
        <v>4894</v>
      </c>
      <c r="I24" t="s">
        <v>4932</v>
      </c>
      <c r="J24" t="s">
        <v>5004</v>
      </c>
      <c r="K24" t="s">
        <v>5024</v>
      </c>
      <c r="L24" t="s">
        <v>5064</v>
      </c>
      <c r="M24" t="s">
        <v>4859</v>
      </c>
      <c r="N24">
        <v>278</v>
      </c>
      <c r="O24" t="s">
        <v>5073</v>
      </c>
      <c r="P24" t="s">
        <v>5084</v>
      </c>
      <c r="Q24" t="s">
        <v>5104</v>
      </c>
      <c r="R24" t="s">
        <v>5106</v>
      </c>
      <c r="S24" t="s">
        <v>5108</v>
      </c>
      <c r="T24">
        <v>3.7</v>
      </c>
      <c r="U24" t="s">
        <v>5111</v>
      </c>
      <c r="V24" t="s">
        <v>5130</v>
      </c>
      <c r="W24">
        <v>2014</v>
      </c>
      <c r="X24">
        <f>HYPERLINK("http://www.pdbbind.org.cn/quickpdb.asp?quickpdb=4CQE","4CQE")</f>
        <v>0</v>
      </c>
    </row>
    <row r="25" spans="1:26">
      <c r="I25" t="s">
        <v>4933</v>
      </c>
      <c r="J25" t="s">
        <v>5004</v>
      </c>
      <c r="K25" t="s">
        <v>5025</v>
      </c>
      <c r="L25" t="s">
        <v>5064</v>
      </c>
      <c r="M25" t="s">
        <v>4861</v>
      </c>
      <c r="N25">
        <v>284</v>
      </c>
      <c r="O25" t="s">
        <v>5073</v>
      </c>
      <c r="P25" t="s">
        <v>5085</v>
      </c>
      <c r="Q25" t="s">
        <v>5104</v>
      </c>
      <c r="R25" t="s">
        <v>5106</v>
      </c>
      <c r="S25" t="s">
        <v>5108</v>
      </c>
      <c r="T25">
        <v>7</v>
      </c>
      <c r="U25" t="s">
        <v>5111</v>
      </c>
      <c r="V25" t="s">
        <v>5131</v>
      </c>
      <c r="W25">
        <v>2012</v>
      </c>
      <c r="X25">
        <f>HYPERLINK("http://www.pdbbind.org.cn/quickpdb.asp?quickpdb=4DBN","4DBN")</f>
        <v>0</v>
      </c>
    </row>
    <row r="26" spans="1:26">
      <c r="I26" t="s">
        <v>4934</v>
      </c>
      <c r="J26" t="s">
        <v>5004</v>
      </c>
      <c r="K26" t="s">
        <v>5026</v>
      </c>
      <c r="L26" t="s">
        <v>5064</v>
      </c>
      <c r="M26" t="s">
        <v>4861</v>
      </c>
      <c r="N26">
        <v>307</v>
      </c>
      <c r="O26" t="s">
        <v>5073</v>
      </c>
      <c r="P26" t="s">
        <v>5080</v>
      </c>
      <c r="Q26" t="s">
        <v>5104</v>
      </c>
      <c r="R26" t="s">
        <v>5106</v>
      </c>
      <c r="S26" t="s">
        <v>5108</v>
      </c>
      <c r="T26">
        <v>0.4</v>
      </c>
      <c r="U26" t="s">
        <v>5112</v>
      </c>
      <c r="V26" t="s">
        <v>5132</v>
      </c>
      <c r="W26">
        <v>2012</v>
      </c>
      <c r="X26">
        <f>HYPERLINK("http://www.pdbbind.org.cn/quickpdb.asp?quickpdb=4E26","4E26")</f>
        <v>0</v>
      </c>
    </row>
    <row r="27" spans="1:26">
      <c r="I27" t="s">
        <v>4935</v>
      </c>
      <c r="J27" t="s">
        <v>5004</v>
      </c>
      <c r="K27" t="s">
        <v>5020</v>
      </c>
      <c r="L27" t="s">
        <v>5064</v>
      </c>
      <c r="M27" t="s">
        <v>4861</v>
      </c>
      <c r="N27">
        <v>307</v>
      </c>
      <c r="O27" t="s">
        <v>5073</v>
      </c>
      <c r="P27" t="s">
        <v>5080</v>
      </c>
      <c r="Q27" t="s">
        <v>5104</v>
      </c>
      <c r="R27" t="s">
        <v>5106</v>
      </c>
      <c r="S27" t="s">
        <v>5108</v>
      </c>
      <c r="T27">
        <v>7</v>
      </c>
      <c r="U27" t="s">
        <v>5111</v>
      </c>
      <c r="V27" t="s">
        <v>5133</v>
      </c>
      <c r="W27">
        <v>2012</v>
      </c>
      <c r="X27">
        <f>HYPERLINK("http://www.pdbbind.org.cn/quickpdb.asp?quickpdb=4E4X","4E4X")</f>
        <v>0</v>
      </c>
    </row>
    <row r="28" spans="1:26">
      <c r="I28" t="s">
        <v>4936</v>
      </c>
      <c r="J28" t="s">
        <v>5004</v>
      </c>
      <c r="K28" t="s">
        <v>5023</v>
      </c>
      <c r="L28" t="s">
        <v>5064</v>
      </c>
      <c r="M28" t="s">
        <v>4861</v>
      </c>
      <c r="N28">
        <v>307</v>
      </c>
      <c r="O28" t="s">
        <v>5073</v>
      </c>
      <c r="P28" t="s">
        <v>5080</v>
      </c>
      <c r="Q28" t="s">
        <v>5104</v>
      </c>
      <c r="R28" t="s">
        <v>5106</v>
      </c>
      <c r="S28" t="s">
        <v>5108</v>
      </c>
      <c r="T28">
        <v>3.2</v>
      </c>
      <c r="U28" t="s">
        <v>5111</v>
      </c>
      <c r="V28" t="s">
        <v>5134</v>
      </c>
      <c r="W28">
        <v>2013</v>
      </c>
      <c r="X28">
        <f>HYPERLINK("http://www.pdbbind.org.cn/quickpdb.asp?quickpdb=4EHE","4EHE")</f>
        <v>0</v>
      </c>
    </row>
    <row r="29" spans="1:26">
      <c r="I29" t="s">
        <v>4937</v>
      </c>
      <c r="J29" t="s">
        <v>5004</v>
      </c>
      <c r="K29" t="s">
        <v>5008</v>
      </c>
      <c r="L29" t="s">
        <v>5064</v>
      </c>
      <c r="M29" t="s">
        <v>4861</v>
      </c>
      <c r="N29">
        <v>307</v>
      </c>
      <c r="O29" t="s">
        <v>5073</v>
      </c>
      <c r="P29" t="s">
        <v>5080</v>
      </c>
      <c r="Q29" t="s">
        <v>5104</v>
      </c>
      <c r="R29" t="s">
        <v>5106</v>
      </c>
      <c r="S29" t="s">
        <v>5108</v>
      </c>
      <c r="T29">
        <v>64</v>
      </c>
      <c r="U29" t="s">
        <v>5111</v>
      </c>
      <c r="V29" t="s">
        <v>5135</v>
      </c>
      <c r="W29">
        <v>2013</v>
      </c>
      <c r="X29">
        <f>HYPERLINK("http://www.pdbbind.org.cn/quickpdb.asp?quickpdb=4EHG","4EHG")</f>
        <v>0</v>
      </c>
    </row>
    <row r="30" spans="1:26">
      <c r="I30" t="s">
        <v>4938</v>
      </c>
      <c r="J30" t="s">
        <v>5004</v>
      </c>
      <c r="K30" t="s">
        <v>5007</v>
      </c>
      <c r="L30" t="s">
        <v>5064</v>
      </c>
      <c r="M30" t="s">
        <v>4861</v>
      </c>
      <c r="N30">
        <v>284</v>
      </c>
      <c r="O30" t="s">
        <v>5073</v>
      </c>
      <c r="P30" t="s">
        <v>5085</v>
      </c>
      <c r="Q30" t="s">
        <v>5104</v>
      </c>
      <c r="R30" t="s">
        <v>5106</v>
      </c>
      <c r="S30" t="s">
        <v>5108</v>
      </c>
      <c r="T30">
        <v>69</v>
      </c>
      <c r="U30" t="s">
        <v>5111</v>
      </c>
      <c r="V30" t="s">
        <v>5136</v>
      </c>
      <c r="W30">
        <v>2014</v>
      </c>
      <c r="X30">
        <f>HYPERLINK("http://www.pdbbind.org.cn/quickpdb.asp?quickpdb=4FC0","4FC0")</f>
        <v>0</v>
      </c>
    </row>
    <row r="31" spans="1:26">
      <c r="I31" t="s">
        <v>4939</v>
      </c>
      <c r="J31" t="s">
        <v>5004</v>
      </c>
      <c r="K31" t="s">
        <v>5027</v>
      </c>
      <c r="L31" t="s">
        <v>5064</v>
      </c>
      <c r="M31" t="s">
        <v>4861</v>
      </c>
      <c r="N31">
        <v>292</v>
      </c>
      <c r="O31" t="s">
        <v>5073</v>
      </c>
      <c r="P31" t="s">
        <v>5086</v>
      </c>
    </row>
    <row r="32" spans="1:26">
      <c r="I32" t="s">
        <v>4940</v>
      </c>
      <c r="J32" t="s">
        <v>5004</v>
      </c>
      <c r="K32" t="s">
        <v>5008</v>
      </c>
      <c r="L32" t="s">
        <v>5064</v>
      </c>
      <c r="M32" t="s">
        <v>4861</v>
      </c>
      <c r="N32">
        <v>307</v>
      </c>
      <c r="O32" t="s">
        <v>5073</v>
      </c>
      <c r="P32" t="s">
        <v>5080</v>
      </c>
      <c r="Q32" t="s">
        <v>5104</v>
      </c>
      <c r="R32" t="s">
        <v>5106</v>
      </c>
      <c r="S32" t="s">
        <v>5108</v>
      </c>
      <c r="T32">
        <v>2.3</v>
      </c>
      <c r="U32" t="s">
        <v>5111</v>
      </c>
      <c r="V32" t="s">
        <v>5137</v>
      </c>
      <c r="W32">
        <v>2012</v>
      </c>
      <c r="X32">
        <f>HYPERLINK("http://www.pdbbind.org.cn/quickpdb.asp?quickpdb=4G9C","4G9C")</f>
        <v>0</v>
      </c>
    </row>
    <row r="33" spans="9:24">
      <c r="I33" t="s">
        <v>4941</v>
      </c>
      <c r="J33" t="s">
        <v>5004</v>
      </c>
      <c r="K33" t="s">
        <v>5021</v>
      </c>
      <c r="L33" t="s">
        <v>5064</v>
      </c>
      <c r="M33" t="s">
        <v>4861</v>
      </c>
      <c r="N33">
        <v>307</v>
      </c>
      <c r="O33" t="s">
        <v>5073</v>
      </c>
      <c r="P33" t="s">
        <v>5080</v>
      </c>
    </row>
    <row r="34" spans="9:24">
      <c r="I34" t="s">
        <v>4942</v>
      </c>
      <c r="J34" t="s">
        <v>5004</v>
      </c>
      <c r="K34" t="s">
        <v>5022</v>
      </c>
      <c r="L34" t="s">
        <v>5066</v>
      </c>
      <c r="M34" t="s">
        <v>4861</v>
      </c>
      <c r="N34">
        <v>275</v>
      </c>
      <c r="O34" t="s">
        <v>5073</v>
      </c>
      <c r="P34" t="s">
        <v>5087</v>
      </c>
      <c r="Q34" t="s">
        <v>5104</v>
      </c>
      <c r="R34" t="s">
        <v>5106</v>
      </c>
      <c r="S34" t="s">
        <v>5108</v>
      </c>
      <c r="T34">
        <v>0.192</v>
      </c>
      <c r="U34" t="s">
        <v>5112</v>
      </c>
      <c r="V34" t="s">
        <v>5138</v>
      </c>
      <c r="W34">
        <v>2013</v>
      </c>
      <c r="X34">
        <f>HYPERLINK("http://www.pdbbind.org.cn/quickpdb.asp?quickpdb=4H58","4H58")</f>
        <v>0</v>
      </c>
    </row>
    <row r="35" spans="9:24">
      <c r="I35" t="s">
        <v>4943</v>
      </c>
      <c r="J35" t="s">
        <v>5004</v>
      </c>
      <c r="K35" t="s">
        <v>5028</v>
      </c>
      <c r="L35" t="s">
        <v>5067</v>
      </c>
      <c r="M35" t="s">
        <v>4861</v>
      </c>
      <c r="N35">
        <v>284</v>
      </c>
      <c r="O35" t="s">
        <v>5073</v>
      </c>
      <c r="P35" t="s">
        <v>5088</v>
      </c>
    </row>
    <row r="36" spans="9:24">
      <c r="I36" t="s">
        <v>4944</v>
      </c>
      <c r="J36" t="s">
        <v>5004</v>
      </c>
      <c r="K36" t="s">
        <v>5029</v>
      </c>
      <c r="L36" t="s">
        <v>5064</v>
      </c>
      <c r="M36" t="s">
        <v>4861</v>
      </c>
      <c r="N36">
        <v>284</v>
      </c>
      <c r="O36" t="s">
        <v>5073</v>
      </c>
      <c r="P36" t="s">
        <v>5085</v>
      </c>
      <c r="Q36" t="s">
        <v>5104</v>
      </c>
      <c r="R36" t="s">
        <v>5107</v>
      </c>
      <c r="S36" t="s">
        <v>5108</v>
      </c>
      <c r="T36">
        <v>1.6</v>
      </c>
      <c r="U36" t="s">
        <v>5111</v>
      </c>
      <c r="V36" t="s">
        <v>5139</v>
      </c>
      <c r="W36">
        <v>2013</v>
      </c>
      <c r="X36">
        <f>HYPERLINK("http://www.pdbbind.org.cn/quickpdb.asp?quickpdb=4KSP","4KSP")</f>
        <v>0</v>
      </c>
    </row>
    <row r="37" spans="9:24">
      <c r="I37" t="s">
        <v>4945</v>
      </c>
      <c r="J37" t="s">
        <v>5004</v>
      </c>
      <c r="K37" t="s">
        <v>5023</v>
      </c>
      <c r="L37" t="s">
        <v>5064</v>
      </c>
      <c r="M37" t="s">
        <v>4861</v>
      </c>
      <c r="N37">
        <v>284</v>
      </c>
      <c r="O37" t="s">
        <v>5073</v>
      </c>
      <c r="P37" t="s">
        <v>5085</v>
      </c>
      <c r="Q37" t="s">
        <v>5104</v>
      </c>
      <c r="R37" t="s">
        <v>5106</v>
      </c>
      <c r="S37" t="s">
        <v>5108</v>
      </c>
      <c r="T37">
        <v>49</v>
      </c>
      <c r="U37" t="s">
        <v>5111</v>
      </c>
      <c r="V37" t="s">
        <v>5140</v>
      </c>
      <c r="W37">
        <v>2013</v>
      </c>
      <c r="X37">
        <f>HYPERLINK("http://www.pdbbind.org.cn/quickpdb.asp?quickpdb=4KSQ","4KSQ")</f>
        <v>0</v>
      </c>
    </row>
    <row r="38" spans="9:24">
      <c r="I38" t="s">
        <v>4946</v>
      </c>
      <c r="J38" t="s">
        <v>5004</v>
      </c>
      <c r="K38" t="s">
        <v>5020</v>
      </c>
      <c r="L38" t="s">
        <v>5064</v>
      </c>
      <c r="M38" t="s">
        <v>4861</v>
      </c>
      <c r="N38">
        <v>304</v>
      </c>
      <c r="O38" t="s">
        <v>5073</v>
      </c>
      <c r="P38" t="s">
        <v>5089</v>
      </c>
      <c r="Q38" t="s">
        <v>5104</v>
      </c>
      <c r="R38" t="s">
        <v>5106</v>
      </c>
      <c r="S38" t="s">
        <v>5108</v>
      </c>
      <c r="T38">
        <v>61</v>
      </c>
      <c r="U38" t="s">
        <v>5111</v>
      </c>
      <c r="V38" t="s">
        <v>5141</v>
      </c>
      <c r="W38">
        <v>2013</v>
      </c>
      <c r="X38">
        <f>HYPERLINK("http://www.pdbbind.org.cn/quickpdb.asp?quickpdb=4MBJ","4MBJ")</f>
        <v>0</v>
      </c>
    </row>
    <row r="39" spans="9:24">
      <c r="I39" t="s">
        <v>4947</v>
      </c>
      <c r="J39" t="s">
        <v>5004</v>
      </c>
      <c r="K39" t="s">
        <v>5030</v>
      </c>
      <c r="L39" t="s">
        <v>5068</v>
      </c>
      <c r="M39" t="s">
        <v>4861</v>
      </c>
      <c r="N39">
        <v>308</v>
      </c>
      <c r="O39" t="s">
        <v>5073</v>
      </c>
      <c r="P39" t="s">
        <v>5080</v>
      </c>
      <c r="Q39" t="s">
        <v>5105</v>
      </c>
      <c r="R39" t="s">
        <v>5107</v>
      </c>
      <c r="S39" t="s">
        <v>5110</v>
      </c>
      <c r="T39">
        <v>43</v>
      </c>
      <c r="U39" t="s">
        <v>5111</v>
      </c>
      <c r="V39" t="s">
        <v>5142</v>
      </c>
      <c r="W39">
        <v>2014</v>
      </c>
      <c r="X39">
        <f>HYPERLINK("http://www.pdbbind.org.cn/quickpdb.asp?quickpdb=4MNE","4MNE")</f>
        <v>0</v>
      </c>
    </row>
    <row r="40" spans="9:24">
      <c r="I40" t="s">
        <v>4948</v>
      </c>
      <c r="J40" t="s">
        <v>5004</v>
      </c>
      <c r="K40" t="s">
        <v>5012</v>
      </c>
      <c r="L40" t="s">
        <v>5064</v>
      </c>
      <c r="M40" t="s">
        <v>4861</v>
      </c>
      <c r="N40">
        <v>329</v>
      </c>
      <c r="O40" t="s">
        <v>5073</v>
      </c>
      <c r="P40" t="s">
        <v>5090</v>
      </c>
    </row>
    <row r="41" spans="9:24">
      <c r="I41" t="s">
        <v>4949</v>
      </c>
      <c r="J41" t="s">
        <v>5004</v>
      </c>
      <c r="K41" t="s">
        <v>5019</v>
      </c>
      <c r="L41" t="s">
        <v>5064</v>
      </c>
      <c r="M41" t="s">
        <v>4861</v>
      </c>
      <c r="N41">
        <v>307</v>
      </c>
      <c r="O41" t="s">
        <v>5073</v>
      </c>
      <c r="P41" t="s">
        <v>5080</v>
      </c>
      <c r="Q41" t="s">
        <v>5104</v>
      </c>
      <c r="R41" t="s">
        <v>5106</v>
      </c>
      <c r="S41" t="s">
        <v>5108</v>
      </c>
      <c r="T41">
        <v>11</v>
      </c>
      <c r="U41" t="s">
        <v>5111</v>
      </c>
      <c r="V41" t="s">
        <v>5143</v>
      </c>
      <c r="W41">
        <v>2014</v>
      </c>
      <c r="X41">
        <f>HYPERLINK("http://www.pdbbind.org.cn/quickpdb.asp?quickpdb=4PP7","4PP7")</f>
        <v>0</v>
      </c>
    </row>
    <row r="42" spans="9:24">
      <c r="I42" t="s">
        <v>4950</v>
      </c>
      <c r="J42" t="s">
        <v>5004</v>
      </c>
      <c r="K42" t="s">
        <v>5008</v>
      </c>
      <c r="L42" t="s">
        <v>5064</v>
      </c>
      <c r="M42" t="s">
        <v>4861</v>
      </c>
      <c r="N42">
        <v>292</v>
      </c>
      <c r="O42" t="s">
        <v>5073</v>
      </c>
      <c r="P42" t="s">
        <v>5088</v>
      </c>
      <c r="Q42" t="s">
        <v>5104</v>
      </c>
      <c r="R42" t="s">
        <v>5106</v>
      </c>
      <c r="S42" t="s">
        <v>5108</v>
      </c>
      <c r="T42">
        <v>23</v>
      </c>
      <c r="U42" t="s">
        <v>5111</v>
      </c>
      <c r="V42" t="s">
        <v>5144</v>
      </c>
      <c r="W42">
        <v>2016</v>
      </c>
      <c r="X42">
        <f>HYPERLINK("http://www.pdbbind.org.cn/quickpdb.asp?quickpdb=4R5Y","4R5Y")</f>
        <v>0</v>
      </c>
    </row>
    <row r="43" spans="9:24">
      <c r="I43" t="s">
        <v>4951</v>
      </c>
      <c r="J43" t="s">
        <v>5004</v>
      </c>
      <c r="K43" t="s">
        <v>5031</v>
      </c>
      <c r="L43" t="s">
        <v>5064</v>
      </c>
      <c r="M43" t="s">
        <v>4861</v>
      </c>
      <c r="N43">
        <v>281</v>
      </c>
      <c r="O43" t="s">
        <v>5073</v>
      </c>
      <c r="P43" t="s">
        <v>5091</v>
      </c>
    </row>
    <row r="44" spans="9:24">
      <c r="I44" t="s">
        <v>4952</v>
      </c>
      <c r="J44" t="s">
        <v>5004</v>
      </c>
      <c r="K44" t="s">
        <v>5032</v>
      </c>
      <c r="L44" t="s">
        <v>5064</v>
      </c>
      <c r="M44" t="s">
        <v>4861</v>
      </c>
      <c r="N44">
        <v>281</v>
      </c>
      <c r="O44" t="s">
        <v>5073</v>
      </c>
      <c r="P44" t="s">
        <v>5091</v>
      </c>
    </row>
    <row r="45" spans="9:24">
      <c r="I45" t="s">
        <v>4953</v>
      </c>
      <c r="J45" t="s">
        <v>5004</v>
      </c>
      <c r="K45" t="s">
        <v>5033</v>
      </c>
      <c r="L45" t="s">
        <v>5064</v>
      </c>
      <c r="M45" t="s">
        <v>4861</v>
      </c>
      <c r="N45">
        <v>300</v>
      </c>
      <c r="O45" t="s">
        <v>5073</v>
      </c>
      <c r="P45" t="s">
        <v>5088</v>
      </c>
    </row>
    <row r="46" spans="9:24">
      <c r="I46" t="s">
        <v>4954</v>
      </c>
      <c r="J46" t="s">
        <v>5004</v>
      </c>
      <c r="K46" t="s">
        <v>5034</v>
      </c>
      <c r="L46" t="s">
        <v>5064</v>
      </c>
      <c r="M46" t="s">
        <v>4861</v>
      </c>
      <c r="N46">
        <v>292</v>
      </c>
      <c r="O46" t="s">
        <v>5073</v>
      </c>
      <c r="P46" t="s">
        <v>5092</v>
      </c>
      <c r="Q46" t="s">
        <v>5104</v>
      </c>
      <c r="R46" t="s">
        <v>5106</v>
      </c>
      <c r="S46" t="s">
        <v>5108</v>
      </c>
      <c r="T46">
        <v>0.0042</v>
      </c>
      <c r="U46" t="s">
        <v>5112</v>
      </c>
      <c r="V46" t="s">
        <v>5145</v>
      </c>
      <c r="W46">
        <v>2015</v>
      </c>
      <c r="X46">
        <f>HYPERLINK("http://www.pdbbind.org.cn/quickpdb.asp?quickpdb=4XV1","4XV1")</f>
        <v>0</v>
      </c>
    </row>
    <row r="47" spans="9:24">
      <c r="I47" t="s">
        <v>4955</v>
      </c>
      <c r="J47" t="s">
        <v>5004</v>
      </c>
      <c r="K47" t="s">
        <v>5035</v>
      </c>
      <c r="L47" t="s">
        <v>5064</v>
      </c>
      <c r="M47" t="s">
        <v>4861</v>
      </c>
      <c r="N47">
        <v>292</v>
      </c>
      <c r="O47" t="s">
        <v>5073</v>
      </c>
      <c r="P47" t="s">
        <v>5092</v>
      </c>
      <c r="Q47" t="s">
        <v>5104</v>
      </c>
      <c r="R47" t="s">
        <v>5106</v>
      </c>
      <c r="S47" t="s">
        <v>5108</v>
      </c>
      <c r="T47">
        <v>0.0054</v>
      </c>
      <c r="U47" t="s">
        <v>5112</v>
      </c>
      <c r="V47" t="s">
        <v>5146</v>
      </c>
      <c r="W47">
        <v>2015</v>
      </c>
      <c r="X47">
        <f>HYPERLINK("http://www.pdbbind.org.cn/quickpdb.asp?quickpdb=4XV2","4XV2")</f>
        <v>0</v>
      </c>
    </row>
    <row r="48" spans="9:24">
      <c r="I48" t="s">
        <v>4956</v>
      </c>
      <c r="J48" t="s">
        <v>5004</v>
      </c>
      <c r="K48" t="s">
        <v>5012</v>
      </c>
      <c r="L48" t="s">
        <v>5064</v>
      </c>
      <c r="M48" t="s">
        <v>4861</v>
      </c>
      <c r="N48">
        <v>292</v>
      </c>
      <c r="O48" t="s">
        <v>5073</v>
      </c>
      <c r="P48" t="s">
        <v>5092</v>
      </c>
      <c r="Q48" t="s">
        <v>5104</v>
      </c>
      <c r="R48" t="s">
        <v>5106</v>
      </c>
      <c r="S48" t="s">
        <v>5108</v>
      </c>
      <c r="T48">
        <v>0.012</v>
      </c>
      <c r="U48" t="s">
        <v>5112</v>
      </c>
      <c r="V48" t="s">
        <v>5147</v>
      </c>
      <c r="W48">
        <v>2015</v>
      </c>
      <c r="X48">
        <f>HYPERLINK("http://www.pdbbind.org.cn/quickpdb.asp?quickpdb=4XV3","4XV3")</f>
        <v>0</v>
      </c>
    </row>
    <row r="49" spans="9:24">
      <c r="I49" t="s">
        <v>4957</v>
      </c>
      <c r="J49" t="s">
        <v>5004</v>
      </c>
      <c r="K49" t="s">
        <v>5036</v>
      </c>
      <c r="L49" t="s">
        <v>4794</v>
      </c>
      <c r="M49" t="s">
        <v>4861</v>
      </c>
      <c r="N49">
        <v>292</v>
      </c>
      <c r="O49" t="s">
        <v>5073</v>
      </c>
      <c r="P49" t="s">
        <v>5093</v>
      </c>
      <c r="Q49" t="s">
        <v>5104</v>
      </c>
      <c r="R49" t="s">
        <v>5106</v>
      </c>
      <c r="S49" t="s">
        <v>5108</v>
      </c>
      <c r="T49">
        <v>0.19</v>
      </c>
      <c r="U49" t="s">
        <v>5112</v>
      </c>
      <c r="V49" t="s">
        <v>5148</v>
      </c>
      <c r="W49">
        <v>2015</v>
      </c>
      <c r="X49">
        <f>HYPERLINK("http://www.pdbbind.org.cn/quickpdb.asp?quickpdb=4XV9","4XV9")</f>
        <v>0</v>
      </c>
    </row>
    <row r="50" spans="9:24">
      <c r="I50" t="s">
        <v>4958</v>
      </c>
      <c r="J50" t="s">
        <v>5004</v>
      </c>
      <c r="K50" t="s">
        <v>5037</v>
      </c>
      <c r="L50" t="s">
        <v>5064</v>
      </c>
      <c r="M50" t="s">
        <v>4861</v>
      </c>
      <c r="N50">
        <v>272</v>
      </c>
      <c r="O50" t="s">
        <v>5073</v>
      </c>
      <c r="P50" t="s">
        <v>5094</v>
      </c>
      <c r="Q50" t="s">
        <v>5104</v>
      </c>
      <c r="R50" t="s">
        <v>5106</v>
      </c>
      <c r="S50" t="s">
        <v>5108</v>
      </c>
      <c r="T50">
        <v>0.6</v>
      </c>
      <c r="U50" t="s">
        <v>5111</v>
      </c>
      <c r="V50" t="s">
        <v>5149</v>
      </c>
      <c r="W50">
        <v>2016</v>
      </c>
      <c r="X50">
        <f>HYPERLINK("http://www.pdbbind.org.cn/quickpdb.asp?quickpdb=4YHT","4YHT")</f>
        <v>0</v>
      </c>
    </row>
    <row r="51" spans="9:24">
      <c r="I51" t="s">
        <v>4959</v>
      </c>
      <c r="J51" t="s">
        <v>5004</v>
      </c>
      <c r="K51" t="s">
        <v>5013</v>
      </c>
      <c r="L51" t="s">
        <v>5064</v>
      </c>
      <c r="M51" t="s">
        <v>4861</v>
      </c>
      <c r="N51">
        <v>307</v>
      </c>
      <c r="O51" t="s">
        <v>5073</v>
      </c>
      <c r="P51" t="s">
        <v>5080</v>
      </c>
    </row>
    <row r="52" spans="9:24">
      <c r="I52" t="s">
        <v>4960</v>
      </c>
      <c r="J52" t="s">
        <v>5004</v>
      </c>
      <c r="K52" t="s">
        <v>5038</v>
      </c>
      <c r="L52" t="s">
        <v>5064</v>
      </c>
      <c r="M52" t="s">
        <v>4861</v>
      </c>
      <c r="N52">
        <v>282</v>
      </c>
      <c r="O52" t="s">
        <v>5073</v>
      </c>
      <c r="P52" t="s">
        <v>5095</v>
      </c>
      <c r="Q52" t="s">
        <v>5104</v>
      </c>
      <c r="R52" t="s">
        <v>5107</v>
      </c>
      <c r="S52" t="s">
        <v>5108</v>
      </c>
      <c r="T52">
        <v>4</v>
      </c>
      <c r="U52" t="s">
        <v>5111</v>
      </c>
      <c r="V52" t="s">
        <v>5150</v>
      </c>
      <c r="W52">
        <v>2016</v>
      </c>
      <c r="X52">
        <f>HYPERLINK("http://www.pdbbind.org.cn/quickpdb.asp?quickpdb=5CSW","5CSW")</f>
        <v>0</v>
      </c>
    </row>
    <row r="53" spans="9:24">
      <c r="I53" t="s">
        <v>4961</v>
      </c>
      <c r="J53" t="s">
        <v>5004</v>
      </c>
      <c r="K53" t="s">
        <v>5039</v>
      </c>
      <c r="L53" t="s">
        <v>4794</v>
      </c>
      <c r="M53" t="s">
        <v>4861</v>
      </c>
      <c r="N53">
        <v>282</v>
      </c>
      <c r="O53" t="s">
        <v>5073</v>
      </c>
      <c r="P53" t="s">
        <v>5095</v>
      </c>
      <c r="Q53" t="s">
        <v>5104</v>
      </c>
      <c r="R53" t="s">
        <v>5107</v>
      </c>
      <c r="S53" t="s">
        <v>5108</v>
      </c>
      <c r="T53">
        <v>6</v>
      </c>
      <c r="U53" t="s">
        <v>5111</v>
      </c>
      <c r="V53" t="s">
        <v>5151</v>
      </c>
      <c r="W53">
        <v>2016</v>
      </c>
      <c r="X53">
        <f>HYPERLINK("http://www.pdbbind.org.cn/quickpdb.asp?quickpdb=5CSX","5CSX")</f>
        <v>0</v>
      </c>
    </row>
    <row r="54" spans="9:24">
      <c r="I54" t="s">
        <v>4962</v>
      </c>
      <c r="J54" t="s">
        <v>5004</v>
      </c>
      <c r="K54" t="s">
        <v>5040</v>
      </c>
      <c r="L54" t="s">
        <v>5064</v>
      </c>
      <c r="M54" t="s">
        <v>4861</v>
      </c>
      <c r="N54">
        <v>281</v>
      </c>
      <c r="O54" t="s">
        <v>5073</v>
      </c>
      <c r="P54" t="s">
        <v>5075</v>
      </c>
      <c r="Q54" t="s">
        <v>5104</v>
      </c>
      <c r="R54" t="s">
        <v>5106</v>
      </c>
      <c r="S54" t="s">
        <v>5108</v>
      </c>
      <c r="T54">
        <v>0.07000000000000001</v>
      </c>
      <c r="U54" t="s">
        <v>5112</v>
      </c>
      <c r="V54" t="s">
        <v>5152</v>
      </c>
      <c r="W54">
        <v>2015</v>
      </c>
      <c r="X54">
        <f>HYPERLINK("http://www.pdbbind.org.cn/quickpdb.asp?quickpdb=5CT7","5CT7")</f>
        <v>0</v>
      </c>
    </row>
    <row r="55" spans="9:24">
      <c r="I55" t="s">
        <v>4963</v>
      </c>
      <c r="J55" t="s">
        <v>5004</v>
      </c>
      <c r="K55" t="s">
        <v>5041</v>
      </c>
      <c r="L55" t="s">
        <v>5064</v>
      </c>
      <c r="M55" t="s">
        <v>4861</v>
      </c>
      <c r="N55">
        <v>300</v>
      </c>
      <c r="O55" t="s">
        <v>5073</v>
      </c>
      <c r="P55" t="s">
        <v>5078</v>
      </c>
      <c r="Q55" t="s">
        <v>5104</v>
      </c>
      <c r="R55" t="s">
        <v>5106</v>
      </c>
      <c r="S55" t="s">
        <v>5108</v>
      </c>
      <c r="T55">
        <v>90</v>
      </c>
      <c r="U55" t="s">
        <v>5111</v>
      </c>
      <c r="V55" t="s">
        <v>5153</v>
      </c>
      <c r="W55">
        <v>2016</v>
      </c>
      <c r="X55">
        <f>HYPERLINK("http://www.pdbbind.org.cn/quickpdb.asp?quickpdb=5FD2","5FD2")</f>
        <v>0</v>
      </c>
    </row>
    <row r="56" spans="9:24">
      <c r="I56" t="s">
        <v>4964</v>
      </c>
      <c r="J56" t="s">
        <v>5004</v>
      </c>
      <c r="K56" t="s">
        <v>5039</v>
      </c>
      <c r="L56" t="s">
        <v>4794</v>
      </c>
      <c r="M56" t="s">
        <v>4861</v>
      </c>
      <c r="N56">
        <v>283</v>
      </c>
      <c r="O56" t="s">
        <v>5073</v>
      </c>
      <c r="P56" t="s">
        <v>5088</v>
      </c>
    </row>
    <row r="57" spans="9:24">
      <c r="I57" t="s">
        <v>4965</v>
      </c>
      <c r="J57" t="s">
        <v>5004</v>
      </c>
      <c r="K57" t="s">
        <v>5035</v>
      </c>
      <c r="L57" t="s">
        <v>5064</v>
      </c>
      <c r="M57" t="s">
        <v>4861</v>
      </c>
      <c r="N57">
        <v>283</v>
      </c>
      <c r="O57" t="s">
        <v>5073</v>
      </c>
      <c r="P57" t="s">
        <v>5088</v>
      </c>
    </row>
    <row r="58" spans="9:24">
      <c r="I58" t="s">
        <v>4966</v>
      </c>
      <c r="J58" t="s">
        <v>5004</v>
      </c>
      <c r="K58" t="s">
        <v>5018</v>
      </c>
      <c r="L58" t="s">
        <v>5065</v>
      </c>
      <c r="M58" t="s">
        <v>4861</v>
      </c>
      <c r="N58">
        <v>302</v>
      </c>
      <c r="O58" t="s">
        <v>5073</v>
      </c>
      <c r="P58" t="s">
        <v>5080</v>
      </c>
    </row>
    <row r="59" spans="9:24">
      <c r="I59" t="s">
        <v>4967</v>
      </c>
      <c r="J59" t="s">
        <v>5004</v>
      </c>
      <c r="K59" t="s">
        <v>5042</v>
      </c>
      <c r="L59" t="s">
        <v>5064</v>
      </c>
      <c r="M59" t="s">
        <v>4861</v>
      </c>
      <c r="N59">
        <v>297</v>
      </c>
      <c r="O59" t="s">
        <v>5073</v>
      </c>
      <c r="P59" t="s">
        <v>5096</v>
      </c>
    </row>
    <row r="60" spans="9:24">
      <c r="I60" t="s">
        <v>4968</v>
      </c>
      <c r="J60" t="s">
        <v>5005</v>
      </c>
      <c r="K60" t="s">
        <v>5010</v>
      </c>
      <c r="L60" t="s">
        <v>4794</v>
      </c>
      <c r="M60" t="s">
        <v>4859</v>
      </c>
      <c r="N60">
        <v>92</v>
      </c>
      <c r="O60" t="s">
        <v>5073</v>
      </c>
      <c r="P60" t="s">
        <v>5097</v>
      </c>
    </row>
    <row r="61" spans="9:24">
      <c r="I61" t="s">
        <v>4969</v>
      </c>
      <c r="J61" t="s">
        <v>5005</v>
      </c>
      <c r="K61" t="s">
        <v>5010</v>
      </c>
      <c r="L61" t="s">
        <v>4794</v>
      </c>
      <c r="M61" t="s">
        <v>4859</v>
      </c>
      <c r="N61">
        <v>92</v>
      </c>
      <c r="O61" t="s">
        <v>5073</v>
      </c>
      <c r="P61" t="s">
        <v>5097</v>
      </c>
      <c r="Q61" t="s">
        <v>5104</v>
      </c>
      <c r="R61" t="s">
        <v>5107</v>
      </c>
      <c r="S61" t="s">
        <v>5108</v>
      </c>
      <c r="T61">
        <v>0.71</v>
      </c>
      <c r="U61" t="s">
        <v>5111</v>
      </c>
      <c r="V61" t="s">
        <v>5154</v>
      </c>
      <c r="W61">
        <v>2016</v>
      </c>
      <c r="X61">
        <f>HYPERLINK("http://www.pdbbind.org.cn/quickpdb.asp?quickpdb=5J18","5J18")</f>
        <v>0</v>
      </c>
    </row>
    <row r="62" spans="9:24">
      <c r="I62" t="s">
        <v>4970</v>
      </c>
      <c r="J62" t="s">
        <v>5005</v>
      </c>
      <c r="K62" t="s">
        <v>5010</v>
      </c>
      <c r="L62" t="s">
        <v>4794</v>
      </c>
      <c r="M62" t="s">
        <v>4859</v>
      </c>
      <c r="N62">
        <v>92</v>
      </c>
      <c r="O62" t="s">
        <v>5073</v>
      </c>
      <c r="P62" t="s">
        <v>5097</v>
      </c>
    </row>
    <row r="63" spans="9:24">
      <c r="I63" t="s">
        <v>4971</v>
      </c>
      <c r="J63" t="s">
        <v>5004</v>
      </c>
      <c r="K63" t="s">
        <v>5043</v>
      </c>
      <c r="L63" t="s">
        <v>5064</v>
      </c>
      <c r="M63" t="s">
        <v>4861</v>
      </c>
      <c r="N63">
        <v>280</v>
      </c>
      <c r="O63" t="s">
        <v>5073</v>
      </c>
      <c r="P63" t="s">
        <v>5096</v>
      </c>
      <c r="Q63" t="s">
        <v>5104</v>
      </c>
      <c r="R63" t="s">
        <v>5106</v>
      </c>
      <c r="S63" t="s">
        <v>5108</v>
      </c>
      <c r="T63">
        <v>169</v>
      </c>
      <c r="U63" t="s">
        <v>5111</v>
      </c>
      <c r="V63" t="s">
        <v>5155</v>
      </c>
      <c r="W63">
        <v>2016</v>
      </c>
      <c r="X63">
        <f>HYPERLINK("http://www.pdbbind.org.cn/quickpdb.asp?quickpdb=5JRQ","5JRQ")</f>
        <v>0</v>
      </c>
    </row>
    <row r="64" spans="9:24">
      <c r="I64" t="s">
        <v>4972</v>
      </c>
      <c r="J64" t="s">
        <v>5004</v>
      </c>
      <c r="K64" t="s">
        <v>5044</v>
      </c>
      <c r="L64" t="s">
        <v>5065</v>
      </c>
      <c r="M64" t="s">
        <v>4861</v>
      </c>
      <c r="N64">
        <v>280</v>
      </c>
      <c r="O64" t="s">
        <v>5073</v>
      </c>
      <c r="P64" t="s">
        <v>5096</v>
      </c>
      <c r="Q64" t="s">
        <v>5104</v>
      </c>
      <c r="R64" t="s">
        <v>5106</v>
      </c>
      <c r="S64" t="s">
        <v>5108</v>
      </c>
      <c r="T64">
        <v>260</v>
      </c>
      <c r="U64" t="s">
        <v>5111</v>
      </c>
      <c r="V64" t="s">
        <v>5156</v>
      </c>
      <c r="W64">
        <v>2016</v>
      </c>
      <c r="X64">
        <f>HYPERLINK("http://www.pdbbind.org.cn/quickpdb.asp?quickpdb=5JSM","5JSM")</f>
        <v>0</v>
      </c>
    </row>
    <row r="65" spans="9:24">
      <c r="I65" t="s">
        <v>4973</v>
      </c>
      <c r="J65" t="s">
        <v>5004</v>
      </c>
      <c r="K65" t="s">
        <v>5013</v>
      </c>
      <c r="L65" t="s">
        <v>5065</v>
      </c>
      <c r="M65" t="s">
        <v>4861</v>
      </c>
      <c r="N65">
        <v>280</v>
      </c>
      <c r="O65" t="s">
        <v>5073</v>
      </c>
      <c r="P65" t="s">
        <v>5096</v>
      </c>
      <c r="Q65" t="s">
        <v>5104</v>
      </c>
      <c r="R65" t="s">
        <v>5106</v>
      </c>
      <c r="S65" t="s">
        <v>5108</v>
      </c>
      <c r="T65">
        <v>33.5</v>
      </c>
      <c r="U65" t="s">
        <v>5111</v>
      </c>
      <c r="V65" t="s">
        <v>5157</v>
      </c>
      <c r="W65">
        <v>2016</v>
      </c>
      <c r="X65">
        <f>HYPERLINK("http://www.pdbbind.org.cn/quickpdb.asp?quickpdb=5JT2","5JT2")</f>
        <v>0</v>
      </c>
    </row>
    <row r="66" spans="9:24">
      <c r="I66" t="s">
        <v>4974</v>
      </c>
      <c r="J66" t="s">
        <v>5004</v>
      </c>
      <c r="K66" t="s">
        <v>5045</v>
      </c>
      <c r="L66" t="s">
        <v>5064</v>
      </c>
      <c r="M66" t="s">
        <v>4861</v>
      </c>
      <c r="N66">
        <v>281</v>
      </c>
      <c r="O66" t="s">
        <v>5073</v>
      </c>
      <c r="P66" t="s">
        <v>5075</v>
      </c>
    </row>
    <row r="67" spans="9:24">
      <c r="I67" t="s">
        <v>4975</v>
      </c>
      <c r="J67" t="s">
        <v>5004</v>
      </c>
      <c r="K67" t="s">
        <v>5046</v>
      </c>
      <c r="L67" t="s">
        <v>5064</v>
      </c>
      <c r="M67" t="s">
        <v>4861</v>
      </c>
      <c r="N67">
        <v>281</v>
      </c>
      <c r="O67" t="s">
        <v>5073</v>
      </c>
      <c r="P67" t="s">
        <v>5075</v>
      </c>
    </row>
    <row r="68" spans="9:24">
      <c r="I68" t="s">
        <v>4976</v>
      </c>
      <c r="J68" t="s">
        <v>5004</v>
      </c>
      <c r="K68" t="s">
        <v>5046</v>
      </c>
      <c r="L68" t="s">
        <v>4794</v>
      </c>
      <c r="N68">
        <v>88</v>
      </c>
      <c r="O68" t="s">
        <v>5073</v>
      </c>
      <c r="P68" t="s">
        <v>5098</v>
      </c>
    </row>
    <row r="69" spans="9:24">
      <c r="I69" t="s">
        <v>4977</v>
      </c>
      <c r="J69" t="s">
        <v>5004</v>
      </c>
      <c r="K69" t="s">
        <v>5047</v>
      </c>
      <c r="L69" t="s">
        <v>5069</v>
      </c>
      <c r="N69">
        <v>232</v>
      </c>
      <c r="O69" t="s">
        <v>5073</v>
      </c>
      <c r="P69" t="s">
        <v>5099</v>
      </c>
    </row>
    <row r="70" spans="9:24">
      <c r="I70" t="s">
        <v>4978</v>
      </c>
      <c r="J70" t="s">
        <v>5004</v>
      </c>
      <c r="K70" t="s">
        <v>5048</v>
      </c>
      <c r="L70" t="s">
        <v>5064</v>
      </c>
      <c r="M70" t="s">
        <v>4861</v>
      </c>
      <c r="N70">
        <v>281</v>
      </c>
      <c r="O70" t="s">
        <v>5073</v>
      </c>
      <c r="P70" t="s">
        <v>5075</v>
      </c>
      <c r="Q70" t="s">
        <v>5104</v>
      </c>
      <c r="R70" t="s">
        <v>5106</v>
      </c>
      <c r="S70" t="s">
        <v>5108</v>
      </c>
      <c r="T70">
        <v>0.0002</v>
      </c>
      <c r="U70" t="s">
        <v>5112</v>
      </c>
      <c r="V70" t="s">
        <v>5158</v>
      </c>
      <c r="W70">
        <v>2017</v>
      </c>
      <c r="X70">
        <f>HYPERLINK("http://www.pdbbind.org.cn/quickpdb.asp?quickpdb=6B8U","6B8U")</f>
        <v>0</v>
      </c>
    </row>
    <row r="71" spans="9:24">
      <c r="I71" t="s">
        <v>4979</v>
      </c>
      <c r="J71" t="s">
        <v>5004</v>
      </c>
      <c r="K71" t="s">
        <v>5026</v>
      </c>
      <c r="L71" t="s">
        <v>5064</v>
      </c>
      <c r="M71" t="s">
        <v>4861</v>
      </c>
      <c r="N71">
        <v>284</v>
      </c>
      <c r="O71" t="s">
        <v>5073</v>
      </c>
      <c r="P71" t="s">
        <v>5088</v>
      </c>
    </row>
    <row r="72" spans="9:24">
      <c r="I72" t="s">
        <v>4980</v>
      </c>
      <c r="J72" t="s">
        <v>5004</v>
      </c>
      <c r="K72" t="s">
        <v>5049</v>
      </c>
      <c r="L72" t="s">
        <v>5064</v>
      </c>
      <c r="M72" t="s">
        <v>4861</v>
      </c>
      <c r="N72">
        <v>273</v>
      </c>
      <c r="O72" t="s">
        <v>5073</v>
      </c>
      <c r="P72" t="s">
        <v>5100</v>
      </c>
    </row>
    <row r="73" spans="9:24">
      <c r="I73" t="s">
        <v>4981</v>
      </c>
      <c r="J73" t="s">
        <v>5004</v>
      </c>
      <c r="K73" t="s">
        <v>5050</v>
      </c>
      <c r="L73" t="s">
        <v>5064</v>
      </c>
      <c r="M73" t="s">
        <v>4861</v>
      </c>
      <c r="N73">
        <v>281</v>
      </c>
      <c r="O73" t="s">
        <v>5073</v>
      </c>
      <c r="P73" t="s">
        <v>5075</v>
      </c>
    </row>
    <row r="74" spans="9:24">
      <c r="I74" t="s">
        <v>4982</v>
      </c>
      <c r="J74" t="s">
        <v>5004</v>
      </c>
      <c r="K74" t="s">
        <v>5037</v>
      </c>
      <c r="L74" t="s">
        <v>5070</v>
      </c>
      <c r="M74" t="s">
        <v>4861</v>
      </c>
      <c r="N74">
        <v>284</v>
      </c>
      <c r="O74" t="s">
        <v>5073</v>
      </c>
      <c r="P74" t="s">
        <v>5088</v>
      </c>
    </row>
    <row r="75" spans="9:24">
      <c r="I75" t="s">
        <v>4983</v>
      </c>
      <c r="J75" t="s">
        <v>5006</v>
      </c>
      <c r="K75" t="s">
        <v>5051</v>
      </c>
      <c r="L75" t="s">
        <v>4794</v>
      </c>
      <c r="M75" t="s">
        <v>4861</v>
      </c>
      <c r="N75">
        <v>805</v>
      </c>
      <c r="O75" t="s">
        <v>5073</v>
      </c>
      <c r="P75" t="s">
        <v>5101</v>
      </c>
    </row>
    <row r="76" spans="9:24">
      <c r="I76" t="s">
        <v>4984</v>
      </c>
      <c r="J76" t="s">
        <v>5004</v>
      </c>
      <c r="K76" t="s">
        <v>5052</v>
      </c>
      <c r="L76" t="s">
        <v>4794</v>
      </c>
      <c r="M76" t="s">
        <v>4861</v>
      </c>
      <c r="N76">
        <v>297</v>
      </c>
      <c r="O76" t="s">
        <v>5073</v>
      </c>
      <c r="P76" t="s">
        <v>5102</v>
      </c>
    </row>
    <row r="77" spans="9:24">
      <c r="I77" t="s">
        <v>4985</v>
      </c>
      <c r="J77" t="s">
        <v>5004</v>
      </c>
      <c r="K77" t="s">
        <v>5027</v>
      </c>
      <c r="L77" t="s">
        <v>5065</v>
      </c>
      <c r="M77" t="s">
        <v>4861</v>
      </c>
      <c r="N77">
        <v>297</v>
      </c>
      <c r="O77" t="s">
        <v>5073</v>
      </c>
      <c r="P77" t="s">
        <v>5096</v>
      </c>
    </row>
    <row r="78" spans="9:24">
      <c r="I78" t="s">
        <v>4986</v>
      </c>
      <c r="J78" t="s">
        <v>5004</v>
      </c>
      <c r="K78" t="s">
        <v>5053</v>
      </c>
      <c r="L78" t="s">
        <v>4794</v>
      </c>
      <c r="M78" t="s">
        <v>4861</v>
      </c>
      <c r="N78">
        <v>283</v>
      </c>
      <c r="O78" t="s">
        <v>5073</v>
      </c>
      <c r="P78" t="s">
        <v>5075</v>
      </c>
    </row>
    <row r="79" spans="9:24">
      <c r="I79" t="s">
        <v>4987</v>
      </c>
      <c r="J79" t="s">
        <v>5006</v>
      </c>
      <c r="K79" t="s">
        <v>5054</v>
      </c>
      <c r="L79" t="s">
        <v>5064</v>
      </c>
      <c r="M79" t="s">
        <v>4861</v>
      </c>
      <c r="N79">
        <v>805</v>
      </c>
      <c r="O79" t="s">
        <v>5073</v>
      </c>
      <c r="P79" t="s">
        <v>5101</v>
      </c>
    </row>
    <row r="80" spans="9:24">
      <c r="I80" t="s">
        <v>4988</v>
      </c>
      <c r="J80" t="s">
        <v>5006</v>
      </c>
      <c r="K80" t="s">
        <v>5055</v>
      </c>
      <c r="L80" t="s">
        <v>5064</v>
      </c>
      <c r="M80" t="s">
        <v>4861</v>
      </c>
      <c r="N80">
        <v>805</v>
      </c>
      <c r="O80" t="s">
        <v>5073</v>
      </c>
      <c r="P80" t="s">
        <v>5101</v>
      </c>
    </row>
    <row r="81" spans="9:16">
      <c r="I81" t="s">
        <v>4989</v>
      </c>
      <c r="J81" t="s">
        <v>5006</v>
      </c>
      <c r="K81" t="s">
        <v>5056</v>
      </c>
      <c r="L81" t="s">
        <v>5064</v>
      </c>
      <c r="M81" t="s">
        <v>4861</v>
      </c>
      <c r="N81">
        <v>805</v>
      </c>
      <c r="O81" t="s">
        <v>5073</v>
      </c>
      <c r="P81" t="s">
        <v>5101</v>
      </c>
    </row>
    <row r="82" spans="9:16">
      <c r="I82" t="s">
        <v>4990</v>
      </c>
      <c r="J82" t="s">
        <v>5004</v>
      </c>
      <c r="K82" t="s">
        <v>5041</v>
      </c>
      <c r="L82" t="s">
        <v>4890</v>
      </c>
      <c r="M82" t="s">
        <v>4861</v>
      </c>
      <c r="N82">
        <v>307</v>
      </c>
      <c r="O82" t="s">
        <v>5073</v>
      </c>
      <c r="P82" t="s">
        <v>5080</v>
      </c>
    </row>
    <row r="83" spans="9:16">
      <c r="I83" t="s">
        <v>4991</v>
      </c>
      <c r="J83" t="s">
        <v>5004</v>
      </c>
      <c r="K83" t="s">
        <v>5035</v>
      </c>
      <c r="L83" t="s">
        <v>5071</v>
      </c>
      <c r="M83" t="s">
        <v>4861</v>
      </c>
      <c r="N83">
        <v>290</v>
      </c>
      <c r="O83" t="s">
        <v>5073</v>
      </c>
      <c r="P83" t="s">
        <v>5103</v>
      </c>
    </row>
    <row r="84" spans="9:16">
      <c r="I84" t="s">
        <v>4992</v>
      </c>
      <c r="J84" t="s">
        <v>5006</v>
      </c>
      <c r="K84" t="s">
        <v>5057</v>
      </c>
      <c r="L84" t="s">
        <v>5072</v>
      </c>
      <c r="M84" t="s">
        <v>4861</v>
      </c>
      <c r="N84">
        <v>768</v>
      </c>
      <c r="O84" t="s">
        <v>5073</v>
      </c>
      <c r="P84" t="s">
        <v>5101</v>
      </c>
    </row>
    <row r="85" spans="9:16">
      <c r="I85" t="s">
        <v>4993</v>
      </c>
      <c r="J85" t="s">
        <v>5004</v>
      </c>
      <c r="K85" t="s">
        <v>5058</v>
      </c>
      <c r="L85" t="s">
        <v>5064</v>
      </c>
      <c r="M85" t="s">
        <v>4861</v>
      </c>
      <c r="N85">
        <v>284</v>
      </c>
      <c r="O85" t="s">
        <v>5073</v>
      </c>
      <c r="P85" t="s">
        <v>5088</v>
      </c>
    </row>
    <row r="86" spans="9:16">
      <c r="I86" t="s">
        <v>4994</v>
      </c>
      <c r="J86" t="s">
        <v>5004</v>
      </c>
      <c r="K86" t="s">
        <v>5059</v>
      </c>
      <c r="L86" t="s">
        <v>5064</v>
      </c>
      <c r="M86" t="s">
        <v>4861</v>
      </c>
      <c r="N86">
        <v>283</v>
      </c>
      <c r="O86" t="s">
        <v>5073</v>
      </c>
      <c r="P86" t="s">
        <v>5075</v>
      </c>
    </row>
    <row r="87" spans="9:16">
      <c r="I87" t="s">
        <v>4995</v>
      </c>
      <c r="J87" t="s">
        <v>5004</v>
      </c>
      <c r="K87" t="s">
        <v>5034</v>
      </c>
      <c r="L87" t="s">
        <v>4794</v>
      </c>
      <c r="M87" t="s">
        <v>4861</v>
      </c>
      <c r="N87">
        <v>283</v>
      </c>
      <c r="O87" t="s">
        <v>5073</v>
      </c>
      <c r="P87" t="s">
        <v>5075</v>
      </c>
    </row>
    <row r="88" spans="9:16">
      <c r="I88" t="s">
        <v>4996</v>
      </c>
      <c r="J88" t="s">
        <v>5004</v>
      </c>
      <c r="K88" t="s">
        <v>5060</v>
      </c>
      <c r="L88" t="s">
        <v>4794</v>
      </c>
      <c r="M88" t="s">
        <v>4861</v>
      </c>
      <c r="N88">
        <v>283</v>
      </c>
      <c r="O88" t="s">
        <v>5073</v>
      </c>
      <c r="P88" t="s">
        <v>5075</v>
      </c>
    </row>
    <row r="89" spans="9:16">
      <c r="I89" t="s">
        <v>4997</v>
      </c>
      <c r="J89" t="s">
        <v>5004</v>
      </c>
      <c r="K89" t="s">
        <v>5028</v>
      </c>
      <c r="L89" t="s">
        <v>4794</v>
      </c>
      <c r="M89" t="s">
        <v>4861</v>
      </c>
      <c r="N89">
        <v>283</v>
      </c>
      <c r="O89" t="s">
        <v>5073</v>
      </c>
      <c r="P89" t="s">
        <v>5075</v>
      </c>
    </row>
    <row r="90" spans="9:16">
      <c r="I90" t="s">
        <v>4998</v>
      </c>
      <c r="J90" t="s">
        <v>5004</v>
      </c>
      <c r="K90" t="s">
        <v>5061</v>
      </c>
      <c r="L90" t="s">
        <v>4794</v>
      </c>
      <c r="M90" t="s">
        <v>4861</v>
      </c>
      <c r="N90">
        <v>283</v>
      </c>
      <c r="O90" t="s">
        <v>5073</v>
      </c>
      <c r="P90" t="s">
        <v>5075</v>
      </c>
    </row>
    <row r="91" spans="9:16">
      <c r="I91" t="s">
        <v>4999</v>
      </c>
      <c r="J91" t="s">
        <v>5004</v>
      </c>
      <c r="K91" t="s">
        <v>5062</v>
      </c>
      <c r="L91" t="s">
        <v>4794</v>
      </c>
      <c r="M91" t="s">
        <v>4861</v>
      </c>
      <c r="N91">
        <v>283</v>
      </c>
      <c r="O91" t="s">
        <v>5073</v>
      </c>
      <c r="P91" t="s">
        <v>5075</v>
      </c>
    </row>
    <row r="92" spans="9:16">
      <c r="I92" t="s">
        <v>5000</v>
      </c>
      <c r="J92" t="s">
        <v>5004</v>
      </c>
      <c r="K92" t="s">
        <v>5028</v>
      </c>
      <c r="L92" t="s">
        <v>4794</v>
      </c>
      <c r="M92" t="s">
        <v>4861</v>
      </c>
      <c r="N92">
        <v>283</v>
      </c>
      <c r="O92" t="s">
        <v>5073</v>
      </c>
      <c r="P92" t="s">
        <v>5075</v>
      </c>
    </row>
    <row r="93" spans="9:16">
      <c r="I93" t="s">
        <v>5001</v>
      </c>
      <c r="J93" t="s">
        <v>5004</v>
      </c>
      <c r="K93" t="s">
        <v>5060</v>
      </c>
      <c r="L93" t="s">
        <v>4794</v>
      </c>
      <c r="M93" t="s">
        <v>4861</v>
      </c>
      <c r="N93">
        <v>283</v>
      </c>
      <c r="O93" t="s">
        <v>5073</v>
      </c>
      <c r="P93" t="s">
        <v>5075</v>
      </c>
    </row>
    <row r="94" spans="9:16">
      <c r="I94" t="s">
        <v>5002</v>
      </c>
      <c r="J94" t="s">
        <v>5004</v>
      </c>
      <c r="K94" t="s">
        <v>5063</v>
      </c>
      <c r="L94" t="s">
        <v>4794</v>
      </c>
      <c r="M94" t="s">
        <v>4861</v>
      </c>
      <c r="N94">
        <v>283</v>
      </c>
      <c r="O94" t="s">
        <v>5073</v>
      </c>
      <c r="P94" t="s">
        <v>5075</v>
      </c>
    </row>
    <row r="95" spans="9:16">
      <c r="I95" t="s">
        <v>5003</v>
      </c>
      <c r="J95" t="s">
        <v>5004</v>
      </c>
      <c r="K95" t="s">
        <v>5023</v>
      </c>
      <c r="L95" t="s">
        <v>5071</v>
      </c>
      <c r="M95" t="s">
        <v>4861</v>
      </c>
      <c r="N95">
        <v>290</v>
      </c>
      <c r="O95" t="s">
        <v>5073</v>
      </c>
      <c r="P95" t="s">
        <v>5103</v>
      </c>
    </row>
  </sheetData>
  <mergeCells count="6">
    <mergeCell ref="A3:E3"/>
    <mergeCell ref="A11:E11"/>
    <mergeCell ref="A16:G16"/>
    <mergeCell ref="I1:P1"/>
    <mergeCell ref="Q1:X1"/>
    <mergeCell ref="Y1:Z1"/>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S141"/>
  <sheetViews>
    <sheetView workbookViewId="0"/>
  </sheetViews>
  <sheetFormatPr defaultRowHeight="15"/>
  <sheetData>
    <row r="1" spans="1:19">
      <c r="A1" s="1" t="s">
        <v>5228</v>
      </c>
      <c r="B1" s="1"/>
      <c r="C1" s="1"/>
      <c r="D1" s="1"/>
      <c r="E1" s="1"/>
      <c r="F1" s="1"/>
      <c r="G1" s="1"/>
      <c r="H1" s="1"/>
      <c r="J1" s="1" t="s">
        <v>5229</v>
      </c>
      <c r="K1" s="1"/>
      <c r="L1" s="1"/>
      <c r="M1" s="1"/>
      <c r="N1" s="1"/>
      <c r="O1" s="1"/>
      <c r="P1" s="1"/>
      <c r="Q1" s="1"/>
      <c r="R1" s="1"/>
      <c r="S1" s="1"/>
    </row>
    <row r="2" spans="1:19">
      <c r="A2" s="14" t="s">
        <v>4876</v>
      </c>
      <c r="B2" s="14" t="s">
        <v>5159</v>
      </c>
      <c r="C2" s="14" t="s">
        <v>5160</v>
      </c>
      <c r="D2" s="14" t="s">
        <v>5161</v>
      </c>
      <c r="E2" s="14" t="s">
        <v>5162</v>
      </c>
      <c r="F2" s="14" t="s">
        <v>5163</v>
      </c>
      <c r="G2" s="14" t="s">
        <v>5164</v>
      </c>
      <c r="H2" s="14" t="s">
        <v>5165</v>
      </c>
      <c r="J2" s="14" t="s">
        <v>4876</v>
      </c>
      <c r="K2" s="14" t="s">
        <v>5159</v>
      </c>
      <c r="L2" s="14" t="s">
        <v>5160</v>
      </c>
      <c r="M2" s="14" t="s">
        <v>5161</v>
      </c>
      <c r="N2" s="14" t="s">
        <v>5162</v>
      </c>
      <c r="O2" s="14" t="s">
        <v>5163</v>
      </c>
      <c r="P2" s="14" t="s">
        <v>5164</v>
      </c>
      <c r="Q2" s="14" t="s">
        <v>4879</v>
      </c>
      <c r="R2" s="14" t="s">
        <v>4880</v>
      </c>
      <c r="S2" s="14" t="s">
        <v>4878</v>
      </c>
    </row>
    <row r="3" spans="1:19">
      <c r="A3" t="s">
        <v>4911</v>
      </c>
      <c r="B3">
        <v>0.985</v>
      </c>
      <c r="C3">
        <v>0.6919999999999999</v>
      </c>
      <c r="D3" t="s">
        <v>5166</v>
      </c>
      <c r="E3">
        <v>1154.8</v>
      </c>
      <c r="F3">
        <v>175.3</v>
      </c>
      <c r="G3">
        <v>45.5</v>
      </c>
      <c r="H3" t="s">
        <v>5196</v>
      </c>
      <c r="J3" t="s">
        <v>4884</v>
      </c>
      <c r="K3">
        <v>0.962</v>
      </c>
      <c r="L3">
        <v>0.627</v>
      </c>
      <c r="M3" t="s">
        <v>5167</v>
      </c>
      <c r="N3">
        <v>1426.2</v>
      </c>
      <c r="O3">
        <v>229.6</v>
      </c>
      <c r="P3">
        <v>63.7</v>
      </c>
      <c r="Q3" t="s">
        <v>4892</v>
      </c>
      <c r="R3" t="s">
        <v>4894</v>
      </c>
      <c r="S3">
        <v>95</v>
      </c>
    </row>
    <row r="4" spans="1:19">
      <c r="A4" t="s">
        <v>4911</v>
      </c>
      <c r="B4">
        <v>0.99</v>
      </c>
      <c r="C4">
        <v>0.9350000000000001</v>
      </c>
      <c r="D4" t="s">
        <v>5167</v>
      </c>
      <c r="E4">
        <v>1436</v>
      </c>
      <c r="F4">
        <v>185.1</v>
      </c>
      <c r="G4">
        <v>48.9</v>
      </c>
      <c r="H4" t="s">
        <v>5197</v>
      </c>
      <c r="J4" t="s">
        <v>4883</v>
      </c>
      <c r="K4">
        <v>0.997</v>
      </c>
      <c r="L4">
        <v>1.049</v>
      </c>
      <c r="M4" t="s">
        <v>5167</v>
      </c>
      <c r="N4">
        <v>1418.7</v>
      </c>
      <c r="O4">
        <v>154.3</v>
      </c>
      <c r="P4">
        <v>52.4</v>
      </c>
      <c r="Q4" t="s">
        <v>4891</v>
      </c>
      <c r="R4" t="s">
        <v>4894</v>
      </c>
      <c r="S4">
        <v>95</v>
      </c>
    </row>
    <row r="5" spans="1:19">
      <c r="A5" t="s">
        <v>4912</v>
      </c>
      <c r="B5">
        <v>0.959</v>
      </c>
      <c r="C5">
        <v>0.851</v>
      </c>
      <c r="D5" t="s">
        <v>5166</v>
      </c>
      <c r="E5">
        <v>1158.1</v>
      </c>
      <c r="F5">
        <v>110.3</v>
      </c>
      <c r="G5">
        <v>51.4</v>
      </c>
      <c r="H5" t="s">
        <v>5196</v>
      </c>
    </row>
    <row r="6" spans="1:19">
      <c r="A6" t="s">
        <v>4912</v>
      </c>
      <c r="B6">
        <v>0.995</v>
      </c>
      <c r="C6">
        <v>0.975</v>
      </c>
      <c r="D6" t="s">
        <v>5167</v>
      </c>
      <c r="E6">
        <v>1411.8</v>
      </c>
      <c r="F6">
        <v>158</v>
      </c>
      <c r="G6">
        <v>62.7</v>
      </c>
      <c r="H6" t="s">
        <v>5198</v>
      </c>
    </row>
    <row r="7" spans="1:19">
      <c r="A7" t="s">
        <v>4913</v>
      </c>
      <c r="B7">
        <v>0.944</v>
      </c>
      <c r="C7">
        <v>0.74</v>
      </c>
      <c r="D7" t="s">
        <v>5167</v>
      </c>
      <c r="E7">
        <v>795</v>
      </c>
      <c r="F7">
        <v>86.3</v>
      </c>
      <c r="G7">
        <v>60.2</v>
      </c>
      <c r="H7" t="s">
        <v>5199</v>
      </c>
    </row>
    <row r="8" spans="1:19">
      <c r="A8" t="s">
        <v>4915</v>
      </c>
      <c r="B8">
        <v>0.9340000000000001</v>
      </c>
      <c r="C8">
        <v>0.746</v>
      </c>
      <c r="D8" t="s">
        <v>5167</v>
      </c>
      <c r="E8">
        <v>1005.2</v>
      </c>
      <c r="F8">
        <v>126.7</v>
      </c>
      <c r="G8">
        <v>60</v>
      </c>
      <c r="H8" t="s">
        <v>5200</v>
      </c>
    </row>
    <row r="9" spans="1:19">
      <c r="A9" t="s">
        <v>4916</v>
      </c>
      <c r="B9">
        <v>0.844</v>
      </c>
      <c r="C9">
        <v>0.618</v>
      </c>
      <c r="D9" t="s">
        <v>5167</v>
      </c>
      <c r="E9">
        <v>980</v>
      </c>
      <c r="F9">
        <v>144.6</v>
      </c>
      <c r="G9">
        <v>37.6</v>
      </c>
      <c r="H9" t="s">
        <v>5200</v>
      </c>
    </row>
    <row r="10" spans="1:19">
      <c r="A10" t="s">
        <v>4917</v>
      </c>
      <c r="B10">
        <v>0.93</v>
      </c>
      <c r="C10">
        <v>0.827</v>
      </c>
      <c r="D10" t="s">
        <v>5167</v>
      </c>
      <c r="E10">
        <v>469.7</v>
      </c>
      <c r="F10">
        <v>18.5</v>
      </c>
      <c r="G10">
        <v>65.2</v>
      </c>
      <c r="H10" t="s">
        <v>5201</v>
      </c>
    </row>
    <row r="11" spans="1:19">
      <c r="A11" t="s">
        <v>4918</v>
      </c>
      <c r="B11">
        <v>0.991</v>
      </c>
      <c r="C11">
        <v>1.077</v>
      </c>
      <c r="D11" t="s">
        <v>5167</v>
      </c>
      <c r="E11">
        <v>1283.7</v>
      </c>
      <c r="F11">
        <v>119.2</v>
      </c>
      <c r="G11">
        <v>64</v>
      </c>
      <c r="H11" t="s">
        <v>5202</v>
      </c>
    </row>
    <row r="12" spans="1:19">
      <c r="A12" t="s">
        <v>4919</v>
      </c>
      <c r="B12">
        <v>0.504</v>
      </c>
      <c r="C12">
        <v>0.192</v>
      </c>
      <c r="D12" t="s">
        <v>5167</v>
      </c>
      <c r="E12">
        <v>320.6</v>
      </c>
      <c r="F12">
        <v>74.90000000000001</v>
      </c>
      <c r="G12">
        <v>70.90000000000001</v>
      </c>
      <c r="H12" t="s">
        <v>5203</v>
      </c>
    </row>
    <row r="13" spans="1:19">
      <c r="A13" t="s">
        <v>4920</v>
      </c>
      <c r="B13">
        <v>0.9</v>
      </c>
      <c r="C13">
        <v>0.607</v>
      </c>
      <c r="D13" t="s">
        <v>5167</v>
      </c>
      <c r="E13">
        <v>1472.3</v>
      </c>
      <c r="F13">
        <v>224.4</v>
      </c>
      <c r="G13">
        <v>51.1</v>
      </c>
      <c r="H13" t="s">
        <v>5196</v>
      </c>
    </row>
    <row r="14" spans="1:19">
      <c r="A14" t="s">
        <v>4921</v>
      </c>
      <c r="B14">
        <v>0.944</v>
      </c>
      <c r="C14">
        <v>0.846</v>
      </c>
      <c r="D14" t="s">
        <v>5167</v>
      </c>
      <c r="E14">
        <v>1565</v>
      </c>
      <c r="F14">
        <v>283.6</v>
      </c>
      <c r="G14">
        <v>36.7</v>
      </c>
      <c r="H14" t="s">
        <v>5204</v>
      </c>
    </row>
    <row r="15" spans="1:19">
      <c r="A15" t="s">
        <v>4922</v>
      </c>
      <c r="B15">
        <v>0.902</v>
      </c>
      <c r="C15">
        <v>0.645</v>
      </c>
      <c r="D15" t="s">
        <v>5167</v>
      </c>
      <c r="E15">
        <v>1589.7</v>
      </c>
      <c r="F15">
        <v>266.8</v>
      </c>
      <c r="G15">
        <v>42.7</v>
      </c>
      <c r="H15" t="s">
        <v>5205</v>
      </c>
    </row>
    <row r="16" spans="1:19">
      <c r="A16" t="s">
        <v>4925</v>
      </c>
      <c r="B16">
        <v>0.914</v>
      </c>
      <c r="C16">
        <v>0.597</v>
      </c>
      <c r="D16" t="s">
        <v>5167</v>
      </c>
      <c r="E16">
        <v>1589.4</v>
      </c>
      <c r="F16">
        <v>236.2</v>
      </c>
      <c r="G16">
        <v>38.9</v>
      </c>
      <c r="H16" t="s">
        <v>5196</v>
      </c>
    </row>
    <row r="17" spans="1:8">
      <c r="A17" t="s">
        <v>4926</v>
      </c>
      <c r="B17">
        <v>0.963</v>
      </c>
      <c r="C17">
        <v>0.658</v>
      </c>
      <c r="D17" t="s">
        <v>5167</v>
      </c>
      <c r="E17">
        <v>1243.7</v>
      </c>
      <c r="F17">
        <v>166.3</v>
      </c>
      <c r="G17">
        <v>36.3</v>
      </c>
      <c r="H17" t="s">
        <v>5202</v>
      </c>
    </row>
    <row r="18" spans="1:8">
      <c r="A18" t="s">
        <v>4927</v>
      </c>
      <c r="B18">
        <v>0.867</v>
      </c>
      <c r="C18">
        <v>0.645</v>
      </c>
      <c r="D18" t="s">
        <v>5167</v>
      </c>
      <c r="E18">
        <v>774.5</v>
      </c>
      <c r="F18">
        <v>104.9</v>
      </c>
      <c r="G18">
        <v>69.09999999999999</v>
      </c>
      <c r="H18" t="s">
        <v>5199</v>
      </c>
    </row>
    <row r="19" spans="1:8">
      <c r="A19" t="s">
        <v>4928</v>
      </c>
      <c r="B19">
        <v>0.989</v>
      </c>
      <c r="C19">
        <v>0.962</v>
      </c>
      <c r="D19" t="s">
        <v>5167</v>
      </c>
      <c r="E19">
        <v>1381.7</v>
      </c>
      <c r="F19">
        <v>139</v>
      </c>
      <c r="G19">
        <v>58.2</v>
      </c>
      <c r="H19" t="s">
        <v>5198</v>
      </c>
    </row>
    <row r="20" spans="1:8">
      <c r="A20" t="s">
        <v>4929</v>
      </c>
      <c r="B20">
        <v>0.971</v>
      </c>
      <c r="C20">
        <v>0.614</v>
      </c>
      <c r="D20" t="s">
        <v>5167</v>
      </c>
      <c r="E20">
        <v>1262.6</v>
      </c>
      <c r="F20">
        <v>177.8</v>
      </c>
      <c r="G20">
        <v>63.2</v>
      </c>
      <c r="H20" t="s">
        <v>5206</v>
      </c>
    </row>
    <row r="21" spans="1:8">
      <c r="A21" t="s">
        <v>4930</v>
      </c>
      <c r="B21">
        <v>0.922</v>
      </c>
      <c r="C21">
        <v>0.712</v>
      </c>
      <c r="D21" t="s">
        <v>5167</v>
      </c>
      <c r="E21">
        <v>1019.6</v>
      </c>
      <c r="F21">
        <v>118.9</v>
      </c>
      <c r="G21">
        <v>54.9</v>
      </c>
      <c r="H21" t="s">
        <v>5200</v>
      </c>
    </row>
    <row r="22" spans="1:8">
      <c r="A22" t="s">
        <v>4931</v>
      </c>
      <c r="B22">
        <v>0.9419999999999999</v>
      </c>
      <c r="C22">
        <v>0.796</v>
      </c>
      <c r="D22" t="s">
        <v>5167</v>
      </c>
      <c r="E22">
        <v>1011.3</v>
      </c>
      <c r="F22">
        <v>101.2</v>
      </c>
      <c r="G22">
        <v>59.7</v>
      </c>
      <c r="H22" t="s">
        <v>5207</v>
      </c>
    </row>
    <row r="23" spans="1:8">
      <c r="A23" t="s">
        <v>4932</v>
      </c>
      <c r="B23">
        <v>0.9399999999999999</v>
      </c>
      <c r="C23">
        <v>0.832</v>
      </c>
      <c r="D23" t="s">
        <v>5167</v>
      </c>
      <c r="E23">
        <v>1163.7</v>
      </c>
      <c r="F23">
        <v>138</v>
      </c>
      <c r="G23">
        <v>49.9</v>
      </c>
      <c r="H23" t="s">
        <v>5202</v>
      </c>
    </row>
    <row r="24" spans="1:8">
      <c r="A24" t="s">
        <v>4933</v>
      </c>
      <c r="B24">
        <v>0.977</v>
      </c>
      <c r="C24">
        <v>0.8</v>
      </c>
      <c r="D24" t="s">
        <v>5166</v>
      </c>
      <c r="E24">
        <v>1986.4</v>
      </c>
      <c r="F24">
        <v>268.2</v>
      </c>
      <c r="G24">
        <v>43.7</v>
      </c>
      <c r="H24" t="s">
        <v>5197</v>
      </c>
    </row>
    <row r="25" spans="1:8">
      <c r="A25" t="s">
        <v>4933</v>
      </c>
      <c r="B25">
        <v>0.994</v>
      </c>
      <c r="C25">
        <v>1.229</v>
      </c>
      <c r="D25" t="s">
        <v>5167</v>
      </c>
      <c r="E25">
        <v>1362.1</v>
      </c>
      <c r="F25">
        <v>115.1</v>
      </c>
      <c r="G25">
        <v>59.8</v>
      </c>
      <c r="H25" t="s">
        <v>5208</v>
      </c>
    </row>
    <row r="26" spans="1:8">
      <c r="A26" t="s">
        <v>4934</v>
      </c>
      <c r="B26">
        <v>0.904</v>
      </c>
      <c r="C26">
        <v>0.629</v>
      </c>
      <c r="D26" t="s">
        <v>5167</v>
      </c>
      <c r="E26">
        <v>860.8</v>
      </c>
      <c r="F26">
        <v>98.90000000000001</v>
      </c>
      <c r="G26">
        <v>69.59999999999999</v>
      </c>
      <c r="H26" t="s">
        <v>5207</v>
      </c>
    </row>
    <row r="27" spans="1:8">
      <c r="A27" t="s">
        <v>4935</v>
      </c>
      <c r="B27">
        <v>0.958</v>
      </c>
      <c r="C27">
        <v>0.794</v>
      </c>
      <c r="D27" t="s">
        <v>5167</v>
      </c>
      <c r="E27">
        <v>1200.1</v>
      </c>
      <c r="F27">
        <v>101.8</v>
      </c>
      <c r="G27">
        <v>65.2</v>
      </c>
      <c r="H27" t="s">
        <v>5199</v>
      </c>
    </row>
    <row r="28" spans="1:8">
      <c r="A28" t="s">
        <v>4936</v>
      </c>
      <c r="B28">
        <v>0.828</v>
      </c>
      <c r="C28">
        <v>0.834</v>
      </c>
      <c r="D28" t="s">
        <v>5167</v>
      </c>
      <c r="E28">
        <v>869.1</v>
      </c>
      <c r="F28">
        <v>77.3</v>
      </c>
      <c r="G28">
        <v>75</v>
      </c>
      <c r="H28" t="s">
        <v>5199</v>
      </c>
    </row>
    <row r="29" spans="1:8">
      <c r="A29" t="s">
        <v>4936</v>
      </c>
      <c r="B29">
        <v>0.961</v>
      </c>
      <c r="C29">
        <v>0.831</v>
      </c>
      <c r="D29" t="s">
        <v>5166</v>
      </c>
      <c r="E29">
        <v>829.4</v>
      </c>
      <c r="F29">
        <v>69.59999999999999</v>
      </c>
      <c r="G29">
        <v>67.59999999999999</v>
      </c>
      <c r="H29" t="s">
        <v>5207</v>
      </c>
    </row>
    <row r="30" spans="1:8">
      <c r="A30" t="s">
        <v>4937</v>
      </c>
      <c r="B30">
        <v>0.877</v>
      </c>
      <c r="C30">
        <v>0.781</v>
      </c>
      <c r="D30" t="s">
        <v>5166</v>
      </c>
      <c r="E30">
        <v>785.4</v>
      </c>
      <c r="F30">
        <v>67</v>
      </c>
      <c r="G30">
        <v>63</v>
      </c>
      <c r="H30" t="s">
        <v>5207</v>
      </c>
    </row>
    <row r="31" spans="1:8">
      <c r="A31" t="s">
        <v>4938</v>
      </c>
      <c r="B31">
        <v>0.969</v>
      </c>
      <c r="C31">
        <v>0.802</v>
      </c>
      <c r="D31" t="s">
        <v>5166</v>
      </c>
      <c r="E31">
        <v>1758</v>
      </c>
      <c r="F31">
        <v>212.2</v>
      </c>
      <c r="G31">
        <v>53.5</v>
      </c>
      <c r="H31" t="s">
        <v>5198</v>
      </c>
    </row>
    <row r="32" spans="1:8">
      <c r="A32" t="s">
        <v>4938</v>
      </c>
      <c r="B32">
        <v>0.981</v>
      </c>
      <c r="C32">
        <v>1.064</v>
      </c>
      <c r="D32" t="s">
        <v>5167</v>
      </c>
      <c r="E32">
        <v>1386.8</v>
      </c>
      <c r="F32">
        <v>113.9</v>
      </c>
      <c r="G32">
        <v>59.4</v>
      </c>
      <c r="H32" t="s">
        <v>5198</v>
      </c>
    </row>
    <row r="33" spans="1:8">
      <c r="A33" t="s">
        <v>4939</v>
      </c>
      <c r="B33">
        <v>0.51</v>
      </c>
      <c r="C33">
        <v>0.07099999999999999</v>
      </c>
      <c r="D33" t="s">
        <v>5168</v>
      </c>
      <c r="E33">
        <v>946.7</v>
      </c>
      <c r="F33">
        <v>253.8</v>
      </c>
      <c r="G33">
        <v>64.7</v>
      </c>
      <c r="H33" t="s">
        <v>5207</v>
      </c>
    </row>
    <row r="34" spans="1:8">
      <c r="A34" t="s">
        <v>4939</v>
      </c>
      <c r="B34">
        <v>0.944</v>
      </c>
      <c r="C34">
        <v>0.846</v>
      </c>
      <c r="D34" t="s">
        <v>5167</v>
      </c>
      <c r="E34">
        <v>869.7</v>
      </c>
      <c r="F34">
        <v>80.59999999999999</v>
      </c>
      <c r="G34">
        <v>49.4</v>
      </c>
      <c r="H34" t="s">
        <v>5199</v>
      </c>
    </row>
    <row r="35" spans="1:8">
      <c r="A35" t="s">
        <v>4940</v>
      </c>
      <c r="B35">
        <v>0.974</v>
      </c>
      <c r="C35">
        <v>0.977</v>
      </c>
      <c r="D35" t="s">
        <v>5167</v>
      </c>
      <c r="E35">
        <v>1668.1</v>
      </c>
      <c r="F35">
        <v>188.5</v>
      </c>
      <c r="G35">
        <v>48.7</v>
      </c>
      <c r="H35" t="s">
        <v>5197</v>
      </c>
    </row>
    <row r="36" spans="1:8">
      <c r="A36" t="s">
        <v>4941</v>
      </c>
      <c r="B36">
        <v>0.985</v>
      </c>
      <c r="C36">
        <v>0.89</v>
      </c>
      <c r="D36" t="s">
        <v>5167</v>
      </c>
      <c r="E36">
        <v>1562.4</v>
      </c>
      <c r="F36">
        <v>240.6</v>
      </c>
      <c r="G36">
        <v>54.8</v>
      </c>
      <c r="H36" t="s">
        <v>5209</v>
      </c>
    </row>
    <row r="37" spans="1:8">
      <c r="A37" t="s">
        <v>4942</v>
      </c>
      <c r="B37">
        <v>0.578</v>
      </c>
      <c r="C37">
        <v>0.393</v>
      </c>
      <c r="D37" t="s">
        <v>5167</v>
      </c>
      <c r="E37">
        <v>308.8</v>
      </c>
      <c r="F37">
        <v>30.5</v>
      </c>
      <c r="G37">
        <v>75.3</v>
      </c>
      <c r="H37" t="s">
        <v>5210</v>
      </c>
    </row>
    <row r="38" spans="1:8">
      <c r="A38" t="s">
        <v>4942</v>
      </c>
      <c r="B38">
        <v>0.597</v>
      </c>
      <c r="C38">
        <v>0.307</v>
      </c>
      <c r="D38" t="s">
        <v>5166</v>
      </c>
      <c r="E38">
        <v>1076.6</v>
      </c>
      <c r="F38">
        <v>202.3</v>
      </c>
      <c r="G38">
        <v>42.4</v>
      </c>
      <c r="H38" t="s">
        <v>5207</v>
      </c>
    </row>
    <row r="39" spans="1:8">
      <c r="A39" t="s">
        <v>4943</v>
      </c>
      <c r="B39">
        <v>0.979</v>
      </c>
      <c r="C39">
        <v>0.848</v>
      </c>
      <c r="D39" t="s">
        <v>5167</v>
      </c>
      <c r="E39">
        <v>1582.6</v>
      </c>
      <c r="F39">
        <v>179.1</v>
      </c>
      <c r="G39">
        <v>44.5</v>
      </c>
      <c r="H39" t="s">
        <v>5198</v>
      </c>
    </row>
    <row r="40" spans="1:8">
      <c r="A40" t="s">
        <v>4944</v>
      </c>
      <c r="B40">
        <v>0.758</v>
      </c>
      <c r="C40">
        <v>0.663</v>
      </c>
      <c r="D40" t="s">
        <v>5166</v>
      </c>
      <c r="E40">
        <v>641.4</v>
      </c>
      <c r="F40">
        <v>22.4</v>
      </c>
      <c r="G40">
        <v>80.8</v>
      </c>
      <c r="H40" t="s">
        <v>5201</v>
      </c>
    </row>
    <row r="41" spans="1:8">
      <c r="A41" t="s">
        <v>4944</v>
      </c>
      <c r="B41">
        <v>0.991</v>
      </c>
      <c r="C41">
        <v>0.975</v>
      </c>
      <c r="D41" t="s">
        <v>5167</v>
      </c>
      <c r="E41">
        <v>1470.3</v>
      </c>
      <c r="F41">
        <v>156.9</v>
      </c>
      <c r="G41">
        <v>49.3</v>
      </c>
      <c r="H41" t="s">
        <v>5196</v>
      </c>
    </row>
    <row r="42" spans="1:8">
      <c r="A42" t="s">
        <v>4945</v>
      </c>
      <c r="B42">
        <v>0.989</v>
      </c>
      <c r="C42">
        <v>1.019</v>
      </c>
      <c r="D42" t="s">
        <v>5166</v>
      </c>
      <c r="E42">
        <v>1220.2</v>
      </c>
      <c r="F42">
        <v>117.1</v>
      </c>
      <c r="G42">
        <v>66</v>
      </c>
      <c r="H42" t="s">
        <v>5196</v>
      </c>
    </row>
    <row r="43" spans="1:8">
      <c r="A43" t="s">
        <v>4945</v>
      </c>
      <c r="B43">
        <v>0.994</v>
      </c>
      <c r="C43">
        <v>1.086</v>
      </c>
      <c r="D43" t="s">
        <v>5167</v>
      </c>
      <c r="E43">
        <v>1413.6</v>
      </c>
      <c r="F43">
        <v>131</v>
      </c>
      <c r="G43">
        <v>51.6</v>
      </c>
      <c r="H43" t="s">
        <v>5198</v>
      </c>
    </row>
    <row r="44" spans="1:8">
      <c r="A44" t="s">
        <v>4946</v>
      </c>
      <c r="B44">
        <v>0.859</v>
      </c>
      <c r="C44">
        <v>0.745</v>
      </c>
      <c r="D44" t="s">
        <v>5166</v>
      </c>
      <c r="E44">
        <v>1029.5</v>
      </c>
      <c r="F44">
        <v>78.7</v>
      </c>
      <c r="G44">
        <v>53.7</v>
      </c>
      <c r="H44" t="s">
        <v>5200</v>
      </c>
    </row>
    <row r="45" spans="1:8">
      <c r="A45" t="s">
        <v>4946</v>
      </c>
      <c r="B45">
        <v>0.903</v>
      </c>
      <c r="C45">
        <v>0.844</v>
      </c>
      <c r="D45" t="s">
        <v>5167</v>
      </c>
      <c r="E45">
        <v>782.2</v>
      </c>
      <c r="F45">
        <v>51.8</v>
      </c>
      <c r="G45">
        <v>60.7</v>
      </c>
      <c r="H45" t="s">
        <v>5207</v>
      </c>
    </row>
    <row r="46" spans="1:8">
      <c r="A46" t="s">
        <v>4947</v>
      </c>
      <c r="B46">
        <v>0.773</v>
      </c>
      <c r="C46">
        <v>1.117</v>
      </c>
      <c r="D46" t="s">
        <v>5167</v>
      </c>
      <c r="E46">
        <v>2882.3</v>
      </c>
      <c r="F46">
        <v>443.1</v>
      </c>
      <c r="G46">
        <v>43.3</v>
      </c>
      <c r="H46" t="s">
        <v>5211</v>
      </c>
    </row>
    <row r="47" spans="1:8">
      <c r="A47" t="s">
        <v>4947</v>
      </c>
      <c r="B47">
        <v>0.865</v>
      </c>
      <c r="C47">
        <v>-0.26</v>
      </c>
      <c r="D47" t="s">
        <v>5169</v>
      </c>
      <c r="E47">
        <v>712.6</v>
      </c>
      <c r="F47">
        <v>209.2</v>
      </c>
      <c r="G47">
        <v>77.3</v>
      </c>
      <c r="H47" t="s">
        <v>5201</v>
      </c>
    </row>
    <row r="48" spans="1:8">
      <c r="A48" t="s">
        <v>4947</v>
      </c>
      <c r="B48">
        <v>0.921</v>
      </c>
      <c r="C48">
        <v>-0.18</v>
      </c>
      <c r="D48" t="s">
        <v>5170</v>
      </c>
      <c r="E48">
        <v>843.9</v>
      </c>
      <c r="F48">
        <v>230.2</v>
      </c>
      <c r="G48">
        <v>72.90000000000001</v>
      </c>
      <c r="H48" t="s">
        <v>5199</v>
      </c>
    </row>
    <row r="49" spans="1:8">
      <c r="A49" t="s">
        <v>4947</v>
      </c>
      <c r="B49">
        <v>0.991</v>
      </c>
      <c r="C49">
        <v>0.981</v>
      </c>
      <c r="D49" t="s">
        <v>5166</v>
      </c>
      <c r="E49">
        <v>2245.1</v>
      </c>
      <c r="F49">
        <v>321.3</v>
      </c>
      <c r="G49">
        <v>39.1</v>
      </c>
      <c r="H49" t="s">
        <v>5212</v>
      </c>
    </row>
    <row r="50" spans="1:8">
      <c r="A50" t="s">
        <v>4948</v>
      </c>
      <c r="B50">
        <v>0.669</v>
      </c>
      <c r="C50">
        <v>0.627</v>
      </c>
      <c r="D50" t="s">
        <v>5167</v>
      </c>
      <c r="E50">
        <v>1049.4</v>
      </c>
      <c r="F50">
        <v>126.2</v>
      </c>
      <c r="G50">
        <v>42.1</v>
      </c>
      <c r="H50" t="s">
        <v>5202</v>
      </c>
    </row>
    <row r="51" spans="1:8">
      <c r="A51" t="s">
        <v>4949</v>
      </c>
      <c r="B51">
        <v>0.98</v>
      </c>
      <c r="C51">
        <v>0.892</v>
      </c>
      <c r="D51" t="s">
        <v>5167</v>
      </c>
      <c r="E51">
        <v>686.5</v>
      </c>
      <c r="F51">
        <v>28.1</v>
      </c>
      <c r="G51">
        <v>73.09999999999999</v>
      </c>
      <c r="H51" t="s">
        <v>5213</v>
      </c>
    </row>
    <row r="52" spans="1:8">
      <c r="A52" t="s">
        <v>4950</v>
      </c>
      <c r="B52">
        <v>0.974</v>
      </c>
      <c r="C52">
        <v>0.875</v>
      </c>
      <c r="D52" t="s">
        <v>5167</v>
      </c>
      <c r="E52">
        <v>1509.2</v>
      </c>
      <c r="F52">
        <v>184.6</v>
      </c>
      <c r="G52">
        <v>53</v>
      </c>
      <c r="H52" t="s">
        <v>5196</v>
      </c>
    </row>
    <row r="53" spans="1:8">
      <c r="A53" t="s">
        <v>4951</v>
      </c>
      <c r="B53">
        <v>0.9340000000000001</v>
      </c>
      <c r="C53">
        <v>0.865</v>
      </c>
      <c r="D53" t="s">
        <v>5167</v>
      </c>
      <c r="E53">
        <v>1348</v>
      </c>
      <c r="F53">
        <v>144.5</v>
      </c>
      <c r="G53">
        <v>33.4</v>
      </c>
      <c r="H53" t="s">
        <v>5202</v>
      </c>
    </row>
    <row r="54" spans="1:8">
      <c r="A54" t="s">
        <v>4952</v>
      </c>
      <c r="B54">
        <v>0.659</v>
      </c>
      <c r="C54">
        <v>0.256</v>
      </c>
      <c r="D54" t="s">
        <v>5166</v>
      </c>
      <c r="E54">
        <v>2310.3</v>
      </c>
      <c r="F54">
        <v>478</v>
      </c>
      <c r="G54">
        <v>49.8</v>
      </c>
      <c r="H54" t="s">
        <v>5214</v>
      </c>
    </row>
    <row r="55" spans="1:8">
      <c r="A55" t="s">
        <v>4952</v>
      </c>
      <c r="B55">
        <v>0.805</v>
      </c>
      <c r="C55">
        <v>0.704</v>
      </c>
      <c r="D55" t="s">
        <v>5167</v>
      </c>
      <c r="E55">
        <v>1510.6</v>
      </c>
      <c r="F55">
        <v>194.6</v>
      </c>
      <c r="G55">
        <v>50.3</v>
      </c>
      <c r="H55" t="s">
        <v>5205</v>
      </c>
    </row>
    <row r="56" spans="1:8">
      <c r="A56" t="s">
        <v>4953</v>
      </c>
      <c r="B56">
        <v>0.607</v>
      </c>
      <c r="C56">
        <v>0.752</v>
      </c>
      <c r="D56" t="s">
        <v>5167</v>
      </c>
      <c r="E56">
        <v>1656.8</v>
      </c>
      <c r="F56">
        <v>316.9</v>
      </c>
      <c r="G56">
        <v>39.3</v>
      </c>
      <c r="H56" t="s">
        <v>5215</v>
      </c>
    </row>
    <row r="57" spans="1:8">
      <c r="A57" t="s">
        <v>4953</v>
      </c>
      <c r="B57">
        <v>0.747</v>
      </c>
      <c r="C57">
        <v>-0.241</v>
      </c>
      <c r="D57" t="s">
        <v>5171</v>
      </c>
      <c r="E57">
        <v>814.7</v>
      </c>
      <c r="F57">
        <v>233.7</v>
      </c>
      <c r="G57">
        <v>74.90000000000001</v>
      </c>
      <c r="H57" t="s">
        <v>5216</v>
      </c>
    </row>
    <row r="58" spans="1:8">
      <c r="A58" t="s">
        <v>4954</v>
      </c>
      <c r="B58">
        <v>0.595</v>
      </c>
      <c r="C58">
        <v>0.046</v>
      </c>
      <c r="D58" t="s">
        <v>5172</v>
      </c>
      <c r="E58">
        <v>630.4</v>
      </c>
      <c r="F58">
        <v>192.7</v>
      </c>
      <c r="G58">
        <v>81.59999999999999</v>
      </c>
      <c r="H58" t="s">
        <v>5213</v>
      </c>
    </row>
    <row r="59" spans="1:8">
      <c r="A59" t="s">
        <v>4954</v>
      </c>
      <c r="B59">
        <v>0.98</v>
      </c>
      <c r="C59">
        <v>0.902</v>
      </c>
      <c r="D59" t="s">
        <v>5167</v>
      </c>
      <c r="E59">
        <v>1015</v>
      </c>
      <c r="F59">
        <v>100.5</v>
      </c>
      <c r="G59">
        <v>54.1</v>
      </c>
      <c r="H59" t="s">
        <v>5207</v>
      </c>
    </row>
    <row r="60" spans="1:8">
      <c r="A60" t="s">
        <v>4955</v>
      </c>
      <c r="B60">
        <v>0.916</v>
      </c>
      <c r="C60">
        <v>0.712</v>
      </c>
      <c r="D60" t="s">
        <v>5166</v>
      </c>
      <c r="E60">
        <v>1223.3</v>
      </c>
      <c r="F60">
        <v>112.5</v>
      </c>
      <c r="G60">
        <v>58</v>
      </c>
      <c r="H60" t="s">
        <v>5202</v>
      </c>
    </row>
    <row r="61" spans="1:8">
      <c r="A61" t="s">
        <v>4956</v>
      </c>
      <c r="B61">
        <v>0.904</v>
      </c>
      <c r="C61">
        <v>0.649</v>
      </c>
      <c r="D61" t="s">
        <v>5167</v>
      </c>
      <c r="E61">
        <v>1290.7</v>
      </c>
      <c r="F61">
        <v>191.6</v>
      </c>
      <c r="G61">
        <v>46.6</v>
      </c>
      <c r="H61" t="s">
        <v>5196</v>
      </c>
    </row>
    <row r="62" spans="1:8">
      <c r="A62" t="s">
        <v>4957</v>
      </c>
      <c r="B62">
        <v>0.884</v>
      </c>
      <c r="C62">
        <v>0.767</v>
      </c>
      <c r="D62" t="s">
        <v>5167</v>
      </c>
      <c r="E62">
        <v>2343.1</v>
      </c>
      <c r="F62">
        <v>422.8</v>
      </c>
      <c r="G62">
        <v>59.1</v>
      </c>
      <c r="H62" t="s">
        <v>5217</v>
      </c>
    </row>
    <row r="63" spans="1:8">
      <c r="A63" t="s">
        <v>4958</v>
      </c>
      <c r="B63">
        <v>0.962</v>
      </c>
      <c r="C63">
        <v>0.804</v>
      </c>
      <c r="D63" t="s">
        <v>5167</v>
      </c>
      <c r="E63">
        <v>795.3</v>
      </c>
      <c r="F63">
        <v>63.8</v>
      </c>
      <c r="G63">
        <v>53</v>
      </c>
      <c r="H63" t="s">
        <v>5207</v>
      </c>
    </row>
    <row r="64" spans="1:8">
      <c r="A64" t="s">
        <v>4959</v>
      </c>
      <c r="B64">
        <v>0.861</v>
      </c>
      <c r="C64">
        <v>0.718</v>
      </c>
      <c r="D64" t="s">
        <v>5167</v>
      </c>
      <c r="E64">
        <v>712.4</v>
      </c>
      <c r="F64">
        <v>75.09999999999999</v>
      </c>
      <c r="G64">
        <v>77.2</v>
      </c>
      <c r="H64" t="s">
        <v>5213</v>
      </c>
    </row>
    <row r="65" spans="1:8">
      <c r="A65" t="s">
        <v>4960</v>
      </c>
      <c r="B65">
        <v>0.845</v>
      </c>
      <c r="C65">
        <v>0.928</v>
      </c>
      <c r="D65" t="s">
        <v>5167</v>
      </c>
      <c r="E65">
        <v>1237.2</v>
      </c>
      <c r="F65">
        <v>111.8</v>
      </c>
      <c r="G65">
        <v>41.1</v>
      </c>
      <c r="H65" t="s">
        <v>5202</v>
      </c>
    </row>
    <row r="66" spans="1:8">
      <c r="A66" t="s">
        <v>4961</v>
      </c>
      <c r="B66">
        <v>0.986</v>
      </c>
      <c r="C66">
        <v>1.075</v>
      </c>
      <c r="D66" t="s">
        <v>5167</v>
      </c>
      <c r="E66">
        <v>825.4</v>
      </c>
      <c r="F66">
        <v>22.1</v>
      </c>
      <c r="G66">
        <v>65.59999999999999</v>
      </c>
      <c r="H66" t="s">
        <v>5200</v>
      </c>
    </row>
    <row r="67" spans="1:8">
      <c r="A67" t="s">
        <v>4962</v>
      </c>
      <c r="B67">
        <v>0.984</v>
      </c>
      <c r="C67">
        <v>1.078</v>
      </c>
      <c r="D67" t="s">
        <v>5167</v>
      </c>
      <c r="E67">
        <v>925</v>
      </c>
      <c r="F67">
        <v>59.4</v>
      </c>
      <c r="G67">
        <v>54.9</v>
      </c>
      <c r="H67" t="s">
        <v>5200</v>
      </c>
    </row>
    <row r="68" spans="1:8">
      <c r="A68" t="s">
        <v>4964</v>
      </c>
      <c r="B68">
        <v>0.9350000000000001</v>
      </c>
      <c r="C68">
        <v>0.742</v>
      </c>
      <c r="D68" t="s">
        <v>5167</v>
      </c>
      <c r="E68">
        <v>705</v>
      </c>
      <c r="F68">
        <v>68.90000000000001</v>
      </c>
      <c r="G68">
        <v>73.59999999999999</v>
      </c>
      <c r="H68" t="s">
        <v>5213</v>
      </c>
    </row>
    <row r="69" spans="1:8">
      <c r="A69" t="s">
        <v>4965</v>
      </c>
      <c r="B69">
        <v>0.952</v>
      </c>
      <c r="C69">
        <v>0.871</v>
      </c>
      <c r="D69" t="s">
        <v>5167</v>
      </c>
      <c r="E69">
        <v>1698.2</v>
      </c>
      <c r="F69">
        <v>190.5</v>
      </c>
      <c r="G69">
        <v>63.4</v>
      </c>
      <c r="H69" t="s">
        <v>5197</v>
      </c>
    </row>
    <row r="70" spans="1:8">
      <c r="A70" t="s">
        <v>4965</v>
      </c>
      <c r="B70">
        <v>0.964</v>
      </c>
      <c r="C70">
        <v>0.8090000000000001</v>
      </c>
      <c r="D70" t="s">
        <v>5166</v>
      </c>
      <c r="E70">
        <v>1456.7</v>
      </c>
      <c r="F70">
        <v>160.1</v>
      </c>
      <c r="G70">
        <v>61.8</v>
      </c>
      <c r="H70" t="s">
        <v>5196</v>
      </c>
    </row>
    <row r="71" spans="1:8">
      <c r="A71" t="s">
        <v>4966</v>
      </c>
      <c r="B71">
        <v>0.946</v>
      </c>
      <c r="C71">
        <v>0.757</v>
      </c>
      <c r="D71" t="s">
        <v>5167</v>
      </c>
      <c r="E71">
        <v>1563.9</v>
      </c>
      <c r="F71">
        <v>224.3</v>
      </c>
      <c r="G71">
        <v>46.8</v>
      </c>
      <c r="H71" t="s">
        <v>5205</v>
      </c>
    </row>
    <row r="72" spans="1:8">
      <c r="A72" t="s">
        <v>4967</v>
      </c>
      <c r="B72">
        <v>0.9320000000000001</v>
      </c>
      <c r="C72">
        <v>0.747</v>
      </c>
      <c r="D72" t="s">
        <v>5167</v>
      </c>
      <c r="E72">
        <v>1086.6</v>
      </c>
      <c r="F72">
        <v>118.7</v>
      </c>
      <c r="G72">
        <v>60</v>
      </c>
      <c r="H72" t="s">
        <v>5202</v>
      </c>
    </row>
    <row r="73" spans="1:8">
      <c r="A73" t="s">
        <v>4971</v>
      </c>
      <c r="B73">
        <v>0.953</v>
      </c>
      <c r="C73">
        <v>0.855</v>
      </c>
      <c r="D73" t="s">
        <v>5166</v>
      </c>
      <c r="E73">
        <v>1024.7</v>
      </c>
      <c r="F73">
        <v>102.8</v>
      </c>
      <c r="G73">
        <v>63.4</v>
      </c>
      <c r="H73" t="s">
        <v>5196</v>
      </c>
    </row>
    <row r="74" spans="1:8">
      <c r="A74" t="s">
        <v>4971</v>
      </c>
      <c r="B74">
        <v>0.978</v>
      </c>
      <c r="C74">
        <v>0.95</v>
      </c>
      <c r="D74" t="s">
        <v>5167</v>
      </c>
      <c r="E74">
        <v>1039.5</v>
      </c>
      <c r="F74">
        <v>81.7</v>
      </c>
      <c r="G74">
        <v>57.7</v>
      </c>
      <c r="H74" t="s">
        <v>5200</v>
      </c>
    </row>
    <row r="75" spans="1:8">
      <c r="A75" t="s">
        <v>4972</v>
      </c>
      <c r="B75">
        <v>0.596</v>
      </c>
      <c r="C75">
        <v>0.386</v>
      </c>
      <c r="D75" t="s">
        <v>5173</v>
      </c>
      <c r="E75">
        <v>602.4</v>
      </c>
      <c r="F75">
        <v>47.7</v>
      </c>
      <c r="G75">
        <v>25.3</v>
      </c>
      <c r="H75" t="s">
        <v>5201</v>
      </c>
    </row>
    <row r="76" spans="1:8">
      <c r="A76" t="s">
        <v>4972</v>
      </c>
      <c r="B76">
        <v>0.985</v>
      </c>
      <c r="C76">
        <v>1.361</v>
      </c>
      <c r="D76" t="s">
        <v>5167</v>
      </c>
      <c r="E76">
        <v>2120.6</v>
      </c>
      <c r="F76">
        <v>306.8</v>
      </c>
      <c r="G76">
        <v>51.6</v>
      </c>
      <c r="H76" t="s">
        <v>5218</v>
      </c>
    </row>
    <row r="77" spans="1:8">
      <c r="A77" t="s">
        <v>4973</v>
      </c>
      <c r="B77">
        <v>0.654</v>
      </c>
      <c r="C77">
        <v>-0.028</v>
      </c>
      <c r="D77" t="s">
        <v>5174</v>
      </c>
      <c r="E77">
        <v>707</v>
      </c>
      <c r="F77">
        <v>186.5</v>
      </c>
      <c r="G77">
        <v>76.40000000000001</v>
      </c>
      <c r="H77" t="s">
        <v>5216</v>
      </c>
    </row>
    <row r="78" spans="1:8">
      <c r="A78" t="s">
        <v>4974</v>
      </c>
      <c r="B78">
        <v>0.979</v>
      </c>
      <c r="C78">
        <v>0.871</v>
      </c>
      <c r="D78" t="s">
        <v>5167</v>
      </c>
      <c r="E78">
        <v>1637.5</v>
      </c>
      <c r="F78">
        <v>222.6</v>
      </c>
      <c r="G78">
        <v>51</v>
      </c>
      <c r="H78" t="s">
        <v>5197</v>
      </c>
    </row>
    <row r="79" spans="1:8">
      <c r="A79" t="s">
        <v>4975</v>
      </c>
      <c r="B79">
        <v>0.991</v>
      </c>
      <c r="C79">
        <v>1.119</v>
      </c>
      <c r="D79" t="s">
        <v>5167</v>
      </c>
      <c r="E79">
        <v>1089.8</v>
      </c>
      <c r="F79">
        <v>66.2</v>
      </c>
      <c r="G79">
        <v>53</v>
      </c>
      <c r="H79" t="s">
        <v>5196</v>
      </c>
    </row>
    <row r="80" spans="1:8">
      <c r="A80" t="s">
        <v>4977</v>
      </c>
      <c r="B80">
        <v>0.744</v>
      </c>
      <c r="C80">
        <v>0.548</v>
      </c>
      <c r="D80" t="s">
        <v>5166</v>
      </c>
      <c r="E80">
        <v>626.6</v>
      </c>
      <c r="F80">
        <v>153.6</v>
      </c>
      <c r="G80">
        <v>55.1</v>
      </c>
    </row>
    <row r="81" spans="1:8">
      <c r="A81" t="s">
        <v>4977</v>
      </c>
      <c r="B81">
        <v>0.996</v>
      </c>
      <c r="C81">
        <v>0.607</v>
      </c>
      <c r="D81" t="s">
        <v>5167</v>
      </c>
      <c r="E81">
        <v>713.4</v>
      </c>
      <c r="F81">
        <v>166.6</v>
      </c>
      <c r="G81">
        <v>80.7</v>
      </c>
      <c r="H81" t="s">
        <v>5219</v>
      </c>
    </row>
    <row r="82" spans="1:8">
      <c r="A82" t="s">
        <v>4978</v>
      </c>
      <c r="B82">
        <v>0.992</v>
      </c>
      <c r="C82">
        <v>0.885</v>
      </c>
      <c r="D82" t="s">
        <v>5167</v>
      </c>
      <c r="E82">
        <v>1195</v>
      </c>
      <c r="F82">
        <v>148.6</v>
      </c>
      <c r="G82">
        <v>60.1</v>
      </c>
      <c r="H82" t="s">
        <v>5196</v>
      </c>
    </row>
    <row r="83" spans="1:8">
      <c r="A83" t="s">
        <v>4979</v>
      </c>
      <c r="B83">
        <v>0.963</v>
      </c>
      <c r="C83">
        <v>0.574</v>
      </c>
      <c r="D83" t="s">
        <v>5167</v>
      </c>
      <c r="E83">
        <v>1580.9</v>
      </c>
      <c r="F83">
        <v>278</v>
      </c>
      <c r="G83">
        <v>56.5</v>
      </c>
      <c r="H83" t="s">
        <v>5208</v>
      </c>
    </row>
    <row r="84" spans="1:8">
      <c r="A84" t="s">
        <v>4980</v>
      </c>
      <c r="B84">
        <v>0.993</v>
      </c>
      <c r="C84">
        <v>1.083</v>
      </c>
      <c r="D84" t="s">
        <v>5167</v>
      </c>
      <c r="E84">
        <v>1771.4</v>
      </c>
      <c r="F84">
        <v>265.8</v>
      </c>
      <c r="G84">
        <v>58.6</v>
      </c>
      <c r="H84" t="s">
        <v>5215</v>
      </c>
    </row>
    <row r="85" spans="1:8">
      <c r="A85" t="s">
        <v>4981</v>
      </c>
      <c r="B85">
        <v>0.982</v>
      </c>
      <c r="C85">
        <v>0.832</v>
      </c>
      <c r="D85" t="s">
        <v>5167</v>
      </c>
      <c r="E85">
        <v>1552.5</v>
      </c>
      <c r="F85">
        <v>216.4</v>
      </c>
      <c r="G85">
        <v>50.2</v>
      </c>
      <c r="H85" t="s">
        <v>5197</v>
      </c>
    </row>
    <row r="86" spans="1:8">
      <c r="A86" t="s">
        <v>4982</v>
      </c>
      <c r="B86">
        <v>0.757</v>
      </c>
      <c r="C86">
        <v>0.73</v>
      </c>
      <c r="D86" t="s">
        <v>5167</v>
      </c>
      <c r="E86">
        <v>1062</v>
      </c>
      <c r="F86">
        <v>126.1</v>
      </c>
      <c r="G86">
        <v>48.9</v>
      </c>
      <c r="H86" t="s">
        <v>5202</v>
      </c>
    </row>
    <row r="87" spans="1:8">
      <c r="A87" t="s">
        <v>4983</v>
      </c>
      <c r="B87">
        <v>0.516</v>
      </c>
      <c r="C87">
        <v>-0.209</v>
      </c>
      <c r="D87" t="s">
        <v>5175</v>
      </c>
      <c r="E87">
        <v>555.2</v>
      </c>
      <c r="F87">
        <v>200.1</v>
      </c>
      <c r="G87">
        <v>62.2</v>
      </c>
    </row>
    <row r="88" spans="1:8">
      <c r="A88" t="s">
        <v>4983</v>
      </c>
      <c r="B88">
        <v>0.612</v>
      </c>
      <c r="C88">
        <v>0.556</v>
      </c>
      <c r="D88" t="s">
        <v>5167</v>
      </c>
      <c r="E88">
        <v>970.1</v>
      </c>
      <c r="F88">
        <v>131.9</v>
      </c>
      <c r="G88">
        <v>39.4</v>
      </c>
      <c r="H88" t="s">
        <v>5212</v>
      </c>
    </row>
    <row r="89" spans="1:8">
      <c r="A89" t="s">
        <v>4983</v>
      </c>
      <c r="B89">
        <v>0.798</v>
      </c>
      <c r="C89">
        <v>0.118</v>
      </c>
      <c r="D89" t="s">
        <v>5173</v>
      </c>
      <c r="E89">
        <v>1560.7</v>
      </c>
      <c r="F89">
        <v>458.5</v>
      </c>
      <c r="G89">
        <v>55</v>
      </c>
      <c r="H89" t="s">
        <v>5220</v>
      </c>
    </row>
    <row r="90" spans="1:8">
      <c r="A90" t="s">
        <v>4984</v>
      </c>
      <c r="B90">
        <v>0.989</v>
      </c>
      <c r="C90">
        <v>0.929</v>
      </c>
      <c r="D90" t="s">
        <v>5167</v>
      </c>
      <c r="E90">
        <v>1551.8</v>
      </c>
      <c r="F90">
        <v>217.1</v>
      </c>
      <c r="G90">
        <v>63.4</v>
      </c>
      <c r="H90" t="s">
        <v>5208</v>
      </c>
    </row>
    <row r="91" spans="1:8">
      <c r="A91" t="s">
        <v>4985</v>
      </c>
      <c r="B91">
        <v>0.974</v>
      </c>
      <c r="C91">
        <v>1.045</v>
      </c>
      <c r="D91" t="s">
        <v>5166</v>
      </c>
      <c r="E91">
        <v>1257.5</v>
      </c>
      <c r="F91">
        <v>124.5</v>
      </c>
      <c r="G91">
        <v>60.2</v>
      </c>
      <c r="H91" t="s">
        <v>5196</v>
      </c>
    </row>
    <row r="92" spans="1:8">
      <c r="A92" t="s">
        <v>4985</v>
      </c>
      <c r="B92">
        <v>0.989</v>
      </c>
      <c r="C92">
        <v>1.139</v>
      </c>
      <c r="D92" t="s">
        <v>5167</v>
      </c>
      <c r="E92">
        <v>1341.6</v>
      </c>
      <c r="F92">
        <v>116.6</v>
      </c>
      <c r="G92">
        <v>69.40000000000001</v>
      </c>
      <c r="H92" t="s">
        <v>5196</v>
      </c>
    </row>
    <row r="93" spans="1:8">
      <c r="A93" t="s">
        <v>4986</v>
      </c>
      <c r="B93">
        <v>0.865</v>
      </c>
      <c r="C93">
        <v>0.444</v>
      </c>
      <c r="D93" t="s">
        <v>5166</v>
      </c>
      <c r="E93">
        <v>966</v>
      </c>
      <c r="F93">
        <v>138.3</v>
      </c>
      <c r="G93">
        <v>61.1</v>
      </c>
      <c r="H93" t="s">
        <v>5207</v>
      </c>
    </row>
    <row r="94" spans="1:8">
      <c r="A94" t="s">
        <v>4986</v>
      </c>
      <c r="B94">
        <v>0.981</v>
      </c>
      <c r="C94">
        <v>0.985</v>
      </c>
      <c r="D94" t="s">
        <v>5167</v>
      </c>
      <c r="E94">
        <v>1698.3</v>
      </c>
      <c r="F94">
        <v>210.2</v>
      </c>
      <c r="G94">
        <v>41.4</v>
      </c>
      <c r="H94" t="s">
        <v>5212</v>
      </c>
    </row>
    <row r="95" spans="1:8">
      <c r="A95" t="s">
        <v>4987</v>
      </c>
      <c r="B95">
        <v>0.5580000000000001</v>
      </c>
      <c r="C95">
        <v>-0.949</v>
      </c>
      <c r="D95" t="s">
        <v>5176</v>
      </c>
      <c r="E95">
        <v>4596.8</v>
      </c>
      <c r="F95">
        <v>1592.3</v>
      </c>
      <c r="G95">
        <v>73.7</v>
      </c>
      <c r="H95" t="s">
        <v>5221</v>
      </c>
    </row>
    <row r="96" spans="1:8">
      <c r="A96" t="s">
        <v>4987</v>
      </c>
      <c r="B96">
        <v>0.625</v>
      </c>
      <c r="C96">
        <v>-0.767</v>
      </c>
      <c r="D96" t="s">
        <v>5177</v>
      </c>
      <c r="E96">
        <v>1035.6</v>
      </c>
      <c r="F96">
        <v>427.9</v>
      </c>
      <c r="G96">
        <v>80.2</v>
      </c>
    </row>
    <row r="97" spans="1:8">
      <c r="A97" t="s">
        <v>4987</v>
      </c>
      <c r="B97">
        <v>0.867</v>
      </c>
      <c r="C97">
        <v>-1.295</v>
      </c>
      <c r="D97" t="s">
        <v>5175</v>
      </c>
      <c r="E97">
        <v>4722.9</v>
      </c>
      <c r="F97">
        <v>1703.3</v>
      </c>
      <c r="G97">
        <v>73.90000000000001</v>
      </c>
      <c r="H97" t="s">
        <v>5222</v>
      </c>
    </row>
    <row r="98" spans="1:8">
      <c r="A98" t="s">
        <v>4987</v>
      </c>
      <c r="B98">
        <v>0.9320000000000001</v>
      </c>
      <c r="C98">
        <v>-0.726</v>
      </c>
      <c r="D98" t="s">
        <v>5178</v>
      </c>
      <c r="E98">
        <v>1069</v>
      </c>
      <c r="F98">
        <v>435</v>
      </c>
      <c r="G98">
        <v>84.7</v>
      </c>
      <c r="H98" t="s">
        <v>5196</v>
      </c>
    </row>
    <row r="99" spans="1:8">
      <c r="A99" t="s">
        <v>4987</v>
      </c>
      <c r="B99">
        <v>0.9340000000000001</v>
      </c>
      <c r="C99">
        <v>-1.661</v>
      </c>
      <c r="D99" t="s">
        <v>5179</v>
      </c>
      <c r="E99">
        <v>4134.6</v>
      </c>
      <c r="F99">
        <v>1512.1</v>
      </c>
      <c r="G99">
        <v>75.90000000000001</v>
      </c>
      <c r="H99" t="s">
        <v>5223</v>
      </c>
    </row>
    <row r="100" spans="1:8">
      <c r="A100" t="s">
        <v>4987</v>
      </c>
      <c r="B100">
        <v>1</v>
      </c>
      <c r="C100">
        <v>-1.54</v>
      </c>
      <c r="D100" t="s">
        <v>5180</v>
      </c>
      <c r="E100">
        <v>4533.8</v>
      </c>
      <c r="F100">
        <v>1653.9</v>
      </c>
      <c r="G100">
        <v>82.40000000000001</v>
      </c>
    </row>
    <row r="101" spans="1:8">
      <c r="A101" t="s">
        <v>4987</v>
      </c>
      <c r="B101">
        <v>1</v>
      </c>
      <c r="C101">
        <v>-2.021</v>
      </c>
      <c r="D101" t="s">
        <v>5181</v>
      </c>
      <c r="E101">
        <v>4934</v>
      </c>
      <c r="F101">
        <v>1866.2</v>
      </c>
      <c r="G101">
        <v>85.2</v>
      </c>
      <c r="H101" t="s">
        <v>5212</v>
      </c>
    </row>
    <row r="102" spans="1:8">
      <c r="A102" t="s">
        <v>4988</v>
      </c>
      <c r="B102">
        <v>0.546</v>
      </c>
      <c r="C102">
        <v>-0.725</v>
      </c>
      <c r="D102" t="s">
        <v>5182</v>
      </c>
      <c r="E102">
        <v>884</v>
      </c>
      <c r="F102">
        <v>339.9</v>
      </c>
      <c r="G102">
        <v>89.90000000000001</v>
      </c>
    </row>
    <row r="103" spans="1:8">
      <c r="A103" t="s">
        <v>4988</v>
      </c>
      <c r="B103">
        <v>0.619</v>
      </c>
      <c r="C103">
        <v>-0.739</v>
      </c>
      <c r="D103" t="s">
        <v>5183</v>
      </c>
      <c r="E103">
        <v>1320.7</v>
      </c>
      <c r="F103">
        <v>451.2</v>
      </c>
      <c r="G103">
        <v>82.2</v>
      </c>
    </row>
    <row r="104" spans="1:8">
      <c r="A104" t="s">
        <v>4988</v>
      </c>
      <c r="B104">
        <v>0.658</v>
      </c>
      <c r="C104">
        <v>-0.271</v>
      </c>
      <c r="D104" t="s">
        <v>5184</v>
      </c>
      <c r="E104">
        <v>803.2</v>
      </c>
      <c r="F104">
        <v>262.6</v>
      </c>
      <c r="G104">
        <v>75.90000000000001</v>
      </c>
    </row>
    <row r="105" spans="1:8">
      <c r="A105" t="s">
        <v>4988</v>
      </c>
      <c r="B105">
        <v>0.705</v>
      </c>
      <c r="C105">
        <v>-1.318</v>
      </c>
      <c r="D105" t="s">
        <v>5185</v>
      </c>
      <c r="E105">
        <v>2055.4</v>
      </c>
      <c r="F105">
        <v>771.5</v>
      </c>
      <c r="G105">
        <v>78.3</v>
      </c>
      <c r="H105" t="s">
        <v>5224</v>
      </c>
    </row>
    <row r="106" spans="1:8">
      <c r="A106" t="s">
        <v>4988</v>
      </c>
      <c r="B106">
        <v>0.709</v>
      </c>
      <c r="C106">
        <v>-1.024</v>
      </c>
      <c r="D106" t="s">
        <v>5186</v>
      </c>
      <c r="E106">
        <v>1951</v>
      </c>
      <c r="F106">
        <v>699</v>
      </c>
      <c r="G106">
        <v>77.40000000000001</v>
      </c>
      <c r="H106" t="s">
        <v>5224</v>
      </c>
    </row>
    <row r="107" spans="1:8">
      <c r="A107" t="s">
        <v>4988</v>
      </c>
      <c r="B107">
        <v>0.778</v>
      </c>
      <c r="C107">
        <v>-0.621</v>
      </c>
      <c r="D107" t="s">
        <v>5187</v>
      </c>
      <c r="E107">
        <v>1175.1</v>
      </c>
      <c r="F107">
        <v>472.1</v>
      </c>
      <c r="G107">
        <v>73.40000000000001</v>
      </c>
    </row>
    <row r="108" spans="1:8">
      <c r="A108" t="s">
        <v>4988</v>
      </c>
      <c r="B108">
        <v>0.79</v>
      </c>
      <c r="C108">
        <v>-0.572</v>
      </c>
      <c r="D108" t="s">
        <v>5188</v>
      </c>
      <c r="E108">
        <v>1071.1</v>
      </c>
      <c r="F108">
        <v>372.1</v>
      </c>
      <c r="G108">
        <v>82.09999999999999</v>
      </c>
    </row>
    <row r="109" spans="1:8">
      <c r="A109" t="s">
        <v>4988</v>
      </c>
      <c r="B109">
        <v>0.874</v>
      </c>
      <c r="C109">
        <v>0.026</v>
      </c>
      <c r="D109" t="s">
        <v>5166</v>
      </c>
      <c r="E109">
        <v>968.5</v>
      </c>
      <c r="F109">
        <v>296.5</v>
      </c>
      <c r="G109">
        <v>66</v>
      </c>
    </row>
    <row r="110" spans="1:8">
      <c r="A110" t="s">
        <v>4988</v>
      </c>
      <c r="B110">
        <v>0.955</v>
      </c>
      <c r="C110">
        <v>-0.728</v>
      </c>
      <c r="D110" t="s">
        <v>5189</v>
      </c>
      <c r="E110">
        <v>1089.3</v>
      </c>
      <c r="F110">
        <v>428.9</v>
      </c>
      <c r="G110">
        <v>86.40000000000001</v>
      </c>
      <c r="H110" t="s">
        <v>5196</v>
      </c>
    </row>
    <row r="111" spans="1:8">
      <c r="A111" t="s">
        <v>4988</v>
      </c>
      <c r="B111">
        <v>0.986</v>
      </c>
      <c r="C111">
        <v>-0.876</v>
      </c>
      <c r="D111" t="s">
        <v>5190</v>
      </c>
      <c r="E111">
        <v>1280.2</v>
      </c>
      <c r="F111">
        <v>502.1</v>
      </c>
      <c r="G111">
        <v>85.90000000000001</v>
      </c>
      <c r="H111" t="s">
        <v>5196</v>
      </c>
    </row>
    <row r="112" spans="1:8">
      <c r="A112" t="s">
        <v>4988</v>
      </c>
      <c r="B112">
        <v>0.999</v>
      </c>
      <c r="C112">
        <v>-1.869</v>
      </c>
      <c r="D112" t="s">
        <v>5191</v>
      </c>
      <c r="E112">
        <v>3205.5</v>
      </c>
      <c r="F112">
        <v>1081.3</v>
      </c>
      <c r="G112">
        <v>82.5</v>
      </c>
    </row>
    <row r="113" spans="1:8">
      <c r="A113" t="s">
        <v>4988</v>
      </c>
      <c r="B113">
        <v>1</v>
      </c>
      <c r="C113">
        <v>-1.683</v>
      </c>
      <c r="D113" t="s">
        <v>5192</v>
      </c>
      <c r="E113">
        <v>3411.2</v>
      </c>
      <c r="F113">
        <v>1067.8</v>
      </c>
      <c r="G113">
        <v>83.90000000000001</v>
      </c>
    </row>
    <row r="114" spans="1:8">
      <c r="A114" t="s">
        <v>4989</v>
      </c>
      <c r="B114">
        <v>0.57</v>
      </c>
      <c r="C114">
        <v>-1.188</v>
      </c>
      <c r="D114" t="s">
        <v>5193</v>
      </c>
      <c r="E114">
        <v>1916.3</v>
      </c>
      <c r="F114">
        <v>736.8</v>
      </c>
      <c r="G114">
        <v>76.2</v>
      </c>
      <c r="H114" t="s">
        <v>5217</v>
      </c>
    </row>
    <row r="115" spans="1:8">
      <c r="A115" t="s">
        <v>4989</v>
      </c>
      <c r="B115">
        <v>0.639</v>
      </c>
      <c r="C115">
        <v>-0.045</v>
      </c>
      <c r="D115" t="s">
        <v>5168</v>
      </c>
      <c r="E115">
        <v>4683.2</v>
      </c>
      <c r="F115">
        <v>1371.2</v>
      </c>
      <c r="G115">
        <v>71.7</v>
      </c>
      <c r="H115" t="s">
        <v>5218</v>
      </c>
    </row>
    <row r="116" spans="1:8">
      <c r="A116" t="s">
        <v>4989</v>
      </c>
      <c r="B116">
        <v>0.701</v>
      </c>
      <c r="C116">
        <v>-1.487</v>
      </c>
      <c r="D116" t="s">
        <v>5194</v>
      </c>
      <c r="E116">
        <v>2277.4</v>
      </c>
      <c r="F116">
        <v>784</v>
      </c>
      <c r="G116">
        <v>71.90000000000001</v>
      </c>
      <c r="H116" t="s">
        <v>5217</v>
      </c>
    </row>
    <row r="117" spans="1:8">
      <c r="A117" t="s">
        <v>4989</v>
      </c>
      <c r="B117">
        <v>0.747</v>
      </c>
      <c r="C117">
        <v>-0.9419999999999999</v>
      </c>
      <c r="D117" t="s">
        <v>5195</v>
      </c>
      <c r="E117">
        <v>4325.6</v>
      </c>
      <c r="F117">
        <v>1429.7</v>
      </c>
      <c r="G117">
        <v>75.09999999999999</v>
      </c>
      <c r="H117" t="s">
        <v>5225</v>
      </c>
    </row>
    <row r="118" spans="1:8">
      <c r="A118" t="s">
        <v>4989</v>
      </c>
      <c r="B118">
        <v>0.854</v>
      </c>
      <c r="C118">
        <v>-0.789</v>
      </c>
      <c r="D118" t="s">
        <v>5191</v>
      </c>
      <c r="E118">
        <v>1305.9</v>
      </c>
      <c r="F118">
        <v>436.9</v>
      </c>
      <c r="G118">
        <v>81.5</v>
      </c>
      <c r="H118" t="s">
        <v>5200</v>
      </c>
    </row>
    <row r="119" spans="1:8">
      <c r="A119" t="s">
        <v>4989</v>
      </c>
      <c r="B119">
        <v>0.997</v>
      </c>
      <c r="C119">
        <v>-1.645</v>
      </c>
      <c r="D119" t="s">
        <v>5170</v>
      </c>
      <c r="E119">
        <v>3197.8</v>
      </c>
      <c r="F119">
        <v>1094.1</v>
      </c>
      <c r="G119">
        <v>82.09999999999999</v>
      </c>
      <c r="H119" t="s">
        <v>5226</v>
      </c>
    </row>
    <row r="120" spans="1:8">
      <c r="A120" t="s">
        <v>4989</v>
      </c>
      <c r="B120">
        <v>1</v>
      </c>
      <c r="C120">
        <v>-0.718</v>
      </c>
      <c r="D120" t="s">
        <v>5185</v>
      </c>
      <c r="E120">
        <v>4810.8</v>
      </c>
      <c r="F120">
        <v>1534.5</v>
      </c>
      <c r="G120">
        <v>81.8</v>
      </c>
    </row>
    <row r="121" spans="1:8">
      <c r="A121" t="s">
        <v>4990</v>
      </c>
      <c r="B121">
        <v>0.594</v>
      </c>
      <c r="C121">
        <v>0.357</v>
      </c>
      <c r="D121" t="s">
        <v>5166</v>
      </c>
      <c r="E121">
        <v>780.9</v>
      </c>
      <c r="F121">
        <v>131.7</v>
      </c>
      <c r="G121">
        <v>55</v>
      </c>
      <c r="H121" t="s">
        <v>5199</v>
      </c>
    </row>
    <row r="122" spans="1:8">
      <c r="A122" t="s">
        <v>4990</v>
      </c>
      <c r="B122">
        <v>0.972</v>
      </c>
      <c r="C122">
        <v>0.216</v>
      </c>
      <c r="D122" t="s">
        <v>5173</v>
      </c>
      <c r="E122">
        <v>1883.9</v>
      </c>
      <c r="F122">
        <v>472.3</v>
      </c>
      <c r="G122">
        <v>44.5</v>
      </c>
      <c r="H122" t="s">
        <v>5227</v>
      </c>
    </row>
    <row r="123" spans="1:8">
      <c r="A123" t="s">
        <v>4991</v>
      </c>
      <c r="B123">
        <v>0.6830000000000001</v>
      </c>
      <c r="C123">
        <v>0.713</v>
      </c>
      <c r="D123" t="s">
        <v>5167</v>
      </c>
      <c r="E123">
        <v>1402.7</v>
      </c>
      <c r="F123">
        <v>213.1</v>
      </c>
      <c r="G123">
        <v>40.8</v>
      </c>
      <c r="H123" t="s">
        <v>5200</v>
      </c>
    </row>
    <row r="124" spans="1:8">
      <c r="A124" t="s">
        <v>4991</v>
      </c>
      <c r="B124">
        <v>0.788</v>
      </c>
      <c r="C124">
        <v>0.599</v>
      </c>
      <c r="D124" t="s">
        <v>5166</v>
      </c>
      <c r="E124">
        <v>1226.1</v>
      </c>
      <c r="F124">
        <v>161.9</v>
      </c>
      <c r="G124">
        <v>38</v>
      </c>
      <c r="H124" t="s">
        <v>5202</v>
      </c>
    </row>
    <row r="125" spans="1:8">
      <c r="A125" t="s">
        <v>4992</v>
      </c>
      <c r="B125">
        <v>0.831</v>
      </c>
      <c r="C125">
        <v>-0.101</v>
      </c>
      <c r="D125" t="s">
        <v>5186</v>
      </c>
      <c r="E125">
        <v>1073</v>
      </c>
      <c r="F125">
        <v>304.9</v>
      </c>
      <c r="G125">
        <v>62.2</v>
      </c>
      <c r="H125" t="s">
        <v>5199</v>
      </c>
    </row>
    <row r="126" spans="1:8">
      <c r="A126" t="s">
        <v>4993</v>
      </c>
      <c r="B126">
        <v>0.8080000000000001</v>
      </c>
      <c r="C126">
        <v>0.502</v>
      </c>
      <c r="D126" t="s">
        <v>5166</v>
      </c>
      <c r="E126">
        <v>594.1</v>
      </c>
      <c r="F126">
        <v>75.7</v>
      </c>
      <c r="G126">
        <v>70.2</v>
      </c>
      <c r="H126" t="s">
        <v>5201</v>
      </c>
    </row>
    <row r="127" spans="1:8">
      <c r="A127" t="s">
        <v>4993</v>
      </c>
      <c r="B127">
        <v>0.861</v>
      </c>
      <c r="C127">
        <v>0.586</v>
      </c>
      <c r="D127" t="s">
        <v>5167</v>
      </c>
      <c r="E127">
        <v>1041.9</v>
      </c>
      <c r="F127">
        <v>212.7</v>
      </c>
      <c r="G127">
        <v>52.2</v>
      </c>
      <c r="H127" t="s">
        <v>5199</v>
      </c>
    </row>
    <row r="128" spans="1:8">
      <c r="A128" t="s">
        <v>4994</v>
      </c>
      <c r="B128">
        <v>0.616</v>
      </c>
      <c r="C128">
        <v>0.569</v>
      </c>
      <c r="D128" t="s">
        <v>5166</v>
      </c>
      <c r="E128">
        <v>818.5</v>
      </c>
      <c r="F128">
        <v>146.1</v>
      </c>
      <c r="G128">
        <v>56.2</v>
      </c>
      <c r="H128" t="s">
        <v>5199</v>
      </c>
    </row>
    <row r="129" spans="1:8">
      <c r="A129" t="s">
        <v>4994</v>
      </c>
      <c r="B129">
        <v>0.674</v>
      </c>
      <c r="C129">
        <v>0.716</v>
      </c>
      <c r="D129" t="s">
        <v>5167</v>
      </c>
      <c r="E129">
        <v>725.6</v>
      </c>
      <c r="F129">
        <v>63.4</v>
      </c>
      <c r="G129">
        <v>28.6</v>
      </c>
      <c r="H129" t="s">
        <v>5201</v>
      </c>
    </row>
    <row r="130" spans="1:8">
      <c r="A130" t="s">
        <v>4995</v>
      </c>
      <c r="B130">
        <v>0.825</v>
      </c>
      <c r="C130">
        <v>0.578</v>
      </c>
      <c r="D130" t="s">
        <v>5166</v>
      </c>
      <c r="E130">
        <v>2012.2</v>
      </c>
      <c r="F130">
        <v>412.9</v>
      </c>
      <c r="G130">
        <v>44.5</v>
      </c>
      <c r="H130" t="s">
        <v>5204</v>
      </c>
    </row>
    <row r="131" spans="1:8">
      <c r="A131" t="s">
        <v>4995</v>
      </c>
      <c r="B131">
        <v>0.986</v>
      </c>
      <c r="C131">
        <v>0.79</v>
      </c>
      <c r="D131" t="s">
        <v>5167</v>
      </c>
      <c r="E131">
        <v>1653.1</v>
      </c>
      <c r="F131">
        <v>230.8</v>
      </c>
      <c r="G131">
        <v>32.5</v>
      </c>
      <c r="H131" t="s">
        <v>5212</v>
      </c>
    </row>
    <row r="132" spans="1:8">
      <c r="A132" t="s">
        <v>4996</v>
      </c>
      <c r="B132">
        <v>0.797</v>
      </c>
      <c r="C132">
        <v>0.522</v>
      </c>
      <c r="D132" t="s">
        <v>5167</v>
      </c>
      <c r="E132">
        <v>2564.3</v>
      </c>
      <c r="F132">
        <v>461.8</v>
      </c>
      <c r="G132">
        <v>45.9</v>
      </c>
      <c r="H132" t="s">
        <v>5212</v>
      </c>
    </row>
    <row r="133" spans="1:8">
      <c r="A133" t="s">
        <v>4997</v>
      </c>
      <c r="B133">
        <v>0.9399999999999999</v>
      </c>
      <c r="C133">
        <v>0.296</v>
      </c>
      <c r="D133" t="s">
        <v>5166</v>
      </c>
      <c r="E133">
        <v>1033.1</v>
      </c>
      <c r="F133">
        <v>163.3</v>
      </c>
      <c r="G133">
        <v>59.2</v>
      </c>
      <c r="H133" t="s">
        <v>5207</v>
      </c>
    </row>
    <row r="134" spans="1:8">
      <c r="A134" t="s">
        <v>4997</v>
      </c>
      <c r="B134">
        <v>0.989</v>
      </c>
      <c r="C134">
        <v>1.095</v>
      </c>
      <c r="D134" t="s">
        <v>5167</v>
      </c>
      <c r="E134">
        <v>2614.4</v>
      </c>
      <c r="F134">
        <v>333.6</v>
      </c>
      <c r="G134">
        <v>38.8</v>
      </c>
      <c r="H134" t="s">
        <v>5212</v>
      </c>
    </row>
    <row r="135" spans="1:8">
      <c r="A135" t="s">
        <v>4998</v>
      </c>
      <c r="B135">
        <v>1</v>
      </c>
      <c r="C135">
        <v>1.486</v>
      </c>
      <c r="D135" t="s">
        <v>5167</v>
      </c>
      <c r="E135">
        <v>2570.7</v>
      </c>
      <c r="F135">
        <v>268</v>
      </c>
      <c r="G135">
        <v>34.7</v>
      </c>
      <c r="H135" t="s">
        <v>5212</v>
      </c>
    </row>
    <row r="136" spans="1:8">
      <c r="A136" t="s">
        <v>4999</v>
      </c>
      <c r="B136">
        <v>0.985</v>
      </c>
      <c r="C136">
        <v>1.076</v>
      </c>
      <c r="D136" t="s">
        <v>5167</v>
      </c>
      <c r="E136">
        <v>2158.2</v>
      </c>
      <c r="F136">
        <v>229.8</v>
      </c>
      <c r="G136">
        <v>36.3</v>
      </c>
      <c r="H136" t="s">
        <v>5212</v>
      </c>
    </row>
    <row r="137" spans="1:8">
      <c r="A137" t="s">
        <v>5000</v>
      </c>
      <c r="B137">
        <v>0.96</v>
      </c>
      <c r="C137">
        <v>0.9370000000000001</v>
      </c>
      <c r="D137" t="s">
        <v>5167</v>
      </c>
      <c r="E137">
        <v>2492.4</v>
      </c>
      <c r="F137">
        <v>361.4</v>
      </c>
      <c r="G137">
        <v>34.4</v>
      </c>
      <c r="H137" t="s">
        <v>5212</v>
      </c>
    </row>
    <row r="138" spans="1:8">
      <c r="A138" t="s">
        <v>5001</v>
      </c>
      <c r="B138">
        <v>0.795</v>
      </c>
      <c r="C138">
        <v>0.5649999999999999</v>
      </c>
      <c r="D138" t="s">
        <v>5167</v>
      </c>
      <c r="E138">
        <v>2179.3</v>
      </c>
      <c r="F138">
        <v>370.5</v>
      </c>
      <c r="G138">
        <v>46.4</v>
      </c>
      <c r="H138" t="s">
        <v>5212</v>
      </c>
    </row>
    <row r="139" spans="1:8">
      <c r="A139" t="s">
        <v>5002</v>
      </c>
      <c r="B139">
        <v>0.919</v>
      </c>
      <c r="C139">
        <v>0.847</v>
      </c>
      <c r="D139" t="s">
        <v>5167</v>
      </c>
      <c r="E139">
        <v>2221.3</v>
      </c>
      <c r="F139">
        <v>277.6</v>
      </c>
      <c r="G139">
        <v>32.7</v>
      </c>
      <c r="H139" t="s">
        <v>5212</v>
      </c>
    </row>
    <row r="140" spans="1:8">
      <c r="A140" t="s">
        <v>5003</v>
      </c>
      <c r="B140">
        <v>0.697</v>
      </c>
      <c r="C140">
        <v>-0.07099999999999999</v>
      </c>
      <c r="D140" t="s">
        <v>5186</v>
      </c>
      <c r="E140">
        <v>1140.7</v>
      </c>
      <c r="F140">
        <v>280.5</v>
      </c>
      <c r="G140">
        <v>62</v>
      </c>
      <c r="H140" t="s">
        <v>5207</v>
      </c>
    </row>
    <row r="141" spans="1:8">
      <c r="A141" t="s">
        <v>5003</v>
      </c>
      <c r="B141">
        <v>0.914</v>
      </c>
      <c r="C141">
        <v>0.152</v>
      </c>
      <c r="D141" t="s">
        <v>5173</v>
      </c>
      <c r="E141">
        <v>1026.5</v>
      </c>
      <c r="F141">
        <v>283.3</v>
      </c>
      <c r="G141">
        <v>63.6</v>
      </c>
      <c r="H141" t="s">
        <v>5200</v>
      </c>
    </row>
  </sheetData>
  <mergeCells count="2">
    <mergeCell ref="A1:H1"/>
    <mergeCell ref="J1:S1"/>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M146"/>
  <sheetViews>
    <sheetView workbookViewId="0"/>
  </sheetViews>
  <sheetFormatPr defaultRowHeight="15"/>
  <sheetData>
    <row r="1" spans="1:39">
      <c r="A1" s="1" t="s">
        <v>5479</v>
      </c>
      <c r="B1" s="1"/>
      <c r="C1" s="1"/>
      <c r="D1" s="1"/>
      <c r="E1" s="1"/>
      <c r="F1" s="1"/>
      <c r="G1" s="1"/>
      <c r="H1" s="1"/>
      <c r="I1" s="1"/>
      <c r="J1" s="1"/>
      <c r="K1" s="1" t="s">
        <v>5480</v>
      </c>
      <c r="L1" s="1"/>
      <c r="M1" s="1"/>
      <c r="N1" s="1"/>
      <c r="O1" s="1"/>
      <c r="P1" s="1" t="s">
        <v>5481</v>
      </c>
      <c r="Q1" s="1" t="s">
        <v>5482</v>
      </c>
      <c r="R1" s="1"/>
      <c r="S1" s="1"/>
      <c r="T1" s="1"/>
      <c r="U1" s="1"/>
      <c r="V1" s="1"/>
      <c r="W1" s="1"/>
      <c r="X1" s="1"/>
      <c r="Y1" s="1"/>
      <c r="Z1" s="1"/>
      <c r="AA1" s="1"/>
      <c r="AB1" s="1"/>
      <c r="AC1" s="1"/>
      <c r="AD1" s="1"/>
      <c r="AE1" s="1"/>
      <c r="AF1" s="1" t="s">
        <v>5483</v>
      </c>
      <c r="AG1" s="1"/>
      <c r="AH1" s="1"/>
      <c r="AI1" s="1"/>
      <c r="AJ1" s="1"/>
      <c r="AK1" s="1"/>
      <c r="AL1" s="1" t="s">
        <v>5484</v>
      </c>
      <c r="AM1" s="1"/>
    </row>
    <row r="2" spans="1:39">
      <c r="A2" s="6" t="s">
        <v>5230</v>
      </c>
      <c r="B2" s="6" t="s">
        <v>5231</v>
      </c>
      <c r="C2" s="6" t="s">
        <v>4905</v>
      </c>
      <c r="D2" s="6" t="s">
        <v>5232</v>
      </c>
      <c r="E2" s="6" t="s">
        <v>4907</v>
      </c>
      <c r="F2" s="6" t="s">
        <v>5233</v>
      </c>
      <c r="G2" s="6" t="s">
        <v>4300</v>
      </c>
      <c r="H2" s="6" t="s">
        <v>5234</v>
      </c>
      <c r="I2" s="6" t="s">
        <v>5235</v>
      </c>
      <c r="J2" s="6" t="s">
        <v>5236</v>
      </c>
      <c r="K2" s="6" t="s">
        <v>5237</v>
      </c>
      <c r="L2" s="6" t="s">
        <v>5238</v>
      </c>
      <c r="M2" s="6" t="s">
        <v>5239</v>
      </c>
      <c r="N2" s="6" t="s">
        <v>5240</v>
      </c>
      <c r="O2" s="6" t="s">
        <v>5241</v>
      </c>
      <c r="P2" s="6" t="s">
        <v>5242</v>
      </c>
      <c r="Q2" s="6" t="s">
        <v>5243</v>
      </c>
      <c r="R2" s="6" t="s">
        <v>5244</v>
      </c>
      <c r="S2" s="6" t="s">
        <v>5245</v>
      </c>
      <c r="T2" s="6" t="s">
        <v>5246</v>
      </c>
      <c r="U2" s="6" t="s">
        <v>5247</v>
      </c>
      <c r="V2" s="6" t="s">
        <v>5248</v>
      </c>
      <c r="W2" s="6" t="s">
        <v>5249</v>
      </c>
      <c r="X2" s="6" t="s">
        <v>5250</v>
      </c>
      <c r="Y2" s="6" t="s">
        <v>5251</v>
      </c>
      <c r="Z2" s="6" t="s">
        <v>5252</v>
      </c>
      <c r="AA2" s="6" t="s">
        <v>5253</v>
      </c>
      <c r="AB2" s="6" t="s">
        <v>5254</v>
      </c>
      <c r="AC2" s="6" t="s">
        <v>5255</v>
      </c>
      <c r="AD2" s="6" t="s">
        <v>5256</v>
      </c>
      <c r="AE2" s="6" t="s">
        <v>5257</v>
      </c>
      <c r="AF2" s="6" t="s">
        <v>5258</v>
      </c>
      <c r="AG2" s="6" t="s">
        <v>5259</v>
      </c>
      <c r="AH2" s="6" t="s">
        <v>5260</v>
      </c>
      <c r="AI2" s="6" t="s">
        <v>5261</v>
      </c>
      <c r="AJ2" s="6" t="s">
        <v>5262</v>
      </c>
      <c r="AK2" s="6" t="s">
        <v>5263</v>
      </c>
      <c r="AL2" s="6" t="s">
        <v>5264</v>
      </c>
    </row>
    <row r="3" spans="1:39">
      <c r="A3" t="s">
        <v>5265</v>
      </c>
      <c r="B3" t="s">
        <v>5107</v>
      </c>
      <c r="C3" t="s">
        <v>5108</v>
      </c>
      <c r="D3">
        <v>0.16</v>
      </c>
      <c r="E3" t="s">
        <v>5111</v>
      </c>
      <c r="F3">
        <v>9.800000000000001</v>
      </c>
      <c r="G3">
        <v>0.35</v>
      </c>
      <c r="H3">
        <v>2</v>
      </c>
      <c r="I3" t="s">
        <v>5330</v>
      </c>
      <c r="K3" t="s">
        <v>5342</v>
      </c>
      <c r="L3" t="s">
        <v>5343</v>
      </c>
      <c r="M3" t="s">
        <v>5344</v>
      </c>
      <c r="N3">
        <v>9</v>
      </c>
      <c r="O3" t="s">
        <v>5360</v>
      </c>
      <c r="P3" t="s">
        <v>5380</v>
      </c>
      <c r="Q3">
        <v>6</v>
      </c>
      <c r="R3">
        <v>2</v>
      </c>
      <c r="S3">
        <v>2.33</v>
      </c>
      <c r="T3">
        <v>3.62</v>
      </c>
      <c r="U3">
        <v>453.55</v>
      </c>
      <c r="V3">
        <v>86.63</v>
      </c>
      <c r="W3">
        <v>4.87</v>
      </c>
      <c r="X3">
        <v>10.89</v>
      </c>
      <c r="Y3">
        <v>8.59</v>
      </c>
      <c r="Z3">
        <v>4</v>
      </c>
      <c r="AA3" t="s">
        <v>4822</v>
      </c>
      <c r="AB3">
        <v>0</v>
      </c>
      <c r="AC3">
        <v>7</v>
      </c>
      <c r="AD3">
        <v>4.061785714285714</v>
      </c>
      <c r="AE3" t="s">
        <v>5444</v>
      </c>
      <c r="AF3" t="s">
        <v>5457</v>
      </c>
      <c r="AI3">
        <v>0</v>
      </c>
      <c r="AJ3">
        <v>0</v>
      </c>
      <c r="AK3" t="s">
        <v>5463</v>
      </c>
      <c r="AL3" t="s">
        <v>5463</v>
      </c>
    </row>
    <row r="4" spans="1:39">
      <c r="A4" t="s">
        <v>5265</v>
      </c>
      <c r="B4" t="s">
        <v>5107</v>
      </c>
      <c r="C4" t="s">
        <v>5108</v>
      </c>
      <c r="D4">
        <v>0.3</v>
      </c>
      <c r="E4" t="s">
        <v>5111</v>
      </c>
      <c r="F4">
        <v>9.52</v>
      </c>
      <c r="G4">
        <v>0.35</v>
      </c>
      <c r="H4">
        <v>2</v>
      </c>
      <c r="I4" t="s">
        <v>5330</v>
      </c>
      <c r="K4" t="s">
        <v>5342</v>
      </c>
      <c r="L4" t="s">
        <v>5343</v>
      </c>
      <c r="M4" t="s">
        <v>5345</v>
      </c>
      <c r="N4">
        <v>9</v>
      </c>
      <c r="O4" t="s">
        <v>5361</v>
      </c>
      <c r="P4" t="s">
        <v>5380</v>
      </c>
      <c r="Q4">
        <v>6</v>
      </c>
      <c r="R4">
        <v>2</v>
      </c>
      <c r="S4">
        <v>2.33</v>
      </c>
      <c r="T4">
        <v>3.62</v>
      </c>
      <c r="U4">
        <v>453.55</v>
      </c>
      <c r="V4">
        <v>86.63</v>
      </c>
      <c r="W4">
        <v>4.87</v>
      </c>
      <c r="X4">
        <v>10.89</v>
      </c>
      <c r="Y4">
        <v>8.59</v>
      </c>
      <c r="Z4">
        <v>4</v>
      </c>
      <c r="AA4" t="s">
        <v>4822</v>
      </c>
      <c r="AB4">
        <v>0</v>
      </c>
      <c r="AC4">
        <v>7</v>
      </c>
      <c r="AD4">
        <v>4.061785714285714</v>
      </c>
      <c r="AE4" t="s">
        <v>5444</v>
      </c>
      <c r="AF4" t="s">
        <v>5457</v>
      </c>
      <c r="AI4">
        <v>0</v>
      </c>
      <c r="AJ4">
        <v>0</v>
      </c>
      <c r="AK4" t="s">
        <v>5464</v>
      </c>
      <c r="AL4" t="s">
        <v>5464</v>
      </c>
    </row>
    <row r="5" spans="1:39">
      <c r="A5" t="s">
        <v>5265</v>
      </c>
      <c r="B5" t="s">
        <v>5107</v>
      </c>
      <c r="C5" t="s">
        <v>5108</v>
      </c>
      <c r="D5">
        <v>0.3</v>
      </c>
      <c r="E5" t="s">
        <v>5111</v>
      </c>
      <c r="F5">
        <v>9.52</v>
      </c>
      <c r="G5">
        <v>0.35</v>
      </c>
      <c r="H5">
        <v>2</v>
      </c>
      <c r="I5" t="s">
        <v>5330</v>
      </c>
      <c r="K5" t="s">
        <v>5342</v>
      </c>
      <c r="M5" t="s">
        <v>5346</v>
      </c>
      <c r="N5">
        <v>8</v>
      </c>
      <c r="O5" t="s">
        <v>5362</v>
      </c>
      <c r="P5" t="s">
        <v>5380</v>
      </c>
      <c r="Q5">
        <v>6</v>
      </c>
      <c r="R5">
        <v>2</v>
      </c>
      <c r="S5">
        <v>2.33</v>
      </c>
      <c r="T5">
        <v>3.62</v>
      </c>
      <c r="U5">
        <v>453.55</v>
      </c>
      <c r="V5">
        <v>86.63</v>
      </c>
      <c r="W5">
        <v>4.87</v>
      </c>
      <c r="X5">
        <v>10.89</v>
      </c>
      <c r="Y5">
        <v>8.59</v>
      </c>
      <c r="Z5">
        <v>4</v>
      </c>
      <c r="AA5" t="s">
        <v>4822</v>
      </c>
      <c r="AB5">
        <v>0</v>
      </c>
      <c r="AC5">
        <v>7</v>
      </c>
      <c r="AD5">
        <v>4.061785714285714</v>
      </c>
      <c r="AE5" t="s">
        <v>5444</v>
      </c>
      <c r="AF5" t="s">
        <v>5457</v>
      </c>
      <c r="AI5">
        <v>0</v>
      </c>
      <c r="AJ5">
        <v>0</v>
      </c>
      <c r="AK5" t="s">
        <v>5465</v>
      </c>
      <c r="AL5" t="s">
        <v>5465</v>
      </c>
    </row>
    <row r="6" spans="1:39">
      <c r="A6" t="s">
        <v>5265</v>
      </c>
      <c r="B6" t="s">
        <v>5329</v>
      </c>
      <c r="C6" t="s">
        <v>5108</v>
      </c>
      <c r="D6">
        <v>0.16</v>
      </c>
      <c r="E6" t="s">
        <v>5111</v>
      </c>
      <c r="F6">
        <v>9.800000000000001</v>
      </c>
      <c r="G6">
        <v>0.35</v>
      </c>
      <c r="H6">
        <v>2</v>
      </c>
      <c r="I6" t="s">
        <v>5330</v>
      </c>
      <c r="K6" t="s">
        <v>5342</v>
      </c>
      <c r="L6" t="s">
        <v>5343</v>
      </c>
      <c r="M6" t="s">
        <v>5347</v>
      </c>
      <c r="N6">
        <v>9</v>
      </c>
      <c r="O6" t="s">
        <v>5363</v>
      </c>
      <c r="P6" t="s">
        <v>5380</v>
      </c>
      <c r="Q6">
        <v>6</v>
      </c>
      <c r="R6">
        <v>2</v>
      </c>
      <c r="S6">
        <v>2.33</v>
      </c>
      <c r="T6">
        <v>3.62</v>
      </c>
      <c r="U6">
        <v>453.55</v>
      </c>
      <c r="V6">
        <v>86.63</v>
      </c>
      <c r="W6">
        <v>4.87</v>
      </c>
      <c r="X6">
        <v>10.89</v>
      </c>
      <c r="Y6">
        <v>8.59</v>
      </c>
      <c r="Z6">
        <v>4</v>
      </c>
      <c r="AA6" t="s">
        <v>4822</v>
      </c>
      <c r="AB6">
        <v>0</v>
      </c>
      <c r="AC6">
        <v>7</v>
      </c>
      <c r="AD6">
        <v>4.061785714285714</v>
      </c>
      <c r="AE6" t="s">
        <v>5444</v>
      </c>
      <c r="AF6" t="s">
        <v>5457</v>
      </c>
      <c r="AI6">
        <v>0</v>
      </c>
      <c r="AJ6">
        <v>0</v>
      </c>
      <c r="AK6" t="s">
        <v>5466</v>
      </c>
      <c r="AL6" t="s">
        <v>5466</v>
      </c>
    </row>
    <row r="7" spans="1:39">
      <c r="A7" t="s">
        <v>5265</v>
      </c>
      <c r="B7" t="s">
        <v>5329</v>
      </c>
      <c r="C7" t="s">
        <v>5108</v>
      </c>
      <c r="D7">
        <v>0.16</v>
      </c>
      <c r="E7" t="s">
        <v>5111</v>
      </c>
      <c r="F7">
        <v>9.800000000000001</v>
      </c>
      <c r="G7">
        <v>0.35</v>
      </c>
      <c r="H7">
        <v>2</v>
      </c>
      <c r="I7" t="s">
        <v>5330</v>
      </c>
      <c r="K7" t="s">
        <v>5342</v>
      </c>
      <c r="L7" t="s">
        <v>5343</v>
      </c>
      <c r="M7" t="s">
        <v>5348</v>
      </c>
      <c r="N7">
        <v>9</v>
      </c>
      <c r="O7" t="s">
        <v>5364</v>
      </c>
      <c r="P7" t="s">
        <v>5380</v>
      </c>
      <c r="Q7">
        <v>6</v>
      </c>
      <c r="R7">
        <v>2</v>
      </c>
      <c r="S7">
        <v>2.33</v>
      </c>
      <c r="T7">
        <v>3.62</v>
      </c>
      <c r="U7">
        <v>453.55</v>
      </c>
      <c r="V7">
        <v>86.63</v>
      </c>
      <c r="W7">
        <v>4.87</v>
      </c>
      <c r="X7">
        <v>10.89</v>
      </c>
      <c r="Y7">
        <v>8.59</v>
      </c>
      <c r="Z7">
        <v>4</v>
      </c>
      <c r="AA7" t="s">
        <v>4822</v>
      </c>
      <c r="AB7">
        <v>0</v>
      </c>
      <c r="AC7">
        <v>7</v>
      </c>
      <c r="AD7">
        <v>4.061785714285714</v>
      </c>
      <c r="AE7" t="s">
        <v>5444</v>
      </c>
      <c r="AF7" t="s">
        <v>5457</v>
      </c>
      <c r="AI7">
        <v>0</v>
      </c>
      <c r="AJ7">
        <v>0</v>
      </c>
      <c r="AK7" t="s">
        <v>5467</v>
      </c>
      <c r="AL7" t="s">
        <v>5467</v>
      </c>
    </row>
    <row r="8" spans="1:39">
      <c r="A8" t="s">
        <v>5265</v>
      </c>
      <c r="B8" t="s">
        <v>5329</v>
      </c>
      <c r="C8" t="s">
        <v>5108</v>
      </c>
      <c r="D8">
        <v>0.16</v>
      </c>
      <c r="E8" t="s">
        <v>5111</v>
      </c>
      <c r="F8">
        <v>9.800000000000001</v>
      </c>
      <c r="G8">
        <v>0.35</v>
      </c>
      <c r="H8">
        <v>2</v>
      </c>
      <c r="I8" t="s">
        <v>5330</v>
      </c>
      <c r="K8" t="s">
        <v>5342</v>
      </c>
      <c r="M8" t="s">
        <v>5349</v>
      </c>
      <c r="N8">
        <v>8</v>
      </c>
      <c r="O8" t="s">
        <v>5365</v>
      </c>
      <c r="P8" t="s">
        <v>5380</v>
      </c>
      <c r="Q8">
        <v>6</v>
      </c>
      <c r="R8">
        <v>2</v>
      </c>
      <c r="S8">
        <v>2.33</v>
      </c>
      <c r="T8">
        <v>3.62</v>
      </c>
      <c r="U8">
        <v>453.55</v>
      </c>
      <c r="V8">
        <v>86.63</v>
      </c>
      <c r="W8">
        <v>4.87</v>
      </c>
      <c r="X8">
        <v>10.89</v>
      </c>
      <c r="Y8">
        <v>8.59</v>
      </c>
      <c r="Z8">
        <v>4</v>
      </c>
      <c r="AA8" t="s">
        <v>4822</v>
      </c>
      <c r="AB8">
        <v>0</v>
      </c>
      <c r="AC8">
        <v>7</v>
      </c>
      <c r="AD8">
        <v>4.061785714285714</v>
      </c>
      <c r="AE8" t="s">
        <v>5444</v>
      </c>
      <c r="AF8" t="s">
        <v>5457</v>
      </c>
      <c r="AI8">
        <v>0</v>
      </c>
      <c r="AJ8">
        <v>0</v>
      </c>
      <c r="AK8" t="s">
        <v>5468</v>
      </c>
      <c r="AL8" t="s">
        <v>5468</v>
      </c>
    </row>
    <row r="9" spans="1:39">
      <c r="A9" t="s">
        <v>5265</v>
      </c>
      <c r="B9" t="s">
        <v>5329</v>
      </c>
      <c r="C9" t="s">
        <v>5108</v>
      </c>
      <c r="D9">
        <v>0.3</v>
      </c>
      <c r="E9" t="s">
        <v>5111</v>
      </c>
      <c r="F9">
        <v>9.52</v>
      </c>
      <c r="G9">
        <v>0.35</v>
      </c>
      <c r="H9">
        <v>2</v>
      </c>
      <c r="I9" t="s">
        <v>5330</v>
      </c>
      <c r="K9" t="s">
        <v>5342</v>
      </c>
      <c r="M9" t="s">
        <v>5350</v>
      </c>
      <c r="N9">
        <v>8</v>
      </c>
      <c r="O9" t="s">
        <v>5366</v>
      </c>
      <c r="P9" t="s">
        <v>5380</v>
      </c>
      <c r="Q9">
        <v>6</v>
      </c>
      <c r="R9">
        <v>2</v>
      </c>
      <c r="S9">
        <v>2.33</v>
      </c>
      <c r="T9">
        <v>3.62</v>
      </c>
      <c r="U9">
        <v>453.55</v>
      </c>
      <c r="V9">
        <v>86.63</v>
      </c>
      <c r="W9">
        <v>4.87</v>
      </c>
      <c r="X9">
        <v>10.89</v>
      </c>
      <c r="Y9">
        <v>8.59</v>
      </c>
      <c r="Z9">
        <v>4</v>
      </c>
      <c r="AA9" t="s">
        <v>4822</v>
      </c>
      <c r="AB9">
        <v>0</v>
      </c>
      <c r="AC9">
        <v>7</v>
      </c>
      <c r="AD9">
        <v>4.061785714285714</v>
      </c>
      <c r="AE9" t="s">
        <v>5444</v>
      </c>
      <c r="AF9" t="s">
        <v>5457</v>
      </c>
      <c r="AI9">
        <v>0</v>
      </c>
      <c r="AJ9">
        <v>0</v>
      </c>
      <c r="AK9" t="s">
        <v>5469</v>
      </c>
      <c r="AL9" t="s">
        <v>5469</v>
      </c>
    </row>
    <row r="10" spans="1:39">
      <c r="A10" t="s">
        <v>5266</v>
      </c>
      <c r="B10" t="s">
        <v>5107</v>
      </c>
      <c r="C10" t="s">
        <v>5108</v>
      </c>
      <c r="D10">
        <v>0.18</v>
      </c>
      <c r="E10" t="s">
        <v>5111</v>
      </c>
      <c r="F10">
        <v>9.74</v>
      </c>
      <c r="G10">
        <v>0.21</v>
      </c>
      <c r="H10">
        <v>21</v>
      </c>
      <c r="I10" t="s">
        <v>5330</v>
      </c>
      <c r="K10" t="s">
        <v>5342</v>
      </c>
      <c r="M10" t="s">
        <v>5351</v>
      </c>
      <c r="N10">
        <v>9</v>
      </c>
      <c r="O10" t="s">
        <v>5367</v>
      </c>
      <c r="P10" t="s">
        <v>5381</v>
      </c>
      <c r="Q10">
        <v>6</v>
      </c>
      <c r="R10">
        <v>2</v>
      </c>
      <c r="S10">
        <v>3.7</v>
      </c>
      <c r="T10">
        <v>3.7</v>
      </c>
      <c r="U10">
        <v>334.38</v>
      </c>
      <c r="V10">
        <v>83.53</v>
      </c>
      <c r="W10">
        <v>2.73</v>
      </c>
      <c r="X10">
        <v>11.14</v>
      </c>
      <c r="Y10">
        <v>3.37</v>
      </c>
      <c r="Z10">
        <v>3</v>
      </c>
      <c r="AA10" t="s">
        <v>4822</v>
      </c>
      <c r="AB10">
        <v>0</v>
      </c>
      <c r="AC10">
        <v>4</v>
      </c>
      <c r="AD10">
        <v>4.3</v>
      </c>
      <c r="AF10" t="s">
        <v>5458</v>
      </c>
      <c r="AI10">
        <v>0</v>
      </c>
      <c r="AJ10">
        <v>0</v>
      </c>
      <c r="AK10" t="s">
        <v>5470</v>
      </c>
      <c r="AL10" t="s">
        <v>5470</v>
      </c>
    </row>
    <row r="11" spans="1:39">
      <c r="A11" t="s">
        <v>5266</v>
      </c>
      <c r="B11" t="s">
        <v>5107</v>
      </c>
      <c r="C11" t="s">
        <v>5108</v>
      </c>
      <c r="D11">
        <v>0.18</v>
      </c>
      <c r="E11" t="s">
        <v>5111</v>
      </c>
      <c r="F11">
        <v>9.74</v>
      </c>
      <c r="G11">
        <v>0.21</v>
      </c>
      <c r="H11">
        <v>21</v>
      </c>
      <c r="I11" t="s">
        <v>5330</v>
      </c>
      <c r="K11" t="s">
        <v>5342</v>
      </c>
      <c r="M11" t="s">
        <v>5351</v>
      </c>
      <c r="N11">
        <v>9</v>
      </c>
      <c r="O11" t="s">
        <v>5367</v>
      </c>
      <c r="P11" t="s">
        <v>5381</v>
      </c>
      <c r="Q11">
        <v>6</v>
      </c>
      <c r="R11">
        <v>2</v>
      </c>
      <c r="S11">
        <v>3.7</v>
      </c>
      <c r="T11">
        <v>3.7</v>
      </c>
      <c r="U11">
        <v>334.38</v>
      </c>
      <c r="V11">
        <v>83.53</v>
      </c>
      <c r="W11">
        <v>2.73</v>
      </c>
      <c r="X11">
        <v>11.14</v>
      </c>
      <c r="Y11">
        <v>3.37</v>
      </c>
      <c r="Z11">
        <v>3</v>
      </c>
      <c r="AA11" t="s">
        <v>4822</v>
      </c>
      <c r="AB11">
        <v>0</v>
      </c>
      <c r="AC11">
        <v>4</v>
      </c>
      <c r="AD11">
        <v>4.3</v>
      </c>
      <c r="AF11" t="s">
        <v>5458</v>
      </c>
      <c r="AI11">
        <v>0</v>
      </c>
      <c r="AJ11">
        <v>0</v>
      </c>
      <c r="AK11" t="s">
        <v>5470</v>
      </c>
      <c r="AL11" t="s">
        <v>5470</v>
      </c>
    </row>
    <row r="12" spans="1:39">
      <c r="A12" t="s">
        <v>5266</v>
      </c>
      <c r="B12" t="s">
        <v>5107</v>
      </c>
      <c r="C12" t="s">
        <v>5108</v>
      </c>
      <c r="D12">
        <v>0.19</v>
      </c>
      <c r="E12" t="s">
        <v>5111</v>
      </c>
      <c r="F12">
        <v>9.720000000000001</v>
      </c>
      <c r="G12">
        <v>0.21</v>
      </c>
      <c r="H12">
        <v>21</v>
      </c>
      <c r="I12" t="s">
        <v>5330</v>
      </c>
      <c r="K12" t="s">
        <v>5342</v>
      </c>
      <c r="M12" t="s">
        <v>5352</v>
      </c>
      <c r="N12">
        <v>9</v>
      </c>
      <c r="O12" t="s">
        <v>5368</v>
      </c>
      <c r="P12" t="s">
        <v>5381</v>
      </c>
      <c r="Q12">
        <v>6</v>
      </c>
      <c r="R12">
        <v>2</v>
      </c>
      <c r="S12">
        <v>3.7</v>
      </c>
      <c r="T12">
        <v>3.7</v>
      </c>
      <c r="U12">
        <v>334.38</v>
      </c>
      <c r="V12">
        <v>83.53</v>
      </c>
      <c r="W12">
        <v>2.73</v>
      </c>
      <c r="X12">
        <v>11.14</v>
      </c>
      <c r="Y12">
        <v>3.37</v>
      </c>
      <c r="Z12">
        <v>3</v>
      </c>
      <c r="AA12" t="s">
        <v>4822</v>
      </c>
      <c r="AB12">
        <v>0</v>
      </c>
      <c r="AC12">
        <v>4</v>
      </c>
      <c r="AD12">
        <v>4.3</v>
      </c>
      <c r="AF12" t="s">
        <v>5458</v>
      </c>
      <c r="AI12">
        <v>0</v>
      </c>
      <c r="AJ12">
        <v>0</v>
      </c>
      <c r="AK12" t="s">
        <v>5470</v>
      </c>
      <c r="AL12" t="s">
        <v>5470</v>
      </c>
    </row>
    <row r="13" spans="1:39">
      <c r="A13" t="s">
        <v>5266</v>
      </c>
      <c r="B13" t="s">
        <v>5107</v>
      </c>
      <c r="C13" t="s">
        <v>5108</v>
      </c>
      <c r="D13">
        <v>0.19</v>
      </c>
      <c r="E13" t="s">
        <v>5111</v>
      </c>
      <c r="F13">
        <v>9.720000000000001</v>
      </c>
      <c r="G13">
        <v>0.21</v>
      </c>
      <c r="H13">
        <v>21</v>
      </c>
      <c r="I13" t="s">
        <v>5330</v>
      </c>
      <c r="K13" t="s">
        <v>5342</v>
      </c>
      <c r="M13" t="s">
        <v>5352</v>
      </c>
      <c r="N13">
        <v>9</v>
      </c>
      <c r="O13" t="s">
        <v>5368</v>
      </c>
      <c r="P13" t="s">
        <v>5381</v>
      </c>
      <c r="Q13">
        <v>6</v>
      </c>
      <c r="R13">
        <v>2</v>
      </c>
      <c r="S13">
        <v>3.7</v>
      </c>
      <c r="T13">
        <v>3.7</v>
      </c>
      <c r="U13">
        <v>334.38</v>
      </c>
      <c r="V13">
        <v>83.53</v>
      </c>
      <c r="W13">
        <v>2.73</v>
      </c>
      <c r="X13">
        <v>11.14</v>
      </c>
      <c r="Y13">
        <v>3.37</v>
      </c>
      <c r="Z13">
        <v>3</v>
      </c>
      <c r="AA13" t="s">
        <v>4822</v>
      </c>
      <c r="AB13">
        <v>0</v>
      </c>
      <c r="AC13">
        <v>4</v>
      </c>
      <c r="AD13">
        <v>4.3</v>
      </c>
      <c r="AF13" t="s">
        <v>5458</v>
      </c>
      <c r="AI13">
        <v>0</v>
      </c>
      <c r="AJ13">
        <v>0</v>
      </c>
      <c r="AK13" t="s">
        <v>5470</v>
      </c>
      <c r="AL13" t="s">
        <v>5470</v>
      </c>
    </row>
    <row r="14" spans="1:39">
      <c r="A14" t="s">
        <v>5266</v>
      </c>
      <c r="B14" t="s">
        <v>5329</v>
      </c>
      <c r="C14" t="s">
        <v>5108</v>
      </c>
      <c r="D14">
        <v>0.13</v>
      </c>
      <c r="E14" t="s">
        <v>5111</v>
      </c>
      <c r="F14">
        <v>9.890000000000001</v>
      </c>
      <c r="G14">
        <v>0.21</v>
      </c>
      <c r="H14">
        <v>21</v>
      </c>
      <c r="I14" t="s">
        <v>5330</v>
      </c>
      <c r="K14" t="s">
        <v>5342</v>
      </c>
      <c r="L14" t="s">
        <v>5343</v>
      </c>
      <c r="M14" t="s">
        <v>5353</v>
      </c>
      <c r="N14">
        <v>9</v>
      </c>
      <c r="O14" t="s">
        <v>5369</v>
      </c>
      <c r="P14" t="s">
        <v>5381</v>
      </c>
      <c r="Q14">
        <v>6</v>
      </c>
      <c r="R14">
        <v>2</v>
      </c>
      <c r="S14">
        <v>3.7</v>
      </c>
      <c r="T14">
        <v>3.7</v>
      </c>
      <c r="U14">
        <v>334.38</v>
      </c>
      <c r="V14">
        <v>83.53</v>
      </c>
      <c r="W14">
        <v>2.73</v>
      </c>
      <c r="X14">
        <v>11.14</v>
      </c>
      <c r="Y14">
        <v>3.37</v>
      </c>
      <c r="Z14">
        <v>3</v>
      </c>
      <c r="AA14" t="s">
        <v>4822</v>
      </c>
      <c r="AB14">
        <v>0</v>
      </c>
      <c r="AC14">
        <v>4</v>
      </c>
      <c r="AD14">
        <v>4.3</v>
      </c>
      <c r="AF14" t="s">
        <v>5458</v>
      </c>
      <c r="AI14">
        <v>0</v>
      </c>
      <c r="AJ14">
        <v>0</v>
      </c>
      <c r="AK14" t="s">
        <v>5471</v>
      </c>
      <c r="AL14" t="s">
        <v>5471</v>
      </c>
    </row>
    <row r="15" spans="1:39">
      <c r="A15" t="s">
        <v>5266</v>
      </c>
      <c r="B15" t="s">
        <v>5329</v>
      </c>
      <c r="C15" t="s">
        <v>5108</v>
      </c>
      <c r="D15">
        <v>0.13</v>
      </c>
      <c r="E15" t="s">
        <v>5111</v>
      </c>
      <c r="F15">
        <v>9.890000000000001</v>
      </c>
      <c r="G15">
        <v>0.21</v>
      </c>
      <c r="H15">
        <v>21</v>
      </c>
      <c r="I15" t="s">
        <v>5330</v>
      </c>
      <c r="K15" t="s">
        <v>5342</v>
      </c>
      <c r="L15" t="s">
        <v>5343</v>
      </c>
      <c r="M15" t="s">
        <v>5353</v>
      </c>
      <c r="N15">
        <v>9</v>
      </c>
      <c r="O15" t="s">
        <v>5369</v>
      </c>
      <c r="P15" t="s">
        <v>5381</v>
      </c>
      <c r="Q15">
        <v>6</v>
      </c>
      <c r="R15">
        <v>2</v>
      </c>
      <c r="S15">
        <v>3.7</v>
      </c>
      <c r="T15">
        <v>3.7</v>
      </c>
      <c r="U15">
        <v>334.38</v>
      </c>
      <c r="V15">
        <v>83.53</v>
      </c>
      <c r="W15">
        <v>2.73</v>
      </c>
      <c r="X15">
        <v>11.14</v>
      </c>
      <c r="Y15">
        <v>3.37</v>
      </c>
      <c r="Z15">
        <v>3</v>
      </c>
      <c r="AA15" t="s">
        <v>4822</v>
      </c>
      <c r="AB15">
        <v>0</v>
      </c>
      <c r="AC15">
        <v>4</v>
      </c>
      <c r="AD15">
        <v>4.3</v>
      </c>
      <c r="AF15" t="s">
        <v>5458</v>
      </c>
      <c r="AI15">
        <v>0</v>
      </c>
      <c r="AJ15">
        <v>0</v>
      </c>
      <c r="AK15" t="s">
        <v>5471</v>
      </c>
      <c r="AL15" t="s">
        <v>5471</v>
      </c>
    </row>
    <row r="16" spans="1:39">
      <c r="A16" t="s">
        <v>5266</v>
      </c>
      <c r="B16" t="s">
        <v>5329</v>
      </c>
      <c r="C16" t="s">
        <v>5108</v>
      </c>
      <c r="D16">
        <v>0.17</v>
      </c>
      <c r="E16" t="s">
        <v>5111</v>
      </c>
      <c r="F16">
        <v>9.77</v>
      </c>
      <c r="G16">
        <v>0.21</v>
      </c>
      <c r="H16">
        <v>21</v>
      </c>
      <c r="I16" t="s">
        <v>5330</v>
      </c>
      <c r="K16" t="s">
        <v>5342</v>
      </c>
      <c r="M16" t="s">
        <v>5350</v>
      </c>
      <c r="N16">
        <v>8</v>
      </c>
      <c r="O16" t="s">
        <v>5366</v>
      </c>
      <c r="P16" t="s">
        <v>5381</v>
      </c>
      <c r="Q16">
        <v>6</v>
      </c>
      <c r="R16">
        <v>2</v>
      </c>
      <c r="S16">
        <v>3.7</v>
      </c>
      <c r="T16">
        <v>3.7</v>
      </c>
      <c r="U16">
        <v>334.38</v>
      </c>
      <c r="V16">
        <v>83.53</v>
      </c>
      <c r="W16">
        <v>2.73</v>
      </c>
      <c r="X16">
        <v>11.14</v>
      </c>
      <c r="Y16">
        <v>3.37</v>
      </c>
      <c r="Z16">
        <v>3</v>
      </c>
      <c r="AA16" t="s">
        <v>4822</v>
      </c>
      <c r="AB16">
        <v>0</v>
      </c>
      <c r="AC16">
        <v>4</v>
      </c>
      <c r="AD16">
        <v>4.3</v>
      </c>
      <c r="AF16" t="s">
        <v>5458</v>
      </c>
      <c r="AI16">
        <v>0</v>
      </c>
      <c r="AJ16">
        <v>0</v>
      </c>
      <c r="AK16" t="s">
        <v>5469</v>
      </c>
      <c r="AL16" t="s">
        <v>5469</v>
      </c>
    </row>
    <row r="17" spans="1:38">
      <c r="A17" t="s">
        <v>5266</v>
      </c>
      <c r="B17" t="s">
        <v>5329</v>
      </c>
      <c r="C17" t="s">
        <v>5108</v>
      </c>
      <c r="D17">
        <v>0.17</v>
      </c>
      <c r="E17" t="s">
        <v>5111</v>
      </c>
      <c r="F17">
        <v>9.77</v>
      </c>
      <c r="G17">
        <v>0.21</v>
      </c>
      <c r="H17">
        <v>21</v>
      </c>
      <c r="I17" t="s">
        <v>5330</v>
      </c>
      <c r="K17" t="s">
        <v>5342</v>
      </c>
      <c r="M17" t="s">
        <v>5350</v>
      </c>
      <c r="N17">
        <v>8</v>
      </c>
      <c r="O17" t="s">
        <v>5366</v>
      </c>
      <c r="P17" t="s">
        <v>5381</v>
      </c>
      <c r="Q17">
        <v>6</v>
      </c>
      <c r="R17">
        <v>2</v>
      </c>
      <c r="S17">
        <v>3.7</v>
      </c>
      <c r="T17">
        <v>3.7</v>
      </c>
      <c r="U17">
        <v>334.38</v>
      </c>
      <c r="V17">
        <v>83.53</v>
      </c>
      <c r="W17">
        <v>2.73</v>
      </c>
      <c r="X17">
        <v>11.14</v>
      </c>
      <c r="Y17">
        <v>3.37</v>
      </c>
      <c r="Z17">
        <v>3</v>
      </c>
      <c r="AA17" t="s">
        <v>4822</v>
      </c>
      <c r="AB17">
        <v>0</v>
      </c>
      <c r="AC17">
        <v>4</v>
      </c>
      <c r="AD17">
        <v>4.3</v>
      </c>
      <c r="AF17" t="s">
        <v>5458</v>
      </c>
      <c r="AI17">
        <v>0</v>
      </c>
      <c r="AJ17">
        <v>0</v>
      </c>
      <c r="AK17" t="s">
        <v>5469</v>
      </c>
      <c r="AL17" t="s">
        <v>5469</v>
      </c>
    </row>
    <row r="18" spans="1:38">
      <c r="A18" t="s">
        <v>5267</v>
      </c>
      <c r="B18" t="s">
        <v>5107</v>
      </c>
      <c r="C18" t="s">
        <v>5108</v>
      </c>
      <c r="D18">
        <v>0.5</v>
      </c>
      <c r="E18" t="s">
        <v>5111</v>
      </c>
      <c r="F18">
        <v>9.300000000000001</v>
      </c>
      <c r="G18">
        <v>0</v>
      </c>
      <c r="H18">
        <v>1</v>
      </c>
      <c r="I18" t="s">
        <v>5330</v>
      </c>
      <c r="K18" t="s">
        <v>5342</v>
      </c>
      <c r="M18" t="s">
        <v>5346</v>
      </c>
      <c r="N18">
        <v>8</v>
      </c>
      <c r="O18" t="s">
        <v>5362</v>
      </c>
      <c r="P18" t="s">
        <v>5382</v>
      </c>
      <c r="Q18">
        <v>6</v>
      </c>
      <c r="R18">
        <v>1</v>
      </c>
      <c r="S18">
        <v>3.22</v>
      </c>
      <c r="T18">
        <v>4.5</v>
      </c>
      <c r="U18">
        <v>490</v>
      </c>
      <c r="V18">
        <v>71.09</v>
      </c>
      <c r="W18">
        <v>5.74</v>
      </c>
      <c r="X18">
        <v>11.41</v>
      </c>
      <c r="Y18">
        <v>8.65</v>
      </c>
      <c r="Z18">
        <v>4</v>
      </c>
      <c r="AA18" t="s">
        <v>4822</v>
      </c>
      <c r="AB18">
        <v>1</v>
      </c>
      <c r="AC18">
        <v>7</v>
      </c>
      <c r="AD18">
        <v>3.219761904761905</v>
      </c>
      <c r="AF18" t="s">
        <v>5457</v>
      </c>
      <c r="AI18">
        <v>0</v>
      </c>
      <c r="AJ18">
        <v>0</v>
      </c>
      <c r="AK18" t="s">
        <v>5465</v>
      </c>
      <c r="AL18" t="s">
        <v>5465</v>
      </c>
    </row>
    <row r="19" spans="1:38">
      <c r="A19" t="s">
        <v>5267</v>
      </c>
      <c r="B19" t="s">
        <v>5107</v>
      </c>
      <c r="C19" t="s">
        <v>5108</v>
      </c>
      <c r="D19">
        <v>0.5</v>
      </c>
      <c r="E19" t="s">
        <v>5111</v>
      </c>
      <c r="F19">
        <v>9.300000000000001</v>
      </c>
      <c r="G19">
        <v>0</v>
      </c>
      <c r="H19">
        <v>1</v>
      </c>
      <c r="I19" t="s">
        <v>5330</v>
      </c>
      <c r="K19" t="s">
        <v>5342</v>
      </c>
      <c r="M19" t="s">
        <v>5346</v>
      </c>
      <c r="N19">
        <v>8</v>
      </c>
      <c r="O19" t="s">
        <v>5362</v>
      </c>
      <c r="P19" t="s">
        <v>5382</v>
      </c>
      <c r="Q19">
        <v>6</v>
      </c>
      <c r="R19">
        <v>1</v>
      </c>
      <c r="S19">
        <v>3.22</v>
      </c>
      <c r="T19">
        <v>4.5</v>
      </c>
      <c r="U19">
        <v>490</v>
      </c>
      <c r="V19">
        <v>71.09</v>
      </c>
      <c r="W19">
        <v>5.74</v>
      </c>
      <c r="X19">
        <v>11.41</v>
      </c>
      <c r="Y19">
        <v>8.65</v>
      </c>
      <c r="Z19">
        <v>4</v>
      </c>
      <c r="AA19" t="s">
        <v>4822</v>
      </c>
      <c r="AB19">
        <v>1</v>
      </c>
      <c r="AC19">
        <v>7</v>
      </c>
      <c r="AD19">
        <v>3.219761904761905</v>
      </c>
      <c r="AF19" t="s">
        <v>5457</v>
      </c>
      <c r="AI19">
        <v>0</v>
      </c>
      <c r="AJ19">
        <v>0</v>
      </c>
      <c r="AK19" t="s">
        <v>5465</v>
      </c>
      <c r="AL19" t="s">
        <v>5465</v>
      </c>
    </row>
    <row r="20" spans="1:38">
      <c r="A20" t="s">
        <v>5268</v>
      </c>
      <c r="B20" t="s">
        <v>5107</v>
      </c>
      <c r="C20" t="s">
        <v>5108</v>
      </c>
      <c r="D20">
        <v>0.5</v>
      </c>
      <c r="E20" t="s">
        <v>5111</v>
      </c>
      <c r="F20">
        <v>9.300000000000001</v>
      </c>
      <c r="G20">
        <v>0</v>
      </c>
      <c r="H20">
        <v>1</v>
      </c>
      <c r="I20" t="s">
        <v>5330</v>
      </c>
      <c r="K20" t="s">
        <v>5342</v>
      </c>
      <c r="M20" t="s">
        <v>5346</v>
      </c>
      <c r="N20">
        <v>8</v>
      </c>
      <c r="O20" t="s">
        <v>5362</v>
      </c>
      <c r="P20" t="s">
        <v>5383</v>
      </c>
      <c r="Q20">
        <v>8</v>
      </c>
      <c r="R20">
        <v>2</v>
      </c>
      <c r="S20">
        <v>0.58</v>
      </c>
      <c r="T20">
        <v>2.95</v>
      </c>
      <c r="U20">
        <v>469.55</v>
      </c>
      <c r="V20">
        <v>112.41</v>
      </c>
      <c r="W20">
        <v>4.05</v>
      </c>
      <c r="X20">
        <v>11.35</v>
      </c>
      <c r="Y20">
        <v>9.09</v>
      </c>
      <c r="Z20">
        <v>4</v>
      </c>
      <c r="AA20" t="s">
        <v>4822</v>
      </c>
      <c r="AB20">
        <v>0</v>
      </c>
      <c r="AC20">
        <v>7</v>
      </c>
      <c r="AD20">
        <v>3.4255</v>
      </c>
      <c r="AF20" t="s">
        <v>5457</v>
      </c>
      <c r="AI20">
        <v>0</v>
      </c>
      <c r="AJ20">
        <v>0</v>
      </c>
      <c r="AK20" t="s">
        <v>5465</v>
      </c>
      <c r="AL20" t="s">
        <v>5465</v>
      </c>
    </row>
    <row r="21" spans="1:38">
      <c r="A21" t="s">
        <v>5269</v>
      </c>
      <c r="B21" t="s">
        <v>5107</v>
      </c>
      <c r="C21" t="s">
        <v>5108</v>
      </c>
      <c r="D21">
        <v>0.5</v>
      </c>
      <c r="E21" t="s">
        <v>5111</v>
      </c>
      <c r="F21">
        <v>9.300000000000001</v>
      </c>
      <c r="G21">
        <v>0</v>
      </c>
      <c r="H21">
        <v>1</v>
      </c>
      <c r="I21" t="s">
        <v>5330</v>
      </c>
      <c r="K21" t="s">
        <v>5342</v>
      </c>
      <c r="M21" t="s">
        <v>5346</v>
      </c>
      <c r="N21">
        <v>8</v>
      </c>
      <c r="O21" t="s">
        <v>5362</v>
      </c>
      <c r="P21" t="s">
        <v>5384</v>
      </c>
      <c r="Q21">
        <v>6</v>
      </c>
      <c r="R21">
        <v>2</v>
      </c>
      <c r="S21">
        <v>3.02</v>
      </c>
      <c r="T21">
        <v>3.57</v>
      </c>
      <c r="U21">
        <v>404.47</v>
      </c>
      <c r="V21">
        <v>90.95999999999999</v>
      </c>
      <c r="W21">
        <v>3.42</v>
      </c>
      <c r="X21">
        <v>11.1</v>
      </c>
      <c r="Y21">
        <v>8.359999999999999</v>
      </c>
      <c r="Z21">
        <v>3</v>
      </c>
      <c r="AA21" t="s">
        <v>4822</v>
      </c>
      <c r="AB21">
        <v>0</v>
      </c>
      <c r="AC21">
        <v>6</v>
      </c>
      <c r="AD21">
        <v>4.175357142857143</v>
      </c>
      <c r="AF21" t="s">
        <v>5458</v>
      </c>
      <c r="AI21">
        <v>0</v>
      </c>
      <c r="AJ21">
        <v>0</v>
      </c>
      <c r="AK21" t="s">
        <v>5465</v>
      </c>
      <c r="AL21" t="s">
        <v>5465</v>
      </c>
    </row>
    <row r="22" spans="1:38">
      <c r="A22" t="s">
        <v>5270</v>
      </c>
      <c r="B22" t="s">
        <v>5107</v>
      </c>
      <c r="C22" t="s">
        <v>5108</v>
      </c>
      <c r="D22">
        <v>0.7</v>
      </c>
      <c r="E22" t="s">
        <v>5111</v>
      </c>
      <c r="F22">
        <v>9.15</v>
      </c>
      <c r="G22">
        <v>0</v>
      </c>
      <c r="H22">
        <v>1</v>
      </c>
      <c r="I22" t="s">
        <v>5330</v>
      </c>
      <c r="K22" t="s">
        <v>5342</v>
      </c>
      <c r="M22" t="s">
        <v>5346</v>
      </c>
      <c r="N22">
        <v>8</v>
      </c>
      <c r="O22" t="s">
        <v>5362</v>
      </c>
      <c r="P22" t="s">
        <v>5385</v>
      </c>
      <c r="Q22">
        <v>5</v>
      </c>
      <c r="R22">
        <v>2</v>
      </c>
      <c r="S22">
        <v>2.17</v>
      </c>
      <c r="T22">
        <v>3.4</v>
      </c>
      <c r="U22">
        <v>376.46</v>
      </c>
      <c r="V22">
        <v>73.73999999999999</v>
      </c>
      <c r="W22">
        <v>3.81</v>
      </c>
      <c r="X22">
        <v>11.23</v>
      </c>
      <c r="Y22">
        <v>8.779999999999999</v>
      </c>
      <c r="Z22">
        <v>3</v>
      </c>
      <c r="AA22" t="s">
        <v>4822</v>
      </c>
      <c r="AB22">
        <v>0</v>
      </c>
      <c r="AC22">
        <v>6</v>
      </c>
      <c r="AD22">
        <v>4.707428571428572</v>
      </c>
      <c r="AF22" t="s">
        <v>5457</v>
      </c>
      <c r="AI22">
        <v>0</v>
      </c>
      <c r="AJ22">
        <v>0</v>
      </c>
      <c r="AK22" t="s">
        <v>5465</v>
      </c>
      <c r="AL22" t="s">
        <v>5465</v>
      </c>
    </row>
    <row r="23" spans="1:38">
      <c r="A23" t="s">
        <v>5271</v>
      </c>
      <c r="B23" t="s">
        <v>5107</v>
      </c>
      <c r="C23" t="s">
        <v>5108</v>
      </c>
      <c r="D23">
        <v>0.9</v>
      </c>
      <c r="E23" t="s">
        <v>5111</v>
      </c>
      <c r="F23">
        <v>9.050000000000001</v>
      </c>
      <c r="G23">
        <v>0</v>
      </c>
      <c r="H23">
        <v>1</v>
      </c>
      <c r="I23" t="s">
        <v>5330</v>
      </c>
      <c r="K23" t="s">
        <v>5342</v>
      </c>
      <c r="M23" t="s">
        <v>5346</v>
      </c>
      <c r="N23">
        <v>8</v>
      </c>
      <c r="O23" t="s">
        <v>5362</v>
      </c>
      <c r="P23" t="s">
        <v>5386</v>
      </c>
      <c r="Q23">
        <v>6</v>
      </c>
      <c r="R23">
        <v>1</v>
      </c>
      <c r="S23">
        <v>3.22</v>
      </c>
      <c r="T23">
        <v>4.5</v>
      </c>
      <c r="U23">
        <v>453.54</v>
      </c>
      <c r="V23">
        <v>71.09</v>
      </c>
      <c r="W23">
        <v>5.74</v>
      </c>
      <c r="X23">
        <v>11.22</v>
      </c>
      <c r="Y23">
        <v>8.65</v>
      </c>
      <c r="Z23">
        <v>4</v>
      </c>
      <c r="AA23" t="s">
        <v>4822</v>
      </c>
      <c r="AB23">
        <v>1</v>
      </c>
      <c r="AC23">
        <v>7</v>
      </c>
      <c r="AD23">
        <v>3.480190476190476</v>
      </c>
      <c r="AF23" t="s">
        <v>5457</v>
      </c>
      <c r="AI23">
        <v>0</v>
      </c>
      <c r="AJ23">
        <v>0</v>
      </c>
      <c r="AK23" t="s">
        <v>5465</v>
      </c>
      <c r="AL23" t="s">
        <v>5465</v>
      </c>
    </row>
    <row r="24" spans="1:38">
      <c r="A24" t="s">
        <v>5272</v>
      </c>
      <c r="B24" t="s">
        <v>5107</v>
      </c>
      <c r="C24" t="s">
        <v>5108</v>
      </c>
      <c r="D24">
        <v>1.3</v>
      </c>
      <c r="E24" t="s">
        <v>5111</v>
      </c>
      <c r="F24">
        <v>8.890000000000001</v>
      </c>
      <c r="G24">
        <v>0</v>
      </c>
      <c r="H24">
        <v>1</v>
      </c>
      <c r="I24" t="s">
        <v>5330</v>
      </c>
      <c r="K24" t="s">
        <v>5342</v>
      </c>
      <c r="L24" t="s">
        <v>5343</v>
      </c>
      <c r="M24" t="s">
        <v>5345</v>
      </c>
      <c r="N24">
        <v>9</v>
      </c>
      <c r="O24" t="s">
        <v>5361</v>
      </c>
      <c r="P24" t="s">
        <v>5387</v>
      </c>
      <c r="Q24">
        <v>4</v>
      </c>
      <c r="R24">
        <v>2</v>
      </c>
      <c r="S24">
        <v>4.21</v>
      </c>
      <c r="T24">
        <v>4.21</v>
      </c>
      <c r="U24">
        <v>366.42</v>
      </c>
      <c r="V24">
        <v>74.16</v>
      </c>
      <c r="W24">
        <v>4.93</v>
      </c>
      <c r="X24">
        <v>10.45</v>
      </c>
      <c r="Y24">
        <v>3.23</v>
      </c>
      <c r="Z24">
        <v>4</v>
      </c>
      <c r="AA24" t="s">
        <v>4822</v>
      </c>
      <c r="AB24">
        <v>0</v>
      </c>
      <c r="AC24">
        <v>3</v>
      </c>
      <c r="AD24">
        <v>3.849142857142857</v>
      </c>
      <c r="AF24" t="s">
        <v>5458</v>
      </c>
      <c r="AI24">
        <v>0</v>
      </c>
      <c r="AJ24">
        <v>0</v>
      </c>
      <c r="AK24" t="s">
        <v>5464</v>
      </c>
      <c r="AL24" t="s">
        <v>5464</v>
      </c>
    </row>
    <row r="25" spans="1:38">
      <c r="A25" t="s">
        <v>5273</v>
      </c>
      <c r="B25" t="s">
        <v>5107</v>
      </c>
      <c r="C25" t="s">
        <v>5108</v>
      </c>
      <c r="D25">
        <v>1.3</v>
      </c>
      <c r="E25" t="s">
        <v>5111</v>
      </c>
      <c r="F25">
        <v>8.890000000000001</v>
      </c>
      <c r="G25">
        <v>0</v>
      </c>
      <c r="H25">
        <v>1</v>
      </c>
      <c r="I25" t="s">
        <v>5330</v>
      </c>
      <c r="K25" t="s">
        <v>5342</v>
      </c>
      <c r="M25" t="s">
        <v>5346</v>
      </c>
      <c r="N25">
        <v>8</v>
      </c>
      <c r="O25" t="s">
        <v>5362</v>
      </c>
      <c r="P25" t="s">
        <v>5388</v>
      </c>
      <c r="Q25">
        <v>6</v>
      </c>
      <c r="R25">
        <v>3</v>
      </c>
      <c r="S25">
        <v>1.42</v>
      </c>
      <c r="T25">
        <v>3.37</v>
      </c>
      <c r="U25">
        <v>466.55</v>
      </c>
      <c r="V25">
        <v>106.5</v>
      </c>
      <c r="W25">
        <v>4.58</v>
      </c>
      <c r="X25">
        <v>11.36</v>
      </c>
      <c r="Y25">
        <v>9.16</v>
      </c>
      <c r="Z25">
        <v>4</v>
      </c>
      <c r="AA25" t="s">
        <v>4822</v>
      </c>
      <c r="AB25">
        <v>0</v>
      </c>
      <c r="AC25">
        <v>6</v>
      </c>
      <c r="AD25">
        <v>3.090595238095238</v>
      </c>
      <c r="AF25" t="s">
        <v>5457</v>
      </c>
      <c r="AI25">
        <v>0</v>
      </c>
      <c r="AJ25">
        <v>0</v>
      </c>
      <c r="AK25" t="s">
        <v>5465</v>
      </c>
      <c r="AL25" t="s">
        <v>5465</v>
      </c>
    </row>
    <row r="26" spans="1:38">
      <c r="A26" t="s">
        <v>5274</v>
      </c>
      <c r="B26" t="s">
        <v>5107</v>
      </c>
      <c r="C26" t="s">
        <v>5108</v>
      </c>
      <c r="D26">
        <v>1.4</v>
      </c>
      <c r="E26" t="s">
        <v>5111</v>
      </c>
      <c r="F26">
        <v>8.85</v>
      </c>
      <c r="G26">
        <v>0</v>
      </c>
      <c r="H26">
        <v>1</v>
      </c>
      <c r="I26" t="s">
        <v>5330</v>
      </c>
      <c r="K26" t="s">
        <v>5342</v>
      </c>
      <c r="M26" t="s">
        <v>5346</v>
      </c>
      <c r="N26">
        <v>8</v>
      </c>
      <c r="O26" t="s">
        <v>5362</v>
      </c>
      <c r="P26" t="s">
        <v>5389</v>
      </c>
      <c r="Q26">
        <v>7</v>
      </c>
      <c r="R26">
        <v>3</v>
      </c>
      <c r="S26">
        <v>1.21</v>
      </c>
      <c r="T26">
        <v>1.83</v>
      </c>
      <c r="U26">
        <v>446.51</v>
      </c>
      <c r="V26">
        <v>115.73</v>
      </c>
      <c r="W26">
        <v>2.33</v>
      </c>
      <c r="X26">
        <v>11.37</v>
      </c>
      <c r="Y26">
        <v>9.220000000000001</v>
      </c>
      <c r="Z26">
        <v>3</v>
      </c>
      <c r="AA26" t="s">
        <v>4822</v>
      </c>
      <c r="AB26">
        <v>0</v>
      </c>
      <c r="AC26">
        <v>6</v>
      </c>
      <c r="AD26">
        <v>3.081071428571429</v>
      </c>
      <c r="AF26" t="s">
        <v>5457</v>
      </c>
      <c r="AI26">
        <v>0</v>
      </c>
      <c r="AJ26">
        <v>0</v>
      </c>
      <c r="AK26" t="s">
        <v>5465</v>
      </c>
      <c r="AL26" t="s">
        <v>5465</v>
      </c>
    </row>
    <row r="27" spans="1:38">
      <c r="A27" t="s">
        <v>5275</v>
      </c>
      <c r="B27" t="s">
        <v>5107</v>
      </c>
      <c r="C27" t="s">
        <v>5108</v>
      </c>
      <c r="D27">
        <v>1.7</v>
      </c>
      <c r="E27" t="s">
        <v>5111</v>
      </c>
      <c r="F27">
        <v>8.77</v>
      </c>
      <c r="G27">
        <v>0</v>
      </c>
      <c r="H27">
        <v>1</v>
      </c>
      <c r="I27" t="s">
        <v>5330</v>
      </c>
      <c r="K27" t="s">
        <v>5342</v>
      </c>
      <c r="M27" t="s">
        <v>5346</v>
      </c>
      <c r="N27">
        <v>8</v>
      </c>
      <c r="O27" t="s">
        <v>5362</v>
      </c>
      <c r="P27" t="s">
        <v>5390</v>
      </c>
      <c r="Q27">
        <v>5</v>
      </c>
      <c r="R27">
        <v>3</v>
      </c>
      <c r="S27">
        <v>-0.1</v>
      </c>
      <c r="T27">
        <v>2.37</v>
      </c>
      <c r="U27">
        <v>409.92</v>
      </c>
      <c r="V27">
        <v>86.19</v>
      </c>
      <c r="W27">
        <v>3.73</v>
      </c>
      <c r="X27">
        <v>11.26</v>
      </c>
      <c r="Y27">
        <v>9.960000000000001</v>
      </c>
      <c r="Z27">
        <v>3</v>
      </c>
      <c r="AA27" t="s">
        <v>4822</v>
      </c>
      <c r="AB27">
        <v>0</v>
      </c>
      <c r="AC27">
        <v>3</v>
      </c>
      <c r="AD27">
        <v>3.830095238095238</v>
      </c>
      <c r="AF27" t="s">
        <v>5457</v>
      </c>
      <c r="AI27">
        <v>0</v>
      </c>
      <c r="AJ27">
        <v>0</v>
      </c>
      <c r="AK27" t="s">
        <v>5465</v>
      </c>
      <c r="AL27" t="s">
        <v>5465</v>
      </c>
    </row>
    <row r="28" spans="1:38">
      <c r="A28" t="s">
        <v>5275</v>
      </c>
      <c r="B28" t="s">
        <v>5107</v>
      </c>
      <c r="C28" t="s">
        <v>5108</v>
      </c>
      <c r="D28">
        <v>1.7</v>
      </c>
      <c r="E28" t="s">
        <v>5111</v>
      </c>
      <c r="F28">
        <v>8.77</v>
      </c>
      <c r="G28">
        <v>0</v>
      </c>
      <c r="H28">
        <v>1</v>
      </c>
      <c r="I28" t="s">
        <v>5330</v>
      </c>
      <c r="K28" t="s">
        <v>5342</v>
      </c>
      <c r="M28" t="s">
        <v>5346</v>
      </c>
      <c r="N28">
        <v>8</v>
      </c>
      <c r="O28" t="s">
        <v>5362</v>
      </c>
      <c r="P28" t="s">
        <v>5390</v>
      </c>
      <c r="Q28">
        <v>5</v>
      </c>
      <c r="R28">
        <v>3</v>
      </c>
      <c r="S28">
        <v>-0.1</v>
      </c>
      <c r="T28">
        <v>2.37</v>
      </c>
      <c r="U28">
        <v>409.92</v>
      </c>
      <c r="V28">
        <v>86.19</v>
      </c>
      <c r="W28">
        <v>3.73</v>
      </c>
      <c r="X28">
        <v>11.26</v>
      </c>
      <c r="Y28">
        <v>9.960000000000001</v>
      </c>
      <c r="Z28">
        <v>3</v>
      </c>
      <c r="AA28" t="s">
        <v>4822</v>
      </c>
      <c r="AB28">
        <v>0</v>
      </c>
      <c r="AC28">
        <v>3</v>
      </c>
      <c r="AD28">
        <v>3.830095238095238</v>
      </c>
      <c r="AF28" t="s">
        <v>5457</v>
      </c>
      <c r="AI28">
        <v>0</v>
      </c>
      <c r="AJ28">
        <v>0</v>
      </c>
      <c r="AK28" t="s">
        <v>5465</v>
      </c>
      <c r="AL28" t="s">
        <v>5465</v>
      </c>
    </row>
    <row r="29" spans="1:38">
      <c r="A29" t="s">
        <v>5276</v>
      </c>
      <c r="B29" t="s">
        <v>5107</v>
      </c>
      <c r="C29" t="s">
        <v>5108</v>
      </c>
      <c r="D29">
        <v>2</v>
      </c>
      <c r="E29" t="s">
        <v>5111</v>
      </c>
      <c r="F29">
        <v>8.699999999999999</v>
      </c>
      <c r="G29">
        <v>0</v>
      </c>
      <c r="H29">
        <v>1</v>
      </c>
      <c r="I29" t="s">
        <v>5330</v>
      </c>
      <c r="K29" t="s">
        <v>5342</v>
      </c>
      <c r="L29" t="s">
        <v>5343</v>
      </c>
      <c r="M29" t="s">
        <v>5345</v>
      </c>
      <c r="N29">
        <v>9</v>
      </c>
      <c r="O29" t="s">
        <v>5361</v>
      </c>
      <c r="P29" t="s">
        <v>5391</v>
      </c>
      <c r="Q29">
        <v>3</v>
      </c>
      <c r="R29">
        <v>2</v>
      </c>
      <c r="S29">
        <v>3.04</v>
      </c>
      <c r="T29">
        <v>3.2</v>
      </c>
      <c r="U29">
        <v>327.82</v>
      </c>
      <c r="V29">
        <v>61.8</v>
      </c>
      <c r="W29">
        <v>4.8</v>
      </c>
      <c r="X29">
        <v>8.32</v>
      </c>
      <c r="Y29">
        <v>4.7</v>
      </c>
      <c r="Z29">
        <v>3</v>
      </c>
      <c r="AA29" t="s">
        <v>4822</v>
      </c>
      <c r="AB29">
        <v>0</v>
      </c>
      <c r="AC29">
        <v>2</v>
      </c>
      <c r="AD29">
        <v>4.88</v>
      </c>
      <c r="AF29" t="s">
        <v>5458</v>
      </c>
      <c r="AI29">
        <v>0</v>
      </c>
      <c r="AJ29">
        <v>0</v>
      </c>
      <c r="AK29" t="s">
        <v>5464</v>
      </c>
      <c r="AL29" t="s">
        <v>5464</v>
      </c>
    </row>
    <row r="30" spans="1:38">
      <c r="A30" t="s">
        <v>5277</v>
      </c>
      <c r="B30" t="s">
        <v>5107</v>
      </c>
      <c r="C30" t="s">
        <v>5108</v>
      </c>
      <c r="D30">
        <v>2.4</v>
      </c>
      <c r="E30" t="s">
        <v>5111</v>
      </c>
      <c r="F30">
        <v>8.619999999999999</v>
      </c>
      <c r="G30">
        <v>0</v>
      </c>
      <c r="H30">
        <v>1</v>
      </c>
      <c r="I30" t="s">
        <v>5330</v>
      </c>
      <c r="K30" t="s">
        <v>5342</v>
      </c>
      <c r="L30" t="s">
        <v>5343</v>
      </c>
      <c r="M30" t="s">
        <v>5345</v>
      </c>
      <c r="N30">
        <v>9</v>
      </c>
      <c r="O30" t="s">
        <v>5361</v>
      </c>
      <c r="P30" t="s">
        <v>5392</v>
      </c>
      <c r="Q30">
        <v>3</v>
      </c>
      <c r="R30">
        <v>2</v>
      </c>
      <c r="S30">
        <v>3.55</v>
      </c>
      <c r="T30">
        <v>3.7</v>
      </c>
      <c r="U30">
        <v>347.81</v>
      </c>
      <c r="V30">
        <v>61.8</v>
      </c>
      <c r="W30">
        <v>5.16</v>
      </c>
      <c r="X30">
        <v>8.27</v>
      </c>
      <c r="Y30">
        <v>4.49</v>
      </c>
      <c r="Z30">
        <v>4</v>
      </c>
      <c r="AA30" t="s">
        <v>4822</v>
      </c>
      <c r="AB30">
        <v>1</v>
      </c>
      <c r="AC30">
        <v>3</v>
      </c>
      <c r="AD30">
        <v>4.375</v>
      </c>
      <c r="AF30" t="s">
        <v>5458</v>
      </c>
      <c r="AI30">
        <v>0</v>
      </c>
      <c r="AJ30">
        <v>0</v>
      </c>
      <c r="AK30" t="s">
        <v>5464</v>
      </c>
      <c r="AL30" t="s">
        <v>5464</v>
      </c>
    </row>
    <row r="31" spans="1:38">
      <c r="A31" t="s">
        <v>5277</v>
      </c>
      <c r="B31" t="s">
        <v>5107</v>
      </c>
      <c r="C31" t="s">
        <v>5108</v>
      </c>
      <c r="D31">
        <v>2.4</v>
      </c>
      <c r="E31" t="s">
        <v>5111</v>
      </c>
      <c r="F31">
        <v>8.619999999999999</v>
      </c>
      <c r="G31">
        <v>0</v>
      </c>
      <c r="H31">
        <v>1</v>
      </c>
      <c r="I31" t="s">
        <v>5330</v>
      </c>
      <c r="K31" t="s">
        <v>5342</v>
      </c>
      <c r="M31" t="s">
        <v>5346</v>
      </c>
      <c r="N31">
        <v>8</v>
      </c>
      <c r="O31" t="s">
        <v>5362</v>
      </c>
      <c r="P31" t="s">
        <v>5392</v>
      </c>
      <c r="Q31">
        <v>3</v>
      </c>
      <c r="R31">
        <v>2</v>
      </c>
      <c r="S31">
        <v>3.55</v>
      </c>
      <c r="T31">
        <v>3.7</v>
      </c>
      <c r="U31">
        <v>347.81</v>
      </c>
      <c r="V31">
        <v>61.8</v>
      </c>
      <c r="W31">
        <v>5.16</v>
      </c>
      <c r="X31">
        <v>8.27</v>
      </c>
      <c r="Y31">
        <v>4.49</v>
      </c>
      <c r="Z31">
        <v>4</v>
      </c>
      <c r="AA31" t="s">
        <v>4822</v>
      </c>
      <c r="AB31">
        <v>1</v>
      </c>
      <c r="AC31">
        <v>3</v>
      </c>
      <c r="AD31">
        <v>4.375</v>
      </c>
      <c r="AF31" t="s">
        <v>5458</v>
      </c>
      <c r="AI31">
        <v>0</v>
      </c>
      <c r="AJ31">
        <v>0</v>
      </c>
      <c r="AK31" t="s">
        <v>5465</v>
      </c>
      <c r="AL31" t="s">
        <v>5465</v>
      </c>
    </row>
    <row r="32" spans="1:38">
      <c r="A32" t="s">
        <v>5278</v>
      </c>
      <c r="B32" t="s">
        <v>5107</v>
      </c>
      <c r="C32" t="s">
        <v>5108</v>
      </c>
      <c r="D32">
        <v>2.4</v>
      </c>
      <c r="E32" t="s">
        <v>5111</v>
      </c>
      <c r="F32">
        <v>8.619999999999999</v>
      </c>
      <c r="G32">
        <v>0</v>
      </c>
      <c r="H32">
        <v>1</v>
      </c>
      <c r="I32" t="s">
        <v>5330</v>
      </c>
      <c r="K32" t="s">
        <v>5342</v>
      </c>
      <c r="M32" t="s">
        <v>5346</v>
      </c>
      <c r="N32">
        <v>8</v>
      </c>
      <c r="O32" t="s">
        <v>5362</v>
      </c>
      <c r="P32" t="s">
        <v>5393</v>
      </c>
      <c r="Q32">
        <v>5</v>
      </c>
      <c r="R32">
        <v>2</v>
      </c>
      <c r="S32">
        <v>3.18</v>
      </c>
      <c r="T32">
        <v>4.5</v>
      </c>
      <c r="U32">
        <v>452.56</v>
      </c>
      <c r="V32">
        <v>73.73999999999999</v>
      </c>
      <c r="W32">
        <v>5.48</v>
      </c>
      <c r="X32">
        <v>11.37</v>
      </c>
      <c r="Y32">
        <v>8.69</v>
      </c>
      <c r="Z32">
        <v>4</v>
      </c>
      <c r="AA32" t="s">
        <v>4822</v>
      </c>
      <c r="AB32">
        <v>1</v>
      </c>
      <c r="AC32">
        <v>7</v>
      </c>
      <c r="AD32">
        <v>3.153857142857143</v>
      </c>
      <c r="AF32" t="s">
        <v>5457</v>
      </c>
      <c r="AI32">
        <v>0</v>
      </c>
      <c r="AJ32">
        <v>0</v>
      </c>
      <c r="AK32" t="s">
        <v>5465</v>
      </c>
      <c r="AL32" t="s">
        <v>5465</v>
      </c>
    </row>
    <row r="33" spans="1:38">
      <c r="A33" t="s">
        <v>5279</v>
      </c>
      <c r="B33" t="s">
        <v>5107</v>
      </c>
      <c r="C33" t="s">
        <v>5108</v>
      </c>
      <c r="D33">
        <v>2.4</v>
      </c>
      <c r="E33" t="s">
        <v>5111</v>
      </c>
      <c r="F33">
        <v>8.619999999999999</v>
      </c>
      <c r="G33">
        <v>0</v>
      </c>
      <c r="H33">
        <v>1</v>
      </c>
      <c r="I33" t="s">
        <v>5330</v>
      </c>
      <c r="K33" t="s">
        <v>5342</v>
      </c>
      <c r="M33" t="s">
        <v>5346</v>
      </c>
      <c r="N33">
        <v>8</v>
      </c>
      <c r="O33" t="s">
        <v>5362</v>
      </c>
      <c r="P33" t="s">
        <v>5394</v>
      </c>
      <c r="Q33">
        <v>5</v>
      </c>
      <c r="R33">
        <v>2</v>
      </c>
      <c r="S33">
        <v>1.52</v>
      </c>
      <c r="T33">
        <v>4.02</v>
      </c>
      <c r="U33">
        <v>373.46</v>
      </c>
      <c r="V33">
        <v>70.65000000000001</v>
      </c>
      <c r="W33">
        <v>4.6</v>
      </c>
      <c r="X33">
        <v>11.17</v>
      </c>
      <c r="Y33">
        <v>10.02</v>
      </c>
      <c r="Z33">
        <v>3</v>
      </c>
      <c r="AA33" t="s">
        <v>4822</v>
      </c>
      <c r="AB33">
        <v>0</v>
      </c>
      <c r="AC33">
        <v>3</v>
      </c>
      <c r="AD33">
        <v>3.893857142857143</v>
      </c>
      <c r="AF33" t="s">
        <v>5457</v>
      </c>
      <c r="AI33">
        <v>0</v>
      </c>
      <c r="AJ33">
        <v>0</v>
      </c>
      <c r="AK33" t="s">
        <v>5465</v>
      </c>
      <c r="AL33" t="s">
        <v>5465</v>
      </c>
    </row>
    <row r="34" spans="1:38">
      <c r="A34" t="s">
        <v>5280</v>
      </c>
      <c r="B34" t="s">
        <v>5107</v>
      </c>
      <c r="C34" t="s">
        <v>5108</v>
      </c>
      <c r="D34">
        <v>2.7</v>
      </c>
      <c r="E34" t="s">
        <v>5111</v>
      </c>
      <c r="F34">
        <v>8.57</v>
      </c>
      <c r="G34">
        <v>0</v>
      </c>
      <c r="H34">
        <v>1</v>
      </c>
      <c r="I34" t="s">
        <v>5330</v>
      </c>
      <c r="K34" t="s">
        <v>5342</v>
      </c>
      <c r="M34" t="s">
        <v>5346</v>
      </c>
      <c r="N34">
        <v>8</v>
      </c>
      <c r="O34" t="s">
        <v>5362</v>
      </c>
      <c r="P34" t="s">
        <v>5395</v>
      </c>
      <c r="Q34">
        <v>6</v>
      </c>
      <c r="R34">
        <v>1</v>
      </c>
      <c r="S34">
        <v>3.23</v>
      </c>
      <c r="T34">
        <v>4.1</v>
      </c>
      <c r="U34">
        <v>431.54</v>
      </c>
      <c r="V34">
        <v>71.09</v>
      </c>
      <c r="W34">
        <v>4.96</v>
      </c>
      <c r="X34">
        <v>11.17</v>
      </c>
      <c r="Y34">
        <v>8.220000000000001</v>
      </c>
      <c r="Z34">
        <v>3</v>
      </c>
      <c r="AA34" t="s">
        <v>4822</v>
      </c>
      <c r="AB34">
        <v>0</v>
      </c>
      <c r="AC34">
        <v>6</v>
      </c>
      <c r="AD34">
        <v>4.047333333333333</v>
      </c>
      <c r="AF34" t="s">
        <v>5458</v>
      </c>
      <c r="AI34">
        <v>0</v>
      </c>
      <c r="AJ34">
        <v>0</v>
      </c>
      <c r="AK34" t="s">
        <v>5465</v>
      </c>
      <c r="AL34" t="s">
        <v>5465</v>
      </c>
    </row>
    <row r="35" spans="1:38">
      <c r="A35" t="s">
        <v>5281</v>
      </c>
      <c r="B35" t="s">
        <v>5107</v>
      </c>
      <c r="C35" t="s">
        <v>5108</v>
      </c>
      <c r="D35">
        <v>4.2</v>
      </c>
      <c r="E35" t="s">
        <v>5111</v>
      </c>
      <c r="F35">
        <v>8.380000000000001</v>
      </c>
      <c r="G35">
        <v>0</v>
      </c>
      <c r="H35">
        <v>1</v>
      </c>
      <c r="I35" t="s">
        <v>5330</v>
      </c>
      <c r="K35" t="s">
        <v>5342</v>
      </c>
      <c r="L35" t="s">
        <v>5343</v>
      </c>
      <c r="M35" t="s">
        <v>5345</v>
      </c>
      <c r="N35">
        <v>9</v>
      </c>
      <c r="O35" t="s">
        <v>5361</v>
      </c>
      <c r="P35" t="s">
        <v>5396</v>
      </c>
      <c r="Q35">
        <v>4</v>
      </c>
      <c r="R35">
        <v>2</v>
      </c>
      <c r="S35">
        <v>2.99</v>
      </c>
      <c r="T35">
        <v>3.06</v>
      </c>
      <c r="U35">
        <v>337.77</v>
      </c>
      <c r="V35">
        <v>74.94</v>
      </c>
      <c r="W35">
        <v>4.76</v>
      </c>
      <c r="X35">
        <v>8.09</v>
      </c>
      <c r="Y35">
        <v>3.1</v>
      </c>
      <c r="Z35">
        <v>4</v>
      </c>
      <c r="AA35" t="s">
        <v>4822</v>
      </c>
      <c r="AB35">
        <v>0</v>
      </c>
      <c r="AC35">
        <v>3</v>
      </c>
      <c r="AD35">
        <v>4.975</v>
      </c>
      <c r="AF35" t="s">
        <v>5458</v>
      </c>
      <c r="AI35">
        <v>0</v>
      </c>
      <c r="AJ35">
        <v>0</v>
      </c>
      <c r="AK35" t="s">
        <v>5464</v>
      </c>
      <c r="AL35" t="s">
        <v>5464</v>
      </c>
    </row>
    <row r="36" spans="1:38">
      <c r="A36" t="s">
        <v>5282</v>
      </c>
      <c r="B36" t="s">
        <v>5107</v>
      </c>
      <c r="C36" t="s">
        <v>5108</v>
      </c>
      <c r="D36">
        <v>4.4</v>
      </c>
      <c r="E36" t="s">
        <v>5111</v>
      </c>
      <c r="F36">
        <v>8.359999999999999</v>
      </c>
      <c r="G36">
        <v>3.32</v>
      </c>
      <c r="H36">
        <v>149</v>
      </c>
      <c r="I36" t="s">
        <v>5331</v>
      </c>
      <c r="K36" t="s">
        <v>5342</v>
      </c>
      <c r="M36" t="s">
        <v>5351</v>
      </c>
      <c r="N36">
        <v>9</v>
      </c>
      <c r="O36" t="s">
        <v>5367</v>
      </c>
      <c r="P36" t="s">
        <v>5397</v>
      </c>
      <c r="Q36">
        <v>6</v>
      </c>
      <c r="R36">
        <v>1</v>
      </c>
      <c r="S36">
        <v>4.99</v>
      </c>
      <c r="T36">
        <v>4.99</v>
      </c>
      <c r="U36">
        <v>443.36</v>
      </c>
      <c r="V36">
        <v>59.81</v>
      </c>
      <c r="W36">
        <v>5.77</v>
      </c>
      <c r="Y36">
        <v>3.18</v>
      </c>
      <c r="Z36">
        <v>4</v>
      </c>
      <c r="AA36" t="s">
        <v>4822</v>
      </c>
      <c r="AB36">
        <v>1</v>
      </c>
      <c r="AC36">
        <v>4</v>
      </c>
      <c r="AD36">
        <v>3.242904761904762</v>
      </c>
      <c r="AF36" t="s">
        <v>5458</v>
      </c>
      <c r="AI36">
        <v>0</v>
      </c>
      <c r="AJ36">
        <v>0</v>
      </c>
      <c r="AK36" t="s">
        <v>5470</v>
      </c>
      <c r="AL36" t="s">
        <v>5470</v>
      </c>
    </row>
    <row r="37" spans="1:38">
      <c r="A37" t="s">
        <v>5282</v>
      </c>
      <c r="B37" t="s">
        <v>5107</v>
      </c>
      <c r="C37" t="s">
        <v>5108</v>
      </c>
      <c r="D37">
        <v>4.4</v>
      </c>
      <c r="E37" t="s">
        <v>5111</v>
      </c>
      <c r="F37">
        <v>8.359999999999999</v>
      </c>
      <c r="G37">
        <v>3.32</v>
      </c>
      <c r="H37">
        <v>149</v>
      </c>
      <c r="I37" t="s">
        <v>5331</v>
      </c>
      <c r="K37" t="s">
        <v>5342</v>
      </c>
      <c r="M37" t="s">
        <v>5351</v>
      </c>
      <c r="N37">
        <v>9</v>
      </c>
      <c r="O37" t="s">
        <v>5367</v>
      </c>
      <c r="P37" t="s">
        <v>5397</v>
      </c>
      <c r="Q37">
        <v>6</v>
      </c>
      <c r="R37">
        <v>1</v>
      </c>
      <c r="S37">
        <v>4.99</v>
      </c>
      <c r="T37">
        <v>4.99</v>
      </c>
      <c r="U37">
        <v>443.36</v>
      </c>
      <c r="V37">
        <v>59.81</v>
      </c>
      <c r="W37">
        <v>5.77</v>
      </c>
      <c r="Y37">
        <v>3.18</v>
      </c>
      <c r="Z37">
        <v>4</v>
      </c>
      <c r="AA37" t="s">
        <v>4822</v>
      </c>
      <c r="AB37">
        <v>1</v>
      </c>
      <c r="AC37">
        <v>4</v>
      </c>
      <c r="AD37">
        <v>3.242904761904762</v>
      </c>
      <c r="AF37" t="s">
        <v>5458</v>
      </c>
      <c r="AI37">
        <v>0</v>
      </c>
      <c r="AJ37">
        <v>0</v>
      </c>
      <c r="AK37" t="s">
        <v>5470</v>
      </c>
      <c r="AL37" t="s">
        <v>5470</v>
      </c>
    </row>
    <row r="38" spans="1:38">
      <c r="A38" t="s">
        <v>5282</v>
      </c>
      <c r="B38" t="s">
        <v>5107</v>
      </c>
      <c r="C38" t="s">
        <v>5108</v>
      </c>
      <c r="D38">
        <v>5.7</v>
      </c>
      <c r="E38" t="s">
        <v>5111</v>
      </c>
      <c r="F38">
        <v>8.24</v>
      </c>
      <c r="G38">
        <v>3.32</v>
      </c>
      <c r="H38">
        <v>149</v>
      </c>
      <c r="I38" t="s">
        <v>5331</v>
      </c>
      <c r="K38" t="s">
        <v>5342</v>
      </c>
      <c r="M38" t="s">
        <v>5352</v>
      </c>
      <c r="N38">
        <v>9</v>
      </c>
      <c r="O38" t="s">
        <v>5368</v>
      </c>
      <c r="P38" t="s">
        <v>5397</v>
      </c>
      <c r="Q38">
        <v>6</v>
      </c>
      <c r="R38">
        <v>1</v>
      </c>
      <c r="S38">
        <v>4.99</v>
      </c>
      <c r="T38">
        <v>4.99</v>
      </c>
      <c r="U38">
        <v>443.36</v>
      </c>
      <c r="V38">
        <v>59.81</v>
      </c>
      <c r="W38">
        <v>5.77</v>
      </c>
      <c r="Y38">
        <v>3.18</v>
      </c>
      <c r="Z38">
        <v>4</v>
      </c>
      <c r="AA38" t="s">
        <v>4822</v>
      </c>
      <c r="AB38">
        <v>1</v>
      </c>
      <c r="AC38">
        <v>4</v>
      </c>
      <c r="AD38">
        <v>3.242904761904762</v>
      </c>
      <c r="AF38" t="s">
        <v>5458</v>
      </c>
      <c r="AI38">
        <v>0</v>
      </c>
      <c r="AJ38">
        <v>0</v>
      </c>
      <c r="AK38" t="s">
        <v>5470</v>
      </c>
      <c r="AL38" t="s">
        <v>5470</v>
      </c>
    </row>
    <row r="39" spans="1:38">
      <c r="A39" t="s">
        <v>5282</v>
      </c>
      <c r="B39" t="s">
        <v>5107</v>
      </c>
      <c r="C39" t="s">
        <v>5108</v>
      </c>
      <c r="D39">
        <v>5.7</v>
      </c>
      <c r="E39" t="s">
        <v>5111</v>
      </c>
      <c r="F39">
        <v>8.24</v>
      </c>
      <c r="G39">
        <v>3.32</v>
      </c>
      <c r="H39">
        <v>149</v>
      </c>
      <c r="I39" t="s">
        <v>5331</v>
      </c>
      <c r="K39" t="s">
        <v>5342</v>
      </c>
      <c r="M39" t="s">
        <v>5352</v>
      </c>
      <c r="N39">
        <v>9</v>
      </c>
      <c r="O39" t="s">
        <v>5368</v>
      </c>
      <c r="P39" t="s">
        <v>5397</v>
      </c>
      <c r="Q39">
        <v>6</v>
      </c>
      <c r="R39">
        <v>1</v>
      </c>
      <c r="S39">
        <v>4.99</v>
      </c>
      <c r="T39">
        <v>4.99</v>
      </c>
      <c r="U39">
        <v>443.36</v>
      </c>
      <c r="V39">
        <v>59.81</v>
      </c>
      <c r="W39">
        <v>5.77</v>
      </c>
      <c r="Y39">
        <v>3.18</v>
      </c>
      <c r="Z39">
        <v>4</v>
      </c>
      <c r="AA39" t="s">
        <v>4822</v>
      </c>
      <c r="AB39">
        <v>1</v>
      </c>
      <c r="AC39">
        <v>4</v>
      </c>
      <c r="AD39">
        <v>3.242904761904762</v>
      </c>
      <c r="AF39" t="s">
        <v>5458</v>
      </c>
      <c r="AI39">
        <v>0</v>
      </c>
      <c r="AJ39">
        <v>0</v>
      </c>
      <c r="AK39" t="s">
        <v>5470</v>
      </c>
      <c r="AL39" t="s">
        <v>5470</v>
      </c>
    </row>
    <row r="40" spans="1:38">
      <c r="A40" t="s">
        <v>5283</v>
      </c>
      <c r="B40" t="s">
        <v>5107</v>
      </c>
      <c r="C40" t="s">
        <v>5108</v>
      </c>
      <c r="D40">
        <v>4.8</v>
      </c>
      <c r="E40" t="s">
        <v>5111</v>
      </c>
      <c r="F40">
        <v>8.32</v>
      </c>
      <c r="G40">
        <v>0</v>
      </c>
      <c r="H40">
        <v>1</v>
      </c>
      <c r="I40" t="s">
        <v>5330</v>
      </c>
      <c r="K40" t="s">
        <v>5342</v>
      </c>
      <c r="L40" t="s">
        <v>5343</v>
      </c>
      <c r="M40" t="s">
        <v>5345</v>
      </c>
      <c r="N40">
        <v>9</v>
      </c>
      <c r="O40" t="s">
        <v>5361</v>
      </c>
      <c r="P40" t="s">
        <v>5398</v>
      </c>
      <c r="Q40">
        <v>4</v>
      </c>
      <c r="R40">
        <v>3</v>
      </c>
      <c r="S40">
        <v>-0.2</v>
      </c>
      <c r="T40">
        <v>1.82</v>
      </c>
      <c r="U40">
        <v>342.83</v>
      </c>
      <c r="V40">
        <v>87.81999999999999</v>
      </c>
      <c r="W40">
        <v>3.73</v>
      </c>
      <c r="X40">
        <v>8.26</v>
      </c>
      <c r="Y40">
        <v>11.59</v>
      </c>
      <c r="Z40">
        <v>3</v>
      </c>
      <c r="AA40" t="s">
        <v>4822</v>
      </c>
      <c r="AB40">
        <v>0</v>
      </c>
      <c r="AC40">
        <v>4</v>
      </c>
      <c r="AD40">
        <v>4.166666666666667</v>
      </c>
      <c r="AF40" t="s">
        <v>5457</v>
      </c>
      <c r="AI40">
        <v>0</v>
      </c>
      <c r="AJ40">
        <v>0</v>
      </c>
      <c r="AK40" t="s">
        <v>5464</v>
      </c>
      <c r="AL40" t="s">
        <v>5464</v>
      </c>
    </row>
    <row r="41" spans="1:38">
      <c r="A41" t="s">
        <v>5284</v>
      </c>
      <c r="B41" t="s">
        <v>5107</v>
      </c>
      <c r="C41" t="s">
        <v>5108</v>
      </c>
      <c r="D41">
        <v>4.9</v>
      </c>
      <c r="E41" t="s">
        <v>5111</v>
      </c>
      <c r="F41">
        <v>8.31</v>
      </c>
      <c r="G41">
        <v>0</v>
      </c>
      <c r="H41">
        <v>1</v>
      </c>
      <c r="I41" t="s">
        <v>5330</v>
      </c>
      <c r="K41" t="s">
        <v>5342</v>
      </c>
      <c r="M41" t="s">
        <v>5346</v>
      </c>
      <c r="N41">
        <v>8</v>
      </c>
      <c r="O41" t="s">
        <v>5362</v>
      </c>
      <c r="P41" t="s">
        <v>5399</v>
      </c>
      <c r="Q41">
        <v>5</v>
      </c>
      <c r="R41">
        <v>3</v>
      </c>
      <c r="S41">
        <v>0.36</v>
      </c>
      <c r="T41">
        <v>2.32</v>
      </c>
      <c r="U41">
        <v>361.45</v>
      </c>
      <c r="V41">
        <v>100.18</v>
      </c>
      <c r="W41">
        <v>3.5</v>
      </c>
      <c r="X41">
        <v>11.41</v>
      </c>
      <c r="Y41">
        <v>9.43</v>
      </c>
      <c r="Z41">
        <v>3</v>
      </c>
      <c r="AA41" t="s">
        <v>4822</v>
      </c>
      <c r="AB41">
        <v>0</v>
      </c>
      <c r="AC41">
        <v>4</v>
      </c>
      <c r="AD41">
        <v>4.101976190476191</v>
      </c>
      <c r="AF41" t="s">
        <v>5457</v>
      </c>
      <c r="AI41">
        <v>0</v>
      </c>
      <c r="AJ41">
        <v>0</v>
      </c>
      <c r="AK41" t="s">
        <v>5465</v>
      </c>
      <c r="AL41" t="s">
        <v>5465</v>
      </c>
    </row>
    <row r="42" spans="1:38">
      <c r="A42" t="s">
        <v>5285</v>
      </c>
      <c r="B42" t="s">
        <v>5107</v>
      </c>
      <c r="C42" t="s">
        <v>5108</v>
      </c>
      <c r="D42">
        <v>5</v>
      </c>
      <c r="E42" t="s">
        <v>5111</v>
      </c>
      <c r="F42">
        <v>8.300000000000001</v>
      </c>
      <c r="G42">
        <v>0</v>
      </c>
      <c r="H42">
        <v>1</v>
      </c>
      <c r="I42" t="s">
        <v>5330</v>
      </c>
      <c r="K42" t="s">
        <v>5342</v>
      </c>
      <c r="L42" t="s">
        <v>5343</v>
      </c>
      <c r="M42" t="s">
        <v>5345</v>
      </c>
      <c r="N42">
        <v>9</v>
      </c>
      <c r="O42" t="s">
        <v>5361</v>
      </c>
      <c r="P42" t="s">
        <v>5400</v>
      </c>
      <c r="Q42">
        <v>4</v>
      </c>
      <c r="R42">
        <v>2</v>
      </c>
      <c r="S42">
        <v>3.38</v>
      </c>
      <c r="T42">
        <v>3.39</v>
      </c>
      <c r="U42">
        <v>340.39</v>
      </c>
      <c r="V42">
        <v>74.16</v>
      </c>
      <c r="W42">
        <v>4.61</v>
      </c>
      <c r="X42">
        <v>10.41</v>
      </c>
      <c r="Y42">
        <v>3.25</v>
      </c>
      <c r="Z42">
        <v>4</v>
      </c>
      <c r="AA42" t="s">
        <v>4822</v>
      </c>
      <c r="AB42">
        <v>0</v>
      </c>
      <c r="AC42">
        <v>4</v>
      </c>
      <c r="AD42">
        <v>4.615</v>
      </c>
      <c r="AF42" t="s">
        <v>5458</v>
      </c>
      <c r="AI42">
        <v>0</v>
      </c>
      <c r="AJ42">
        <v>0</v>
      </c>
      <c r="AK42" t="s">
        <v>5464</v>
      </c>
      <c r="AL42" t="s">
        <v>5464</v>
      </c>
    </row>
    <row r="43" spans="1:38">
      <c r="A43" t="s">
        <v>5286</v>
      </c>
      <c r="B43" t="s">
        <v>5107</v>
      </c>
      <c r="C43" t="s">
        <v>5108</v>
      </c>
      <c r="D43">
        <v>5.3</v>
      </c>
      <c r="E43" t="s">
        <v>5111</v>
      </c>
      <c r="F43">
        <v>8.279999999999999</v>
      </c>
      <c r="G43">
        <v>0</v>
      </c>
      <c r="H43">
        <v>1</v>
      </c>
      <c r="I43" t="s">
        <v>5330</v>
      </c>
      <c r="K43" t="s">
        <v>5342</v>
      </c>
      <c r="L43" t="s">
        <v>5343</v>
      </c>
      <c r="M43" t="s">
        <v>5345</v>
      </c>
      <c r="N43">
        <v>9</v>
      </c>
      <c r="O43" t="s">
        <v>5361</v>
      </c>
      <c r="P43" t="s">
        <v>5401</v>
      </c>
      <c r="Q43">
        <v>4</v>
      </c>
      <c r="R43">
        <v>3</v>
      </c>
      <c r="S43">
        <v>0.67</v>
      </c>
      <c r="T43">
        <v>2.49</v>
      </c>
      <c r="U43">
        <v>376.85</v>
      </c>
      <c r="V43">
        <v>87.81999999999999</v>
      </c>
      <c r="W43">
        <v>4.62</v>
      </c>
      <c r="X43">
        <v>8.23</v>
      </c>
      <c r="Y43">
        <v>9.289999999999999</v>
      </c>
      <c r="Z43">
        <v>4</v>
      </c>
      <c r="AA43" t="s">
        <v>4822</v>
      </c>
      <c r="AB43">
        <v>0</v>
      </c>
      <c r="AC43">
        <v>4</v>
      </c>
      <c r="AD43">
        <v>4.401309523809524</v>
      </c>
      <c r="AF43" t="s">
        <v>5457</v>
      </c>
      <c r="AI43">
        <v>0</v>
      </c>
      <c r="AJ43">
        <v>0</v>
      </c>
      <c r="AK43" t="s">
        <v>5464</v>
      </c>
      <c r="AL43" t="s">
        <v>5464</v>
      </c>
    </row>
    <row r="44" spans="1:38">
      <c r="A44" t="s">
        <v>5287</v>
      </c>
      <c r="B44" t="s">
        <v>5107</v>
      </c>
      <c r="C44" t="s">
        <v>5108</v>
      </c>
      <c r="D44">
        <v>5.7</v>
      </c>
      <c r="E44" t="s">
        <v>5111</v>
      </c>
      <c r="F44">
        <v>8.24</v>
      </c>
      <c r="G44">
        <v>0</v>
      </c>
      <c r="H44">
        <v>1</v>
      </c>
      <c r="I44" t="s">
        <v>5330</v>
      </c>
      <c r="K44" t="s">
        <v>5342</v>
      </c>
      <c r="L44" t="s">
        <v>5343</v>
      </c>
      <c r="M44" t="s">
        <v>5345</v>
      </c>
      <c r="N44">
        <v>9</v>
      </c>
      <c r="O44" t="s">
        <v>5361</v>
      </c>
      <c r="P44" t="s">
        <v>5402</v>
      </c>
      <c r="Q44">
        <v>5</v>
      </c>
      <c r="R44">
        <v>3</v>
      </c>
      <c r="S44">
        <v>2.64</v>
      </c>
      <c r="T44">
        <v>2.84</v>
      </c>
      <c r="U44">
        <v>363.81</v>
      </c>
      <c r="V44">
        <v>100.71</v>
      </c>
      <c r="W44">
        <v>4.14</v>
      </c>
      <c r="X44">
        <v>7.68</v>
      </c>
      <c r="Y44">
        <v>3.19</v>
      </c>
      <c r="Z44">
        <v>4</v>
      </c>
      <c r="AA44" t="s">
        <v>4822</v>
      </c>
      <c r="AB44">
        <v>0</v>
      </c>
      <c r="AC44">
        <v>3</v>
      </c>
      <c r="AD44">
        <v>4.462452380952382</v>
      </c>
      <c r="AF44" t="s">
        <v>5458</v>
      </c>
      <c r="AI44">
        <v>0</v>
      </c>
      <c r="AJ44">
        <v>0</v>
      </c>
      <c r="AK44" t="s">
        <v>5464</v>
      </c>
      <c r="AL44" t="s">
        <v>5464</v>
      </c>
    </row>
    <row r="45" spans="1:38">
      <c r="A45" t="s">
        <v>5288</v>
      </c>
      <c r="B45" t="s">
        <v>5107</v>
      </c>
      <c r="C45" t="s">
        <v>5108</v>
      </c>
      <c r="D45">
        <v>6</v>
      </c>
      <c r="E45" t="s">
        <v>5111</v>
      </c>
      <c r="F45">
        <v>8.220000000000001</v>
      </c>
      <c r="G45">
        <v>0</v>
      </c>
      <c r="H45">
        <v>1</v>
      </c>
      <c r="I45" t="s">
        <v>5330</v>
      </c>
      <c r="K45" t="s">
        <v>5342</v>
      </c>
      <c r="L45" t="s">
        <v>5343</v>
      </c>
      <c r="M45" t="s">
        <v>5345</v>
      </c>
      <c r="N45">
        <v>9</v>
      </c>
      <c r="O45" t="s">
        <v>5361</v>
      </c>
      <c r="P45" t="s">
        <v>5403</v>
      </c>
      <c r="Q45">
        <v>4</v>
      </c>
      <c r="R45">
        <v>2</v>
      </c>
      <c r="S45">
        <v>3.64</v>
      </c>
      <c r="T45">
        <v>3.65</v>
      </c>
      <c r="U45">
        <v>374.83</v>
      </c>
      <c r="V45">
        <v>74.16</v>
      </c>
      <c r="W45">
        <v>5.27</v>
      </c>
      <c r="X45">
        <v>9.98</v>
      </c>
      <c r="Y45">
        <v>3.06</v>
      </c>
      <c r="Z45">
        <v>4</v>
      </c>
      <c r="AA45" t="s">
        <v>4822</v>
      </c>
      <c r="AB45">
        <v>1</v>
      </c>
      <c r="AC45">
        <v>4</v>
      </c>
      <c r="AD45">
        <v>4.249071428571429</v>
      </c>
      <c r="AF45" t="s">
        <v>5458</v>
      </c>
      <c r="AI45">
        <v>0</v>
      </c>
      <c r="AJ45">
        <v>0</v>
      </c>
      <c r="AK45" t="s">
        <v>5464</v>
      </c>
      <c r="AL45" t="s">
        <v>5464</v>
      </c>
    </row>
    <row r="46" spans="1:38">
      <c r="A46" t="s">
        <v>5289</v>
      </c>
      <c r="B46" t="s">
        <v>5107</v>
      </c>
      <c r="C46" t="s">
        <v>5108</v>
      </c>
      <c r="D46">
        <v>6.3</v>
      </c>
      <c r="E46" t="s">
        <v>5111</v>
      </c>
      <c r="F46">
        <v>8.199999999999999</v>
      </c>
      <c r="G46">
        <v>0</v>
      </c>
      <c r="H46">
        <v>1</v>
      </c>
      <c r="I46" t="s">
        <v>5330</v>
      </c>
      <c r="K46" t="s">
        <v>5342</v>
      </c>
      <c r="M46" t="s">
        <v>5346</v>
      </c>
      <c r="N46">
        <v>8</v>
      </c>
      <c r="O46" t="s">
        <v>5362</v>
      </c>
      <c r="P46" t="s">
        <v>5404</v>
      </c>
      <c r="Q46">
        <v>6</v>
      </c>
      <c r="R46">
        <v>2</v>
      </c>
      <c r="S46">
        <v>1.74</v>
      </c>
      <c r="T46">
        <v>2.55</v>
      </c>
      <c r="U46">
        <v>431.54</v>
      </c>
      <c r="V46">
        <v>86.63</v>
      </c>
      <c r="W46">
        <v>4.09</v>
      </c>
      <c r="X46">
        <v>10.99</v>
      </c>
      <c r="Y46">
        <v>9.130000000000001</v>
      </c>
      <c r="Z46">
        <v>3</v>
      </c>
      <c r="AA46" t="s">
        <v>4822</v>
      </c>
      <c r="AB46">
        <v>0</v>
      </c>
      <c r="AC46">
        <v>6</v>
      </c>
      <c r="AD46">
        <v>4.423999999999999</v>
      </c>
      <c r="AF46" t="s">
        <v>5457</v>
      </c>
      <c r="AI46">
        <v>0</v>
      </c>
      <c r="AJ46">
        <v>0</v>
      </c>
      <c r="AK46" t="s">
        <v>5465</v>
      </c>
      <c r="AL46" t="s">
        <v>5465</v>
      </c>
    </row>
    <row r="47" spans="1:38">
      <c r="A47" t="s">
        <v>5290</v>
      </c>
      <c r="B47" t="s">
        <v>5107</v>
      </c>
      <c r="C47" t="s">
        <v>5108</v>
      </c>
      <c r="D47">
        <v>7.2</v>
      </c>
      <c r="E47" t="s">
        <v>5111</v>
      </c>
      <c r="F47">
        <v>8.140000000000001</v>
      </c>
      <c r="G47">
        <v>0</v>
      </c>
      <c r="H47">
        <v>1</v>
      </c>
      <c r="I47" t="s">
        <v>5330</v>
      </c>
      <c r="K47" t="s">
        <v>5342</v>
      </c>
      <c r="M47" t="s">
        <v>5346</v>
      </c>
      <c r="N47">
        <v>8</v>
      </c>
      <c r="O47" t="s">
        <v>5362</v>
      </c>
      <c r="P47" t="s">
        <v>5405</v>
      </c>
      <c r="Q47">
        <v>6</v>
      </c>
      <c r="R47">
        <v>1</v>
      </c>
      <c r="S47">
        <v>3.21</v>
      </c>
      <c r="T47">
        <v>3.22</v>
      </c>
      <c r="U47">
        <v>389.46</v>
      </c>
      <c r="V47">
        <v>71.09</v>
      </c>
      <c r="W47">
        <v>3.97</v>
      </c>
      <c r="X47">
        <v>11.19</v>
      </c>
      <c r="Y47">
        <v>5.83</v>
      </c>
      <c r="Z47">
        <v>3</v>
      </c>
      <c r="AA47" t="s">
        <v>4822</v>
      </c>
      <c r="AB47">
        <v>0</v>
      </c>
      <c r="AC47">
        <v>4</v>
      </c>
      <c r="AD47">
        <v>4.907904761904762</v>
      </c>
      <c r="AF47" t="s">
        <v>5458</v>
      </c>
      <c r="AI47">
        <v>0</v>
      </c>
      <c r="AJ47">
        <v>0</v>
      </c>
      <c r="AK47" t="s">
        <v>5465</v>
      </c>
      <c r="AL47" t="s">
        <v>5465</v>
      </c>
    </row>
    <row r="48" spans="1:38">
      <c r="A48" t="s">
        <v>5291</v>
      </c>
      <c r="B48" t="s">
        <v>5107</v>
      </c>
      <c r="C48" t="s">
        <v>5108</v>
      </c>
      <c r="D48">
        <v>8</v>
      </c>
      <c r="E48" t="s">
        <v>5111</v>
      </c>
      <c r="F48">
        <v>8.1</v>
      </c>
      <c r="G48">
        <v>0</v>
      </c>
      <c r="H48">
        <v>1</v>
      </c>
      <c r="I48" t="s">
        <v>5330</v>
      </c>
      <c r="K48" t="s">
        <v>5342</v>
      </c>
      <c r="L48" t="s">
        <v>5343</v>
      </c>
      <c r="M48" t="s">
        <v>5345</v>
      </c>
      <c r="N48">
        <v>9</v>
      </c>
      <c r="O48" t="s">
        <v>5361</v>
      </c>
      <c r="P48" t="s">
        <v>5406</v>
      </c>
      <c r="Q48">
        <v>3</v>
      </c>
      <c r="R48">
        <v>2</v>
      </c>
      <c r="S48">
        <v>3.01</v>
      </c>
      <c r="T48">
        <v>3.02</v>
      </c>
      <c r="U48">
        <v>313.36</v>
      </c>
      <c r="V48">
        <v>61.8</v>
      </c>
      <c r="W48">
        <v>4.51</v>
      </c>
      <c r="X48">
        <v>10.78</v>
      </c>
      <c r="Y48">
        <v>9.52</v>
      </c>
      <c r="Z48">
        <v>4</v>
      </c>
      <c r="AA48" t="s">
        <v>4822</v>
      </c>
      <c r="AB48">
        <v>0</v>
      </c>
      <c r="AC48">
        <v>3</v>
      </c>
      <c r="AD48">
        <v>4.225000000000001</v>
      </c>
      <c r="AF48" t="s">
        <v>5457</v>
      </c>
      <c r="AI48">
        <v>0</v>
      </c>
      <c r="AJ48">
        <v>0</v>
      </c>
      <c r="AK48" t="s">
        <v>5464</v>
      </c>
      <c r="AL48" t="s">
        <v>5464</v>
      </c>
    </row>
    <row r="49" spans="1:38">
      <c r="A49" t="s">
        <v>5292</v>
      </c>
      <c r="B49" t="s">
        <v>5107</v>
      </c>
      <c r="C49" t="s">
        <v>5108</v>
      </c>
      <c r="D49">
        <v>10</v>
      </c>
      <c r="E49" t="s">
        <v>5111</v>
      </c>
      <c r="F49">
        <v>8</v>
      </c>
      <c r="G49">
        <v>0</v>
      </c>
      <c r="H49">
        <v>1</v>
      </c>
      <c r="I49" t="s">
        <v>5330</v>
      </c>
      <c r="K49" t="s">
        <v>5342</v>
      </c>
      <c r="L49" t="s">
        <v>5343</v>
      </c>
      <c r="M49" t="s">
        <v>5345</v>
      </c>
      <c r="N49">
        <v>9</v>
      </c>
      <c r="O49" t="s">
        <v>5361</v>
      </c>
      <c r="P49" t="s">
        <v>5407</v>
      </c>
      <c r="Q49">
        <v>5</v>
      </c>
      <c r="R49">
        <v>3</v>
      </c>
      <c r="S49">
        <v>1.56</v>
      </c>
      <c r="T49">
        <v>1.73</v>
      </c>
      <c r="U49">
        <v>420.92</v>
      </c>
      <c r="V49">
        <v>107.97</v>
      </c>
      <c r="W49">
        <v>3.32</v>
      </c>
      <c r="X49">
        <v>8.289999999999999</v>
      </c>
      <c r="Y49">
        <v>4.57</v>
      </c>
      <c r="Z49">
        <v>3</v>
      </c>
      <c r="AA49" t="s">
        <v>4822</v>
      </c>
      <c r="AB49">
        <v>0</v>
      </c>
      <c r="AC49">
        <v>6</v>
      </c>
      <c r="AD49">
        <v>4.13252380952381</v>
      </c>
      <c r="AF49" t="s">
        <v>5458</v>
      </c>
      <c r="AI49">
        <v>0</v>
      </c>
      <c r="AJ49">
        <v>0</v>
      </c>
      <c r="AK49" t="s">
        <v>5464</v>
      </c>
      <c r="AL49" t="s">
        <v>5464</v>
      </c>
    </row>
    <row r="50" spans="1:38">
      <c r="A50" t="s">
        <v>5293</v>
      </c>
      <c r="B50" t="s">
        <v>5107</v>
      </c>
      <c r="C50" t="s">
        <v>5108</v>
      </c>
      <c r="D50">
        <v>11</v>
      </c>
      <c r="E50" t="s">
        <v>5111</v>
      </c>
      <c r="F50">
        <v>7.96</v>
      </c>
      <c r="G50">
        <v>0</v>
      </c>
      <c r="H50">
        <v>1</v>
      </c>
      <c r="I50" t="s">
        <v>5330</v>
      </c>
      <c r="K50" t="s">
        <v>5342</v>
      </c>
      <c r="L50" t="s">
        <v>5343</v>
      </c>
      <c r="M50" t="s">
        <v>5345</v>
      </c>
      <c r="N50">
        <v>9</v>
      </c>
      <c r="O50" t="s">
        <v>5361</v>
      </c>
      <c r="P50" t="s">
        <v>5408</v>
      </c>
      <c r="Q50">
        <v>4</v>
      </c>
      <c r="R50">
        <v>2</v>
      </c>
      <c r="S50">
        <v>3.45</v>
      </c>
      <c r="T50">
        <v>3.45</v>
      </c>
      <c r="U50">
        <v>354.41</v>
      </c>
      <c r="V50">
        <v>74.16</v>
      </c>
      <c r="W50">
        <v>5</v>
      </c>
      <c r="X50">
        <v>10.34</v>
      </c>
      <c r="Y50">
        <v>3.25</v>
      </c>
      <c r="Z50">
        <v>4</v>
      </c>
      <c r="AA50" t="s">
        <v>4822</v>
      </c>
      <c r="AB50">
        <v>1</v>
      </c>
      <c r="AC50">
        <v>4</v>
      </c>
      <c r="AD50">
        <v>4.55</v>
      </c>
      <c r="AF50" t="s">
        <v>5458</v>
      </c>
      <c r="AI50">
        <v>0</v>
      </c>
      <c r="AJ50">
        <v>0</v>
      </c>
      <c r="AK50" t="s">
        <v>5464</v>
      </c>
      <c r="AL50" t="s">
        <v>5464</v>
      </c>
    </row>
    <row r="51" spans="1:38">
      <c r="A51" t="s">
        <v>5294</v>
      </c>
      <c r="B51" t="s">
        <v>5107</v>
      </c>
      <c r="C51" t="s">
        <v>5108</v>
      </c>
      <c r="D51">
        <v>14</v>
      </c>
      <c r="E51" t="s">
        <v>5111</v>
      </c>
      <c r="F51">
        <v>7.85</v>
      </c>
      <c r="G51">
        <v>0</v>
      </c>
      <c r="H51">
        <v>1</v>
      </c>
      <c r="I51" t="s">
        <v>5330</v>
      </c>
      <c r="K51" t="s">
        <v>5342</v>
      </c>
      <c r="L51" t="s">
        <v>5343</v>
      </c>
      <c r="M51" t="s">
        <v>5345</v>
      </c>
      <c r="N51">
        <v>9</v>
      </c>
      <c r="O51" t="s">
        <v>5361</v>
      </c>
      <c r="P51" t="s">
        <v>5409</v>
      </c>
      <c r="Q51">
        <v>4</v>
      </c>
      <c r="R51">
        <v>2</v>
      </c>
      <c r="S51">
        <v>2.9</v>
      </c>
      <c r="T51">
        <v>2.96</v>
      </c>
      <c r="U51">
        <v>348.79</v>
      </c>
      <c r="V51">
        <v>74.69</v>
      </c>
      <c r="W51">
        <v>4.56</v>
      </c>
      <c r="X51">
        <v>8.119999999999999</v>
      </c>
      <c r="Y51">
        <v>2.46</v>
      </c>
      <c r="Z51">
        <v>4</v>
      </c>
      <c r="AA51" t="s">
        <v>4822</v>
      </c>
      <c r="AB51">
        <v>0</v>
      </c>
      <c r="AC51">
        <v>3</v>
      </c>
      <c r="AD51">
        <v>5.05</v>
      </c>
      <c r="AF51" t="s">
        <v>5458</v>
      </c>
      <c r="AI51">
        <v>0</v>
      </c>
      <c r="AJ51">
        <v>0</v>
      </c>
      <c r="AK51" t="s">
        <v>5464</v>
      </c>
      <c r="AL51" t="s">
        <v>5464</v>
      </c>
    </row>
    <row r="52" spans="1:38">
      <c r="A52" t="s">
        <v>5295</v>
      </c>
      <c r="B52" t="s">
        <v>5107</v>
      </c>
      <c r="C52" t="s">
        <v>5108</v>
      </c>
      <c r="D52">
        <v>15.8</v>
      </c>
      <c r="E52" t="s">
        <v>5111</v>
      </c>
      <c r="F52">
        <v>7.8</v>
      </c>
      <c r="G52">
        <v>0</v>
      </c>
      <c r="H52">
        <v>1</v>
      </c>
      <c r="I52" t="s">
        <v>5330</v>
      </c>
      <c r="K52" t="s">
        <v>5342</v>
      </c>
      <c r="M52" t="s">
        <v>5346</v>
      </c>
      <c r="N52">
        <v>8</v>
      </c>
      <c r="O52" t="s">
        <v>5362</v>
      </c>
      <c r="P52" t="s">
        <v>5410</v>
      </c>
      <c r="Q52">
        <v>6</v>
      </c>
      <c r="R52">
        <v>2</v>
      </c>
      <c r="S52">
        <v>1.66</v>
      </c>
      <c r="T52">
        <v>1.67</v>
      </c>
      <c r="U52">
        <v>389.46</v>
      </c>
      <c r="V52">
        <v>86.63</v>
      </c>
      <c r="W52">
        <v>3.1</v>
      </c>
      <c r="X52">
        <v>11</v>
      </c>
      <c r="Y52">
        <v>8.6</v>
      </c>
      <c r="Z52">
        <v>3</v>
      </c>
      <c r="AA52" t="s">
        <v>4822</v>
      </c>
      <c r="AB52">
        <v>0</v>
      </c>
      <c r="AC52">
        <v>4</v>
      </c>
      <c r="AD52">
        <v>4.989571428571429</v>
      </c>
      <c r="AF52" t="s">
        <v>5457</v>
      </c>
      <c r="AI52">
        <v>0</v>
      </c>
      <c r="AJ52">
        <v>0</v>
      </c>
      <c r="AK52" t="s">
        <v>5465</v>
      </c>
      <c r="AL52" t="s">
        <v>5465</v>
      </c>
    </row>
    <row r="53" spans="1:38">
      <c r="A53" t="s">
        <v>5296</v>
      </c>
      <c r="B53" t="s">
        <v>5107</v>
      </c>
      <c r="C53" t="s">
        <v>5108</v>
      </c>
      <c r="D53">
        <v>17</v>
      </c>
      <c r="E53" t="s">
        <v>5111</v>
      </c>
      <c r="F53">
        <v>7.77</v>
      </c>
      <c r="G53">
        <v>0</v>
      </c>
      <c r="H53">
        <v>1</v>
      </c>
      <c r="I53" t="s">
        <v>5330</v>
      </c>
      <c r="K53" t="s">
        <v>5342</v>
      </c>
      <c r="L53" t="s">
        <v>5343</v>
      </c>
      <c r="M53" t="s">
        <v>5345</v>
      </c>
      <c r="N53">
        <v>9</v>
      </c>
      <c r="O53" t="s">
        <v>5361</v>
      </c>
      <c r="P53" t="s">
        <v>5411</v>
      </c>
      <c r="Q53">
        <v>4</v>
      </c>
      <c r="R53">
        <v>2</v>
      </c>
      <c r="S53">
        <v>4.83</v>
      </c>
      <c r="T53">
        <v>4.83</v>
      </c>
      <c r="U53">
        <v>380.45</v>
      </c>
      <c r="V53">
        <v>74.16</v>
      </c>
      <c r="W53">
        <v>5.32</v>
      </c>
      <c r="X53">
        <v>10.47</v>
      </c>
      <c r="Y53">
        <v>3.24</v>
      </c>
      <c r="Z53">
        <v>4</v>
      </c>
      <c r="AA53" t="s">
        <v>4822</v>
      </c>
      <c r="AB53">
        <v>1</v>
      </c>
      <c r="AC53">
        <v>3</v>
      </c>
      <c r="AD53">
        <v>3.438928571428571</v>
      </c>
      <c r="AF53" t="s">
        <v>5458</v>
      </c>
      <c r="AI53">
        <v>0</v>
      </c>
      <c r="AJ53">
        <v>0</v>
      </c>
      <c r="AK53" t="s">
        <v>5464</v>
      </c>
      <c r="AL53" t="s">
        <v>5464</v>
      </c>
    </row>
    <row r="54" spans="1:38">
      <c r="A54" t="s">
        <v>5297</v>
      </c>
      <c r="B54" t="s">
        <v>5107</v>
      </c>
      <c r="C54" t="s">
        <v>5108</v>
      </c>
      <c r="D54">
        <v>21</v>
      </c>
      <c r="E54" t="s">
        <v>5111</v>
      </c>
      <c r="F54">
        <v>7.68</v>
      </c>
      <c r="G54">
        <v>0</v>
      </c>
      <c r="H54">
        <v>1</v>
      </c>
      <c r="I54" t="s">
        <v>5330</v>
      </c>
      <c r="K54" t="s">
        <v>5342</v>
      </c>
      <c r="L54" t="s">
        <v>5343</v>
      </c>
      <c r="M54" t="s">
        <v>5345</v>
      </c>
      <c r="N54">
        <v>9</v>
      </c>
      <c r="O54" t="s">
        <v>5361</v>
      </c>
      <c r="P54" t="s">
        <v>5412</v>
      </c>
      <c r="Q54">
        <v>4</v>
      </c>
      <c r="R54">
        <v>4</v>
      </c>
      <c r="S54">
        <v>4.28</v>
      </c>
      <c r="T54">
        <v>4.46</v>
      </c>
      <c r="U54">
        <v>496.4</v>
      </c>
      <c r="V54">
        <v>102.93</v>
      </c>
      <c r="W54">
        <v>6.25</v>
      </c>
      <c r="X54">
        <v>7.78</v>
      </c>
      <c r="Y54">
        <v>4.61</v>
      </c>
      <c r="Z54">
        <v>4</v>
      </c>
      <c r="AA54" t="s">
        <v>4822</v>
      </c>
      <c r="AB54">
        <v>1</v>
      </c>
      <c r="AC54">
        <v>6</v>
      </c>
      <c r="AD54">
        <v>1.864714285714286</v>
      </c>
      <c r="AF54" t="s">
        <v>5458</v>
      </c>
      <c r="AI54">
        <v>0</v>
      </c>
      <c r="AJ54">
        <v>0</v>
      </c>
      <c r="AK54" t="s">
        <v>5464</v>
      </c>
      <c r="AL54" t="s">
        <v>5464</v>
      </c>
    </row>
    <row r="55" spans="1:38">
      <c r="A55" t="s">
        <v>5298</v>
      </c>
      <c r="B55" t="s">
        <v>5107</v>
      </c>
      <c r="C55" t="s">
        <v>5108</v>
      </c>
      <c r="D55">
        <v>22</v>
      </c>
      <c r="E55" t="s">
        <v>5111</v>
      </c>
      <c r="F55">
        <v>7.66</v>
      </c>
      <c r="G55">
        <v>0</v>
      </c>
      <c r="H55">
        <v>1</v>
      </c>
      <c r="I55" t="s">
        <v>5330</v>
      </c>
      <c r="K55" t="s">
        <v>5342</v>
      </c>
      <c r="L55" t="s">
        <v>5343</v>
      </c>
      <c r="M55" t="s">
        <v>5345</v>
      </c>
      <c r="N55">
        <v>9</v>
      </c>
      <c r="O55" t="s">
        <v>5361</v>
      </c>
      <c r="P55" t="s">
        <v>5413</v>
      </c>
      <c r="Q55">
        <v>4</v>
      </c>
      <c r="R55">
        <v>3</v>
      </c>
      <c r="S55">
        <v>2.22</v>
      </c>
      <c r="T55">
        <v>2.23</v>
      </c>
      <c r="U55">
        <v>343.39</v>
      </c>
      <c r="V55">
        <v>82.03</v>
      </c>
      <c r="W55">
        <v>4</v>
      </c>
      <c r="X55">
        <v>9.52</v>
      </c>
      <c r="Y55">
        <v>3.3</v>
      </c>
      <c r="Z55">
        <v>4</v>
      </c>
      <c r="AA55" t="s">
        <v>4822</v>
      </c>
      <c r="AB55">
        <v>0</v>
      </c>
      <c r="AC55">
        <v>4</v>
      </c>
      <c r="AD55">
        <v>5.056666666666667</v>
      </c>
      <c r="AF55" t="s">
        <v>5458</v>
      </c>
      <c r="AI55">
        <v>0</v>
      </c>
      <c r="AJ55">
        <v>0</v>
      </c>
      <c r="AK55" t="s">
        <v>5464</v>
      </c>
      <c r="AL55" t="s">
        <v>5464</v>
      </c>
    </row>
    <row r="56" spans="1:38">
      <c r="A56" t="s">
        <v>5299</v>
      </c>
      <c r="B56" t="s">
        <v>5107</v>
      </c>
      <c r="C56" t="s">
        <v>5108</v>
      </c>
      <c r="D56">
        <v>24</v>
      </c>
      <c r="E56" t="s">
        <v>5111</v>
      </c>
      <c r="F56">
        <v>7.62</v>
      </c>
      <c r="G56">
        <v>0</v>
      </c>
      <c r="H56">
        <v>1</v>
      </c>
      <c r="I56" t="s">
        <v>5330</v>
      </c>
      <c r="K56" t="s">
        <v>5342</v>
      </c>
      <c r="L56" t="s">
        <v>5343</v>
      </c>
      <c r="M56" t="s">
        <v>5345</v>
      </c>
      <c r="N56">
        <v>9</v>
      </c>
      <c r="O56" t="s">
        <v>5361</v>
      </c>
      <c r="P56" t="s">
        <v>5414</v>
      </c>
      <c r="Q56">
        <v>5</v>
      </c>
      <c r="R56">
        <v>3</v>
      </c>
      <c r="S56">
        <v>-0.8</v>
      </c>
      <c r="T56">
        <v>2.03</v>
      </c>
      <c r="U56">
        <v>399.88</v>
      </c>
      <c r="V56">
        <v>94.14</v>
      </c>
      <c r="W56">
        <v>3.18</v>
      </c>
      <c r="X56">
        <v>8.199999999999999</v>
      </c>
      <c r="Y56">
        <v>9.15</v>
      </c>
      <c r="Z56">
        <v>3</v>
      </c>
      <c r="AA56" t="s">
        <v>4822</v>
      </c>
      <c r="AB56">
        <v>0</v>
      </c>
      <c r="AC56">
        <v>7</v>
      </c>
      <c r="AD56">
        <v>4.168809523809524</v>
      </c>
      <c r="AF56" t="s">
        <v>5457</v>
      </c>
      <c r="AI56">
        <v>0</v>
      </c>
      <c r="AJ56">
        <v>0</v>
      </c>
      <c r="AK56" t="s">
        <v>5464</v>
      </c>
      <c r="AL56" t="s">
        <v>5464</v>
      </c>
    </row>
    <row r="57" spans="1:38">
      <c r="A57" t="s">
        <v>5300</v>
      </c>
      <c r="B57" t="s">
        <v>5107</v>
      </c>
      <c r="C57" t="s">
        <v>5108</v>
      </c>
      <c r="D57">
        <v>27</v>
      </c>
      <c r="E57" t="s">
        <v>5111</v>
      </c>
      <c r="F57">
        <v>7.57</v>
      </c>
      <c r="G57">
        <v>0</v>
      </c>
      <c r="H57">
        <v>1</v>
      </c>
      <c r="I57" t="s">
        <v>5330</v>
      </c>
      <c r="K57" t="s">
        <v>5342</v>
      </c>
      <c r="L57" t="s">
        <v>5343</v>
      </c>
      <c r="M57" t="s">
        <v>5345</v>
      </c>
      <c r="N57">
        <v>9</v>
      </c>
      <c r="O57" t="s">
        <v>5361</v>
      </c>
      <c r="P57" t="s">
        <v>5415</v>
      </c>
      <c r="Q57">
        <v>5</v>
      </c>
      <c r="R57">
        <v>3</v>
      </c>
      <c r="S57">
        <v>3.64</v>
      </c>
      <c r="T57">
        <v>3.66</v>
      </c>
      <c r="U57">
        <v>356.38</v>
      </c>
      <c r="V57">
        <v>94.39</v>
      </c>
      <c r="W57">
        <v>4.32</v>
      </c>
      <c r="X57">
        <v>8.699999999999999</v>
      </c>
      <c r="Y57">
        <v>3.2</v>
      </c>
      <c r="Z57">
        <v>4</v>
      </c>
      <c r="AA57" t="s">
        <v>4822</v>
      </c>
      <c r="AB57">
        <v>0</v>
      </c>
      <c r="AC57">
        <v>4</v>
      </c>
      <c r="AD57">
        <v>3.870333333333333</v>
      </c>
      <c r="AF57" t="s">
        <v>5458</v>
      </c>
      <c r="AI57">
        <v>0</v>
      </c>
      <c r="AJ57">
        <v>0</v>
      </c>
      <c r="AK57" t="s">
        <v>5464</v>
      </c>
      <c r="AL57" t="s">
        <v>5464</v>
      </c>
    </row>
    <row r="58" spans="1:38">
      <c r="A58" t="s">
        <v>5301</v>
      </c>
      <c r="B58" t="s">
        <v>5107</v>
      </c>
      <c r="C58" t="s">
        <v>5108</v>
      </c>
      <c r="D58">
        <v>36</v>
      </c>
      <c r="E58" t="s">
        <v>5111</v>
      </c>
      <c r="F58">
        <v>7.44</v>
      </c>
      <c r="G58">
        <v>2.03</v>
      </c>
      <c r="H58">
        <v>15</v>
      </c>
      <c r="I58" t="s">
        <v>5332</v>
      </c>
      <c r="K58" t="s">
        <v>5342</v>
      </c>
      <c r="L58" t="s">
        <v>5343</v>
      </c>
      <c r="M58" t="s">
        <v>5354</v>
      </c>
      <c r="N58">
        <v>9</v>
      </c>
      <c r="O58" t="s">
        <v>5370</v>
      </c>
      <c r="P58" t="s">
        <v>5416</v>
      </c>
      <c r="Q58">
        <v>8</v>
      </c>
      <c r="R58">
        <v>2</v>
      </c>
      <c r="S58">
        <v>2.81</v>
      </c>
      <c r="T58">
        <v>2.81</v>
      </c>
      <c r="U58">
        <v>517.46</v>
      </c>
      <c r="V58">
        <v>120.63</v>
      </c>
      <c r="W58">
        <v>5.91</v>
      </c>
      <c r="X58">
        <v>12.34</v>
      </c>
      <c r="Y58">
        <v>2.2</v>
      </c>
      <c r="Z58">
        <v>4</v>
      </c>
      <c r="AA58" t="s">
        <v>4822</v>
      </c>
      <c r="AB58">
        <v>2</v>
      </c>
      <c r="AC58">
        <v>7</v>
      </c>
      <c r="AD58">
        <v>3.095</v>
      </c>
      <c r="AE58" t="s">
        <v>5445</v>
      </c>
      <c r="AF58" t="s">
        <v>5458</v>
      </c>
      <c r="AI58">
        <v>1</v>
      </c>
      <c r="AJ58">
        <v>0</v>
      </c>
      <c r="AK58" t="s">
        <v>5472</v>
      </c>
      <c r="AL58" t="s">
        <v>5472</v>
      </c>
    </row>
    <row r="59" spans="1:38">
      <c r="A59" t="s">
        <v>5302</v>
      </c>
      <c r="B59" t="s">
        <v>5107</v>
      </c>
      <c r="C59" t="s">
        <v>5108</v>
      </c>
      <c r="D59">
        <v>36</v>
      </c>
      <c r="E59" t="s">
        <v>5111</v>
      </c>
      <c r="F59">
        <v>7.44</v>
      </c>
      <c r="G59">
        <v>2.29</v>
      </c>
      <c r="H59">
        <v>20</v>
      </c>
      <c r="I59" t="s">
        <v>5332</v>
      </c>
      <c r="J59" t="s">
        <v>5341</v>
      </c>
      <c r="K59" t="s">
        <v>5342</v>
      </c>
      <c r="L59" t="s">
        <v>5343</v>
      </c>
      <c r="M59" t="s">
        <v>5355</v>
      </c>
      <c r="N59">
        <v>9</v>
      </c>
      <c r="O59" t="s">
        <v>5371</v>
      </c>
      <c r="P59" t="s">
        <v>5417</v>
      </c>
      <c r="Q59">
        <v>9</v>
      </c>
      <c r="R59">
        <v>3</v>
      </c>
      <c r="S59">
        <v>4.04</v>
      </c>
      <c r="T59">
        <v>5.12</v>
      </c>
      <c r="U59">
        <v>590.63</v>
      </c>
      <c r="V59">
        <v>107.96</v>
      </c>
      <c r="W59">
        <v>5.88</v>
      </c>
      <c r="X59">
        <v>12.51</v>
      </c>
      <c r="Y59">
        <v>8.31</v>
      </c>
      <c r="Z59">
        <v>5</v>
      </c>
      <c r="AA59" t="s">
        <v>4822</v>
      </c>
      <c r="AB59">
        <v>2</v>
      </c>
      <c r="AC59">
        <v>6</v>
      </c>
      <c r="AD59">
        <v>1.413</v>
      </c>
      <c r="AF59" t="s">
        <v>5458</v>
      </c>
      <c r="AI59">
        <v>0</v>
      </c>
      <c r="AJ59">
        <v>0</v>
      </c>
    </row>
    <row r="60" spans="1:38">
      <c r="A60" t="s">
        <v>5303</v>
      </c>
      <c r="B60" t="s">
        <v>5107</v>
      </c>
      <c r="C60" t="s">
        <v>5108</v>
      </c>
      <c r="D60">
        <v>39</v>
      </c>
      <c r="E60" t="s">
        <v>5111</v>
      </c>
      <c r="F60">
        <v>7.41</v>
      </c>
      <c r="G60">
        <v>0</v>
      </c>
      <c r="H60">
        <v>1</v>
      </c>
      <c r="I60" t="s">
        <v>5330</v>
      </c>
      <c r="K60" t="s">
        <v>5342</v>
      </c>
      <c r="L60" t="s">
        <v>5343</v>
      </c>
      <c r="M60" t="s">
        <v>5345</v>
      </c>
      <c r="N60">
        <v>9</v>
      </c>
      <c r="O60" t="s">
        <v>5361</v>
      </c>
      <c r="P60" t="s">
        <v>5418</v>
      </c>
      <c r="Q60">
        <v>3</v>
      </c>
      <c r="R60">
        <v>2</v>
      </c>
      <c r="S60">
        <v>1.92</v>
      </c>
      <c r="T60">
        <v>1.98</v>
      </c>
      <c r="U60">
        <v>271.71</v>
      </c>
      <c r="V60">
        <v>61.8</v>
      </c>
      <c r="W60">
        <v>3.5</v>
      </c>
      <c r="X60">
        <v>8.119999999999999</v>
      </c>
      <c r="Y60">
        <v>3.92</v>
      </c>
      <c r="Z60">
        <v>3</v>
      </c>
      <c r="AA60" t="s">
        <v>4822</v>
      </c>
      <c r="AB60">
        <v>0</v>
      </c>
      <c r="AC60">
        <v>2</v>
      </c>
      <c r="AD60">
        <v>5.5</v>
      </c>
      <c r="AF60" t="s">
        <v>5458</v>
      </c>
      <c r="AI60">
        <v>0</v>
      </c>
      <c r="AJ60">
        <v>0</v>
      </c>
      <c r="AK60" t="s">
        <v>5464</v>
      </c>
      <c r="AL60" t="s">
        <v>5464</v>
      </c>
    </row>
    <row r="61" spans="1:38">
      <c r="A61" t="s">
        <v>5304</v>
      </c>
      <c r="B61" t="s">
        <v>5107</v>
      </c>
      <c r="C61" t="s">
        <v>5108</v>
      </c>
      <c r="D61">
        <v>53</v>
      </c>
      <c r="E61" t="s">
        <v>5111</v>
      </c>
      <c r="F61">
        <v>7.28</v>
      </c>
      <c r="G61">
        <v>0</v>
      </c>
      <c r="H61">
        <v>1</v>
      </c>
      <c r="I61" t="s">
        <v>5330</v>
      </c>
      <c r="K61" t="s">
        <v>5342</v>
      </c>
      <c r="L61" t="s">
        <v>5343</v>
      </c>
      <c r="M61" t="s">
        <v>5345</v>
      </c>
      <c r="N61">
        <v>9</v>
      </c>
      <c r="O61" t="s">
        <v>5361</v>
      </c>
      <c r="P61" t="s">
        <v>5419</v>
      </c>
      <c r="Q61">
        <v>4</v>
      </c>
      <c r="R61">
        <v>3</v>
      </c>
      <c r="S61">
        <v>2.47</v>
      </c>
      <c r="T61">
        <v>2.47</v>
      </c>
      <c r="U61">
        <v>355.4</v>
      </c>
      <c r="V61">
        <v>100.18</v>
      </c>
      <c r="W61">
        <v>3.9</v>
      </c>
      <c r="Y61">
        <v>10.41</v>
      </c>
      <c r="Z61">
        <v>4</v>
      </c>
      <c r="AA61" t="s">
        <v>4822</v>
      </c>
      <c r="AB61">
        <v>0</v>
      </c>
      <c r="AC61">
        <v>4</v>
      </c>
      <c r="AD61">
        <v>3.592333333333333</v>
      </c>
      <c r="AF61" t="s">
        <v>5457</v>
      </c>
      <c r="AI61">
        <v>0</v>
      </c>
      <c r="AJ61">
        <v>0</v>
      </c>
      <c r="AK61" t="s">
        <v>5464</v>
      </c>
      <c r="AL61" t="s">
        <v>5464</v>
      </c>
    </row>
    <row r="62" spans="1:38">
      <c r="A62" t="s">
        <v>5305</v>
      </c>
      <c r="B62" t="s">
        <v>5107</v>
      </c>
      <c r="C62" t="s">
        <v>5108</v>
      </c>
      <c r="D62">
        <v>62</v>
      </c>
      <c r="E62" t="s">
        <v>5111</v>
      </c>
      <c r="F62">
        <v>7.21</v>
      </c>
      <c r="G62">
        <v>0</v>
      </c>
      <c r="H62">
        <v>1</v>
      </c>
      <c r="I62" t="s">
        <v>5330</v>
      </c>
      <c r="K62" t="s">
        <v>5342</v>
      </c>
      <c r="L62" t="s">
        <v>5343</v>
      </c>
      <c r="M62" t="s">
        <v>5356</v>
      </c>
      <c r="N62">
        <v>9</v>
      </c>
      <c r="O62" t="s">
        <v>5372</v>
      </c>
      <c r="P62" t="s">
        <v>5420</v>
      </c>
      <c r="Q62">
        <v>4</v>
      </c>
      <c r="R62">
        <v>2</v>
      </c>
      <c r="S62">
        <v>3.36</v>
      </c>
      <c r="T62">
        <v>5.15</v>
      </c>
      <c r="U62">
        <v>489.93</v>
      </c>
      <c r="V62">
        <v>91.92</v>
      </c>
      <c r="W62">
        <v>5.54</v>
      </c>
      <c r="X62">
        <v>5.15</v>
      </c>
      <c r="Y62">
        <v>1.67</v>
      </c>
      <c r="Z62">
        <v>4</v>
      </c>
      <c r="AA62" t="s">
        <v>4822</v>
      </c>
      <c r="AB62">
        <v>1</v>
      </c>
      <c r="AC62">
        <v>7</v>
      </c>
      <c r="AD62">
        <v>2.827928571428572</v>
      </c>
      <c r="AF62" t="s">
        <v>5459</v>
      </c>
      <c r="AI62">
        <v>0</v>
      </c>
      <c r="AJ62">
        <v>0</v>
      </c>
      <c r="AK62" t="s">
        <v>5473</v>
      </c>
      <c r="AL62" t="s">
        <v>5473</v>
      </c>
    </row>
    <row r="63" spans="1:38">
      <c r="A63" t="s">
        <v>5305</v>
      </c>
      <c r="B63" t="s">
        <v>5107</v>
      </c>
      <c r="C63" t="s">
        <v>5108</v>
      </c>
      <c r="D63">
        <v>130</v>
      </c>
      <c r="E63" t="s">
        <v>5111</v>
      </c>
      <c r="F63">
        <v>6.89</v>
      </c>
      <c r="G63">
        <v>0</v>
      </c>
      <c r="H63">
        <v>1</v>
      </c>
      <c r="I63" t="s">
        <v>5330</v>
      </c>
      <c r="K63" t="s">
        <v>5342</v>
      </c>
      <c r="L63" t="s">
        <v>5343</v>
      </c>
      <c r="M63" t="s">
        <v>5357</v>
      </c>
      <c r="N63">
        <v>9</v>
      </c>
      <c r="O63" t="s">
        <v>5373</v>
      </c>
      <c r="P63" t="s">
        <v>5420</v>
      </c>
      <c r="Q63">
        <v>4</v>
      </c>
      <c r="R63">
        <v>2</v>
      </c>
      <c r="S63">
        <v>3.36</v>
      </c>
      <c r="T63">
        <v>5.15</v>
      </c>
      <c r="U63">
        <v>489.93</v>
      </c>
      <c r="V63">
        <v>91.92</v>
      </c>
      <c r="W63">
        <v>5.54</v>
      </c>
      <c r="X63">
        <v>5.15</v>
      </c>
      <c r="Y63">
        <v>1.67</v>
      </c>
      <c r="Z63">
        <v>4</v>
      </c>
      <c r="AA63" t="s">
        <v>4822</v>
      </c>
      <c r="AB63">
        <v>1</v>
      </c>
      <c r="AC63">
        <v>7</v>
      </c>
      <c r="AD63">
        <v>2.827928571428572</v>
      </c>
      <c r="AF63" t="s">
        <v>5459</v>
      </c>
      <c r="AI63">
        <v>0</v>
      </c>
      <c r="AJ63">
        <v>0</v>
      </c>
      <c r="AK63" t="s">
        <v>5473</v>
      </c>
      <c r="AL63" t="s">
        <v>5473</v>
      </c>
    </row>
    <row r="64" spans="1:38">
      <c r="A64" t="s">
        <v>5306</v>
      </c>
      <c r="B64" t="s">
        <v>5107</v>
      </c>
      <c r="C64" t="s">
        <v>5108</v>
      </c>
      <c r="D64">
        <v>71</v>
      </c>
      <c r="E64" t="s">
        <v>5111</v>
      </c>
      <c r="F64">
        <v>7.15</v>
      </c>
      <c r="G64">
        <v>0</v>
      </c>
      <c r="H64">
        <v>1</v>
      </c>
      <c r="I64" t="s">
        <v>5330</v>
      </c>
      <c r="K64" t="s">
        <v>5342</v>
      </c>
      <c r="L64" t="s">
        <v>5343</v>
      </c>
      <c r="M64" t="s">
        <v>5345</v>
      </c>
      <c r="N64">
        <v>9</v>
      </c>
      <c r="O64" t="s">
        <v>5361</v>
      </c>
      <c r="P64" t="s">
        <v>5421</v>
      </c>
      <c r="Q64">
        <v>3</v>
      </c>
      <c r="R64">
        <v>2</v>
      </c>
      <c r="S64">
        <v>2.51</v>
      </c>
      <c r="T64">
        <v>2.51</v>
      </c>
      <c r="U64">
        <v>327.39</v>
      </c>
      <c r="V64">
        <v>61.8</v>
      </c>
      <c r="W64">
        <v>4.3</v>
      </c>
      <c r="X64">
        <v>10.49</v>
      </c>
      <c r="Y64">
        <v>3.35</v>
      </c>
      <c r="Z64">
        <v>4</v>
      </c>
      <c r="AA64" t="s">
        <v>4822</v>
      </c>
      <c r="AB64">
        <v>0</v>
      </c>
      <c r="AC64">
        <v>4</v>
      </c>
      <c r="AD64">
        <v>5.245</v>
      </c>
      <c r="AF64" t="s">
        <v>5458</v>
      </c>
      <c r="AI64">
        <v>0</v>
      </c>
      <c r="AJ64">
        <v>0</v>
      </c>
      <c r="AK64" t="s">
        <v>5464</v>
      </c>
      <c r="AL64" t="s">
        <v>5464</v>
      </c>
    </row>
    <row r="65" spans="1:38">
      <c r="A65" t="s">
        <v>5307</v>
      </c>
      <c r="B65" t="s">
        <v>5107</v>
      </c>
      <c r="C65" t="s">
        <v>5108</v>
      </c>
      <c r="D65">
        <v>87</v>
      </c>
      <c r="E65" t="s">
        <v>5111</v>
      </c>
      <c r="F65">
        <v>7.06</v>
      </c>
      <c r="G65">
        <v>0</v>
      </c>
      <c r="H65">
        <v>1</v>
      </c>
      <c r="I65" t="s">
        <v>5330</v>
      </c>
      <c r="K65" t="s">
        <v>5342</v>
      </c>
      <c r="L65" t="s">
        <v>5343</v>
      </c>
      <c r="M65" t="s">
        <v>5345</v>
      </c>
      <c r="N65">
        <v>9</v>
      </c>
      <c r="O65" t="s">
        <v>5361</v>
      </c>
      <c r="P65" t="s">
        <v>5422</v>
      </c>
      <c r="Q65">
        <v>4</v>
      </c>
      <c r="R65">
        <v>2</v>
      </c>
      <c r="S65">
        <v>2.42</v>
      </c>
      <c r="T65">
        <v>2.5</v>
      </c>
      <c r="U65">
        <v>348.79</v>
      </c>
      <c r="V65">
        <v>74.69</v>
      </c>
      <c r="W65">
        <v>4.56</v>
      </c>
      <c r="X65">
        <v>8.02</v>
      </c>
      <c r="Y65">
        <v>2.89</v>
      </c>
      <c r="Z65">
        <v>4</v>
      </c>
      <c r="AA65" t="s">
        <v>4822</v>
      </c>
      <c r="AB65">
        <v>0</v>
      </c>
      <c r="AC65">
        <v>3</v>
      </c>
      <c r="AD65">
        <v>5.29</v>
      </c>
      <c r="AF65" t="s">
        <v>5458</v>
      </c>
      <c r="AI65">
        <v>0</v>
      </c>
      <c r="AJ65">
        <v>0</v>
      </c>
      <c r="AK65" t="s">
        <v>5464</v>
      </c>
      <c r="AL65" t="s">
        <v>5464</v>
      </c>
    </row>
    <row r="66" spans="1:38">
      <c r="A66" t="s">
        <v>5308</v>
      </c>
      <c r="B66" t="s">
        <v>5107</v>
      </c>
      <c r="C66" t="s">
        <v>5108</v>
      </c>
      <c r="D66">
        <v>100</v>
      </c>
      <c r="E66" t="s">
        <v>5111</v>
      </c>
      <c r="F66">
        <v>7</v>
      </c>
      <c r="G66">
        <v>0.46</v>
      </c>
      <c r="H66">
        <v>74</v>
      </c>
      <c r="I66" t="s">
        <v>5333</v>
      </c>
      <c r="K66" t="s">
        <v>5342</v>
      </c>
      <c r="M66" t="s">
        <v>5351</v>
      </c>
      <c r="N66">
        <v>9</v>
      </c>
      <c r="O66" t="s">
        <v>5367</v>
      </c>
      <c r="P66" t="s">
        <v>5423</v>
      </c>
      <c r="Q66">
        <v>4</v>
      </c>
      <c r="R66">
        <v>2</v>
      </c>
      <c r="S66">
        <v>1.63</v>
      </c>
      <c r="T66">
        <v>2.75</v>
      </c>
      <c r="U66">
        <v>413.83</v>
      </c>
      <c r="V66">
        <v>91.92</v>
      </c>
      <c r="W66">
        <v>3.88</v>
      </c>
      <c r="X66">
        <v>6.2</v>
      </c>
      <c r="Y66">
        <v>0.36</v>
      </c>
      <c r="Z66">
        <v>3</v>
      </c>
      <c r="AA66" t="s">
        <v>4822</v>
      </c>
      <c r="AB66">
        <v>0</v>
      </c>
      <c r="AC66">
        <v>6</v>
      </c>
      <c r="AD66">
        <v>5.0515</v>
      </c>
      <c r="AE66" t="s">
        <v>5446</v>
      </c>
      <c r="AF66" t="s">
        <v>5459</v>
      </c>
      <c r="AI66">
        <v>0</v>
      </c>
      <c r="AJ66">
        <v>0</v>
      </c>
      <c r="AK66" t="s">
        <v>5470</v>
      </c>
      <c r="AL66" t="s">
        <v>5470</v>
      </c>
    </row>
    <row r="67" spans="1:38">
      <c r="A67" t="s">
        <v>5308</v>
      </c>
      <c r="B67" t="s">
        <v>5107</v>
      </c>
      <c r="C67" t="s">
        <v>5108</v>
      </c>
      <c r="D67">
        <v>100</v>
      </c>
      <c r="E67" t="s">
        <v>5111</v>
      </c>
      <c r="F67">
        <v>7</v>
      </c>
      <c r="G67">
        <v>0.46</v>
      </c>
      <c r="H67">
        <v>74</v>
      </c>
      <c r="I67" t="s">
        <v>5333</v>
      </c>
      <c r="K67" t="s">
        <v>5342</v>
      </c>
      <c r="M67" t="s">
        <v>5351</v>
      </c>
      <c r="N67">
        <v>9</v>
      </c>
      <c r="O67" t="s">
        <v>5367</v>
      </c>
      <c r="P67" t="s">
        <v>5423</v>
      </c>
      <c r="Q67">
        <v>4</v>
      </c>
      <c r="R67">
        <v>2</v>
      </c>
      <c r="S67">
        <v>1.63</v>
      </c>
      <c r="T67">
        <v>2.75</v>
      </c>
      <c r="U67">
        <v>413.83</v>
      </c>
      <c r="V67">
        <v>91.92</v>
      </c>
      <c r="W67">
        <v>3.88</v>
      </c>
      <c r="X67">
        <v>6.2</v>
      </c>
      <c r="Y67">
        <v>0.36</v>
      </c>
      <c r="Z67">
        <v>3</v>
      </c>
      <c r="AA67" t="s">
        <v>4822</v>
      </c>
      <c r="AB67">
        <v>0</v>
      </c>
      <c r="AC67">
        <v>6</v>
      </c>
      <c r="AD67">
        <v>5.0515</v>
      </c>
      <c r="AE67" t="s">
        <v>5446</v>
      </c>
      <c r="AF67" t="s">
        <v>5459</v>
      </c>
      <c r="AI67">
        <v>0</v>
      </c>
      <c r="AJ67">
        <v>0</v>
      </c>
      <c r="AK67" t="s">
        <v>5470</v>
      </c>
      <c r="AL67" t="s">
        <v>5470</v>
      </c>
    </row>
    <row r="68" spans="1:38">
      <c r="A68" t="s">
        <v>5308</v>
      </c>
      <c r="B68" t="s">
        <v>5107</v>
      </c>
      <c r="C68" t="s">
        <v>5108</v>
      </c>
      <c r="D68">
        <v>330</v>
      </c>
      <c r="E68" t="s">
        <v>5111</v>
      </c>
      <c r="F68">
        <v>6.48</v>
      </c>
      <c r="G68">
        <v>0.46</v>
      </c>
      <c r="H68">
        <v>74</v>
      </c>
      <c r="I68" t="s">
        <v>5333</v>
      </c>
      <c r="K68" t="s">
        <v>5342</v>
      </c>
      <c r="M68" t="s">
        <v>5352</v>
      </c>
      <c r="N68">
        <v>9</v>
      </c>
      <c r="O68" t="s">
        <v>5368</v>
      </c>
      <c r="P68" t="s">
        <v>5423</v>
      </c>
      <c r="Q68">
        <v>4</v>
      </c>
      <c r="R68">
        <v>2</v>
      </c>
      <c r="S68">
        <v>1.63</v>
      </c>
      <c r="T68">
        <v>2.75</v>
      </c>
      <c r="U68">
        <v>413.83</v>
      </c>
      <c r="V68">
        <v>91.92</v>
      </c>
      <c r="W68">
        <v>3.88</v>
      </c>
      <c r="X68">
        <v>6.2</v>
      </c>
      <c r="Y68">
        <v>0.36</v>
      </c>
      <c r="Z68">
        <v>3</v>
      </c>
      <c r="AA68" t="s">
        <v>4822</v>
      </c>
      <c r="AB68">
        <v>0</v>
      </c>
      <c r="AC68">
        <v>6</v>
      </c>
      <c r="AD68">
        <v>5.0515</v>
      </c>
      <c r="AE68" t="s">
        <v>5446</v>
      </c>
      <c r="AF68" t="s">
        <v>5459</v>
      </c>
      <c r="AI68">
        <v>0</v>
      </c>
      <c r="AJ68">
        <v>0</v>
      </c>
      <c r="AK68" t="s">
        <v>5470</v>
      </c>
      <c r="AL68" t="s">
        <v>5470</v>
      </c>
    </row>
    <row r="69" spans="1:38">
      <c r="A69" t="s">
        <v>5308</v>
      </c>
      <c r="B69" t="s">
        <v>5107</v>
      </c>
      <c r="C69" t="s">
        <v>5108</v>
      </c>
      <c r="D69">
        <v>330</v>
      </c>
      <c r="E69" t="s">
        <v>5111</v>
      </c>
      <c r="F69">
        <v>6.48</v>
      </c>
      <c r="G69">
        <v>0.46</v>
      </c>
      <c r="H69">
        <v>74</v>
      </c>
      <c r="I69" t="s">
        <v>5333</v>
      </c>
      <c r="K69" t="s">
        <v>5342</v>
      </c>
      <c r="M69" t="s">
        <v>5352</v>
      </c>
      <c r="N69">
        <v>9</v>
      </c>
      <c r="O69" t="s">
        <v>5368</v>
      </c>
      <c r="P69" t="s">
        <v>5423</v>
      </c>
      <c r="Q69">
        <v>4</v>
      </c>
      <c r="R69">
        <v>2</v>
      </c>
      <c r="S69">
        <v>1.63</v>
      </c>
      <c r="T69">
        <v>2.75</v>
      </c>
      <c r="U69">
        <v>413.83</v>
      </c>
      <c r="V69">
        <v>91.92</v>
      </c>
      <c r="W69">
        <v>3.88</v>
      </c>
      <c r="X69">
        <v>6.2</v>
      </c>
      <c r="Y69">
        <v>0.36</v>
      </c>
      <c r="Z69">
        <v>3</v>
      </c>
      <c r="AA69" t="s">
        <v>4822</v>
      </c>
      <c r="AB69">
        <v>0</v>
      </c>
      <c r="AC69">
        <v>6</v>
      </c>
      <c r="AD69">
        <v>5.0515</v>
      </c>
      <c r="AE69" t="s">
        <v>5446</v>
      </c>
      <c r="AF69" t="s">
        <v>5459</v>
      </c>
      <c r="AI69">
        <v>0</v>
      </c>
      <c r="AJ69">
        <v>0</v>
      </c>
      <c r="AK69" t="s">
        <v>5470</v>
      </c>
      <c r="AL69" t="s">
        <v>5470</v>
      </c>
    </row>
    <row r="70" spans="1:38">
      <c r="A70" t="s">
        <v>5308</v>
      </c>
      <c r="B70" t="s">
        <v>5329</v>
      </c>
      <c r="C70" t="s">
        <v>5108</v>
      </c>
      <c r="D70">
        <v>2.6</v>
      </c>
      <c r="E70" t="s">
        <v>5111</v>
      </c>
      <c r="F70">
        <v>8.59</v>
      </c>
      <c r="G70">
        <v>0.46</v>
      </c>
      <c r="H70">
        <v>74</v>
      </c>
      <c r="I70" t="s">
        <v>5333</v>
      </c>
      <c r="K70" t="s">
        <v>5342</v>
      </c>
      <c r="M70" t="s">
        <v>5350</v>
      </c>
      <c r="N70">
        <v>8</v>
      </c>
      <c r="O70" t="s">
        <v>5366</v>
      </c>
      <c r="P70" t="s">
        <v>5423</v>
      </c>
      <c r="Q70">
        <v>4</v>
      </c>
      <c r="R70">
        <v>2</v>
      </c>
      <c r="S70">
        <v>1.63</v>
      </c>
      <c r="T70">
        <v>2.75</v>
      </c>
      <c r="U70">
        <v>413.83</v>
      </c>
      <c r="V70">
        <v>91.92</v>
      </c>
      <c r="W70">
        <v>3.88</v>
      </c>
      <c r="X70">
        <v>6.2</v>
      </c>
      <c r="Y70">
        <v>0.36</v>
      </c>
      <c r="Z70">
        <v>3</v>
      </c>
      <c r="AA70" t="s">
        <v>4822</v>
      </c>
      <c r="AB70">
        <v>0</v>
      </c>
      <c r="AC70">
        <v>6</v>
      </c>
      <c r="AD70">
        <v>5.0515</v>
      </c>
      <c r="AE70" t="s">
        <v>5446</v>
      </c>
      <c r="AF70" t="s">
        <v>5459</v>
      </c>
      <c r="AI70">
        <v>0</v>
      </c>
      <c r="AJ70">
        <v>0</v>
      </c>
      <c r="AK70" t="s">
        <v>5469</v>
      </c>
      <c r="AL70" t="s">
        <v>5469</v>
      </c>
    </row>
    <row r="71" spans="1:38">
      <c r="A71" t="s">
        <v>5308</v>
      </c>
      <c r="B71" t="s">
        <v>5329</v>
      </c>
      <c r="C71" t="s">
        <v>5108</v>
      </c>
      <c r="D71">
        <v>2.6</v>
      </c>
      <c r="E71" t="s">
        <v>5111</v>
      </c>
      <c r="F71">
        <v>8.59</v>
      </c>
      <c r="G71">
        <v>0.46</v>
      </c>
      <c r="H71">
        <v>74</v>
      </c>
      <c r="I71" t="s">
        <v>5333</v>
      </c>
      <c r="K71" t="s">
        <v>5342</v>
      </c>
      <c r="M71" t="s">
        <v>5350</v>
      </c>
      <c r="N71">
        <v>8</v>
      </c>
      <c r="O71" t="s">
        <v>5366</v>
      </c>
      <c r="P71" t="s">
        <v>5423</v>
      </c>
      <c r="Q71">
        <v>4</v>
      </c>
      <c r="R71">
        <v>2</v>
      </c>
      <c r="S71">
        <v>1.63</v>
      </c>
      <c r="T71">
        <v>2.75</v>
      </c>
      <c r="U71">
        <v>413.83</v>
      </c>
      <c r="V71">
        <v>91.92</v>
      </c>
      <c r="W71">
        <v>3.88</v>
      </c>
      <c r="X71">
        <v>6.2</v>
      </c>
      <c r="Y71">
        <v>0.36</v>
      </c>
      <c r="Z71">
        <v>3</v>
      </c>
      <c r="AA71" t="s">
        <v>4822</v>
      </c>
      <c r="AB71">
        <v>0</v>
      </c>
      <c r="AC71">
        <v>6</v>
      </c>
      <c r="AD71">
        <v>5.0515</v>
      </c>
      <c r="AE71" t="s">
        <v>5446</v>
      </c>
      <c r="AF71" t="s">
        <v>5459</v>
      </c>
      <c r="AI71">
        <v>0</v>
      </c>
      <c r="AJ71">
        <v>0</v>
      </c>
      <c r="AK71" t="s">
        <v>5469</v>
      </c>
      <c r="AL71" t="s">
        <v>5469</v>
      </c>
    </row>
    <row r="72" spans="1:38">
      <c r="A72" t="s">
        <v>5309</v>
      </c>
      <c r="B72" t="s">
        <v>5107</v>
      </c>
      <c r="C72" t="s">
        <v>5108</v>
      </c>
      <c r="D72">
        <v>100</v>
      </c>
      <c r="E72" t="s">
        <v>5111</v>
      </c>
      <c r="F72">
        <v>7</v>
      </c>
      <c r="G72">
        <v>0</v>
      </c>
      <c r="H72">
        <v>1</v>
      </c>
      <c r="I72" t="s">
        <v>5330</v>
      </c>
      <c r="K72" t="s">
        <v>5342</v>
      </c>
      <c r="L72" t="s">
        <v>5343</v>
      </c>
      <c r="M72" t="s">
        <v>5356</v>
      </c>
      <c r="N72">
        <v>9</v>
      </c>
      <c r="O72" t="s">
        <v>5372</v>
      </c>
      <c r="P72" t="s">
        <v>5424</v>
      </c>
      <c r="Q72">
        <v>4</v>
      </c>
      <c r="R72">
        <v>2</v>
      </c>
      <c r="S72">
        <v>1.99</v>
      </c>
      <c r="T72">
        <v>3.8</v>
      </c>
      <c r="U72">
        <v>413.83</v>
      </c>
      <c r="V72">
        <v>91.92</v>
      </c>
      <c r="W72">
        <v>3.88</v>
      </c>
      <c r="X72">
        <v>5.08</v>
      </c>
      <c r="Y72">
        <v>0.4</v>
      </c>
      <c r="Z72">
        <v>3</v>
      </c>
      <c r="AA72" t="s">
        <v>4822</v>
      </c>
      <c r="AB72">
        <v>0</v>
      </c>
      <c r="AC72">
        <v>6</v>
      </c>
      <c r="AD72">
        <v>4.6515</v>
      </c>
      <c r="AF72" t="s">
        <v>5459</v>
      </c>
      <c r="AI72">
        <v>0</v>
      </c>
      <c r="AJ72">
        <v>0</v>
      </c>
      <c r="AK72" t="s">
        <v>5473</v>
      </c>
      <c r="AL72" t="s">
        <v>5473</v>
      </c>
    </row>
    <row r="73" spans="1:38">
      <c r="A73" t="s">
        <v>5309</v>
      </c>
      <c r="B73" t="s">
        <v>5107</v>
      </c>
      <c r="C73" t="s">
        <v>5108</v>
      </c>
      <c r="D73">
        <v>140</v>
      </c>
      <c r="E73" t="s">
        <v>5111</v>
      </c>
      <c r="F73">
        <v>6.85</v>
      </c>
      <c r="G73">
        <v>0</v>
      </c>
      <c r="H73">
        <v>1</v>
      </c>
      <c r="I73" t="s">
        <v>5330</v>
      </c>
      <c r="K73" t="s">
        <v>5342</v>
      </c>
      <c r="L73" t="s">
        <v>5343</v>
      </c>
      <c r="M73" t="s">
        <v>5357</v>
      </c>
      <c r="N73">
        <v>9</v>
      </c>
      <c r="O73" t="s">
        <v>5373</v>
      </c>
      <c r="P73" t="s">
        <v>5424</v>
      </c>
      <c r="Q73">
        <v>4</v>
      </c>
      <c r="R73">
        <v>2</v>
      </c>
      <c r="S73">
        <v>1.99</v>
      </c>
      <c r="T73">
        <v>3.8</v>
      </c>
      <c r="U73">
        <v>413.83</v>
      </c>
      <c r="V73">
        <v>91.92</v>
      </c>
      <c r="W73">
        <v>3.88</v>
      </c>
      <c r="X73">
        <v>5.08</v>
      </c>
      <c r="Y73">
        <v>0.4</v>
      </c>
      <c r="Z73">
        <v>3</v>
      </c>
      <c r="AA73" t="s">
        <v>4822</v>
      </c>
      <c r="AB73">
        <v>0</v>
      </c>
      <c r="AC73">
        <v>6</v>
      </c>
      <c r="AD73">
        <v>4.6515</v>
      </c>
      <c r="AF73" t="s">
        <v>5459</v>
      </c>
      <c r="AI73">
        <v>0</v>
      </c>
      <c r="AJ73">
        <v>0</v>
      </c>
      <c r="AK73" t="s">
        <v>5473</v>
      </c>
      <c r="AL73" t="s">
        <v>5473</v>
      </c>
    </row>
    <row r="74" spans="1:38">
      <c r="A74" t="s">
        <v>5310</v>
      </c>
      <c r="B74" t="s">
        <v>5107</v>
      </c>
      <c r="C74" t="s">
        <v>5108</v>
      </c>
      <c r="D74">
        <v>130</v>
      </c>
      <c r="E74" t="s">
        <v>5111</v>
      </c>
      <c r="F74">
        <v>6.89</v>
      </c>
      <c r="G74">
        <v>3.17</v>
      </c>
      <c r="H74">
        <v>212</v>
      </c>
      <c r="I74" t="s">
        <v>5334</v>
      </c>
      <c r="K74" t="s">
        <v>5342</v>
      </c>
      <c r="L74" t="s">
        <v>5343</v>
      </c>
      <c r="M74" t="s">
        <v>5351</v>
      </c>
      <c r="N74">
        <v>9</v>
      </c>
      <c r="O74" t="s">
        <v>5374</v>
      </c>
      <c r="P74" t="s">
        <v>5425</v>
      </c>
      <c r="Q74">
        <v>7</v>
      </c>
      <c r="R74">
        <v>3</v>
      </c>
      <c r="S74">
        <v>4.36</v>
      </c>
      <c r="T74">
        <v>4.89</v>
      </c>
      <c r="U74">
        <v>529.5700000000001</v>
      </c>
      <c r="V74">
        <v>94.65000000000001</v>
      </c>
      <c r="W74">
        <v>5.11</v>
      </c>
      <c r="X74">
        <v>13.33</v>
      </c>
      <c r="Y74">
        <v>7.76</v>
      </c>
      <c r="Z74">
        <v>3</v>
      </c>
      <c r="AA74" t="s">
        <v>4822</v>
      </c>
      <c r="AB74">
        <v>2</v>
      </c>
      <c r="AC74">
        <v>8</v>
      </c>
      <c r="AD74">
        <v>2.066666666666666</v>
      </c>
      <c r="AE74" t="s">
        <v>5447</v>
      </c>
      <c r="AF74" t="s">
        <v>5458</v>
      </c>
      <c r="AI74">
        <v>1</v>
      </c>
      <c r="AJ74">
        <v>0</v>
      </c>
      <c r="AK74" t="s">
        <v>5474</v>
      </c>
      <c r="AL74" t="s">
        <v>5474</v>
      </c>
    </row>
    <row r="75" spans="1:38">
      <c r="A75" t="s">
        <v>5310</v>
      </c>
      <c r="B75" t="s">
        <v>5107</v>
      </c>
      <c r="C75" t="s">
        <v>5108</v>
      </c>
      <c r="D75">
        <v>130</v>
      </c>
      <c r="E75" t="s">
        <v>5111</v>
      </c>
      <c r="F75">
        <v>6.89</v>
      </c>
      <c r="G75">
        <v>3.17</v>
      </c>
      <c r="H75">
        <v>212</v>
      </c>
      <c r="I75" t="s">
        <v>5334</v>
      </c>
      <c r="K75" t="s">
        <v>5342</v>
      </c>
      <c r="M75" t="s">
        <v>5351</v>
      </c>
      <c r="N75">
        <v>9</v>
      </c>
      <c r="O75" t="s">
        <v>5367</v>
      </c>
      <c r="P75" t="s">
        <v>5425</v>
      </c>
      <c r="Q75">
        <v>7</v>
      </c>
      <c r="R75">
        <v>3</v>
      </c>
      <c r="S75">
        <v>4.36</v>
      </c>
      <c r="T75">
        <v>4.89</v>
      </c>
      <c r="U75">
        <v>529.5700000000001</v>
      </c>
      <c r="V75">
        <v>94.65000000000001</v>
      </c>
      <c r="W75">
        <v>5.11</v>
      </c>
      <c r="X75">
        <v>13.33</v>
      </c>
      <c r="Y75">
        <v>7.76</v>
      </c>
      <c r="Z75">
        <v>3</v>
      </c>
      <c r="AA75" t="s">
        <v>4822</v>
      </c>
      <c r="AB75">
        <v>2</v>
      </c>
      <c r="AC75">
        <v>8</v>
      </c>
      <c r="AD75">
        <v>2.066666666666666</v>
      </c>
      <c r="AE75" t="s">
        <v>5447</v>
      </c>
      <c r="AF75" t="s">
        <v>5458</v>
      </c>
      <c r="AI75">
        <v>1</v>
      </c>
      <c r="AJ75">
        <v>0</v>
      </c>
      <c r="AK75" t="s">
        <v>5470</v>
      </c>
      <c r="AL75" t="s">
        <v>5470</v>
      </c>
    </row>
    <row r="76" spans="1:38">
      <c r="A76" t="s">
        <v>5310</v>
      </c>
      <c r="B76" t="s">
        <v>5107</v>
      </c>
      <c r="C76" t="s">
        <v>5108</v>
      </c>
      <c r="D76">
        <v>130</v>
      </c>
      <c r="E76" t="s">
        <v>5111</v>
      </c>
      <c r="F76">
        <v>6.89</v>
      </c>
      <c r="G76">
        <v>3.17</v>
      </c>
      <c r="H76">
        <v>212</v>
      </c>
      <c r="I76" t="s">
        <v>5334</v>
      </c>
      <c r="K76" t="s">
        <v>5342</v>
      </c>
      <c r="L76" t="s">
        <v>5343</v>
      </c>
      <c r="M76" t="s">
        <v>5351</v>
      </c>
      <c r="N76">
        <v>9</v>
      </c>
      <c r="O76" t="s">
        <v>5374</v>
      </c>
      <c r="P76" t="s">
        <v>5425</v>
      </c>
      <c r="Q76">
        <v>7</v>
      </c>
      <c r="R76">
        <v>3</v>
      </c>
      <c r="S76">
        <v>4.36</v>
      </c>
      <c r="T76">
        <v>4.89</v>
      </c>
      <c r="U76">
        <v>529.5700000000001</v>
      </c>
      <c r="V76">
        <v>94.65000000000001</v>
      </c>
      <c r="W76">
        <v>5.11</v>
      </c>
      <c r="X76">
        <v>13.33</v>
      </c>
      <c r="Y76">
        <v>7.76</v>
      </c>
      <c r="Z76">
        <v>3</v>
      </c>
      <c r="AA76" t="s">
        <v>4822</v>
      </c>
      <c r="AB76">
        <v>2</v>
      </c>
      <c r="AC76">
        <v>8</v>
      </c>
      <c r="AD76">
        <v>2.066666666666666</v>
      </c>
      <c r="AE76" t="s">
        <v>5447</v>
      </c>
      <c r="AF76" t="s">
        <v>5458</v>
      </c>
      <c r="AI76">
        <v>1</v>
      </c>
      <c r="AJ76">
        <v>0</v>
      </c>
      <c r="AK76" t="s">
        <v>5474</v>
      </c>
      <c r="AL76" t="s">
        <v>5474</v>
      </c>
    </row>
    <row r="77" spans="1:38">
      <c r="A77" t="s">
        <v>5310</v>
      </c>
      <c r="B77" t="s">
        <v>5107</v>
      </c>
      <c r="C77" t="s">
        <v>5108</v>
      </c>
      <c r="D77">
        <v>130</v>
      </c>
      <c r="E77" t="s">
        <v>5111</v>
      </c>
      <c r="F77">
        <v>6.89</v>
      </c>
      <c r="G77">
        <v>3.17</v>
      </c>
      <c r="H77">
        <v>212</v>
      </c>
      <c r="I77" t="s">
        <v>5334</v>
      </c>
      <c r="K77" t="s">
        <v>5342</v>
      </c>
      <c r="M77" t="s">
        <v>5351</v>
      </c>
      <c r="N77">
        <v>9</v>
      </c>
      <c r="O77" t="s">
        <v>5367</v>
      </c>
      <c r="P77" t="s">
        <v>5425</v>
      </c>
      <c r="Q77">
        <v>7</v>
      </c>
      <c r="R77">
        <v>3</v>
      </c>
      <c r="S77">
        <v>4.36</v>
      </c>
      <c r="T77">
        <v>4.89</v>
      </c>
      <c r="U77">
        <v>529.5700000000001</v>
      </c>
      <c r="V77">
        <v>94.65000000000001</v>
      </c>
      <c r="W77">
        <v>5.11</v>
      </c>
      <c r="X77">
        <v>13.33</v>
      </c>
      <c r="Y77">
        <v>7.76</v>
      </c>
      <c r="Z77">
        <v>3</v>
      </c>
      <c r="AA77" t="s">
        <v>4822</v>
      </c>
      <c r="AB77">
        <v>2</v>
      </c>
      <c r="AC77">
        <v>8</v>
      </c>
      <c r="AD77">
        <v>2.066666666666666</v>
      </c>
      <c r="AE77" t="s">
        <v>5447</v>
      </c>
      <c r="AF77" t="s">
        <v>5458</v>
      </c>
      <c r="AI77">
        <v>1</v>
      </c>
      <c r="AJ77">
        <v>0</v>
      </c>
      <c r="AK77" t="s">
        <v>5470</v>
      </c>
      <c r="AL77" t="s">
        <v>5470</v>
      </c>
    </row>
    <row r="78" spans="1:38">
      <c r="A78" t="s">
        <v>5311</v>
      </c>
      <c r="B78" t="s">
        <v>5107</v>
      </c>
      <c r="C78" t="s">
        <v>5108</v>
      </c>
      <c r="D78">
        <v>132</v>
      </c>
      <c r="E78" t="s">
        <v>5111</v>
      </c>
      <c r="F78">
        <v>6.88</v>
      </c>
      <c r="G78">
        <v>0</v>
      </c>
      <c r="H78">
        <v>1</v>
      </c>
      <c r="I78" t="s">
        <v>5330</v>
      </c>
      <c r="K78" t="s">
        <v>5342</v>
      </c>
      <c r="L78" t="s">
        <v>5343</v>
      </c>
      <c r="M78" t="s">
        <v>5345</v>
      </c>
      <c r="N78">
        <v>9</v>
      </c>
      <c r="O78" t="s">
        <v>5361</v>
      </c>
      <c r="P78" t="s">
        <v>5426</v>
      </c>
      <c r="Q78">
        <v>3</v>
      </c>
      <c r="R78">
        <v>2</v>
      </c>
      <c r="S78">
        <v>3.08</v>
      </c>
      <c r="T78">
        <v>3.08</v>
      </c>
      <c r="U78">
        <v>361.83</v>
      </c>
      <c r="V78">
        <v>61.8</v>
      </c>
      <c r="W78">
        <v>4.95</v>
      </c>
      <c r="X78">
        <v>10.12</v>
      </c>
      <c r="Y78">
        <v>3.11</v>
      </c>
      <c r="Z78">
        <v>4</v>
      </c>
      <c r="AA78" t="s">
        <v>4822</v>
      </c>
      <c r="AB78">
        <v>0</v>
      </c>
      <c r="AC78">
        <v>4</v>
      </c>
      <c r="AD78">
        <v>4.906928571428571</v>
      </c>
      <c r="AF78" t="s">
        <v>5458</v>
      </c>
      <c r="AI78">
        <v>0</v>
      </c>
      <c r="AJ78">
        <v>0</v>
      </c>
      <c r="AK78" t="s">
        <v>5464</v>
      </c>
      <c r="AL78" t="s">
        <v>5464</v>
      </c>
    </row>
    <row r="79" spans="1:38">
      <c r="A79" t="s">
        <v>5312</v>
      </c>
      <c r="B79" t="s">
        <v>5107</v>
      </c>
      <c r="C79" t="s">
        <v>5108</v>
      </c>
      <c r="D79">
        <v>240</v>
      </c>
      <c r="E79" t="s">
        <v>5111</v>
      </c>
      <c r="F79">
        <v>6.62</v>
      </c>
      <c r="G79">
        <v>4.14</v>
      </c>
      <c r="H79">
        <v>255</v>
      </c>
      <c r="I79" t="s">
        <v>5335</v>
      </c>
      <c r="K79" t="s">
        <v>5342</v>
      </c>
      <c r="M79" t="s">
        <v>5352</v>
      </c>
      <c r="N79">
        <v>9</v>
      </c>
      <c r="O79" t="s">
        <v>5368</v>
      </c>
      <c r="P79" t="s">
        <v>5427</v>
      </c>
      <c r="Q79">
        <v>10</v>
      </c>
      <c r="R79">
        <v>3</v>
      </c>
      <c r="S79">
        <v>2.94</v>
      </c>
      <c r="T79">
        <v>2.94</v>
      </c>
      <c r="U79">
        <v>470.46</v>
      </c>
      <c r="V79">
        <v>128.75</v>
      </c>
      <c r="W79">
        <v>3.63</v>
      </c>
      <c r="X79">
        <v>10.63</v>
      </c>
      <c r="Y79">
        <v>2.99</v>
      </c>
      <c r="Z79">
        <v>3</v>
      </c>
      <c r="AA79" t="s">
        <v>4822</v>
      </c>
      <c r="AB79">
        <v>0</v>
      </c>
      <c r="AC79">
        <v>7</v>
      </c>
      <c r="AD79">
        <v>2.907666666666668</v>
      </c>
      <c r="AE79" t="s">
        <v>5448</v>
      </c>
      <c r="AF79" t="s">
        <v>5458</v>
      </c>
      <c r="AH79" t="s">
        <v>5460</v>
      </c>
      <c r="AI79">
        <v>2</v>
      </c>
      <c r="AJ79">
        <v>0</v>
      </c>
      <c r="AK79" t="s">
        <v>5470</v>
      </c>
      <c r="AL79" t="s">
        <v>5470</v>
      </c>
    </row>
    <row r="80" spans="1:38">
      <c r="A80" t="s">
        <v>5312</v>
      </c>
      <c r="B80" t="s">
        <v>5107</v>
      </c>
      <c r="C80" t="s">
        <v>5108</v>
      </c>
      <c r="D80">
        <v>240</v>
      </c>
      <c r="E80" t="s">
        <v>5111</v>
      </c>
      <c r="F80">
        <v>6.62</v>
      </c>
      <c r="G80">
        <v>4.14</v>
      </c>
      <c r="H80">
        <v>255</v>
      </c>
      <c r="I80" t="s">
        <v>5335</v>
      </c>
      <c r="K80" t="s">
        <v>5342</v>
      </c>
      <c r="M80" t="s">
        <v>5352</v>
      </c>
      <c r="N80">
        <v>9</v>
      </c>
      <c r="O80" t="s">
        <v>5368</v>
      </c>
      <c r="P80" t="s">
        <v>5427</v>
      </c>
      <c r="Q80">
        <v>10</v>
      </c>
      <c r="R80">
        <v>3</v>
      </c>
      <c r="S80">
        <v>2.94</v>
      </c>
      <c r="T80">
        <v>2.94</v>
      </c>
      <c r="U80">
        <v>470.46</v>
      </c>
      <c r="V80">
        <v>128.75</v>
      </c>
      <c r="W80">
        <v>3.63</v>
      </c>
      <c r="X80">
        <v>10.63</v>
      </c>
      <c r="Y80">
        <v>2.99</v>
      </c>
      <c r="Z80">
        <v>3</v>
      </c>
      <c r="AA80" t="s">
        <v>4822</v>
      </c>
      <c r="AB80">
        <v>0</v>
      </c>
      <c r="AC80">
        <v>7</v>
      </c>
      <c r="AD80">
        <v>2.907666666666668</v>
      </c>
      <c r="AE80" t="s">
        <v>5448</v>
      </c>
      <c r="AF80" t="s">
        <v>5458</v>
      </c>
      <c r="AH80" t="s">
        <v>5460</v>
      </c>
      <c r="AI80">
        <v>2</v>
      </c>
      <c r="AJ80">
        <v>0</v>
      </c>
      <c r="AK80" t="s">
        <v>5470</v>
      </c>
      <c r="AL80" t="s">
        <v>5470</v>
      </c>
    </row>
    <row r="81" spans="1:38">
      <c r="A81" t="s">
        <v>5312</v>
      </c>
      <c r="B81" t="s">
        <v>5107</v>
      </c>
      <c r="C81" t="s">
        <v>5108</v>
      </c>
      <c r="D81">
        <v>380</v>
      </c>
      <c r="E81" t="s">
        <v>5111</v>
      </c>
      <c r="F81">
        <v>6.42</v>
      </c>
      <c r="G81">
        <v>4.14</v>
      </c>
      <c r="H81">
        <v>255</v>
      </c>
      <c r="I81" t="s">
        <v>5335</v>
      </c>
      <c r="K81" t="s">
        <v>5342</v>
      </c>
      <c r="M81" t="s">
        <v>5351</v>
      </c>
      <c r="N81">
        <v>9</v>
      </c>
      <c r="O81" t="s">
        <v>5367</v>
      </c>
      <c r="P81" t="s">
        <v>5427</v>
      </c>
      <c r="Q81">
        <v>10</v>
      </c>
      <c r="R81">
        <v>3</v>
      </c>
      <c r="S81">
        <v>2.94</v>
      </c>
      <c r="T81">
        <v>2.94</v>
      </c>
      <c r="U81">
        <v>470.46</v>
      </c>
      <c r="V81">
        <v>128.75</v>
      </c>
      <c r="W81">
        <v>3.63</v>
      </c>
      <c r="X81">
        <v>10.63</v>
      </c>
      <c r="Y81">
        <v>2.99</v>
      </c>
      <c r="Z81">
        <v>3</v>
      </c>
      <c r="AA81" t="s">
        <v>4822</v>
      </c>
      <c r="AB81">
        <v>0</v>
      </c>
      <c r="AC81">
        <v>7</v>
      </c>
      <c r="AD81">
        <v>2.907666666666668</v>
      </c>
      <c r="AE81" t="s">
        <v>5448</v>
      </c>
      <c r="AF81" t="s">
        <v>5458</v>
      </c>
      <c r="AH81" t="s">
        <v>5460</v>
      </c>
      <c r="AI81">
        <v>2</v>
      </c>
      <c r="AJ81">
        <v>0</v>
      </c>
      <c r="AK81" t="s">
        <v>5470</v>
      </c>
      <c r="AL81" t="s">
        <v>5470</v>
      </c>
    </row>
    <row r="82" spans="1:38">
      <c r="A82" t="s">
        <v>5312</v>
      </c>
      <c r="B82" t="s">
        <v>5107</v>
      </c>
      <c r="C82" t="s">
        <v>5108</v>
      </c>
      <c r="D82">
        <v>380</v>
      </c>
      <c r="E82" t="s">
        <v>5111</v>
      </c>
      <c r="F82">
        <v>6.42</v>
      </c>
      <c r="G82">
        <v>4.14</v>
      </c>
      <c r="H82">
        <v>255</v>
      </c>
      <c r="I82" t="s">
        <v>5335</v>
      </c>
      <c r="K82" t="s">
        <v>5342</v>
      </c>
      <c r="M82" t="s">
        <v>5351</v>
      </c>
      <c r="N82">
        <v>9</v>
      </c>
      <c r="O82" t="s">
        <v>5367</v>
      </c>
      <c r="P82" t="s">
        <v>5427</v>
      </c>
      <c r="Q82">
        <v>10</v>
      </c>
      <c r="R82">
        <v>3</v>
      </c>
      <c r="S82">
        <v>2.94</v>
      </c>
      <c r="T82">
        <v>2.94</v>
      </c>
      <c r="U82">
        <v>470.46</v>
      </c>
      <c r="V82">
        <v>128.75</v>
      </c>
      <c r="W82">
        <v>3.63</v>
      </c>
      <c r="X82">
        <v>10.63</v>
      </c>
      <c r="Y82">
        <v>2.99</v>
      </c>
      <c r="Z82">
        <v>3</v>
      </c>
      <c r="AA82" t="s">
        <v>4822</v>
      </c>
      <c r="AB82">
        <v>0</v>
      </c>
      <c r="AC82">
        <v>7</v>
      </c>
      <c r="AD82">
        <v>2.907666666666668</v>
      </c>
      <c r="AE82" t="s">
        <v>5448</v>
      </c>
      <c r="AF82" t="s">
        <v>5458</v>
      </c>
      <c r="AH82" t="s">
        <v>5460</v>
      </c>
      <c r="AI82">
        <v>2</v>
      </c>
      <c r="AJ82">
        <v>0</v>
      </c>
      <c r="AK82" t="s">
        <v>5470</v>
      </c>
      <c r="AL82" t="s">
        <v>5470</v>
      </c>
    </row>
    <row r="83" spans="1:38">
      <c r="A83" t="s">
        <v>5313</v>
      </c>
      <c r="B83" t="s">
        <v>5107</v>
      </c>
      <c r="C83" t="s">
        <v>5108</v>
      </c>
      <c r="D83">
        <v>260</v>
      </c>
      <c r="E83" t="s">
        <v>5111</v>
      </c>
      <c r="F83">
        <v>6.58</v>
      </c>
      <c r="G83">
        <v>2.19</v>
      </c>
      <c r="H83">
        <v>106</v>
      </c>
      <c r="I83" t="s">
        <v>5336</v>
      </c>
      <c r="K83" t="s">
        <v>5342</v>
      </c>
      <c r="L83" t="s">
        <v>5343</v>
      </c>
      <c r="M83" t="s">
        <v>5351</v>
      </c>
      <c r="N83">
        <v>9</v>
      </c>
      <c r="O83" t="s">
        <v>5374</v>
      </c>
      <c r="P83" t="s">
        <v>5428</v>
      </c>
      <c r="Q83">
        <v>4</v>
      </c>
      <c r="R83">
        <v>3</v>
      </c>
      <c r="S83">
        <v>4.82</v>
      </c>
      <c r="T83">
        <v>4.82</v>
      </c>
      <c r="U83">
        <v>464.83</v>
      </c>
      <c r="V83">
        <v>92.34999999999999</v>
      </c>
      <c r="W83">
        <v>5.55</v>
      </c>
      <c r="X83">
        <v>12.89</v>
      </c>
      <c r="Y83">
        <v>2.66</v>
      </c>
      <c r="Z83">
        <v>3</v>
      </c>
      <c r="AA83" t="s">
        <v>4822</v>
      </c>
      <c r="AB83">
        <v>1</v>
      </c>
      <c r="AC83">
        <v>5</v>
      </c>
      <c r="AD83">
        <v>2.429547619047619</v>
      </c>
      <c r="AE83" t="s">
        <v>5449</v>
      </c>
      <c r="AF83" t="s">
        <v>5458</v>
      </c>
      <c r="AH83" t="s">
        <v>5461</v>
      </c>
      <c r="AI83">
        <v>4</v>
      </c>
      <c r="AJ83">
        <v>1</v>
      </c>
      <c r="AK83" t="s">
        <v>5474</v>
      </c>
      <c r="AL83" t="s">
        <v>5474</v>
      </c>
    </row>
    <row r="84" spans="1:38">
      <c r="A84" t="s">
        <v>5313</v>
      </c>
      <c r="B84" t="s">
        <v>5107</v>
      </c>
      <c r="C84" t="s">
        <v>5108</v>
      </c>
      <c r="D84">
        <v>260</v>
      </c>
      <c r="E84" t="s">
        <v>5111</v>
      </c>
      <c r="F84">
        <v>6.58</v>
      </c>
      <c r="G84">
        <v>2.19</v>
      </c>
      <c r="H84">
        <v>106</v>
      </c>
      <c r="I84" t="s">
        <v>5336</v>
      </c>
      <c r="K84" t="s">
        <v>5342</v>
      </c>
      <c r="M84" t="s">
        <v>5351</v>
      </c>
      <c r="N84">
        <v>9</v>
      </c>
      <c r="O84" t="s">
        <v>5367</v>
      </c>
      <c r="P84" t="s">
        <v>5428</v>
      </c>
      <c r="Q84">
        <v>4</v>
      </c>
      <c r="R84">
        <v>3</v>
      </c>
      <c r="S84">
        <v>4.82</v>
      </c>
      <c r="T84">
        <v>4.82</v>
      </c>
      <c r="U84">
        <v>464.83</v>
      </c>
      <c r="V84">
        <v>92.34999999999999</v>
      </c>
      <c r="W84">
        <v>5.55</v>
      </c>
      <c r="X84">
        <v>12.89</v>
      </c>
      <c r="Y84">
        <v>2.66</v>
      </c>
      <c r="Z84">
        <v>3</v>
      </c>
      <c r="AA84" t="s">
        <v>4822</v>
      </c>
      <c r="AB84">
        <v>1</v>
      </c>
      <c r="AC84">
        <v>5</v>
      </c>
      <c r="AD84">
        <v>2.429547619047619</v>
      </c>
      <c r="AE84" t="s">
        <v>5449</v>
      </c>
      <c r="AF84" t="s">
        <v>5458</v>
      </c>
      <c r="AH84" t="s">
        <v>5461</v>
      </c>
      <c r="AI84">
        <v>4</v>
      </c>
      <c r="AJ84">
        <v>1</v>
      </c>
      <c r="AK84" t="s">
        <v>5470</v>
      </c>
      <c r="AL84" t="s">
        <v>5470</v>
      </c>
    </row>
    <row r="85" spans="1:38">
      <c r="A85" t="s">
        <v>5313</v>
      </c>
      <c r="B85" t="s">
        <v>5107</v>
      </c>
      <c r="C85" t="s">
        <v>5108</v>
      </c>
      <c r="D85">
        <v>260</v>
      </c>
      <c r="E85" t="s">
        <v>5111</v>
      </c>
      <c r="F85">
        <v>6.58</v>
      </c>
      <c r="G85">
        <v>2.19</v>
      </c>
      <c r="H85">
        <v>106</v>
      </c>
      <c r="I85" t="s">
        <v>5336</v>
      </c>
      <c r="K85" t="s">
        <v>5342</v>
      </c>
      <c r="L85" t="s">
        <v>5343</v>
      </c>
      <c r="M85" t="s">
        <v>5351</v>
      </c>
      <c r="N85">
        <v>9</v>
      </c>
      <c r="O85" t="s">
        <v>5374</v>
      </c>
      <c r="P85" t="s">
        <v>5428</v>
      </c>
      <c r="Q85">
        <v>4</v>
      </c>
      <c r="R85">
        <v>3</v>
      </c>
      <c r="S85">
        <v>4.82</v>
      </c>
      <c r="T85">
        <v>4.82</v>
      </c>
      <c r="U85">
        <v>464.83</v>
      </c>
      <c r="V85">
        <v>92.34999999999999</v>
      </c>
      <c r="W85">
        <v>5.55</v>
      </c>
      <c r="X85">
        <v>12.89</v>
      </c>
      <c r="Y85">
        <v>2.66</v>
      </c>
      <c r="Z85">
        <v>3</v>
      </c>
      <c r="AA85" t="s">
        <v>4822</v>
      </c>
      <c r="AB85">
        <v>1</v>
      </c>
      <c r="AC85">
        <v>5</v>
      </c>
      <c r="AD85">
        <v>2.429547619047619</v>
      </c>
      <c r="AE85" t="s">
        <v>5449</v>
      </c>
      <c r="AF85" t="s">
        <v>5458</v>
      </c>
      <c r="AH85" t="s">
        <v>5461</v>
      </c>
      <c r="AI85">
        <v>4</v>
      </c>
      <c r="AJ85">
        <v>1</v>
      </c>
      <c r="AK85" t="s">
        <v>5474</v>
      </c>
      <c r="AL85" t="s">
        <v>5474</v>
      </c>
    </row>
    <row r="86" spans="1:38">
      <c r="A86" t="s">
        <v>5313</v>
      </c>
      <c r="B86" t="s">
        <v>5107</v>
      </c>
      <c r="C86" t="s">
        <v>5108</v>
      </c>
      <c r="D86">
        <v>260</v>
      </c>
      <c r="E86" t="s">
        <v>5111</v>
      </c>
      <c r="F86">
        <v>6.58</v>
      </c>
      <c r="G86">
        <v>2.19</v>
      </c>
      <c r="H86">
        <v>106</v>
      </c>
      <c r="I86" t="s">
        <v>5336</v>
      </c>
      <c r="K86" t="s">
        <v>5342</v>
      </c>
      <c r="M86" t="s">
        <v>5351</v>
      </c>
      <c r="N86">
        <v>9</v>
      </c>
      <c r="O86" t="s">
        <v>5367</v>
      </c>
      <c r="P86" t="s">
        <v>5428</v>
      </c>
      <c r="Q86">
        <v>4</v>
      </c>
      <c r="R86">
        <v>3</v>
      </c>
      <c r="S86">
        <v>4.82</v>
      </c>
      <c r="T86">
        <v>4.82</v>
      </c>
      <c r="U86">
        <v>464.83</v>
      </c>
      <c r="V86">
        <v>92.34999999999999</v>
      </c>
      <c r="W86">
        <v>5.55</v>
      </c>
      <c r="X86">
        <v>12.89</v>
      </c>
      <c r="Y86">
        <v>2.66</v>
      </c>
      <c r="Z86">
        <v>3</v>
      </c>
      <c r="AA86" t="s">
        <v>4822</v>
      </c>
      <c r="AB86">
        <v>1</v>
      </c>
      <c r="AC86">
        <v>5</v>
      </c>
      <c r="AD86">
        <v>2.429547619047619</v>
      </c>
      <c r="AE86" t="s">
        <v>5449</v>
      </c>
      <c r="AF86" t="s">
        <v>5458</v>
      </c>
      <c r="AH86" t="s">
        <v>5461</v>
      </c>
      <c r="AI86">
        <v>4</v>
      </c>
      <c r="AJ86">
        <v>1</v>
      </c>
      <c r="AK86" t="s">
        <v>5470</v>
      </c>
      <c r="AL86" t="s">
        <v>5470</v>
      </c>
    </row>
    <row r="87" spans="1:38">
      <c r="A87" t="s">
        <v>5313</v>
      </c>
      <c r="B87" t="s">
        <v>5107</v>
      </c>
      <c r="C87" t="s">
        <v>5108</v>
      </c>
      <c r="D87">
        <v>540</v>
      </c>
      <c r="E87" t="s">
        <v>5111</v>
      </c>
      <c r="F87">
        <v>6.27</v>
      </c>
      <c r="G87">
        <v>2.19</v>
      </c>
      <c r="H87">
        <v>106</v>
      </c>
      <c r="I87" t="s">
        <v>5336</v>
      </c>
      <c r="K87" t="s">
        <v>5342</v>
      </c>
      <c r="L87" t="s">
        <v>5343</v>
      </c>
      <c r="M87" t="s">
        <v>5352</v>
      </c>
      <c r="N87">
        <v>9</v>
      </c>
      <c r="O87" t="s">
        <v>5375</v>
      </c>
      <c r="P87" t="s">
        <v>5428</v>
      </c>
      <c r="Q87">
        <v>4</v>
      </c>
      <c r="R87">
        <v>3</v>
      </c>
      <c r="S87">
        <v>4.82</v>
      </c>
      <c r="T87">
        <v>4.82</v>
      </c>
      <c r="U87">
        <v>464.83</v>
      </c>
      <c r="V87">
        <v>92.34999999999999</v>
      </c>
      <c r="W87">
        <v>5.55</v>
      </c>
      <c r="X87">
        <v>12.89</v>
      </c>
      <c r="Y87">
        <v>2.66</v>
      </c>
      <c r="Z87">
        <v>3</v>
      </c>
      <c r="AA87" t="s">
        <v>4822</v>
      </c>
      <c r="AB87">
        <v>1</v>
      </c>
      <c r="AC87">
        <v>5</v>
      </c>
      <c r="AD87">
        <v>2.429547619047619</v>
      </c>
      <c r="AE87" t="s">
        <v>5449</v>
      </c>
      <c r="AF87" t="s">
        <v>5458</v>
      </c>
      <c r="AH87" t="s">
        <v>5461</v>
      </c>
      <c r="AI87">
        <v>4</v>
      </c>
      <c r="AJ87">
        <v>1</v>
      </c>
      <c r="AK87" t="s">
        <v>5474</v>
      </c>
      <c r="AL87" t="s">
        <v>5474</v>
      </c>
    </row>
    <row r="88" spans="1:38">
      <c r="A88" t="s">
        <v>5313</v>
      </c>
      <c r="B88" t="s">
        <v>5107</v>
      </c>
      <c r="C88" t="s">
        <v>5108</v>
      </c>
      <c r="D88">
        <v>540</v>
      </c>
      <c r="E88" t="s">
        <v>5111</v>
      </c>
      <c r="F88">
        <v>6.27</v>
      </c>
      <c r="G88">
        <v>2.19</v>
      </c>
      <c r="H88">
        <v>106</v>
      </c>
      <c r="I88" t="s">
        <v>5336</v>
      </c>
      <c r="K88" t="s">
        <v>5342</v>
      </c>
      <c r="M88" t="s">
        <v>5358</v>
      </c>
      <c r="N88">
        <v>8</v>
      </c>
      <c r="O88" t="s">
        <v>5376</v>
      </c>
      <c r="P88" t="s">
        <v>5428</v>
      </c>
      <c r="Q88">
        <v>4</v>
      </c>
      <c r="R88">
        <v>3</v>
      </c>
      <c r="S88">
        <v>4.82</v>
      </c>
      <c r="T88">
        <v>4.82</v>
      </c>
      <c r="U88">
        <v>464.83</v>
      </c>
      <c r="V88">
        <v>92.34999999999999</v>
      </c>
      <c r="W88">
        <v>5.55</v>
      </c>
      <c r="X88">
        <v>12.89</v>
      </c>
      <c r="Y88">
        <v>2.66</v>
      </c>
      <c r="Z88">
        <v>3</v>
      </c>
      <c r="AA88" t="s">
        <v>4822</v>
      </c>
      <c r="AB88">
        <v>1</v>
      </c>
      <c r="AC88">
        <v>5</v>
      </c>
      <c r="AD88">
        <v>2.429547619047619</v>
      </c>
      <c r="AE88" t="s">
        <v>5449</v>
      </c>
      <c r="AF88" t="s">
        <v>5458</v>
      </c>
      <c r="AH88" t="s">
        <v>5461</v>
      </c>
      <c r="AI88">
        <v>4</v>
      </c>
      <c r="AJ88">
        <v>1</v>
      </c>
      <c r="AK88" t="s">
        <v>5475</v>
      </c>
      <c r="AL88" t="s">
        <v>5475</v>
      </c>
    </row>
    <row r="89" spans="1:38">
      <c r="A89" t="s">
        <v>5313</v>
      </c>
      <c r="B89" t="s">
        <v>5107</v>
      </c>
      <c r="C89" t="s">
        <v>5108</v>
      </c>
      <c r="D89">
        <v>540</v>
      </c>
      <c r="E89" t="s">
        <v>5111</v>
      </c>
      <c r="F89">
        <v>6.27</v>
      </c>
      <c r="G89">
        <v>2.19</v>
      </c>
      <c r="H89">
        <v>106</v>
      </c>
      <c r="I89" t="s">
        <v>5336</v>
      </c>
      <c r="K89" t="s">
        <v>5342</v>
      </c>
      <c r="M89" t="s">
        <v>5352</v>
      </c>
      <c r="N89">
        <v>9</v>
      </c>
      <c r="O89" t="s">
        <v>5368</v>
      </c>
      <c r="P89" t="s">
        <v>5428</v>
      </c>
      <c r="Q89">
        <v>4</v>
      </c>
      <c r="R89">
        <v>3</v>
      </c>
      <c r="S89">
        <v>4.82</v>
      </c>
      <c r="T89">
        <v>4.82</v>
      </c>
      <c r="U89">
        <v>464.83</v>
      </c>
      <c r="V89">
        <v>92.34999999999999</v>
      </c>
      <c r="W89">
        <v>5.55</v>
      </c>
      <c r="X89">
        <v>12.89</v>
      </c>
      <c r="Y89">
        <v>2.66</v>
      </c>
      <c r="Z89">
        <v>3</v>
      </c>
      <c r="AA89" t="s">
        <v>4822</v>
      </c>
      <c r="AB89">
        <v>1</v>
      </c>
      <c r="AC89">
        <v>5</v>
      </c>
      <c r="AD89">
        <v>2.429547619047619</v>
      </c>
      <c r="AE89" t="s">
        <v>5449</v>
      </c>
      <c r="AF89" t="s">
        <v>5458</v>
      </c>
      <c r="AH89" t="s">
        <v>5461</v>
      </c>
      <c r="AI89">
        <v>4</v>
      </c>
      <c r="AJ89">
        <v>1</v>
      </c>
      <c r="AK89" t="s">
        <v>5470</v>
      </c>
      <c r="AL89" t="s">
        <v>5470</v>
      </c>
    </row>
    <row r="90" spans="1:38">
      <c r="A90" t="s">
        <v>5313</v>
      </c>
      <c r="B90" t="s">
        <v>5107</v>
      </c>
      <c r="C90" t="s">
        <v>5108</v>
      </c>
      <c r="D90">
        <v>540</v>
      </c>
      <c r="E90" t="s">
        <v>5111</v>
      </c>
      <c r="F90">
        <v>6.27</v>
      </c>
      <c r="G90">
        <v>2.19</v>
      </c>
      <c r="H90">
        <v>106</v>
      </c>
      <c r="I90" t="s">
        <v>5336</v>
      </c>
      <c r="K90" t="s">
        <v>5342</v>
      </c>
      <c r="L90" t="s">
        <v>5343</v>
      </c>
      <c r="M90" t="s">
        <v>5352</v>
      </c>
      <c r="N90">
        <v>9</v>
      </c>
      <c r="O90" t="s">
        <v>5375</v>
      </c>
      <c r="P90" t="s">
        <v>5428</v>
      </c>
      <c r="Q90">
        <v>4</v>
      </c>
      <c r="R90">
        <v>3</v>
      </c>
      <c r="S90">
        <v>4.82</v>
      </c>
      <c r="T90">
        <v>4.82</v>
      </c>
      <c r="U90">
        <v>464.83</v>
      </c>
      <c r="V90">
        <v>92.34999999999999</v>
      </c>
      <c r="W90">
        <v>5.55</v>
      </c>
      <c r="X90">
        <v>12.89</v>
      </c>
      <c r="Y90">
        <v>2.66</v>
      </c>
      <c r="Z90">
        <v>3</v>
      </c>
      <c r="AA90" t="s">
        <v>4822</v>
      </c>
      <c r="AB90">
        <v>1</v>
      </c>
      <c r="AC90">
        <v>5</v>
      </c>
      <c r="AD90">
        <v>2.429547619047619</v>
      </c>
      <c r="AE90" t="s">
        <v>5449</v>
      </c>
      <c r="AF90" t="s">
        <v>5458</v>
      </c>
      <c r="AH90" t="s">
        <v>5461</v>
      </c>
      <c r="AI90">
        <v>4</v>
      </c>
      <c r="AJ90">
        <v>1</v>
      </c>
      <c r="AK90" t="s">
        <v>5474</v>
      </c>
      <c r="AL90" t="s">
        <v>5474</v>
      </c>
    </row>
    <row r="91" spans="1:38">
      <c r="A91" t="s">
        <v>5313</v>
      </c>
      <c r="B91" t="s">
        <v>5107</v>
      </c>
      <c r="C91" t="s">
        <v>5108</v>
      </c>
      <c r="D91">
        <v>540</v>
      </c>
      <c r="E91" t="s">
        <v>5111</v>
      </c>
      <c r="F91">
        <v>6.27</v>
      </c>
      <c r="G91">
        <v>2.19</v>
      </c>
      <c r="H91">
        <v>106</v>
      </c>
      <c r="I91" t="s">
        <v>5336</v>
      </c>
      <c r="K91" t="s">
        <v>5342</v>
      </c>
      <c r="M91" t="s">
        <v>5358</v>
      </c>
      <c r="N91">
        <v>8</v>
      </c>
      <c r="O91" t="s">
        <v>5376</v>
      </c>
      <c r="P91" t="s">
        <v>5428</v>
      </c>
      <c r="Q91">
        <v>4</v>
      </c>
      <c r="R91">
        <v>3</v>
      </c>
      <c r="S91">
        <v>4.82</v>
      </c>
      <c r="T91">
        <v>4.82</v>
      </c>
      <c r="U91">
        <v>464.83</v>
      </c>
      <c r="V91">
        <v>92.34999999999999</v>
      </c>
      <c r="W91">
        <v>5.55</v>
      </c>
      <c r="X91">
        <v>12.89</v>
      </c>
      <c r="Y91">
        <v>2.66</v>
      </c>
      <c r="Z91">
        <v>3</v>
      </c>
      <c r="AA91" t="s">
        <v>4822</v>
      </c>
      <c r="AB91">
        <v>1</v>
      </c>
      <c r="AC91">
        <v>5</v>
      </c>
      <c r="AD91">
        <v>2.429547619047619</v>
      </c>
      <c r="AE91" t="s">
        <v>5449</v>
      </c>
      <c r="AF91" t="s">
        <v>5458</v>
      </c>
      <c r="AH91" t="s">
        <v>5461</v>
      </c>
      <c r="AI91">
        <v>4</v>
      </c>
      <c r="AJ91">
        <v>1</v>
      </c>
      <c r="AK91" t="s">
        <v>5475</v>
      </c>
      <c r="AL91" t="s">
        <v>5475</v>
      </c>
    </row>
    <row r="92" spans="1:38">
      <c r="A92" t="s">
        <v>5313</v>
      </c>
      <c r="B92" t="s">
        <v>5107</v>
      </c>
      <c r="C92" t="s">
        <v>5108</v>
      </c>
      <c r="D92">
        <v>540</v>
      </c>
      <c r="E92" t="s">
        <v>5111</v>
      </c>
      <c r="F92">
        <v>6.27</v>
      </c>
      <c r="G92">
        <v>2.19</v>
      </c>
      <c r="H92">
        <v>106</v>
      </c>
      <c r="I92" t="s">
        <v>5336</v>
      </c>
      <c r="K92" t="s">
        <v>5342</v>
      </c>
      <c r="M92" t="s">
        <v>5352</v>
      </c>
      <c r="N92">
        <v>9</v>
      </c>
      <c r="O92" t="s">
        <v>5368</v>
      </c>
      <c r="P92" t="s">
        <v>5428</v>
      </c>
      <c r="Q92">
        <v>4</v>
      </c>
      <c r="R92">
        <v>3</v>
      </c>
      <c r="S92">
        <v>4.82</v>
      </c>
      <c r="T92">
        <v>4.82</v>
      </c>
      <c r="U92">
        <v>464.83</v>
      </c>
      <c r="V92">
        <v>92.34999999999999</v>
      </c>
      <c r="W92">
        <v>5.55</v>
      </c>
      <c r="X92">
        <v>12.89</v>
      </c>
      <c r="Y92">
        <v>2.66</v>
      </c>
      <c r="Z92">
        <v>3</v>
      </c>
      <c r="AA92" t="s">
        <v>4822</v>
      </c>
      <c r="AB92">
        <v>1</v>
      </c>
      <c r="AC92">
        <v>5</v>
      </c>
      <c r="AD92">
        <v>2.429547619047619</v>
      </c>
      <c r="AE92" t="s">
        <v>5449</v>
      </c>
      <c r="AF92" t="s">
        <v>5458</v>
      </c>
      <c r="AH92" t="s">
        <v>5461</v>
      </c>
      <c r="AI92">
        <v>4</v>
      </c>
      <c r="AJ92">
        <v>1</v>
      </c>
      <c r="AK92" t="s">
        <v>5470</v>
      </c>
      <c r="AL92" t="s">
        <v>5470</v>
      </c>
    </row>
    <row r="93" spans="1:38">
      <c r="A93" t="s">
        <v>5313</v>
      </c>
      <c r="B93" t="s">
        <v>5329</v>
      </c>
      <c r="C93" t="s">
        <v>5108</v>
      </c>
      <c r="D93">
        <v>22</v>
      </c>
      <c r="E93" t="s">
        <v>5111</v>
      </c>
      <c r="F93">
        <v>7.66</v>
      </c>
      <c r="G93">
        <v>2.19</v>
      </c>
      <c r="H93">
        <v>106</v>
      </c>
      <c r="I93" t="s">
        <v>5336</v>
      </c>
      <c r="K93" t="s">
        <v>5342</v>
      </c>
      <c r="M93" t="s">
        <v>5350</v>
      </c>
      <c r="N93">
        <v>8</v>
      </c>
      <c r="O93" t="s">
        <v>5377</v>
      </c>
      <c r="P93" t="s">
        <v>5428</v>
      </c>
      <c r="Q93">
        <v>4</v>
      </c>
      <c r="R93">
        <v>3</v>
      </c>
      <c r="S93">
        <v>4.82</v>
      </c>
      <c r="T93">
        <v>4.82</v>
      </c>
      <c r="U93">
        <v>464.83</v>
      </c>
      <c r="V93">
        <v>92.34999999999999</v>
      </c>
      <c r="W93">
        <v>5.55</v>
      </c>
      <c r="X93">
        <v>12.89</v>
      </c>
      <c r="Y93">
        <v>2.66</v>
      </c>
      <c r="Z93">
        <v>3</v>
      </c>
      <c r="AA93" t="s">
        <v>4822</v>
      </c>
      <c r="AB93">
        <v>1</v>
      </c>
      <c r="AC93">
        <v>5</v>
      </c>
      <c r="AD93">
        <v>2.429547619047619</v>
      </c>
      <c r="AE93" t="s">
        <v>5449</v>
      </c>
      <c r="AF93" t="s">
        <v>5458</v>
      </c>
      <c r="AH93" t="s">
        <v>5461</v>
      </c>
      <c r="AI93">
        <v>4</v>
      </c>
      <c r="AJ93">
        <v>1</v>
      </c>
      <c r="AK93" t="s">
        <v>5476</v>
      </c>
      <c r="AL93" t="s">
        <v>5476</v>
      </c>
    </row>
    <row r="94" spans="1:38">
      <c r="A94" t="s">
        <v>5313</v>
      </c>
      <c r="B94" t="s">
        <v>5329</v>
      </c>
      <c r="C94" t="s">
        <v>5108</v>
      </c>
      <c r="D94">
        <v>22</v>
      </c>
      <c r="E94" t="s">
        <v>5111</v>
      </c>
      <c r="F94">
        <v>7.66</v>
      </c>
      <c r="G94">
        <v>2.19</v>
      </c>
      <c r="H94">
        <v>106</v>
      </c>
      <c r="I94" t="s">
        <v>5336</v>
      </c>
      <c r="K94" t="s">
        <v>5342</v>
      </c>
      <c r="M94" t="s">
        <v>5350</v>
      </c>
      <c r="N94">
        <v>8</v>
      </c>
      <c r="O94" t="s">
        <v>5377</v>
      </c>
      <c r="P94" t="s">
        <v>5428</v>
      </c>
      <c r="Q94">
        <v>4</v>
      </c>
      <c r="R94">
        <v>3</v>
      </c>
      <c r="S94">
        <v>4.82</v>
      </c>
      <c r="T94">
        <v>4.82</v>
      </c>
      <c r="U94">
        <v>464.83</v>
      </c>
      <c r="V94">
        <v>92.34999999999999</v>
      </c>
      <c r="W94">
        <v>5.55</v>
      </c>
      <c r="X94">
        <v>12.89</v>
      </c>
      <c r="Y94">
        <v>2.66</v>
      </c>
      <c r="Z94">
        <v>3</v>
      </c>
      <c r="AA94" t="s">
        <v>4822</v>
      </c>
      <c r="AB94">
        <v>1</v>
      </c>
      <c r="AC94">
        <v>5</v>
      </c>
      <c r="AD94">
        <v>2.429547619047619</v>
      </c>
      <c r="AE94" t="s">
        <v>5449</v>
      </c>
      <c r="AF94" t="s">
        <v>5458</v>
      </c>
      <c r="AH94" t="s">
        <v>5461</v>
      </c>
      <c r="AI94">
        <v>4</v>
      </c>
      <c r="AJ94">
        <v>1</v>
      </c>
      <c r="AK94" t="s">
        <v>5476</v>
      </c>
      <c r="AL94" t="s">
        <v>5476</v>
      </c>
    </row>
    <row r="95" spans="1:38">
      <c r="A95" t="s">
        <v>5313</v>
      </c>
      <c r="B95" t="s">
        <v>5329</v>
      </c>
      <c r="C95" t="s">
        <v>5108</v>
      </c>
      <c r="D95">
        <v>38</v>
      </c>
      <c r="E95" t="s">
        <v>5111</v>
      </c>
      <c r="F95">
        <v>7.42</v>
      </c>
      <c r="G95">
        <v>2.19</v>
      </c>
      <c r="H95">
        <v>106</v>
      </c>
      <c r="I95" t="s">
        <v>5336</v>
      </c>
      <c r="K95" t="s">
        <v>5342</v>
      </c>
      <c r="L95" t="s">
        <v>5343</v>
      </c>
      <c r="M95" t="s">
        <v>5347</v>
      </c>
      <c r="N95">
        <v>9</v>
      </c>
      <c r="O95" t="s">
        <v>5363</v>
      </c>
      <c r="P95" t="s">
        <v>5428</v>
      </c>
      <c r="Q95">
        <v>4</v>
      </c>
      <c r="R95">
        <v>3</v>
      </c>
      <c r="S95">
        <v>4.82</v>
      </c>
      <c r="T95">
        <v>4.82</v>
      </c>
      <c r="U95">
        <v>464.83</v>
      </c>
      <c r="V95">
        <v>92.34999999999999</v>
      </c>
      <c r="W95">
        <v>5.55</v>
      </c>
      <c r="X95">
        <v>12.89</v>
      </c>
      <c r="Y95">
        <v>2.66</v>
      </c>
      <c r="Z95">
        <v>3</v>
      </c>
      <c r="AA95" t="s">
        <v>4822</v>
      </c>
      <c r="AB95">
        <v>1</v>
      </c>
      <c r="AC95">
        <v>5</v>
      </c>
      <c r="AD95">
        <v>2.429547619047619</v>
      </c>
      <c r="AE95" t="s">
        <v>5449</v>
      </c>
      <c r="AF95" t="s">
        <v>5458</v>
      </c>
      <c r="AH95" t="s">
        <v>5461</v>
      </c>
      <c r="AI95">
        <v>4</v>
      </c>
      <c r="AJ95">
        <v>1</v>
      </c>
      <c r="AK95" t="s">
        <v>5466</v>
      </c>
      <c r="AL95" t="s">
        <v>5466</v>
      </c>
    </row>
    <row r="96" spans="1:38">
      <c r="A96" t="s">
        <v>5313</v>
      </c>
      <c r="B96" t="s">
        <v>5329</v>
      </c>
      <c r="C96" t="s">
        <v>5108</v>
      </c>
      <c r="D96">
        <v>38</v>
      </c>
      <c r="E96" t="s">
        <v>5111</v>
      </c>
      <c r="F96">
        <v>7.42</v>
      </c>
      <c r="G96">
        <v>2.19</v>
      </c>
      <c r="H96">
        <v>106</v>
      </c>
      <c r="I96" t="s">
        <v>5336</v>
      </c>
      <c r="K96" t="s">
        <v>5342</v>
      </c>
      <c r="L96" t="s">
        <v>5343</v>
      </c>
      <c r="M96" t="s">
        <v>5347</v>
      </c>
      <c r="N96">
        <v>9</v>
      </c>
      <c r="O96" t="s">
        <v>5363</v>
      </c>
      <c r="P96" t="s">
        <v>5428</v>
      </c>
      <c r="Q96">
        <v>4</v>
      </c>
      <c r="R96">
        <v>3</v>
      </c>
      <c r="S96">
        <v>4.82</v>
      </c>
      <c r="T96">
        <v>4.82</v>
      </c>
      <c r="U96">
        <v>464.83</v>
      </c>
      <c r="V96">
        <v>92.34999999999999</v>
      </c>
      <c r="W96">
        <v>5.55</v>
      </c>
      <c r="X96">
        <v>12.89</v>
      </c>
      <c r="Y96">
        <v>2.66</v>
      </c>
      <c r="Z96">
        <v>3</v>
      </c>
      <c r="AA96" t="s">
        <v>4822</v>
      </c>
      <c r="AB96">
        <v>1</v>
      </c>
      <c r="AC96">
        <v>5</v>
      </c>
      <c r="AD96">
        <v>2.429547619047619</v>
      </c>
      <c r="AE96" t="s">
        <v>5449</v>
      </c>
      <c r="AF96" t="s">
        <v>5458</v>
      </c>
      <c r="AH96" t="s">
        <v>5461</v>
      </c>
      <c r="AI96">
        <v>4</v>
      </c>
      <c r="AJ96">
        <v>1</v>
      </c>
      <c r="AK96" t="s">
        <v>5466</v>
      </c>
      <c r="AL96" t="s">
        <v>5466</v>
      </c>
    </row>
    <row r="97" spans="1:38">
      <c r="A97" t="s">
        <v>5314</v>
      </c>
      <c r="B97" t="s">
        <v>5107</v>
      </c>
      <c r="C97" t="s">
        <v>5108</v>
      </c>
      <c r="D97">
        <v>280</v>
      </c>
      <c r="E97" t="s">
        <v>5111</v>
      </c>
      <c r="F97">
        <v>6.55</v>
      </c>
      <c r="G97">
        <v>2.26</v>
      </c>
      <c r="H97">
        <v>40</v>
      </c>
      <c r="I97" t="s">
        <v>5331</v>
      </c>
      <c r="K97" t="s">
        <v>5342</v>
      </c>
      <c r="L97" t="s">
        <v>5343</v>
      </c>
      <c r="M97" t="s">
        <v>5351</v>
      </c>
      <c r="N97">
        <v>9</v>
      </c>
      <c r="O97" t="s">
        <v>5374</v>
      </c>
      <c r="P97" t="s">
        <v>5429</v>
      </c>
      <c r="Q97">
        <v>5</v>
      </c>
      <c r="R97">
        <v>3</v>
      </c>
      <c r="S97">
        <v>3.88</v>
      </c>
      <c r="T97">
        <v>3.88</v>
      </c>
      <c r="U97">
        <v>373.46</v>
      </c>
      <c r="V97">
        <v>78.94</v>
      </c>
      <c r="W97">
        <v>4.04</v>
      </c>
      <c r="X97">
        <v>11.75</v>
      </c>
      <c r="Y97">
        <v>5.24</v>
      </c>
      <c r="Z97">
        <v>3</v>
      </c>
      <c r="AA97" t="s">
        <v>4822</v>
      </c>
      <c r="AB97">
        <v>0</v>
      </c>
      <c r="AC97">
        <v>5</v>
      </c>
      <c r="AD97">
        <v>3.69052380952381</v>
      </c>
      <c r="AE97" t="s">
        <v>5450</v>
      </c>
      <c r="AF97" t="s">
        <v>5458</v>
      </c>
      <c r="AH97" t="s">
        <v>5462</v>
      </c>
      <c r="AI97">
        <v>3</v>
      </c>
      <c r="AJ97">
        <v>0</v>
      </c>
      <c r="AK97" t="s">
        <v>5474</v>
      </c>
      <c r="AL97" t="s">
        <v>5474</v>
      </c>
    </row>
    <row r="98" spans="1:38">
      <c r="A98" t="s">
        <v>5314</v>
      </c>
      <c r="B98" t="s">
        <v>5107</v>
      </c>
      <c r="C98" t="s">
        <v>5108</v>
      </c>
      <c r="D98">
        <v>280</v>
      </c>
      <c r="E98" t="s">
        <v>5111</v>
      </c>
      <c r="F98">
        <v>6.55</v>
      </c>
      <c r="G98">
        <v>2.26</v>
      </c>
      <c r="H98">
        <v>40</v>
      </c>
      <c r="I98" t="s">
        <v>5331</v>
      </c>
      <c r="K98" t="s">
        <v>5342</v>
      </c>
      <c r="M98" t="s">
        <v>5351</v>
      </c>
      <c r="N98">
        <v>9</v>
      </c>
      <c r="O98" t="s">
        <v>5367</v>
      </c>
      <c r="P98" t="s">
        <v>5429</v>
      </c>
      <c r="Q98">
        <v>5</v>
      </c>
      <c r="R98">
        <v>3</v>
      </c>
      <c r="S98">
        <v>3.88</v>
      </c>
      <c r="T98">
        <v>3.88</v>
      </c>
      <c r="U98">
        <v>373.46</v>
      </c>
      <c r="V98">
        <v>78.94</v>
      </c>
      <c r="W98">
        <v>4.04</v>
      </c>
      <c r="X98">
        <v>11.75</v>
      </c>
      <c r="Y98">
        <v>5.24</v>
      </c>
      <c r="Z98">
        <v>3</v>
      </c>
      <c r="AA98" t="s">
        <v>4822</v>
      </c>
      <c r="AB98">
        <v>0</v>
      </c>
      <c r="AC98">
        <v>5</v>
      </c>
      <c r="AD98">
        <v>3.69052380952381</v>
      </c>
      <c r="AE98" t="s">
        <v>5450</v>
      </c>
      <c r="AF98" t="s">
        <v>5458</v>
      </c>
      <c r="AH98" t="s">
        <v>5462</v>
      </c>
      <c r="AI98">
        <v>3</v>
      </c>
      <c r="AJ98">
        <v>0</v>
      </c>
      <c r="AK98" t="s">
        <v>5470</v>
      </c>
      <c r="AL98" t="s">
        <v>5470</v>
      </c>
    </row>
    <row r="99" spans="1:38">
      <c r="A99" t="s">
        <v>5314</v>
      </c>
      <c r="B99" t="s">
        <v>5107</v>
      </c>
      <c r="C99" t="s">
        <v>5108</v>
      </c>
      <c r="D99">
        <v>280</v>
      </c>
      <c r="E99" t="s">
        <v>5111</v>
      </c>
      <c r="F99">
        <v>6.55</v>
      </c>
      <c r="G99">
        <v>2.26</v>
      </c>
      <c r="H99">
        <v>40</v>
      </c>
      <c r="I99" t="s">
        <v>5331</v>
      </c>
      <c r="K99" t="s">
        <v>5342</v>
      </c>
      <c r="L99" t="s">
        <v>5343</v>
      </c>
      <c r="M99" t="s">
        <v>5351</v>
      </c>
      <c r="N99">
        <v>9</v>
      </c>
      <c r="O99" t="s">
        <v>5374</v>
      </c>
      <c r="P99" t="s">
        <v>5429</v>
      </c>
      <c r="Q99">
        <v>5</v>
      </c>
      <c r="R99">
        <v>3</v>
      </c>
      <c r="S99">
        <v>3.88</v>
      </c>
      <c r="T99">
        <v>3.88</v>
      </c>
      <c r="U99">
        <v>373.46</v>
      </c>
      <c r="V99">
        <v>78.94</v>
      </c>
      <c r="W99">
        <v>4.04</v>
      </c>
      <c r="X99">
        <v>11.75</v>
      </c>
      <c r="Y99">
        <v>5.24</v>
      </c>
      <c r="Z99">
        <v>3</v>
      </c>
      <c r="AA99" t="s">
        <v>4822</v>
      </c>
      <c r="AB99">
        <v>0</v>
      </c>
      <c r="AC99">
        <v>5</v>
      </c>
      <c r="AD99">
        <v>3.69052380952381</v>
      </c>
      <c r="AE99" t="s">
        <v>5450</v>
      </c>
      <c r="AF99" t="s">
        <v>5458</v>
      </c>
      <c r="AH99" t="s">
        <v>5462</v>
      </c>
      <c r="AI99">
        <v>3</v>
      </c>
      <c r="AJ99">
        <v>0</v>
      </c>
      <c r="AK99" t="s">
        <v>5474</v>
      </c>
      <c r="AL99" t="s">
        <v>5474</v>
      </c>
    </row>
    <row r="100" spans="1:38">
      <c r="A100" t="s">
        <v>5314</v>
      </c>
      <c r="B100" t="s">
        <v>5107</v>
      </c>
      <c r="C100" t="s">
        <v>5108</v>
      </c>
      <c r="D100">
        <v>280</v>
      </c>
      <c r="E100" t="s">
        <v>5111</v>
      </c>
      <c r="F100">
        <v>6.55</v>
      </c>
      <c r="G100">
        <v>2.26</v>
      </c>
      <c r="H100">
        <v>40</v>
      </c>
      <c r="I100" t="s">
        <v>5331</v>
      </c>
      <c r="K100" t="s">
        <v>5342</v>
      </c>
      <c r="M100" t="s">
        <v>5351</v>
      </c>
      <c r="N100">
        <v>9</v>
      </c>
      <c r="O100" t="s">
        <v>5367</v>
      </c>
      <c r="P100" t="s">
        <v>5429</v>
      </c>
      <c r="Q100">
        <v>5</v>
      </c>
      <c r="R100">
        <v>3</v>
      </c>
      <c r="S100">
        <v>3.88</v>
      </c>
      <c r="T100">
        <v>3.88</v>
      </c>
      <c r="U100">
        <v>373.46</v>
      </c>
      <c r="V100">
        <v>78.94</v>
      </c>
      <c r="W100">
        <v>4.04</v>
      </c>
      <c r="X100">
        <v>11.75</v>
      </c>
      <c r="Y100">
        <v>5.24</v>
      </c>
      <c r="Z100">
        <v>3</v>
      </c>
      <c r="AA100" t="s">
        <v>4822</v>
      </c>
      <c r="AB100">
        <v>0</v>
      </c>
      <c r="AC100">
        <v>5</v>
      </c>
      <c r="AD100">
        <v>3.69052380952381</v>
      </c>
      <c r="AE100" t="s">
        <v>5450</v>
      </c>
      <c r="AF100" t="s">
        <v>5458</v>
      </c>
      <c r="AH100" t="s">
        <v>5462</v>
      </c>
      <c r="AI100">
        <v>3</v>
      </c>
      <c r="AJ100">
        <v>0</v>
      </c>
      <c r="AK100" t="s">
        <v>5470</v>
      </c>
      <c r="AL100" t="s">
        <v>5470</v>
      </c>
    </row>
    <row r="101" spans="1:38">
      <c r="A101" t="s">
        <v>5314</v>
      </c>
      <c r="B101" t="s">
        <v>5107</v>
      </c>
      <c r="C101" t="s">
        <v>5108</v>
      </c>
      <c r="D101">
        <v>630</v>
      </c>
      <c r="E101" t="s">
        <v>5111</v>
      </c>
      <c r="F101">
        <v>6.2</v>
      </c>
      <c r="G101">
        <v>2.26</v>
      </c>
      <c r="H101">
        <v>40</v>
      </c>
      <c r="I101" t="s">
        <v>5331</v>
      </c>
      <c r="K101" t="s">
        <v>5342</v>
      </c>
      <c r="L101" t="s">
        <v>5343</v>
      </c>
      <c r="M101" t="s">
        <v>5352</v>
      </c>
      <c r="N101">
        <v>9</v>
      </c>
      <c r="O101" t="s">
        <v>5375</v>
      </c>
      <c r="P101" t="s">
        <v>5429</v>
      </c>
      <c r="Q101">
        <v>5</v>
      </c>
      <c r="R101">
        <v>3</v>
      </c>
      <c r="S101">
        <v>3.88</v>
      </c>
      <c r="T101">
        <v>3.88</v>
      </c>
      <c r="U101">
        <v>373.46</v>
      </c>
      <c r="V101">
        <v>78.94</v>
      </c>
      <c r="W101">
        <v>4.04</v>
      </c>
      <c r="X101">
        <v>11.75</v>
      </c>
      <c r="Y101">
        <v>5.24</v>
      </c>
      <c r="Z101">
        <v>3</v>
      </c>
      <c r="AA101" t="s">
        <v>4822</v>
      </c>
      <c r="AB101">
        <v>0</v>
      </c>
      <c r="AC101">
        <v>5</v>
      </c>
      <c r="AD101">
        <v>3.69052380952381</v>
      </c>
      <c r="AE101" t="s">
        <v>5450</v>
      </c>
      <c r="AF101" t="s">
        <v>5458</v>
      </c>
      <c r="AH101" t="s">
        <v>5462</v>
      </c>
      <c r="AI101">
        <v>3</v>
      </c>
      <c r="AJ101">
        <v>0</v>
      </c>
      <c r="AK101" t="s">
        <v>5474</v>
      </c>
      <c r="AL101" t="s">
        <v>5474</v>
      </c>
    </row>
    <row r="102" spans="1:38">
      <c r="A102" t="s">
        <v>5314</v>
      </c>
      <c r="B102" t="s">
        <v>5107</v>
      </c>
      <c r="C102" t="s">
        <v>5108</v>
      </c>
      <c r="D102">
        <v>630</v>
      </c>
      <c r="E102" t="s">
        <v>5111</v>
      </c>
      <c r="F102">
        <v>6.2</v>
      </c>
      <c r="G102">
        <v>2.26</v>
      </c>
      <c r="H102">
        <v>40</v>
      </c>
      <c r="I102" t="s">
        <v>5331</v>
      </c>
      <c r="K102" t="s">
        <v>5342</v>
      </c>
      <c r="M102" t="s">
        <v>5352</v>
      </c>
      <c r="N102">
        <v>9</v>
      </c>
      <c r="O102" t="s">
        <v>5368</v>
      </c>
      <c r="P102" t="s">
        <v>5429</v>
      </c>
      <c r="Q102">
        <v>5</v>
      </c>
      <c r="R102">
        <v>3</v>
      </c>
      <c r="S102">
        <v>3.88</v>
      </c>
      <c r="T102">
        <v>3.88</v>
      </c>
      <c r="U102">
        <v>373.46</v>
      </c>
      <c r="V102">
        <v>78.94</v>
      </c>
      <c r="W102">
        <v>4.04</v>
      </c>
      <c r="X102">
        <v>11.75</v>
      </c>
      <c r="Y102">
        <v>5.24</v>
      </c>
      <c r="Z102">
        <v>3</v>
      </c>
      <c r="AA102" t="s">
        <v>4822</v>
      </c>
      <c r="AB102">
        <v>0</v>
      </c>
      <c r="AC102">
        <v>5</v>
      </c>
      <c r="AD102">
        <v>3.69052380952381</v>
      </c>
      <c r="AE102" t="s">
        <v>5450</v>
      </c>
      <c r="AF102" t="s">
        <v>5458</v>
      </c>
      <c r="AH102" t="s">
        <v>5462</v>
      </c>
      <c r="AI102">
        <v>3</v>
      </c>
      <c r="AJ102">
        <v>0</v>
      </c>
      <c r="AK102" t="s">
        <v>5470</v>
      </c>
      <c r="AL102" t="s">
        <v>5470</v>
      </c>
    </row>
    <row r="103" spans="1:38">
      <c r="A103" t="s">
        <v>5314</v>
      </c>
      <c r="B103" t="s">
        <v>5107</v>
      </c>
      <c r="C103" t="s">
        <v>5108</v>
      </c>
      <c r="D103">
        <v>630</v>
      </c>
      <c r="E103" t="s">
        <v>5111</v>
      </c>
      <c r="F103">
        <v>6.2</v>
      </c>
      <c r="G103">
        <v>2.26</v>
      </c>
      <c r="H103">
        <v>40</v>
      </c>
      <c r="I103" t="s">
        <v>5331</v>
      </c>
      <c r="K103" t="s">
        <v>5342</v>
      </c>
      <c r="L103" t="s">
        <v>5343</v>
      </c>
      <c r="M103" t="s">
        <v>5352</v>
      </c>
      <c r="N103">
        <v>9</v>
      </c>
      <c r="O103" t="s">
        <v>5375</v>
      </c>
      <c r="P103" t="s">
        <v>5429</v>
      </c>
      <c r="Q103">
        <v>5</v>
      </c>
      <c r="R103">
        <v>3</v>
      </c>
      <c r="S103">
        <v>3.88</v>
      </c>
      <c r="T103">
        <v>3.88</v>
      </c>
      <c r="U103">
        <v>373.46</v>
      </c>
      <c r="V103">
        <v>78.94</v>
      </c>
      <c r="W103">
        <v>4.04</v>
      </c>
      <c r="X103">
        <v>11.75</v>
      </c>
      <c r="Y103">
        <v>5.24</v>
      </c>
      <c r="Z103">
        <v>3</v>
      </c>
      <c r="AA103" t="s">
        <v>4822</v>
      </c>
      <c r="AB103">
        <v>0</v>
      </c>
      <c r="AC103">
        <v>5</v>
      </c>
      <c r="AD103">
        <v>3.69052380952381</v>
      </c>
      <c r="AE103" t="s">
        <v>5450</v>
      </c>
      <c r="AF103" t="s">
        <v>5458</v>
      </c>
      <c r="AH103" t="s">
        <v>5462</v>
      </c>
      <c r="AI103">
        <v>3</v>
      </c>
      <c r="AJ103">
        <v>0</v>
      </c>
      <c r="AK103" t="s">
        <v>5474</v>
      </c>
      <c r="AL103" t="s">
        <v>5474</v>
      </c>
    </row>
    <row r="104" spans="1:38">
      <c r="A104" t="s">
        <v>5314</v>
      </c>
      <c r="B104" t="s">
        <v>5107</v>
      </c>
      <c r="C104" t="s">
        <v>5108</v>
      </c>
      <c r="D104">
        <v>630</v>
      </c>
      <c r="E104" t="s">
        <v>5111</v>
      </c>
      <c r="F104">
        <v>6.2</v>
      </c>
      <c r="G104">
        <v>2.26</v>
      </c>
      <c r="H104">
        <v>40</v>
      </c>
      <c r="I104" t="s">
        <v>5331</v>
      </c>
      <c r="K104" t="s">
        <v>5342</v>
      </c>
      <c r="M104" t="s">
        <v>5352</v>
      </c>
      <c r="N104">
        <v>9</v>
      </c>
      <c r="O104" t="s">
        <v>5368</v>
      </c>
      <c r="P104" t="s">
        <v>5429</v>
      </c>
      <c r="Q104">
        <v>5</v>
      </c>
      <c r="R104">
        <v>3</v>
      </c>
      <c r="S104">
        <v>3.88</v>
      </c>
      <c r="T104">
        <v>3.88</v>
      </c>
      <c r="U104">
        <v>373.46</v>
      </c>
      <c r="V104">
        <v>78.94</v>
      </c>
      <c r="W104">
        <v>4.04</v>
      </c>
      <c r="X104">
        <v>11.75</v>
      </c>
      <c r="Y104">
        <v>5.24</v>
      </c>
      <c r="Z104">
        <v>3</v>
      </c>
      <c r="AA104" t="s">
        <v>4822</v>
      </c>
      <c r="AB104">
        <v>0</v>
      </c>
      <c r="AC104">
        <v>5</v>
      </c>
      <c r="AD104">
        <v>3.69052380952381</v>
      </c>
      <c r="AE104" t="s">
        <v>5450</v>
      </c>
      <c r="AF104" t="s">
        <v>5458</v>
      </c>
      <c r="AH104" t="s">
        <v>5462</v>
      </c>
      <c r="AI104">
        <v>3</v>
      </c>
      <c r="AJ104">
        <v>0</v>
      </c>
      <c r="AK104" t="s">
        <v>5470</v>
      </c>
      <c r="AL104" t="s">
        <v>5470</v>
      </c>
    </row>
    <row r="105" spans="1:38">
      <c r="A105" t="s">
        <v>5315</v>
      </c>
      <c r="B105" t="s">
        <v>5107</v>
      </c>
      <c r="C105" t="s">
        <v>5108</v>
      </c>
      <c r="D105">
        <v>316</v>
      </c>
      <c r="E105" t="s">
        <v>5111</v>
      </c>
      <c r="F105">
        <v>6.5</v>
      </c>
      <c r="G105">
        <v>0</v>
      </c>
      <c r="H105">
        <v>1</v>
      </c>
      <c r="I105" t="s">
        <v>5330</v>
      </c>
      <c r="K105" t="s">
        <v>5342</v>
      </c>
      <c r="L105" t="s">
        <v>5343</v>
      </c>
      <c r="M105" t="s">
        <v>5345</v>
      </c>
      <c r="N105">
        <v>9</v>
      </c>
      <c r="O105" t="s">
        <v>5361</v>
      </c>
      <c r="P105" t="s">
        <v>5430</v>
      </c>
      <c r="Q105">
        <v>3</v>
      </c>
      <c r="R105">
        <v>2</v>
      </c>
      <c r="S105">
        <v>2.99</v>
      </c>
      <c r="T105">
        <v>3</v>
      </c>
      <c r="U105">
        <v>313.36</v>
      </c>
      <c r="V105">
        <v>61.8</v>
      </c>
      <c r="W105">
        <v>4.51</v>
      </c>
      <c r="X105">
        <v>9.470000000000001</v>
      </c>
      <c r="Y105">
        <v>4.06</v>
      </c>
      <c r="Z105">
        <v>4</v>
      </c>
      <c r="AA105" t="s">
        <v>4822</v>
      </c>
      <c r="AB105">
        <v>0</v>
      </c>
      <c r="AC105">
        <v>3</v>
      </c>
      <c r="AD105">
        <v>5.005</v>
      </c>
      <c r="AF105" t="s">
        <v>5458</v>
      </c>
      <c r="AI105">
        <v>0</v>
      </c>
      <c r="AJ105">
        <v>0</v>
      </c>
      <c r="AK105" t="s">
        <v>5464</v>
      </c>
      <c r="AL105" t="s">
        <v>5464</v>
      </c>
    </row>
    <row r="106" spans="1:38">
      <c r="A106" t="s">
        <v>5316</v>
      </c>
      <c r="B106" t="s">
        <v>5107</v>
      </c>
      <c r="C106" t="s">
        <v>5108</v>
      </c>
      <c r="D106">
        <v>330</v>
      </c>
      <c r="E106" t="s">
        <v>5111</v>
      </c>
      <c r="F106">
        <v>6.48</v>
      </c>
      <c r="G106">
        <v>2.78</v>
      </c>
      <c r="H106">
        <v>64</v>
      </c>
      <c r="I106" t="s">
        <v>5336</v>
      </c>
      <c r="K106" t="s">
        <v>5342</v>
      </c>
      <c r="L106" t="s">
        <v>5343</v>
      </c>
      <c r="M106" t="s">
        <v>5351</v>
      </c>
      <c r="N106">
        <v>9</v>
      </c>
      <c r="O106" t="s">
        <v>5374</v>
      </c>
      <c r="P106" t="s">
        <v>5431</v>
      </c>
      <c r="Q106">
        <v>6</v>
      </c>
      <c r="R106">
        <v>2</v>
      </c>
      <c r="S106">
        <v>4.38</v>
      </c>
      <c r="T106">
        <v>4.41</v>
      </c>
      <c r="U106">
        <v>518.42</v>
      </c>
      <c r="V106">
        <v>80.65000000000001</v>
      </c>
      <c r="W106">
        <v>6.93</v>
      </c>
      <c r="Y106">
        <v>9.07</v>
      </c>
      <c r="Z106">
        <v>5</v>
      </c>
      <c r="AA106" t="s">
        <v>4822</v>
      </c>
      <c r="AB106">
        <v>2</v>
      </c>
      <c r="AC106">
        <v>5</v>
      </c>
      <c r="AD106">
        <v>2.26</v>
      </c>
      <c r="AE106" t="s">
        <v>5451</v>
      </c>
      <c r="AF106" t="s">
        <v>5457</v>
      </c>
      <c r="AI106">
        <v>2</v>
      </c>
      <c r="AJ106">
        <v>0</v>
      </c>
      <c r="AK106" t="s">
        <v>5474</v>
      </c>
      <c r="AL106" t="s">
        <v>5474</v>
      </c>
    </row>
    <row r="107" spans="1:38">
      <c r="A107" t="s">
        <v>5316</v>
      </c>
      <c r="B107" t="s">
        <v>5107</v>
      </c>
      <c r="C107" t="s">
        <v>5108</v>
      </c>
      <c r="D107">
        <v>330</v>
      </c>
      <c r="E107" t="s">
        <v>5111</v>
      </c>
      <c r="F107">
        <v>6.48</v>
      </c>
      <c r="G107">
        <v>2.78</v>
      </c>
      <c r="H107">
        <v>64</v>
      </c>
      <c r="I107" t="s">
        <v>5336</v>
      </c>
      <c r="K107" t="s">
        <v>5342</v>
      </c>
      <c r="M107" t="s">
        <v>5351</v>
      </c>
      <c r="N107">
        <v>9</v>
      </c>
      <c r="O107" t="s">
        <v>5367</v>
      </c>
      <c r="P107" t="s">
        <v>5431</v>
      </c>
      <c r="Q107">
        <v>6</v>
      </c>
      <c r="R107">
        <v>2</v>
      </c>
      <c r="S107">
        <v>4.38</v>
      </c>
      <c r="T107">
        <v>4.41</v>
      </c>
      <c r="U107">
        <v>518.42</v>
      </c>
      <c r="V107">
        <v>80.65000000000001</v>
      </c>
      <c r="W107">
        <v>6.93</v>
      </c>
      <c r="Y107">
        <v>9.07</v>
      </c>
      <c r="Z107">
        <v>5</v>
      </c>
      <c r="AA107" t="s">
        <v>4822</v>
      </c>
      <c r="AB107">
        <v>2</v>
      </c>
      <c r="AC107">
        <v>5</v>
      </c>
      <c r="AD107">
        <v>2.26</v>
      </c>
      <c r="AE107" t="s">
        <v>5451</v>
      </c>
      <c r="AF107" t="s">
        <v>5457</v>
      </c>
      <c r="AI107">
        <v>2</v>
      </c>
      <c r="AJ107">
        <v>0</v>
      </c>
      <c r="AK107" t="s">
        <v>5470</v>
      </c>
      <c r="AL107" t="s">
        <v>5470</v>
      </c>
    </row>
    <row r="108" spans="1:38">
      <c r="A108" t="s">
        <v>5316</v>
      </c>
      <c r="B108" t="s">
        <v>5107</v>
      </c>
      <c r="C108" t="s">
        <v>5108</v>
      </c>
      <c r="D108">
        <v>330</v>
      </c>
      <c r="E108" t="s">
        <v>5111</v>
      </c>
      <c r="F108">
        <v>6.48</v>
      </c>
      <c r="G108">
        <v>2.78</v>
      </c>
      <c r="H108">
        <v>64</v>
      </c>
      <c r="I108" t="s">
        <v>5336</v>
      </c>
      <c r="K108" t="s">
        <v>5342</v>
      </c>
      <c r="L108" t="s">
        <v>5343</v>
      </c>
      <c r="M108" t="s">
        <v>5351</v>
      </c>
      <c r="N108">
        <v>9</v>
      </c>
      <c r="O108" t="s">
        <v>5374</v>
      </c>
      <c r="P108" t="s">
        <v>5431</v>
      </c>
      <c r="Q108">
        <v>6</v>
      </c>
      <c r="R108">
        <v>2</v>
      </c>
      <c r="S108">
        <v>4.38</v>
      </c>
      <c r="T108">
        <v>4.41</v>
      </c>
      <c r="U108">
        <v>518.42</v>
      </c>
      <c r="V108">
        <v>80.65000000000001</v>
      </c>
      <c r="W108">
        <v>6.93</v>
      </c>
      <c r="Y108">
        <v>9.07</v>
      </c>
      <c r="Z108">
        <v>5</v>
      </c>
      <c r="AA108" t="s">
        <v>4822</v>
      </c>
      <c r="AB108">
        <v>2</v>
      </c>
      <c r="AC108">
        <v>5</v>
      </c>
      <c r="AD108">
        <v>2.26</v>
      </c>
      <c r="AE108" t="s">
        <v>5451</v>
      </c>
      <c r="AF108" t="s">
        <v>5457</v>
      </c>
      <c r="AI108">
        <v>2</v>
      </c>
      <c r="AJ108">
        <v>0</v>
      </c>
      <c r="AK108" t="s">
        <v>5474</v>
      </c>
      <c r="AL108" t="s">
        <v>5474</v>
      </c>
    </row>
    <row r="109" spans="1:38">
      <c r="A109" t="s">
        <v>5316</v>
      </c>
      <c r="B109" t="s">
        <v>5107</v>
      </c>
      <c r="C109" t="s">
        <v>5108</v>
      </c>
      <c r="D109">
        <v>330</v>
      </c>
      <c r="E109" t="s">
        <v>5111</v>
      </c>
      <c r="F109">
        <v>6.48</v>
      </c>
      <c r="G109">
        <v>2.78</v>
      </c>
      <c r="H109">
        <v>64</v>
      </c>
      <c r="I109" t="s">
        <v>5336</v>
      </c>
      <c r="K109" t="s">
        <v>5342</v>
      </c>
      <c r="M109" t="s">
        <v>5351</v>
      </c>
      <c r="N109">
        <v>9</v>
      </c>
      <c r="O109" t="s">
        <v>5367</v>
      </c>
      <c r="P109" t="s">
        <v>5431</v>
      </c>
      <c r="Q109">
        <v>6</v>
      </c>
      <c r="R109">
        <v>2</v>
      </c>
      <c r="S109">
        <v>4.38</v>
      </c>
      <c r="T109">
        <v>4.41</v>
      </c>
      <c r="U109">
        <v>518.42</v>
      </c>
      <c r="V109">
        <v>80.65000000000001</v>
      </c>
      <c r="W109">
        <v>6.93</v>
      </c>
      <c r="Y109">
        <v>9.07</v>
      </c>
      <c r="Z109">
        <v>5</v>
      </c>
      <c r="AA109" t="s">
        <v>4822</v>
      </c>
      <c r="AB109">
        <v>2</v>
      </c>
      <c r="AC109">
        <v>5</v>
      </c>
      <c r="AD109">
        <v>2.26</v>
      </c>
      <c r="AE109" t="s">
        <v>5451</v>
      </c>
      <c r="AF109" t="s">
        <v>5457</v>
      </c>
      <c r="AI109">
        <v>2</v>
      </c>
      <c r="AJ109">
        <v>0</v>
      </c>
      <c r="AK109" t="s">
        <v>5470</v>
      </c>
      <c r="AL109" t="s">
        <v>5470</v>
      </c>
    </row>
    <row r="110" spans="1:38">
      <c r="A110" t="s">
        <v>5317</v>
      </c>
      <c r="B110" t="s">
        <v>5107</v>
      </c>
      <c r="C110" t="s">
        <v>5108</v>
      </c>
      <c r="D110">
        <v>400</v>
      </c>
      <c r="E110" t="s">
        <v>5111</v>
      </c>
      <c r="F110">
        <v>6.4</v>
      </c>
      <c r="G110">
        <v>0</v>
      </c>
      <c r="H110">
        <v>1</v>
      </c>
      <c r="I110" t="s">
        <v>5330</v>
      </c>
      <c r="K110" t="s">
        <v>5342</v>
      </c>
      <c r="L110" t="s">
        <v>5343</v>
      </c>
      <c r="M110" t="s">
        <v>5356</v>
      </c>
      <c r="N110">
        <v>9</v>
      </c>
      <c r="O110" t="s">
        <v>5372</v>
      </c>
      <c r="P110" t="s">
        <v>5432</v>
      </c>
      <c r="Q110">
        <v>4</v>
      </c>
      <c r="R110">
        <v>2</v>
      </c>
      <c r="S110">
        <v>2.2</v>
      </c>
      <c r="T110">
        <v>3.59</v>
      </c>
      <c r="U110">
        <v>428.85</v>
      </c>
      <c r="V110">
        <v>95.16</v>
      </c>
      <c r="W110">
        <v>3.33</v>
      </c>
      <c r="X110">
        <v>5.88</v>
      </c>
      <c r="Y110">
        <v>0.4</v>
      </c>
      <c r="Z110">
        <v>3</v>
      </c>
      <c r="AA110" t="s">
        <v>4822</v>
      </c>
      <c r="AB110">
        <v>0</v>
      </c>
      <c r="AC110">
        <v>6</v>
      </c>
      <c r="AD110">
        <v>4.441214285714286</v>
      </c>
      <c r="AF110" t="s">
        <v>5459</v>
      </c>
      <c r="AI110">
        <v>0</v>
      </c>
      <c r="AJ110">
        <v>0</v>
      </c>
      <c r="AK110" t="s">
        <v>5473</v>
      </c>
      <c r="AL110" t="s">
        <v>5473</v>
      </c>
    </row>
    <row r="111" spans="1:38">
      <c r="A111" t="s">
        <v>5317</v>
      </c>
      <c r="B111" t="s">
        <v>5107</v>
      </c>
      <c r="C111" t="s">
        <v>5108</v>
      </c>
      <c r="D111">
        <v>550</v>
      </c>
      <c r="E111" t="s">
        <v>5111</v>
      </c>
      <c r="F111">
        <v>6.26</v>
      </c>
      <c r="G111">
        <v>0</v>
      </c>
      <c r="H111">
        <v>1</v>
      </c>
      <c r="I111" t="s">
        <v>5330</v>
      </c>
      <c r="K111" t="s">
        <v>5342</v>
      </c>
      <c r="L111" t="s">
        <v>5343</v>
      </c>
      <c r="M111" t="s">
        <v>5357</v>
      </c>
      <c r="N111">
        <v>9</v>
      </c>
      <c r="O111" t="s">
        <v>5373</v>
      </c>
      <c r="P111" t="s">
        <v>5432</v>
      </c>
      <c r="Q111">
        <v>4</v>
      </c>
      <c r="R111">
        <v>2</v>
      </c>
      <c r="S111">
        <v>2.2</v>
      </c>
      <c r="T111">
        <v>3.59</v>
      </c>
      <c r="U111">
        <v>428.85</v>
      </c>
      <c r="V111">
        <v>95.16</v>
      </c>
      <c r="W111">
        <v>3.33</v>
      </c>
      <c r="X111">
        <v>5.88</v>
      </c>
      <c r="Y111">
        <v>0.4</v>
      </c>
      <c r="Z111">
        <v>3</v>
      </c>
      <c r="AA111" t="s">
        <v>4822</v>
      </c>
      <c r="AB111">
        <v>0</v>
      </c>
      <c r="AC111">
        <v>6</v>
      </c>
      <c r="AD111">
        <v>4.441214285714286</v>
      </c>
      <c r="AF111" t="s">
        <v>5459</v>
      </c>
      <c r="AI111">
        <v>0</v>
      </c>
      <c r="AJ111">
        <v>0</v>
      </c>
      <c r="AK111" t="s">
        <v>5473</v>
      </c>
      <c r="AL111" t="s">
        <v>5473</v>
      </c>
    </row>
    <row r="112" spans="1:38">
      <c r="A112" t="s">
        <v>5318</v>
      </c>
      <c r="B112" t="s">
        <v>5107</v>
      </c>
      <c r="C112" t="s">
        <v>5108</v>
      </c>
      <c r="D112">
        <v>430</v>
      </c>
      <c r="E112" t="s">
        <v>5111</v>
      </c>
      <c r="F112">
        <v>6.37</v>
      </c>
      <c r="G112">
        <v>2.16</v>
      </c>
      <c r="H112">
        <v>100</v>
      </c>
      <c r="I112" t="s">
        <v>5332</v>
      </c>
      <c r="K112" t="s">
        <v>5342</v>
      </c>
      <c r="L112" t="s">
        <v>5343</v>
      </c>
      <c r="M112" t="s">
        <v>5351</v>
      </c>
      <c r="N112">
        <v>9</v>
      </c>
      <c r="O112" t="s">
        <v>5374</v>
      </c>
      <c r="P112" t="s">
        <v>5433</v>
      </c>
      <c r="Q112">
        <v>8</v>
      </c>
      <c r="R112">
        <v>2</v>
      </c>
      <c r="S112">
        <v>3.1</v>
      </c>
      <c r="T112">
        <v>3.12</v>
      </c>
      <c r="U112">
        <v>437.53</v>
      </c>
      <c r="V112">
        <v>119.03</v>
      </c>
      <c r="W112">
        <v>3.14</v>
      </c>
      <c r="X112">
        <v>10.2</v>
      </c>
      <c r="Y112">
        <v>6.13</v>
      </c>
      <c r="Z112">
        <v>4</v>
      </c>
      <c r="AA112" t="s">
        <v>4822</v>
      </c>
      <c r="AB112">
        <v>0</v>
      </c>
      <c r="AC112">
        <v>5</v>
      </c>
      <c r="AD112">
        <v>3.368547619047619</v>
      </c>
      <c r="AE112" t="s">
        <v>5452</v>
      </c>
      <c r="AF112" t="s">
        <v>5458</v>
      </c>
      <c r="AH112" t="s">
        <v>5462</v>
      </c>
      <c r="AI112">
        <v>4</v>
      </c>
      <c r="AJ112">
        <v>1</v>
      </c>
      <c r="AK112" t="s">
        <v>5474</v>
      </c>
      <c r="AL112" t="s">
        <v>5474</v>
      </c>
    </row>
    <row r="113" spans="1:38">
      <c r="A113" t="s">
        <v>5318</v>
      </c>
      <c r="B113" t="s">
        <v>5107</v>
      </c>
      <c r="C113" t="s">
        <v>5108</v>
      </c>
      <c r="D113">
        <v>430</v>
      </c>
      <c r="E113" t="s">
        <v>5111</v>
      </c>
      <c r="F113">
        <v>6.37</v>
      </c>
      <c r="G113">
        <v>2.16</v>
      </c>
      <c r="H113">
        <v>100</v>
      </c>
      <c r="I113" t="s">
        <v>5332</v>
      </c>
      <c r="K113" t="s">
        <v>5342</v>
      </c>
      <c r="M113" t="s">
        <v>5351</v>
      </c>
      <c r="N113">
        <v>9</v>
      </c>
      <c r="O113" t="s">
        <v>5367</v>
      </c>
      <c r="P113" t="s">
        <v>5433</v>
      </c>
      <c r="Q113">
        <v>8</v>
      </c>
      <c r="R113">
        <v>2</v>
      </c>
      <c r="S113">
        <v>3.1</v>
      </c>
      <c r="T113">
        <v>3.12</v>
      </c>
      <c r="U113">
        <v>437.53</v>
      </c>
      <c r="V113">
        <v>119.03</v>
      </c>
      <c r="W113">
        <v>3.14</v>
      </c>
      <c r="X113">
        <v>10.2</v>
      </c>
      <c r="Y113">
        <v>6.13</v>
      </c>
      <c r="Z113">
        <v>4</v>
      </c>
      <c r="AA113" t="s">
        <v>4822</v>
      </c>
      <c r="AB113">
        <v>0</v>
      </c>
      <c r="AC113">
        <v>5</v>
      </c>
      <c r="AD113">
        <v>3.368547619047619</v>
      </c>
      <c r="AE113" t="s">
        <v>5452</v>
      </c>
      <c r="AF113" t="s">
        <v>5458</v>
      </c>
      <c r="AH113" t="s">
        <v>5462</v>
      </c>
      <c r="AI113">
        <v>4</v>
      </c>
      <c r="AJ113">
        <v>1</v>
      </c>
      <c r="AK113" t="s">
        <v>5470</v>
      </c>
      <c r="AL113" t="s">
        <v>5470</v>
      </c>
    </row>
    <row r="114" spans="1:38">
      <c r="A114" t="s">
        <v>5318</v>
      </c>
      <c r="B114" t="s">
        <v>5107</v>
      </c>
      <c r="C114" t="s">
        <v>5108</v>
      </c>
      <c r="D114">
        <v>430</v>
      </c>
      <c r="E114" t="s">
        <v>5111</v>
      </c>
      <c r="F114">
        <v>6.37</v>
      </c>
      <c r="G114">
        <v>2.16</v>
      </c>
      <c r="H114">
        <v>100</v>
      </c>
      <c r="I114" t="s">
        <v>5332</v>
      </c>
      <c r="K114" t="s">
        <v>5342</v>
      </c>
      <c r="L114" t="s">
        <v>5343</v>
      </c>
      <c r="M114" t="s">
        <v>5351</v>
      </c>
      <c r="N114">
        <v>9</v>
      </c>
      <c r="O114" t="s">
        <v>5374</v>
      </c>
      <c r="P114" t="s">
        <v>5433</v>
      </c>
      <c r="Q114">
        <v>8</v>
      </c>
      <c r="R114">
        <v>2</v>
      </c>
      <c r="S114">
        <v>3.1</v>
      </c>
      <c r="T114">
        <v>3.12</v>
      </c>
      <c r="U114">
        <v>437.53</v>
      </c>
      <c r="V114">
        <v>119.03</v>
      </c>
      <c r="W114">
        <v>3.14</v>
      </c>
      <c r="X114">
        <v>10.2</v>
      </c>
      <c r="Y114">
        <v>6.13</v>
      </c>
      <c r="Z114">
        <v>4</v>
      </c>
      <c r="AA114" t="s">
        <v>4822</v>
      </c>
      <c r="AB114">
        <v>0</v>
      </c>
      <c r="AC114">
        <v>5</v>
      </c>
      <c r="AD114">
        <v>3.368547619047619</v>
      </c>
      <c r="AE114" t="s">
        <v>5452</v>
      </c>
      <c r="AF114" t="s">
        <v>5458</v>
      </c>
      <c r="AH114" t="s">
        <v>5462</v>
      </c>
      <c r="AI114">
        <v>4</v>
      </c>
      <c r="AJ114">
        <v>1</v>
      </c>
      <c r="AK114" t="s">
        <v>5474</v>
      </c>
      <c r="AL114" t="s">
        <v>5474</v>
      </c>
    </row>
    <row r="115" spans="1:38">
      <c r="A115" t="s">
        <v>5318</v>
      </c>
      <c r="B115" t="s">
        <v>5107</v>
      </c>
      <c r="C115" t="s">
        <v>5108</v>
      </c>
      <c r="D115">
        <v>430</v>
      </c>
      <c r="E115" t="s">
        <v>5111</v>
      </c>
      <c r="F115">
        <v>6.37</v>
      </c>
      <c r="G115">
        <v>2.16</v>
      </c>
      <c r="H115">
        <v>100</v>
      </c>
      <c r="I115" t="s">
        <v>5332</v>
      </c>
      <c r="K115" t="s">
        <v>5342</v>
      </c>
      <c r="M115" t="s">
        <v>5351</v>
      </c>
      <c r="N115">
        <v>9</v>
      </c>
      <c r="O115" t="s">
        <v>5367</v>
      </c>
      <c r="P115" t="s">
        <v>5433</v>
      </c>
      <c r="Q115">
        <v>8</v>
      </c>
      <c r="R115">
        <v>2</v>
      </c>
      <c r="S115">
        <v>3.1</v>
      </c>
      <c r="T115">
        <v>3.12</v>
      </c>
      <c r="U115">
        <v>437.53</v>
      </c>
      <c r="V115">
        <v>119.03</v>
      </c>
      <c r="W115">
        <v>3.14</v>
      </c>
      <c r="X115">
        <v>10.2</v>
      </c>
      <c r="Y115">
        <v>6.13</v>
      </c>
      <c r="Z115">
        <v>4</v>
      </c>
      <c r="AA115" t="s">
        <v>4822</v>
      </c>
      <c r="AB115">
        <v>0</v>
      </c>
      <c r="AC115">
        <v>5</v>
      </c>
      <c r="AD115">
        <v>3.368547619047619</v>
      </c>
      <c r="AE115" t="s">
        <v>5452</v>
      </c>
      <c r="AF115" t="s">
        <v>5458</v>
      </c>
      <c r="AH115" t="s">
        <v>5462</v>
      </c>
      <c r="AI115">
        <v>4</v>
      </c>
      <c r="AJ115">
        <v>1</v>
      </c>
      <c r="AK115" t="s">
        <v>5470</v>
      </c>
      <c r="AL115" t="s">
        <v>5470</v>
      </c>
    </row>
    <row r="116" spans="1:38">
      <c r="A116" t="s">
        <v>5318</v>
      </c>
      <c r="B116" t="s">
        <v>5107</v>
      </c>
      <c r="C116" t="s">
        <v>5108</v>
      </c>
      <c r="D116">
        <v>730</v>
      </c>
      <c r="E116" t="s">
        <v>5111</v>
      </c>
      <c r="F116">
        <v>6.14</v>
      </c>
      <c r="G116">
        <v>2.16</v>
      </c>
      <c r="H116">
        <v>100</v>
      </c>
      <c r="I116" t="s">
        <v>5332</v>
      </c>
      <c r="K116" t="s">
        <v>5342</v>
      </c>
      <c r="L116" t="s">
        <v>5343</v>
      </c>
      <c r="M116" t="s">
        <v>5352</v>
      </c>
      <c r="N116">
        <v>9</v>
      </c>
      <c r="O116" t="s">
        <v>5375</v>
      </c>
      <c r="P116" t="s">
        <v>5433</v>
      </c>
      <c r="Q116">
        <v>8</v>
      </c>
      <c r="R116">
        <v>2</v>
      </c>
      <c r="S116">
        <v>3.1</v>
      </c>
      <c r="T116">
        <v>3.12</v>
      </c>
      <c r="U116">
        <v>437.53</v>
      </c>
      <c r="V116">
        <v>119.03</v>
      </c>
      <c r="W116">
        <v>3.14</v>
      </c>
      <c r="X116">
        <v>10.2</v>
      </c>
      <c r="Y116">
        <v>6.13</v>
      </c>
      <c r="Z116">
        <v>4</v>
      </c>
      <c r="AA116" t="s">
        <v>4822</v>
      </c>
      <c r="AB116">
        <v>0</v>
      </c>
      <c r="AC116">
        <v>5</v>
      </c>
      <c r="AD116">
        <v>3.368547619047619</v>
      </c>
      <c r="AE116" t="s">
        <v>5452</v>
      </c>
      <c r="AF116" t="s">
        <v>5458</v>
      </c>
      <c r="AH116" t="s">
        <v>5462</v>
      </c>
      <c r="AI116">
        <v>4</v>
      </c>
      <c r="AJ116">
        <v>1</v>
      </c>
      <c r="AK116" t="s">
        <v>5474</v>
      </c>
      <c r="AL116" t="s">
        <v>5474</v>
      </c>
    </row>
    <row r="117" spans="1:38">
      <c r="A117" t="s">
        <v>5318</v>
      </c>
      <c r="B117" t="s">
        <v>5107</v>
      </c>
      <c r="C117" t="s">
        <v>5108</v>
      </c>
      <c r="D117">
        <v>730</v>
      </c>
      <c r="E117" t="s">
        <v>5111</v>
      </c>
      <c r="F117">
        <v>6.14</v>
      </c>
      <c r="G117">
        <v>2.16</v>
      </c>
      <c r="H117">
        <v>100</v>
      </c>
      <c r="I117" t="s">
        <v>5332</v>
      </c>
      <c r="K117" t="s">
        <v>5342</v>
      </c>
      <c r="M117" t="s">
        <v>5352</v>
      </c>
      <c r="N117">
        <v>9</v>
      </c>
      <c r="O117" t="s">
        <v>5368</v>
      </c>
      <c r="P117" t="s">
        <v>5433</v>
      </c>
      <c r="Q117">
        <v>8</v>
      </c>
      <c r="R117">
        <v>2</v>
      </c>
      <c r="S117">
        <v>3.1</v>
      </c>
      <c r="T117">
        <v>3.12</v>
      </c>
      <c r="U117">
        <v>437.53</v>
      </c>
      <c r="V117">
        <v>119.03</v>
      </c>
      <c r="W117">
        <v>3.14</v>
      </c>
      <c r="X117">
        <v>10.2</v>
      </c>
      <c r="Y117">
        <v>6.13</v>
      </c>
      <c r="Z117">
        <v>4</v>
      </c>
      <c r="AA117" t="s">
        <v>4822</v>
      </c>
      <c r="AB117">
        <v>0</v>
      </c>
      <c r="AC117">
        <v>5</v>
      </c>
      <c r="AD117">
        <v>3.368547619047619</v>
      </c>
      <c r="AE117" t="s">
        <v>5452</v>
      </c>
      <c r="AF117" t="s">
        <v>5458</v>
      </c>
      <c r="AH117" t="s">
        <v>5462</v>
      </c>
      <c r="AI117">
        <v>4</v>
      </c>
      <c r="AJ117">
        <v>1</v>
      </c>
      <c r="AK117" t="s">
        <v>5470</v>
      </c>
      <c r="AL117" t="s">
        <v>5470</v>
      </c>
    </row>
    <row r="118" spans="1:38">
      <c r="A118" t="s">
        <v>5318</v>
      </c>
      <c r="B118" t="s">
        <v>5107</v>
      </c>
      <c r="C118" t="s">
        <v>5108</v>
      </c>
      <c r="D118">
        <v>730</v>
      </c>
      <c r="E118" t="s">
        <v>5111</v>
      </c>
      <c r="F118">
        <v>6.14</v>
      </c>
      <c r="G118">
        <v>2.16</v>
      </c>
      <c r="H118">
        <v>100</v>
      </c>
      <c r="I118" t="s">
        <v>5332</v>
      </c>
      <c r="K118" t="s">
        <v>5342</v>
      </c>
      <c r="L118" t="s">
        <v>5343</v>
      </c>
      <c r="M118" t="s">
        <v>5352</v>
      </c>
      <c r="N118">
        <v>9</v>
      </c>
      <c r="O118" t="s">
        <v>5375</v>
      </c>
      <c r="P118" t="s">
        <v>5433</v>
      </c>
      <c r="Q118">
        <v>8</v>
      </c>
      <c r="R118">
        <v>2</v>
      </c>
      <c r="S118">
        <v>3.1</v>
      </c>
      <c r="T118">
        <v>3.12</v>
      </c>
      <c r="U118">
        <v>437.53</v>
      </c>
      <c r="V118">
        <v>119.03</v>
      </c>
      <c r="W118">
        <v>3.14</v>
      </c>
      <c r="X118">
        <v>10.2</v>
      </c>
      <c r="Y118">
        <v>6.13</v>
      </c>
      <c r="Z118">
        <v>4</v>
      </c>
      <c r="AA118" t="s">
        <v>4822</v>
      </c>
      <c r="AB118">
        <v>0</v>
      </c>
      <c r="AC118">
        <v>5</v>
      </c>
      <c r="AD118">
        <v>3.368547619047619</v>
      </c>
      <c r="AE118" t="s">
        <v>5452</v>
      </c>
      <c r="AF118" t="s">
        <v>5458</v>
      </c>
      <c r="AH118" t="s">
        <v>5462</v>
      </c>
      <c r="AI118">
        <v>4</v>
      </c>
      <c r="AJ118">
        <v>1</v>
      </c>
      <c r="AK118" t="s">
        <v>5474</v>
      </c>
      <c r="AL118" t="s">
        <v>5474</v>
      </c>
    </row>
    <row r="119" spans="1:38">
      <c r="A119" t="s">
        <v>5318</v>
      </c>
      <c r="B119" t="s">
        <v>5107</v>
      </c>
      <c r="C119" t="s">
        <v>5108</v>
      </c>
      <c r="D119">
        <v>730</v>
      </c>
      <c r="E119" t="s">
        <v>5111</v>
      </c>
      <c r="F119">
        <v>6.14</v>
      </c>
      <c r="G119">
        <v>2.16</v>
      </c>
      <c r="H119">
        <v>100</v>
      </c>
      <c r="I119" t="s">
        <v>5332</v>
      </c>
      <c r="K119" t="s">
        <v>5342</v>
      </c>
      <c r="M119" t="s">
        <v>5352</v>
      </c>
      <c r="N119">
        <v>9</v>
      </c>
      <c r="O119" t="s">
        <v>5368</v>
      </c>
      <c r="P119" t="s">
        <v>5433</v>
      </c>
      <c r="Q119">
        <v>8</v>
      </c>
      <c r="R119">
        <v>2</v>
      </c>
      <c r="S119">
        <v>3.1</v>
      </c>
      <c r="T119">
        <v>3.12</v>
      </c>
      <c r="U119">
        <v>437.53</v>
      </c>
      <c r="V119">
        <v>119.03</v>
      </c>
      <c r="W119">
        <v>3.14</v>
      </c>
      <c r="X119">
        <v>10.2</v>
      </c>
      <c r="Y119">
        <v>6.13</v>
      </c>
      <c r="Z119">
        <v>4</v>
      </c>
      <c r="AA119" t="s">
        <v>4822</v>
      </c>
      <c r="AB119">
        <v>0</v>
      </c>
      <c r="AC119">
        <v>5</v>
      </c>
      <c r="AD119">
        <v>3.368547619047619</v>
      </c>
      <c r="AE119" t="s">
        <v>5452</v>
      </c>
      <c r="AF119" t="s">
        <v>5458</v>
      </c>
      <c r="AH119" t="s">
        <v>5462</v>
      </c>
      <c r="AI119">
        <v>4</v>
      </c>
      <c r="AJ119">
        <v>1</v>
      </c>
      <c r="AK119" t="s">
        <v>5470</v>
      </c>
      <c r="AL119" t="s">
        <v>5470</v>
      </c>
    </row>
    <row r="120" spans="1:38">
      <c r="A120" t="s">
        <v>5319</v>
      </c>
      <c r="B120" t="s">
        <v>5107</v>
      </c>
      <c r="C120" t="s">
        <v>5108</v>
      </c>
      <c r="D120">
        <v>430</v>
      </c>
      <c r="E120" t="s">
        <v>5111</v>
      </c>
      <c r="F120">
        <v>6.37</v>
      </c>
      <c r="G120">
        <v>0</v>
      </c>
      <c r="H120">
        <v>1</v>
      </c>
      <c r="I120" t="s">
        <v>5330</v>
      </c>
      <c r="K120" t="s">
        <v>5342</v>
      </c>
      <c r="M120" t="s">
        <v>5359</v>
      </c>
      <c r="N120">
        <v>8</v>
      </c>
      <c r="O120" t="s">
        <v>5378</v>
      </c>
      <c r="P120" t="s">
        <v>5434</v>
      </c>
      <c r="Q120">
        <v>7</v>
      </c>
      <c r="R120">
        <v>3</v>
      </c>
      <c r="S120">
        <v>1.81</v>
      </c>
      <c r="T120">
        <v>1.81</v>
      </c>
      <c r="U120">
        <v>286.3</v>
      </c>
      <c r="V120">
        <v>110.97</v>
      </c>
      <c r="W120">
        <v>1.7</v>
      </c>
      <c r="X120">
        <v>10.26</v>
      </c>
      <c r="Y120">
        <v>4.32</v>
      </c>
      <c r="Z120">
        <v>3</v>
      </c>
      <c r="AA120" t="s">
        <v>4822</v>
      </c>
      <c r="AB120">
        <v>0</v>
      </c>
      <c r="AC120">
        <v>4</v>
      </c>
      <c r="AD120">
        <v>4.467666666666667</v>
      </c>
      <c r="AF120" t="s">
        <v>5458</v>
      </c>
      <c r="AI120">
        <v>0</v>
      </c>
      <c r="AJ120">
        <v>0</v>
      </c>
      <c r="AK120" t="s">
        <v>5477</v>
      </c>
      <c r="AL120" t="s">
        <v>5477</v>
      </c>
    </row>
    <row r="121" spans="1:38">
      <c r="A121" t="s">
        <v>5320</v>
      </c>
      <c r="B121" t="s">
        <v>5107</v>
      </c>
      <c r="C121" t="s">
        <v>5108</v>
      </c>
      <c r="D121">
        <v>500</v>
      </c>
      <c r="E121" t="s">
        <v>5111</v>
      </c>
      <c r="F121">
        <v>6.3</v>
      </c>
      <c r="G121">
        <v>2.89</v>
      </c>
      <c r="H121">
        <v>115</v>
      </c>
      <c r="I121" t="s">
        <v>5337</v>
      </c>
      <c r="K121" t="s">
        <v>5342</v>
      </c>
      <c r="L121" t="s">
        <v>5343</v>
      </c>
      <c r="M121" t="s">
        <v>5352</v>
      </c>
      <c r="N121">
        <v>9</v>
      </c>
      <c r="O121" t="s">
        <v>5375</v>
      </c>
      <c r="P121" t="s">
        <v>5435</v>
      </c>
      <c r="Q121">
        <v>9</v>
      </c>
      <c r="R121">
        <v>3</v>
      </c>
      <c r="S121">
        <v>-0.27</v>
      </c>
      <c r="T121">
        <v>0.14</v>
      </c>
      <c r="U121">
        <v>488.02</v>
      </c>
      <c r="V121">
        <v>106.51</v>
      </c>
      <c r="W121">
        <v>3.31</v>
      </c>
      <c r="X121">
        <v>10.94</v>
      </c>
      <c r="Y121">
        <v>7.29</v>
      </c>
      <c r="Z121">
        <v>3</v>
      </c>
      <c r="AA121" t="s">
        <v>4822</v>
      </c>
      <c r="AB121">
        <v>0</v>
      </c>
      <c r="AC121">
        <v>7</v>
      </c>
      <c r="AD121">
        <v>3.701904761904762</v>
      </c>
      <c r="AE121" t="s">
        <v>5453</v>
      </c>
      <c r="AF121" t="s">
        <v>5458</v>
      </c>
      <c r="AH121" t="s">
        <v>5460</v>
      </c>
      <c r="AI121">
        <v>4</v>
      </c>
      <c r="AJ121">
        <v>1</v>
      </c>
      <c r="AK121" t="s">
        <v>5474</v>
      </c>
      <c r="AL121" t="s">
        <v>5474</v>
      </c>
    </row>
    <row r="122" spans="1:38">
      <c r="A122" t="s">
        <v>5320</v>
      </c>
      <c r="B122" t="s">
        <v>5107</v>
      </c>
      <c r="C122" t="s">
        <v>5108</v>
      </c>
      <c r="D122">
        <v>500</v>
      </c>
      <c r="E122" t="s">
        <v>5111</v>
      </c>
      <c r="F122">
        <v>6.3</v>
      </c>
      <c r="G122">
        <v>2.89</v>
      </c>
      <c r="H122">
        <v>115</v>
      </c>
      <c r="I122" t="s">
        <v>5337</v>
      </c>
      <c r="K122" t="s">
        <v>5342</v>
      </c>
      <c r="M122" t="s">
        <v>5352</v>
      </c>
      <c r="N122">
        <v>9</v>
      </c>
      <c r="O122" t="s">
        <v>5368</v>
      </c>
      <c r="P122" t="s">
        <v>5435</v>
      </c>
      <c r="Q122">
        <v>9</v>
      </c>
      <c r="R122">
        <v>3</v>
      </c>
      <c r="S122">
        <v>-0.27</v>
      </c>
      <c r="T122">
        <v>0.14</v>
      </c>
      <c r="U122">
        <v>488.02</v>
      </c>
      <c r="V122">
        <v>106.51</v>
      </c>
      <c r="W122">
        <v>3.31</v>
      </c>
      <c r="X122">
        <v>10.94</v>
      </c>
      <c r="Y122">
        <v>7.29</v>
      </c>
      <c r="Z122">
        <v>3</v>
      </c>
      <c r="AA122" t="s">
        <v>4822</v>
      </c>
      <c r="AB122">
        <v>0</v>
      </c>
      <c r="AC122">
        <v>7</v>
      </c>
      <c r="AD122">
        <v>3.701904761904762</v>
      </c>
      <c r="AE122" t="s">
        <v>5453</v>
      </c>
      <c r="AF122" t="s">
        <v>5458</v>
      </c>
      <c r="AH122" t="s">
        <v>5460</v>
      </c>
      <c r="AI122">
        <v>4</v>
      </c>
      <c r="AJ122">
        <v>1</v>
      </c>
      <c r="AK122" t="s">
        <v>5470</v>
      </c>
      <c r="AL122" t="s">
        <v>5470</v>
      </c>
    </row>
    <row r="123" spans="1:38">
      <c r="A123" t="s">
        <v>5320</v>
      </c>
      <c r="B123" t="s">
        <v>5107</v>
      </c>
      <c r="C123" t="s">
        <v>5108</v>
      </c>
      <c r="D123">
        <v>500</v>
      </c>
      <c r="E123" t="s">
        <v>5111</v>
      </c>
      <c r="F123">
        <v>6.3</v>
      </c>
      <c r="G123">
        <v>2.89</v>
      </c>
      <c r="H123">
        <v>115</v>
      </c>
      <c r="I123" t="s">
        <v>5337</v>
      </c>
      <c r="K123" t="s">
        <v>5342</v>
      </c>
      <c r="L123" t="s">
        <v>5343</v>
      </c>
      <c r="M123" t="s">
        <v>5352</v>
      </c>
      <c r="N123">
        <v>9</v>
      </c>
      <c r="O123" t="s">
        <v>5375</v>
      </c>
      <c r="P123" t="s">
        <v>5435</v>
      </c>
      <c r="Q123">
        <v>9</v>
      </c>
      <c r="R123">
        <v>3</v>
      </c>
      <c r="S123">
        <v>-0.27</v>
      </c>
      <c r="T123">
        <v>0.14</v>
      </c>
      <c r="U123">
        <v>488.02</v>
      </c>
      <c r="V123">
        <v>106.51</v>
      </c>
      <c r="W123">
        <v>3.31</v>
      </c>
      <c r="X123">
        <v>10.94</v>
      </c>
      <c r="Y123">
        <v>7.29</v>
      </c>
      <c r="Z123">
        <v>3</v>
      </c>
      <c r="AA123" t="s">
        <v>4822</v>
      </c>
      <c r="AB123">
        <v>0</v>
      </c>
      <c r="AC123">
        <v>7</v>
      </c>
      <c r="AD123">
        <v>3.701904761904762</v>
      </c>
      <c r="AE123" t="s">
        <v>5453</v>
      </c>
      <c r="AF123" t="s">
        <v>5458</v>
      </c>
      <c r="AH123" t="s">
        <v>5460</v>
      </c>
      <c r="AI123">
        <v>4</v>
      </c>
      <c r="AJ123">
        <v>1</v>
      </c>
      <c r="AK123" t="s">
        <v>5474</v>
      </c>
      <c r="AL123" t="s">
        <v>5474</v>
      </c>
    </row>
    <row r="124" spans="1:38">
      <c r="A124" t="s">
        <v>5320</v>
      </c>
      <c r="B124" t="s">
        <v>5107</v>
      </c>
      <c r="C124" t="s">
        <v>5108</v>
      </c>
      <c r="D124">
        <v>500</v>
      </c>
      <c r="E124" t="s">
        <v>5111</v>
      </c>
      <c r="F124">
        <v>6.3</v>
      </c>
      <c r="G124">
        <v>2.89</v>
      </c>
      <c r="H124">
        <v>115</v>
      </c>
      <c r="I124" t="s">
        <v>5337</v>
      </c>
      <c r="K124" t="s">
        <v>5342</v>
      </c>
      <c r="M124" t="s">
        <v>5352</v>
      </c>
      <c r="N124">
        <v>9</v>
      </c>
      <c r="O124" t="s">
        <v>5368</v>
      </c>
      <c r="P124" t="s">
        <v>5435</v>
      </c>
      <c r="Q124">
        <v>9</v>
      </c>
      <c r="R124">
        <v>3</v>
      </c>
      <c r="S124">
        <v>-0.27</v>
      </c>
      <c r="T124">
        <v>0.14</v>
      </c>
      <c r="U124">
        <v>488.02</v>
      </c>
      <c r="V124">
        <v>106.51</v>
      </c>
      <c r="W124">
        <v>3.31</v>
      </c>
      <c r="X124">
        <v>10.94</v>
      </c>
      <c r="Y124">
        <v>7.29</v>
      </c>
      <c r="Z124">
        <v>3</v>
      </c>
      <c r="AA124" t="s">
        <v>4822</v>
      </c>
      <c r="AB124">
        <v>0</v>
      </c>
      <c r="AC124">
        <v>7</v>
      </c>
      <c r="AD124">
        <v>3.701904761904762</v>
      </c>
      <c r="AE124" t="s">
        <v>5453</v>
      </c>
      <c r="AF124" t="s">
        <v>5458</v>
      </c>
      <c r="AH124" t="s">
        <v>5460</v>
      </c>
      <c r="AI124">
        <v>4</v>
      </c>
      <c r="AJ124">
        <v>1</v>
      </c>
      <c r="AK124" t="s">
        <v>5470</v>
      </c>
      <c r="AL124" t="s">
        <v>5470</v>
      </c>
    </row>
    <row r="125" spans="1:38">
      <c r="A125" t="s">
        <v>5320</v>
      </c>
      <c r="B125" t="s">
        <v>5107</v>
      </c>
      <c r="C125" t="s">
        <v>5108</v>
      </c>
      <c r="D125">
        <v>570</v>
      </c>
      <c r="E125" t="s">
        <v>5111</v>
      </c>
      <c r="F125">
        <v>6.24</v>
      </c>
      <c r="G125">
        <v>2.89</v>
      </c>
      <c r="H125">
        <v>115</v>
      </c>
      <c r="I125" t="s">
        <v>5337</v>
      </c>
      <c r="K125" t="s">
        <v>5342</v>
      </c>
      <c r="L125" t="s">
        <v>5343</v>
      </c>
      <c r="M125" t="s">
        <v>5351</v>
      </c>
      <c r="N125">
        <v>9</v>
      </c>
      <c r="O125" t="s">
        <v>5374</v>
      </c>
      <c r="P125" t="s">
        <v>5435</v>
      </c>
      <c r="Q125">
        <v>9</v>
      </c>
      <c r="R125">
        <v>3</v>
      </c>
      <c r="S125">
        <v>-0.27</v>
      </c>
      <c r="T125">
        <v>0.14</v>
      </c>
      <c r="U125">
        <v>488.02</v>
      </c>
      <c r="V125">
        <v>106.51</v>
      </c>
      <c r="W125">
        <v>3.31</v>
      </c>
      <c r="X125">
        <v>10.94</v>
      </c>
      <c r="Y125">
        <v>7.29</v>
      </c>
      <c r="Z125">
        <v>3</v>
      </c>
      <c r="AA125" t="s">
        <v>4822</v>
      </c>
      <c r="AB125">
        <v>0</v>
      </c>
      <c r="AC125">
        <v>7</v>
      </c>
      <c r="AD125">
        <v>3.701904761904762</v>
      </c>
      <c r="AE125" t="s">
        <v>5453</v>
      </c>
      <c r="AF125" t="s">
        <v>5458</v>
      </c>
      <c r="AH125" t="s">
        <v>5460</v>
      </c>
      <c r="AI125">
        <v>4</v>
      </c>
      <c r="AJ125">
        <v>1</v>
      </c>
      <c r="AK125" t="s">
        <v>5474</v>
      </c>
      <c r="AL125" t="s">
        <v>5474</v>
      </c>
    </row>
    <row r="126" spans="1:38">
      <c r="A126" t="s">
        <v>5320</v>
      </c>
      <c r="B126" t="s">
        <v>5107</v>
      </c>
      <c r="C126" t="s">
        <v>5108</v>
      </c>
      <c r="D126">
        <v>570</v>
      </c>
      <c r="E126" t="s">
        <v>5111</v>
      </c>
      <c r="F126">
        <v>6.24</v>
      </c>
      <c r="G126">
        <v>2.89</v>
      </c>
      <c r="H126">
        <v>115</v>
      </c>
      <c r="I126" t="s">
        <v>5337</v>
      </c>
      <c r="K126" t="s">
        <v>5342</v>
      </c>
      <c r="M126" t="s">
        <v>5351</v>
      </c>
      <c r="N126">
        <v>9</v>
      </c>
      <c r="O126" t="s">
        <v>5367</v>
      </c>
      <c r="P126" t="s">
        <v>5435</v>
      </c>
      <c r="Q126">
        <v>9</v>
      </c>
      <c r="R126">
        <v>3</v>
      </c>
      <c r="S126">
        <v>-0.27</v>
      </c>
      <c r="T126">
        <v>0.14</v>
      </c>
      <c r="U126">
        <v>488.02</v>
      </c>
      <c r="V126">
        <v>106.51</v>
      </c>
      <c r="W126">
        <v>3.31</v>
      </c>
      <c r="X126">
        <v>10.94</v>
      </c>
      <c r="Y126">
        <v>7.29</v>
      </c>
      <c r="Z126">
        <v>3</v>
      </c>
      <c r="AA126" t="s">
        <v>4822</v>
      </c>
      <c r="AB126">
        <v>0</v>
      </c>
      <c r="AC126">
        <v>7</v>
      </c>
      <c r="AD126">
        <v>3.701904761904762</v>
      </c>
      <c r="AE126" t="s">
        <v>5453</v>
      </c>
      <c r="AF126" t="s">
        <v>5458</v>
      </c>
      <c r="AH126" t="s">
        <v>5460</v>
      </c>
      <c r="AI126">
        <v>4</v>
      </c>
      <c r="AJ126">
        <v>1</v>
      </c>
      <c r="AK126" t="s">
        <v>5470</v>
      </c>
      <c r="AL126" t="s">
        <v>5470</v>
      </c>
    </row>
    <row r="127" spans="1:38">
      <c r="A127" t="s">
        <v>5320</v>
      </c>
      <c r="B127" t="s">
        <v>5107</v>
      </c>
      <c r="C127" t="s">
        <v>5108</v>
      </c>
      <c r="D127">
        <v>570</v>
      </c>
      <c r="E127" t="s">
        <v>5111</v>
      </c>
      <c r="F127">
        <v>6.24</v>
      </c>
      <c r="G127">
        <v>2.89</v>
      </c>
      <c r="H127">
        <v>115</v>
      </c>
      <c r="I127" t="s">
        <v>5337</v>
      </c>
      <c r="K127" t="s">
        <v>5342</v>
      </c>
      <c r="L127" t="s">
        <v>5343</v>
      </c>
      <c r="M127" t="s">
        <v>5351</v>
      </c>
      <c r="N127">
        <v>9</v>
      </c>
      <c r="O127" t="s">
        <v>5374</v>
      </c>
      <c r="P127" t="s">
        <v>5435</v>
      </c>
      <c r="Q127">
        <v>9</v>
      </c>
      <c r="R127">
        <v>3</v>
      </c>
      <c r="S127">
        <v>-0.27</v>
      </c>
      <c r="T127">
        <v>0.14</v>
      </c>
      <c r="U127">
        <v>488.02</v>
      </c>
      <c r="V127">
        <v>106.51</v>
      </c>
      <c r="W127">
        <v>3.31</v>
      </c>
      <c r="X127">
        <v>10.94</v>
      </c>
      <c r="Y127">
        <v>7.29</v>
      </c>
      <c r="Z127">
        <v>3</v>
      </c>
      <c r="AA127" t="s">
        <v>4822</v>
      </c>
      <c r="AB127">
        <v>0</v>
      </c>
      <c r="AC127">
        <v>7</v>
      </c>
      <c r="AD127">
        <v>3.701904761904762</v>
      </c>
      <c r="AE127" t="s">
        <v>5453</v>
      </c>
      <c r="AF127" t="s">
        <v>5458</v>
      </c>
      <c r="AH127" t="s">
        <v>5460</v>
      </c>
      <c r="AI127">
        <v>4</v>
      </c>
      <c r="AJ127">
        <v>1</v>
      </c>
      <c r="AK127" t="s">
        <v>5474</v>
      </c>
      <c r="AL127" t="s">
        <v>5474</v>
      </c>
    </row>
    <row r="128" spans="1:38">
      <c r="A128" t="s">
        <v>5320</v>
      </c>
      <c r="B128" t="s">
        <v>5107</v>
      </c>
      <c r="C128" t="s">
        <v>5108</v>
      </c>
      <c r="D128">
        <v>570</v>
      </c>
      <c r="E128" t="s">
        <v>5111</v>
      </c>
      <c r="F128">
        <v>6.24</v>
      </c>
      <c r="G128">
        <v>2.89</v>
      </c>
      <c r="H128">
        <v>115</v>
      </c>
      <c r="I128" t="s">
        <v>5337</v>
      </c>
      <c r="K128" t="s">
        <v>5342</v>
      </c>
      <c r="M128" t="s">
        <v>5351</v>
      </c>
      <c r="N128">
        <v>9</v>
      </c>
      <c r="O128" t="s">
        <v>5367</v>
      </c>
      <c r="P128" t="s">
        <v>5435</v>
      </c>
      <c r="Q128">
        <v>9</v>
      </c>
      <c r="R128">
        <v>3</v>
      </c>
      <c r="S128">
        <v>-0.27</v>
      </c>
      <c r="T128">
        <v>0.14</v>
      </c>
      <c r="U128">
        <v>488.02</v>
      </c>
      <c r="V128">
        <v>106.51</v>
      </c>
      <c r="W128">
        <v>3.31</v>
      </c>
      <c r="X128">
        <v>10.94</v>
      </c>
      <c r="Y128">
        <v>7.29</v>
      </c>
      <c r="Z128">
        <v>3</v>
      </c>
      <c r="AA128" t="s">
        <v>4822</v>
      </c>
      <c r="AB128">
        <v>0</v>
      </c>
      <c r="AC128">
        <v>7</v>
      </c>
      <c r="AD128">
        <v>3.701904761904762</v>
      </c>
      <c r="AE128" t="s">
        <v>5453</v>
      </c>
      <c r="AF128" t="s">
        <v>5458</v>
      </c>
      <c r="AH128" t="s">
        <v>5460</v>
      </c>
      <c r="AI128">
        <v>4</v>
      </c>
      <c r="AJ128">
        <v>1</v>
      </c>
      <c r="AK128" t="s">
        <v>5470</v>
      </c>
      <c r="AL128" t="s">
        <v>5470</v>
      </c>
    </row>
    <row r="129" spans="1:38">
      <c r="A129" t="s">
        <v>5321</v>
      </c>
      <c r="B129" t="s">
        <v>5107</v>
      </c>
      <c r="C129" t="s">
        <v>5108</v>
      </c>
      <c r="D129">
        <v>530</v>
      </c>
      <c r="E129" t="s">
        <v>5111</v>
      </c>
      <c r="F129">
        <v>6.28</v>
      </c>
      <c r="G129">
        <v>2.61</v>
      </c>
      <c r="H129">
        <v>60</v>
      </c>
      <c r="I129" t="s">
        <v>5338</v>
      </c>
      <c r="K129" t="s">
        <v>5342</v>
      </c>
      <c r="L129" t="s">
        <v>5343</v>
      </c>
      <c r="M129" t="s">
        <v>5351</v>
      </c>
      <c r="N129">
        <v>9</v>
      </c>
      <c r="O129" t="s">
        <v>5374</v>
      </c>
      <c r="P129" t="s">
        <v>5436</v>
      </c>
      <c r="Q129">
        <v>3</v>
      </c>
      <c r="R129">
        <v>1</v>
      </c>
      <c r="S129">
        <v>1.7</v>
      </c>
      <c r="T129">
        <v>1.7</v>
      </c>
      <c r="U129">
        <v>377.44</v>
      </c>
      <c r="V129">
        <v>58.64</v>
      </c>
      <c r="W129">
        <v>4.68</v>
      </c>
      <c r="X129">
        <v>9.470000000000001</v>
      </c>
      <c r="Y129">
        <v>4.37</v>
      </c>
      <c r="Z129">
        <v>4</v>
      </c>
      <c r="AA129" t="s">
        <v>4822</v>
      </c>
      <c r="AB129">
        <v>0</v>
      </c>
      <c r="AC129">
        <v>4</v>
      </c>
      <c r="AD129">
        <v>5.708761904761904</v>
      </c>
      <c r="AE129" t="s">
        <v>5454</v>
      </c>
      <c r="AF129" t="s">
        <v>5458</v>
      </c>
      <c r="AI129">
        <v>0</v>
      </c>
      <c r="AJ129">
        <v>0</v>
      </c>
      <c r="AK129" t="s">
        <v>5474</v>
      </c>
      <c r="AL129" t="s">
        <v>5474</v>
      </c>
    </row>
    <row r="130" spans="1:38">
      <c r="A130" t="s">
        <v>5321</v>
      </c>
      <c r="B130" t="s">
        <v>5107</v>
      </c>
      <c r="C130" t="s">
        <v>5108</v>
      </c>
      <c r="D130">
        <v>530</v>
      </c>
      <c r="E130" t="s">
        <v>5111</v>
      </c>
      <c r="F130">
        <v>6.28</v>
      </c>
      <c r="G130">
        <v>2.61</v>
      </c>
      <c r="H130">
        <v>60</v>
      </c>
      <c r="I130" t="s">
        <v>5338</v>
      </c>
      <c r="K130" t="s">
        <v>5342</v>
      </c>
      <c r="M130" t="s">
        <v>5351</v>
      </c>
      <c r="N130">
        <v>9</v>
      </c>
      <c r="O130" t="s">
        <v>5367</v>
      </c>
      <c r="P130" t="s">
        <v>5436</v>
      </c>
      <c r="Q130">
        <v>3</v>
      </c>
      <c r="R130">
        <v>1</v>
      </c>
      <c r="S130">
        <v>1.7</v>
      </c>
      <c r="T130">
        <v>1.7</v>
      </c>
      <c r="U130">
        <v>377.44</v>
      </c>
      <c r="V130">
        <v>58.64</v>
      </c>
      <c r="W130">
        <v>4.68</v>
      </c>
      <c r="X130">
        <v>9.470000000000001</v>
      </c>
      <c r="Y130">
        <v>4.37</v>
      </c>
      <c r="Z130">
        <v>4</v>
      </c>
      <c r="AA130" t="s">
        <v>4822</v>
      </c>
      <c r="AB130">
        <v>0</v>
      </c>
      <c r="AC130">
        <v>4</v>
      </c>
      <c r="AD130">
        <v>5.708761904761904</v>
      </c>
      <c r="AE130" t="s">
        <v>5454</v>
      </c>
      <c r="AF130" t="s">
        <v>5458</v>
      </c>
      <c r="AI130">
        <v>0</v>
      </c>
      <c r="AJ130">
        <v>0</v>
      </c>
      <c r="AK130" t="s">
        <v>5470</v>
      </c>
      <c r="AL130" t="s">
        <v>5470</v>
      </c>
    </row>
    <row r="131" spans="1:38">
      <c r="A131" t="s">
        <v>5321</v>
      </c>
      <c r="B131" t="s">
        <v>5107</v>
      </c>
      <c r="C131" t="s">
        <v>5108</v>
      </c>
      <c r="D131">
        <v>530</v>
      </c>
      <c r="E131" t="s">
        <v>5111</v>
      </c>
      <c r="F131">
        <v>6.28</v>
      </c>
      <c r="G131">
        <v>2.61</v>
      </c>
      <c r="H131">
        <v>60</v>
      </c>
      <c r="I131" t="s">
        <v>5338</v>
      </c>
      <c r="K131" t="s">
        <v>5342</v>
      </c>
      <c r="L131" t="s">
        <v>5343</v>
      </c>
      <c r="M131" t="s">
        <v>5351</v>
      </c>
      <c r="N131">
        <v>9</v>
      </c>
      <c r="O131" t="s">
        <v>5374</v>
      </c>
      <c r="P131" t="s">
        <v>5436</v>
      </c>
      <c r="Q131">
        <v>3</v>
      </c>
      <c r="R131">
        <v>1</v>
      </c>
      <c r="S131">
        <v>1.7</v>
      </c>
      <c r="T131">
        <v>1.7</v>
      </c>
      <c r="U131">
        <v>377.44</v>
      </c>
      <c r="V131">
        <v>58.64</v>
      </c>
      <c r="W131">
        <v>4.68</v>
      </c>
      <c r="X131">
        <v>9.470000000000001</v>
      </c>
      <c r="Y131">
        <v>4.37</v>
      </c>
      <c r="Z131">
        <v>4</v>
      </c>
      <c r="AA131" t="s">
        <v>4822</v>
      </c>
      <c r="AB131">
        <v>0</v>
      </c>
      <c r="AC131">
        <v>4</v>
      </c>
      <c r="AD131">
        <v>5.708761904761904</v>
      </c>
      <c r="AE131" t="s">
        <v>5454</v>
      </c>
      <c r="AF131" t="s">
        <v>5458</v>
      </c>
      <c r="AI131">
        <v>0</v>
      </c>
      <c r="AJ131">
        <v>0</v>
      </c>
      <c r="AK131" t="s">
        <v>5474</v>
      </c>
      <c r="AL131" t="s">
        <v>5474</v>
      </c>
    </row>
    <row r="132" spans="1:38">
      <c r="A132" t="s">
        <v>5321</v>
      </c>
      <c r="B132" t="s">
        <v>5107</v>
      </c>
      <c r="C132" t="s">
        <v>5108</v>
      </c>
      <c r="D132">
        <v>530</v>
      </c>
      <c r="E132" t="s">
        <v>5111</v>
      </c>
      <c r="F132">
        <v>6.28</v>
      </c>
      <c r="G132">
        <v>2.61</v>
      </c>
      <c r="H132">
        <v>60</v>
      </c>
      <c r="I132" t="s">
        <v>5338</v>
      </c>
      <c r="K132" t="s">
        <v>5342</v>
      </c>
      <c r="M132" t="s">
        <v>5351</v>
      </c>
      <c r="N132">
        <v>9</v>
      </c>
      <c r="O132" t="s">
        <v>5367</v>
      </c>
      <c r="P132" t="s">
        <v>5436</v>
      </c>
      <c r="Q132">
        <v>3</v>
      </c>
      <c r="R132">
        <v>1</v>
      </c>
      <c r="S132">
        <v>1.7</v>
      </c>
      <c r="T132">
        <v>1.7</v>
      </c>
      <c r="U132">
        <v>377.44</v>
      </c>
      <c r="V132">
        <v>58.64</v>
      </c>
      <c r="W132">
        <v>4.68</v>
      </c>
      <c r="X132">
        <v>9.470000000000001</v>
      </c>
      <c r="Y132">
        <v>4.37</v>
      </c>
      <c r="Z132">
        <v>4</v>
      </c>
      <c r="AA132" t="s">
        <v>4822</v>
      </c>
      <c r="AB132">
        <v>0</v>
      </c>
      <c r="AC132">
        <v>4</v>
      </c>
      <c r="AD132">
        <v>5.708761904761904</v>
      </c>
      <c r="AE132" t="s">
        <v>5454</v>
      </c>
      <c r="AF132" t="s">
        <v>5458</v>
      </c>
      <c r="AI132">
        <v>0</v>
      </c>
      <c r="AJ132">
        <v>0</v>
      </c>
      <c r="AK132" t="s">
        <v>5470</v>
      </c>
      <c r="AL132" t="s">
        <v>5470</v>
      </c>
    </row>
    <row r="133" spans="1:38">
      <c r="A133" t="s">
        <v>5321</v>
      </c>
      <c r="B133" t="s">
        <v>5107</v>
      </c>
      <c r="C133" t="s">
        <v>5108</v>
      </c>
      <c r="D133">
        <v>710</v>
      </c>
      <c r="E133" t="s">
        <v>5111</v>
      </c>
      <c r="F133">
        <v>6.15</v>
      </c>
      <c r="G133">
        <v>2.61</v>
      </c>
      <c r="H133">
        <v>60</v>
      </c>
      <c r="I133" t="s">
        <v>5338</v>
      </c>
      <c r="K133" t="s">
        <v>5342</v>
      </c>
      <c r="L133" t="s">
        <v>5343</v>
      </c>
      <c r="M133" t="s">
        <v>5352</v>
      </c>
      <c r="N133">
        <v>9</v>
      </c>
      <c r="O133" t="s">
        <v>5375</v>
      </c>
      <c r="P133" t="s">
        <v>5436</v>
      </c>
      <c r="Q133">
        <v>3</v>
      </c>
      <c r="R133">
        <v>1</v>
      </c>
      <c r="S133">
        <v>1.7</v>
      </c>
      <c r="T133">
        <v>1.7</v>
      </c>
      <c r="U133">
        <v>377.44</v>
      </c>
      <c r="V133">
        <v>58.64</v>
      </c>
      <c r="W133">
        <v>4.68</v>
      </c>
      <c r="X133">
        <v>9.470000000000001</v>
      </c>
      <c r="Y133">
        <v>4.37</v>
      </c>
      <c r="Z133">
        <v>4</v>
      </c>
      <c r="AA133" t="s">
        <v>4822</v>
      </c>
      <c r="AB133">
        <v>0</v>
      </c>
      <c r="AC133">
        <v>4</v>
      </c>
      <c r="AD133">
        <v>5.708761904761904</v>
      </c>
      <c r="AE133" t="s">
        <v>5454</v>
      </c>
      <c r="AF133" t="s">
        <v>5458</v>
      </c>
      <c r="AI133">
        <v>0</v>
      </c>
      <c r="AJ133">
        <v>0</v>
      </c>
      <c r="AK133" t="s">
        <v>5474</v>
      </c>
      <c r="AL133" t="s">
        <v>5474</v>
      </c>
    </row>
    <row r="134" spans="1:38">
      <c r="A134" t="s">
        <v>5321</v>
      </c>
      <c r="B134" t="s">
        <v>5107</v>
      </c>
      <c r="C134" t="s">
        <v>5108</v>
      </c>
      <c r="D134">
        <v>710</v>
      </c>
      <c r="E134" t="s">
        <v>5111</v>
      </c>
      <c r="F134">
        <v>6.15</v>
      </c>
      <c r="G134">
        <v>2.61</v>
      </c>
      <c r="H134">
        <v>60</v>
      </c>
      <c r="I134" t="s">
        <v>5338</v>
      </c>
      <c r="K134" t="s">
        <v>5342</v>
      </c>
      <c r="M134" t="s">
        <v>5352</v>
      </c>
      <c r="N134">
        <v>9</v>
      </c>
      <c r="O134" t="s">
        <v>5368</v>
      </c>
      <c r="P134" t="s">
        <v>5436</v>
      </c>
      <c r="Q134">
        <v>3</v>
      </c>
      <c r="R134">
        <v>1</v>
      </c>
      <c r="S134">
        <v>1.7</v>
      </c>
      <c r="T134">
        <v>1.7</v>
      </c>
      <c r="U134">
        <v>377.44</v>
      </c>
      <c r="V134">
        <v>58.64</v>
      </c>
      <c r="W134">
        <v>4.68</v>
      </c>
      <c r="X134">
        <v>9.470000000000001</v>
      </c>
      <c r="Y134">
        <v>4.37</v>
      </c>
      <c r="Z134">
        <v>4</v>
      </c>
      <c r="AA134" t="s">
        <v>4822</v>
      </c>
      <c r="AB134">
        <v>0</v>
      </c>
      <c r="AC134">
        <v>4</v>
      </c>
      <c r="AD134">
        <v>5.708761904761904</v>
      </c>
      <c r="AE134" t="s">
        <v>5454</v>
      </c>
      <c r="AF134" t="s">
        <v>5458</v>
      </c>
      <c r="AI134">
        <v>0</v>
      </c>
      <c r="AJ134">
        <v>0</v>
      </c>
      <c r="AK134" t="s">
        <v>5470</v>
      </c>
      <c r="AL134" t="s">
        <v>5470</v>
      </c>
    </row>
    <row r="135" spans="1:38">
      <c r="A135" t="s">
        <v>5321</v>
      </c>
      <c r="B135" t="s">
        <v>5107</v>
      </c>
      <c r="C135" t="s">
        <v>5108</v>
      </c>
      <c r="D135">
        <v>710</v>
      </c>
      <c r="E135" t="s">
        <v>5111</v>
      </c>
      <c r="F135">
        <v>6.15</v>
      </c>
      <c r="G135">
        <v>2.61</v>
      </c>
      <c r="H135">
        <v>60</v>
      </c>
      <c r="I135" t="s">
        <v>5338</v>
      </c>
      <c r="K135" t="s">
        <v>5342</v>
      </c>
      <c r="L135" t="s">
        <v>5343</v>
      </c>
      <c r="M135" t="s">
        <v>5352</v>
      </c>
      <c r="N135">
        <v>9</v>
      </c>
      <c r="O135" t="s">
        <v>5375</v>
      </c>
      <c r="P135" t="s">
        <v>5436</v>
      </c>
      <c r="Q135">
        <v>3</v>
      </c>
      <c r="R135">
        <v>1</v>
      </c>
      <c r="S135">
        <v>1.7</v>
      </c>
      <c r="T135">
        <v>1.7</v>
      </c>
      <c r="U135">
        <v>377.44</v>
      </c>
      <c r="V135">
        <v>58.64</v>
      </c>
      <c r="W135">
        <v>4.68</v>
      </c>
      <c r="X135">
        <v>9.470000000000001</v>
      </c>
      <c r="Y135">
        <v>4.37</v>
      </c>
      <c r="Z135">
        <v>4</v>
      </c>
      <c r="AA135" t="s">
        <v>4822</v>
      </c>
      <c r="AB135">
        <v>0</v>
      </c>
      <c r="AC135">
        <v>4</v>
      </c>
      <c r="AD135">
        <v>5.708761904761904</v>
      </c>
      <c r="AE135" t="s">
        <v>5454</v>
      </c>
      <c r="AF135" t="s">
        <v>5458</v>
      </c>
      <c r="AI135">
        <v>0</v>
      </c>
      <c r="AJ135">
        <v>0</v>
      </c>
      <c r="AK135" t="s">
        <v>5474</v>
      </c>
      <c r="AL135" t="s">
        <v>5474</v>
      </c>
    </row>
    <row r="136" spans="1:38">
      <c r="A136" t="s">
        <v>5321</v>
      </c>
      <c r="B136" t="s">
        <v>5107</v>
      </c>
      <c r="C136" t="s">
        <v>5108</v>
      </c>
      <c r="D136">
        <v>710</v>
      </c>
      <c r="E136" t="s">
        <v>5111</v>
      </c>
      <c r="F136">
        <v>6.15</v>
      </c>
      <c r="G136">
        <v>2.61</v>
      </c>
      <c r="H136">
        <v>60</v>
      </c>
      <c r="I136" t="s">
        <v>5338</v>
      </c>
      <c r="K136" t="s">
        <v>5342</v>
      </c>
      <c r="M136" t="s">
        <v>5352</v>
      </c>
      <c r="N136">
        <v>9</v>
      </c>
      <c r="O136" t="s">
        <v>5368</v>
      </c>
      <c r="P136" t="s">
        <v>5436</v>
      </c>
      <c r="Q136">
        <v>3</v>
      </c>
      <c r="R136">
        <v>1</v>
      </c>
      <c r="S136">
        <v>1.7</v>
      </c>
      <c r="T136">
        <v>1.7</v>
      </c>
      <c r="U136">
        <v>377.44</v>
      </c>
      <c r="V136">
        <v>58.64</v>
      </c>
      <c r="W136">
        <v>4.68</v>
      </c>
      <c r="X136">
        <v>9.470000000000001</v>
      </c>
      <c r="Y136">
        <v>4.37</v>
      </c>
      <c r="Z136">
        <v>4</v>
      </c>
      <c r="AA136" t="s">
        <v>4822</v>
      </c>
      <c r="AB136">
        <v>0</v>
      </c>
      <c r="AC136">
        <v>4</v>
      </c>
      <c r="AD136">
        <v>5.708761904761904</v>
      </c>
      <c r="AE136" t="s">
        <v>5454</v>
      </c>
      <c r="AF136" t="s">
        <v>5458</v>
      </c>
      <c r="AI136">
        <v>0</v>
      </c>
      <c r="AJ136">
        <v>0</v>
      </c>
      <c r="AK136" t="s">
        <v>5470</v>
      </c>
      <c r="AL136" t="s">
        <v>5470</v>
      </c>
    </row>
    <row r="137" spans="1:38">
      <c r="A137" t="s">
        <v>5322</v>
      </c>
      <c r="B137" t="s">
        <v>5107</v>
      </c>
      <c r="C137" t="s">
        <v>5108</v>
      </c>
      <c r="D137">
        <v>570</v>
      </c>
      <c r="E137" t="s">
        <v>5111</v>
      </c>
      <c r="F137">
        <v>6.24</v>
      </c>
      <c r="G137">
        <v>1.81</v>
      </c>
      <c r="H137">
        <v>65</v>
      </c>
      <c r="I137" t="s">
        <v>5336</v>
      </c>
      <c r="K137" t="s">
        <v>5342</v>
      </c>
      <c r="M137" t="s">
        <v>5351</v>
      </c>
      <c r="N137">
        <v>9</v>
      </c>
      <c r="O137" t="s">
        <v>5367</v>
      </c>
      <c r="P137" t="s">
        <v>5437</v>
      </c>
      <c r="Q137">
        <v>7</v>
      </c>
      <c r="R137">
        <v>2</v>
      </c>
      <c r="S137">
        <v>4.41</v>
      </c>
      <c r="T137">
        <v>4.42</v>
      </c>
      <c r="U137">
        <v>529.53</v>
      </c>
      <c r="V137">
        <v>97.62</v>
      </c>
      <c r="W137">
        <v>6.36</v>
      </c>
      <c r="X137">
        <v>12.94</v>
      </c>
      <c r="Y137">
        <v>5.63</v>
      </c>
      <c r="Z137">
        <v>5</v>
      </c>
      <c r="AA137" t="s">
        <v>4822</v>
      </c>
      <c r="AB137">
        <v>2</v>
      </c>
      <c r="AC137">
        <v>6</v>
      </c>
      <c r="AD137">
        <v>2.536</v>
      </c>
      <c r="AE137" t="s">
        <v>5455</v>
      </c>
      <c r="AF137" t="s">
        <v>5458</v>
      </c>
      <c r="AH137" t="s">
        <v>5460</v>
      </c>
      <c r="AI137">
        <v>4</v>
      </c>
      <c r="AJ137">
        <v>1</v>
      </c>
      <c r="AK137" t="s">
        <v>5470</v>
      </c>
      <c r="AL137" t="s">
        <v>5470</v>
      </c>
    </row>
    <row r="138" spans="1:38">
      <c r="A138" t="s">
        <v>5322</v>
      </c>
      <c r="B138" t="s">
        <v>5107</v>
      </c>
      <c r="C138" t="s">
        <v>5108</v>
      </c>
      <c r="D138">
        <v>570</v>
      </c>
      <c r="E138" t="s">
        <v>5111</v>
      </c>
      <c r="F138">
        <v>6.24</v>
      </c>
      <c r="G138">
        <v>1.81</v>
      </c>
      <c r="H138">
        <v>65</v>
      </c>
      <c r="I138" t="s">
        <v>5336</v>
      </c>
      <c r="K138" t="s">
        <v>5342</v>
      </c>
      <c r="M138" t="s">
        <v>5351</v>
      </c>
      <c r="N138">
        <v>9</v>
      </c>
      <c r="O138" t="s">
        <v>5367</v>
      </c>
      <c r="P138" t="s">
        <v>5437</v>
      </c>
      <c r="Q138">
        <v>7</v>
      </c>
      <c r="R138">
        <v>2</v>
      </c>
      <c r="S138">
        <v>4.41</v>
      </c>
      <c r="T138">
        <v>4.42</v>
      </c>
      <c r="U138">
        <v>529.53</v>
      </c>
      <c r="V138">
        <v>97.62</v>
      </c>
      <c r="W138">
        <v>6.36</v>
      </c>
      <c r="X138">
        <v>12.94</v>
      </c>
      <c r="Y138">
        <v>5.63</v>
      </c>
      <c r="Z138">
        <v>5</v>
      </c>
      <c r="AA138" t="s">
        <v>4822</v>
      </c>
      <c r="AB138">
        <v>2</v>
      </c>
      <c r="AC138">
        <v>6</v>
      </c>
      <c r="AD138">
        <v>2.536</v>
      </c>
      <c r="AE138" t="s">
        <v>5455</v>
      </c>
      <c r="AF138" t="s">
        <v>5458</v>
      </c>
      <c r="AH138" t="s">
        <v>5460</v>
      </c>
      <c r="AI138">
        <v>4</v>
      </c>
      <c r="AJ138">
        <v>1</v>
      </c>
      <c r="AK138" t="s">
        <v>5470</v>
      </c>
      <c r="AL138" t="s">
        <v>5470</v>
      </c>
    </row>
    <row r="139" spans="1:38">
      <c r="A139" t="s">
        <v>5323</v>
      </c>
      <c r="B139" t="s">
        <v>5107</v>
      </c>
      <c r="C139" t="s">
        <v>5108</v>
      </c>
      <c r="D139">
        <v>620</v>
      </c>
      <c r="E139" t="s">
        <v>5111</v>
      </c>
      <c r="F139">
        <v>6.21</v>
      </c>
      <c r="G139">
        <v>2.13</v>
      </c>
      <c r="H139">
        <v>40</v>
      </c>
      <c r="I139" t="s">
        <v>5338</v>
      </c>
      <c r="K139" t="s">
        <v>5342</v>
      </c>
      <c r="L139" t="s">
        <v>5343</v>
      </c>
      <c r="M139" t="s">
        <v>5351</v>
      </c>
      <c r="N139">
        <v>9</v>
      </c>
      <c r="O139" t="s">
        <v>5374</v>
      </c>
      <c r="P139" t="s">
        <v>5438</v>
      </c>
      <c r="Q139">
        <v>3</v>
      </c>
      <c r="R139">
        <v>2</v>
      </c>
      <c r="S139">
        <v>2.92</v>
      </c>
      <c r="T139">
        <v>2.93</v>
      </c>
      <c r="U139">
        <v>331.35</v>
      </c>
      <c r="V139">
        <v>61.8</v>
      </c>
      <c r="W139">
        <v>4.65</v>
      </c>
      <c r="X139">
        <v>11.75</v>
      </c>
      <c r="Y139">
        <v>9.369999999999999</v>
      </c>
      <c r="Z139">
        <v>4</v>
      </c>
      <c r="AA139" t="s">
        <v>4822</v>
      </c>
      <c r="AB139">
        <v>0</v>
      </c>
      <c r="AC139">
        <v>3</v>
      </c>
      <c r="AD139">
        <v>4.355</v>
      </c>
      <c r="AE139" t="s">
        <v>5456</v>
      </c>
      <c r="AF139" t="s">
        <v>5457</v>
      </c>
      <c r="AI139">
        <v>0</v>
      </c>
      <c r="AJ139">
        <v>0</v>
      </c>
      <c r="AK139" t="s">
        <v>5474</v>
      </c>
      <c r="AL139" t="s">
        <v>5474</v>
      </c>
    </row>
    <row r="140" spans="1:38">
      <c r="A140" t="s">
        <v>5323</v>
      </c>
      <c r="B140" t="s">
        <v>5107</v>
      </c>
      <c r="C140" t="s">
        <v>5108</v>
      </c>
      <c r="D140">
        <v>620</v>
      </c>
      <c r="E140" t="s">
        <v>5111</v>
      </c>
      <c r="F140">
        <v>6.21</v>
      </c>
      <c r="G140">
        <v>2.13</v>
      </c>
      <c r="H140">
        <v>40</v>
      </c>
      <c r="I140" t="s">
        <v>5338</v>
      </c>
      <c r="K140" t="s">
        <v>5342</v>
      </c>
      <c r="L140" t="s">
        <v>5343</v>
      </c>
      <c r="M140" t="s">
        <v>5351</v>
      </c>
      <c r="N140">
        <v>9</v>
      </c>
      <c r="O140" t="s">
        <v>5374</v>
      </c>
      <c r="P140" t="s">
        <v>5438</v>
      </c>
      <c r="Q140">
        <v>3</v>
      </c>
      <c r="R140">
        <v>2</v>
      </c>
      <c r="S140">
        <v>2.92</v>
      </c>
      <c r="T140">
        <v>2.93</v>
      </c>
      <c r="U140">
        <v>331.35</v>
      </c>
      <c r="V140">
        <v>61.8</v>
      </c>
      <c r="W140">
        <v>4.65</v>
      </c>
      <c r="X140">
        <v>11.75</v>
      </c>
      <c r="Y140">
        <v>9.369999999999999</v>
      </c>
      <c r="Z140">
        <v>4</v>
      </c>
      <c r="AA140" t="s">
        <v>4822</v>
      </c>
      <c r="AB140">
        <v>0</v>
      </c>
      <c r="AC140">
        <v>3</v>
      </c>
      <c r="AD140">
        <v>4.355</v>
      </c>
      <c r="AE140" t="s">
        <v>5456</v>
      </c>
      <c r="AF140" t="s">
        <v>5457</v>
      </c>
      <c r="AI140">
        <v>0</v>
      </c>
      <c r="AJ140">
        <v>0</v>
      </c>
      <c r="AK140" t="s">
        <v>5474</v>
      </c>
      <c r="AL140" t="s">
        <v>5474</v>
      </c>
    </row>
    <row r="141" spans="1:38">
      <c r="A141" t="s">
        <v>5324</v>
      </c>
      <c r="B141" t="s">
        <v>5107</v>
      </c>
      <c r="C141" t="s">
        <v>5108</v>
      </c>
      <c r="D141">
        <v>690</v>
      </c>
      <c r="E141" t="s">
        <v>5111</v>
      </c>
      <c r="F141">
        <v>6.16</v>
      </c>
      <c r="G141">
        <v>0</v>
      </c>
      <c r="H141">
        <v>1</v>
      </c>
      <c r="I141" t="s">
        <v>5330</v>
      </c>
      <c r="K141" t="s">
        <v>5342</v>
      </c>
      <c r="L141" t="s">
        <v>5343</v>
      </c>
      <c r="M141" t="s">
        <v>5356</v>
      </c>
      <c r="N141">
        <v>9</v>
      </c>
      <c r="O141" t="s">
        <v>5372</v>
      </c>
      <c r="P141" t="s">
        <v>5439</v>
      </c>
      <c r="Q141">
        <v>4</v>
      </c>
      <c r="R141">
        <v>2</v>
      </c>
      <c r="S141">
        <v>3.57</v>
      </c>
      <c r="T141">
        <v>4.94</v>
      </c>
      <c r="U141">
        <v>504.95</v>
      </c>
      <c r="V141">
        <v>95.16</v>
      </c>
      <c r="W141">
        <v>5</v>
      </c>
      <c r="X141">
        <v>5.91</v>
      </c>
      <c r="Y141">
        <v>1.67</v>
      </c>
      <c r="Z141">
        <v>4</v>
      </c>
      <c r="AA141" t="s">
        <v>4822</v>
      </c>
      <c r="AB141">
        <v>2</v>
      </c>
      <c r="AC141">
        <v>7</v>
      </c>
      <c r="AD141">
        <v>2.573</v>
      </c>
      <c r="AF141" t="s">
        <v>5459</v>
      </c>
      <c r="AI141">
        <v>0</v>
      </c>
      <c r="AJ141">
        <v>0</v>
      </c>
      <c r="AK141" t="s">
        <v>5473</v>
      </c>
      <c r="AL141" t="s">
        <v>5473</v>
      </c>
    </row>
    <row r="142" spans="1:38">
      <c r="A142" t="s">
        <v>5325</v>
      </c>
      <c r="B142" t="s">
        <v>5107</v>
      </c>
      <c r="C142" t="s">
        <v>5108</v>
      </c>
      <c r="D142">
        <v>700</v>
      </c>
      <c r="E142" t="s">
        <v>5111</v>
      </c>
      <c r="F142">
        <v>6.16</v>
      </c>
      <c r="G142">
        <v>0</v>
      </c>
      <c r="H142">
        <v>1</v>
      </c>
      <c r="I142" t="s">
        <v>5330</v>
      </c>
      <c r="K142" t="s">
        <v>5342</v>
      </c>
      <c r="M142" t="s">
        <v>5349</v>
      </c>
      <c r="N142">
        <v>8</v>
      </c>
      <c r="O142" t="s">
        <v>5379</v>
      </c>
      <c r="P142" t="s">
        <v>5440</v>
      </c>
      <c r="Q142">
        <v>7</v>
      </c>
      <c r="R142">
        <v>3</v>
      </c>
      <c r="S142">
        <v>2.92</v>
      </c>
      <c r="T142">
        <v>2.92</v>
      </c>
      <c r="U142">
        <v>298.31</v>
      </c>
      <c r="V142">
        <v>118.81</v>
      </c>
      <c r="W142">
        <v>1.86</v>
      </c>
      <c r="X142">
        <v>10.23</v>
      </c>
      <c r="Y142">
        <v>4.28</v>
      </c>
      <c r="Z142">
        <v>3</v>
      </c>
      <c r="AA142" t="s">
        <v>4822</v>
      </c>
      <c r="AB142">
        <v>0</v>
      </c>
      <c r="AC142">
        <v>4</v>
      </c>
      <c r="AD142">
        <v>3.746333333333334</v>
      </c>
      <c r="AF142" t="s">
        <v>5458</v>
      </c>
      <c r="AI142">
        <v>0</v>
      </c>
      <c r="AJ142">
        <v>0</v>
      </c>
      <c r="AK142" t="s">
        <v>5478</v>
      </c>
      <c r="AL142" t="s">
        <v>5478</v>
      </c>
    </row>
    <row r="143" spans="1:38">
      <c r="A143" t="s">
        <v>5326</v>
      </c>
      <c r="B143" t="s">
        <v>5107</v>
      </c>
      <c r="C143" t="s">
        <v>5108</v>
      </c>
      <c r="D143">
        <v>790</v>
      </c>
      <c r="E143" t="s">
        <v>5111</v>
      </c>
      <c r="F143">
        <v>6.1</v>
      </c>
      <c r="G143">
        <v>0</v>
      </c>
      <c r="H143">
        <v>1</v>
      </c>
      <c r="I143" t="s">
        <v>5330</v>
      </c>
      <c r="K143" t="s">
        <v>5342</v>
      </c>
      <c r="M143" t="s">
        <v>5359</v>
      </c>
      <c r="N143">
        <v>8</v>
      </c>
      <c r="O143" t="s">
        <v>5378</v>
      </c>
      <c r="P143" t="s">
        <v>5441</v>
      </c>
      <c r="Q143">
        <v>5</v>
      </c>
      <c r="R143">
        <v>3</v>
      </c>
      <c r="S143">
        <v>1.1</v>
      </c>
      <c r="T143">
        <v>1.11</v>
      </c>
      <c r="U143">
        <v>268.28</v>
      </c>
      <c r="V143">
        <v>95.59</v>
      </c>
      <c r="W143">
        <v>2.05</v>
      </c>
      <c r="X143">
        <v>9.85</v>
      </c>
      <c r="Y143">
        <v>2.81</v>
      </c>
      <c r="Z143">
        <v>3</v>
      </c>
      <c r="AA143" t="s">
        <v>4822</v>
      </c>
      <c r="AB143">
        <v>0</v>
      </c>
      <c r="AC143">
        <v>3</v>
      </c>
      <c r="AD143">
        <v>4.980333333333333</v>
      </c>
      <c r="AF143" t="s">
        <v>5458</v>
      </c>
      <c r="AI143">
        <v>0</v>
      </c>
      <c r="AJ143">
        <v>0</v>
      </c>
      <c r="AK143" t="s">
        <v>5477</v>
      </c>
      <c r="AL143" t="s">
        <v>5477</v>
      </c>
    </row>
    <row r="144" spans="1:38">
      <c r="A144" t="s">
        <v>5327</v>
      </c>
      <c r="B144" t="s">
        <v>5107</v>
      </c>
      <c r="C144" t="s">
        <v>5108</v>
      </c>
      <c r="D144">
        <v>880</v>
      </c>
      <c r="E144" t="s">
        <v>5111</v>
      </c>
      <c r="F144">
        <v>6.06</v>
      </c>
      <c r="G144">
        <v>3.27</v>
      </c>
      <c r="H144">
        <v>200</v>
      </c>
      <c r="I144" t="s">
        <v>5339</v>
      </c>
      <c r="K144" t="s">
        <v>5342</v>
      </c>
      <c r="M144" t="s">
        <v>5352</v>
      </c>
      <c r="N144">
        <v>9</v>
      </c>
      <c r="O144" t="s">
        <v>5368</v>
      </c>
      <c r="P144" t="s">
        <v>5442</v>
      </c>
      <c r="Q144">
        <v>6</v>
      </c>
      <c r="R144">
        <v>3</v>
      </c>
      <c r="S144">
        <v>1.51</v>
      </c>
      <c r="T144">
        <v>1.51</v>
      </c>
      <c r="U144">
        <v>308.35</v>
      </c>
      <c r="V144">
        <v>105.64</v>
      </c>
      <c r="W144">
        <v>2.84</v>
      </c>
      <c r="X144">
        <v>9.51</v>
      </c>
      <c r="Y144">
        <v>4.38</v>
      </c>
      <c r="Z144">
        <v>4</v>
      </c>
      <c r="AA144" t="s">
        <v>4822</v>
      </c>
      <c r="AB144">
        <v>0</v>
      </c>
      <c r="AC144">
        <v>2</v>
      </c>
      <c r="AD144">
        <v>4.645333333333333</v>
      </c>
      <c r="AF144" t="s">
        <v>5458</v>
      </c>
      <c r="AI144">
        <v>0</v>
      </c>
      <c r="AJ144">
        <v>0</v>
      </c>
      <c r="AK144" t="s">
        <v>5470</v>
      </c>
      <c r="AL144" t="s">
        <v>5470</v>
      </c>
    </row>
    <row r="145" spans="1:38">
      <c r="A145" t="s">
        <v>5327</v>
      </c>
      <c r="B145" t="s">
        <v>5107</v>
      </c>
      <c r="C145" t="s">
        <v>5108</v>
      </c>
      <c r="D145">
        <v>880</v>
      </c>
      <c r="E145" t="s">
        <v>5111</v>
      </c>
      <c r="F145">
        <v>6.06</v>
      </c>
      <c r="G145">
        <v>3.27</v>
      </c>
      <c r="H145">
        <v>200</v>
      </c>
      <c r="I145" t="s">
        <v>5339</v>
      </c>
      <c r="K145" t="s">
        <v>5342</v>
      </c>
      <c r="M145" t="s">
        <v>5352</v>
      </c>
      <c r="N145">
        <v>9</v>
      </c>
      <c r="O145" t="s">
        <v>5368</v>
      </c>
      <c r="P145" t="s">
        <v>5442</v>
      </c>
      <c r="Q145">
        <v>6</v>
      </c>
      <c r="R145">
        <v>3</v>
      </c>
      <c r="S145">
        <v>1.51</v>
      </c>
      <c r="T145">
        <v>1.51</v>
      </c>
      <c r="U145">
        <v>308.35</v>
      </c>
      <c r="V145">
        <v>105.64</v>
      </c>
      <c r="W145">
        <v>2.84</v>
      </c>
      <c r="X145">
        <v>9.51</v>
      </c>
      <c r="Y145">
        <v>4.38</v>
      </c>
      <c r="Z145">
        <v>4</v>
      </c>
      <c r="AA145" t="s">
        <v>4822</v>
      </c>
      <c r="AB145">
        <v>0</v>
      </c>
      <c r="AC145">
        <v>2</v>
      </c>
      <c r="AD145">
        <v>4.645333333333333</v>
      </c>
      <c r="AF145" t="s">
        <v>5458</v>
      </c>
      <c r="AI145">
        <v>0</v>
      </c>
      <c r="AJ145">
        <v>0</v>
      </c>
      <c r="AK145" t="s">
        <v>5470</v>
      </c>
      <c r="AL145" t="s">
        <v>5470</v>
      </c>
    </row>
    <row r="146" spans="1:38">
      <c r="A146" t="s">
        <v>5328</v>
      </c>
      <c r="B146" t="s">
        <v>5329</v>
      </c>
      <c r="C146" t="s">
        <v>5108</v>
      </c>
      <c r="D146">
        <v>1</v>
      </c>
      <c r="E146" t="s">
        <v>5111</v>
      </c>
      <c r="F146">
        <v>9</v>
      </c>
      <c r="G146">
        <v>0.54</v>
      </c>
      <c r="H146">
        <v>2</v>
      </c>
      <c r="I146" t="s">
        <v>5340</v>
      </c>
      <c r="K146" t="s">
        <v>5342</v>
      </c>
      <c r="M146" t="s">
        <v>5350</v>
      </c>
      <c r="N146">
        <v>8</v>
      </c>
      <c r="O146" t="s">
        <v>5366</v>
      </c>
      <c r="P146" t="s">
        <v>5443</v>
      </c>
      <c r="Q146">
        <v>7</v>
      </c>
      <c r="R146">
        <v>3</v>
      </c>
      <c r="S146">
        <v>4.14</v>
      </c>
      <c r="T146">
        <v>4.31</v>
      </c>
      <c r="U146">
        <v>478.95</v>
      </c>
      <c r="V146">
        <v>104.3</v>
      </c>
      <c r="W146">
        <v>6.41</v>
      </c>
      <c r="X146">
        <v>7.87</v>
      </c>
      <c r="Y146">
        <v>6.33</v>
      </c>
      <c r="Z146">
        <v>6</v>
      </c>
      <c r="AA146" t="s">
        <v>4822</v>
      </c>
      <c r="AB146">
        <v>1</v>
      </c>
      <c r="AC146">
        <v>5</v>
      </c>
      <c r="AD146">
        <v>2.185357142857144</v>
      </c>
      <c r="AF146" t="s">
        <v>5458</v>
      </c>
      <c r="AI146">
        <v>0</v>
      </c>
      <c r="AJ146">
        <v>0</v>
      </c>
      <c r="AK146" t="s">
        <v>5469</v>
      </c>
      <c r="AL146" t="s">
        <v>5469</v>
      </c>
    </row>
  </sheetData>
  <mergeCells count="5">
    <mergeCell ref="A1:J1"/>
    <mergeCell ref="K1:O1"/>
    <mergeCell ref="Q1:AE1"/>
    <mergeCell ref="AF1:AK1"/>
    <mergeCell ref="AL1:AM1"/>
  </mergeCells>
  <conditionalFormatting sqref="AE1:AE147">
    <cfRule type="iconSet" priority="1">
      <iconSet>
        <cfvo type="percent" val="0"/>
        <cfvo type="num" val="3.5"/>
        <cfvo type="num" val="4.5"/>
      </iconSet>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M2767"/>
  <sheetViews>
    <sheetView workbookViewId="0"/>
  </sheetViews>
  <sheetFormatPr defaultRowHeight="15"/>
  <sheetData>
    <row r="1" spans="1:39">
      <c r="A1" s="1" t="s">
        <v>5479</v>
      </c>
      <c r="B1" s="1"/>
      <c r="C1" s="1"/>
      <c r="D1" s="1"/>
      <c r="E1" s="1"/>
      <c r="F1" s="1"/>
      <c r="G1" s="1"/>
      <c r="H1" s="1"/>
      <c r="I1" s="1"/>
      <c r="J1" s="1"/>
      <c r="K1" s="1" t="s">
        <v>5480</v>
      </c>
      <c r="L1" s="1"/>
      <c r="M1" s="1"/>
      <c r="N1" s="1"/>
      <c r="O1" s="1"/>
      <c r="P1" s="1" t="s">
        <v>5481</v>
      </c>
      <c r="Q1" s="1" t="s">
        <v>5482</v>
      </c>
      <c r="R1" s="1"/>
      <c r="S1" s="1"/>
      <c r="T1" s="1"/>
      <c r="U1" s="1"/>
      <c r="V1" s="1"/>
      <c r="W1" s="1"/>
      <c r="X1" s="1"/>
      <c r="Y1" s="1"/>
      <c r="Z1" s="1"/>
      <c r="AA1" s="1"/>
      <c r="AB1" s="1"/>
      <c r="AC1" s="1"/>
      <c r="AD1" s="1"/>
      <c r="AE1" s="1"/>
      <c r="AF1" s="1" t="s">
        <v>5483</v>
      </c>
      <c r="AG1" s="1"/>
      <c r="AH1" s="1"/>
      <c r="AI1" s="1"/>
      <c r="AJ1" s="1"/>
      <c r="AK1" s="1"/>
      <c r="AL1" s="1" t="s">
        <v>5484</v>
      </c>
      <c r="AM1" s="1"/>
    </row>
    <row r="2" spans="1:39">
      <c r="A2" s="6" t="s">
        <v>5230</v>
      </c>
      <c r="B2" s="6" t="s">
        <v>5231</v>
      </c>
      <c r="C2" s="6" t="s">
        <v>4905</v>
      </c>
      <c r="D2" s="6" t="s">
        <v>5232</v>
      </c>
      <c r="E2" s="6" t="s">
        <v>4907</v>
      </c>
      <c r="F2" s="6" t="s">
        <v>5233</v>
      </c>
      <c r="G2" s="6" t="s">
        <v>5485</v>
      </c>
      <c r="H2" s="6" t="s">
        <v>5486</v>
      </c>
      <c r="I2" s="6" t="s">
        <v>5236</v>
      </c>
      <c r="J2" s="6" t="s">
        <v>5487</v>
      </c>
      <c r="K2" s="6" t="s">
        <v>5237</v>
      </c>
      <c r="L2" s="6" t="s">
        <v>5238</v>
      </c>
      <c r="M2" s="6" t="s">
        <v>5239</v>
      </c>
      <c r="N2" s="6" t="s">
        <v>5240</v>
      </c>
      <c r="O2" s="6" t="s">
        <v>5241</v>
      </c>
      <c r="P2" s="6" t="s">
        <v>5242</v>
      </c>
      <c r="Q2" s="6" t="s">
        <v>5243</v>
      </c>
      <c r="R2" s="6" t="s">
        <v>5244</v>
      </c>
      <c r="S2" s="6" t="s">
        <v>5245</v>
      </c>
      <c r="T2" s="6" t="s">
        <v>5246</v>
      </c>
      <c r="U2" s="6" t="s">
        <v>5247</v>
      </c>
      <c r="V2" s="6" t="s">
        <v>5248</v>
      </c>
      <c r="W2" s="6" t="s">
        <v>5249</v>
      </c>
      <c r="X2" s="6" t="s">
        <v>5250</v>
      </c>
      <c r="Y2" s="6" t="s">
        <v>5251</v>
      </c>
      <c r="Z2" s="6" t="s">
        <v>5252</v>
      </c>
      <c r="AA2" s="6" t="s">
        <v>5253</v>
      </c>
      <c r="AB2" s="6" t="s">
        <v>5254</v>
      </c>
      <c r="AC2" s="6" t="s">
        <v>5255</v>
      </c>
      <c r="AD2" s="6" t="s">
        <v>5256</v>
      </c>
      <c r="AE2" s="6" t="s">
        <v>5257</v>
      </c>
      <c r="AF2" s="6" t="s">
        <v>5258</v>
      </c>
      <c r="AG2" s="6" t="s">
        <v>5259</v>
      </c>
      <c r="AH2" s="6" t="s">
        <v>5260</v>
      </c>
      <c r="AI2" s="6" t="s">
        <v>5261</v>
      </c>
      <c r="AJ2" s="6" t="s">
        <v>5262</v>
      </c>
      <c r="AK2" s="6" t="s">
        <v>5263</v>
      </c>
      <c r="AL2" s="6" t="s">
        <v>5264</v>
      </c>
      <c r="AM2" s="6" t="s">
        <v>3253</v>
      </c>
    </row>
    <row r="3" spans="1:39">
      <c r="A3" t="s">
        <v>5488</v>
      </c>
      <c r="B3" t="s">
        <v>7735</v>
      </c>
      <c r="C3" t="s">
        <v>5108</v>
      </c>
      <c r="D3">
        <v>2</v>
      </c>
      <c r="E3" t="s">
        <v>5111</v>
      </c>
      <c r="F3">
        <v>8.699999999999999</v>
      </c>
      <c r="I3" t="s">
        <v>7736</v>
      </c>
      <c r="K3" t="s">
        <v>5342</v>
      </c>
      <c r="L3" t="s">
        <v>5343</v>
      </c>
      <c r="M3" t="s">
        <v>9414</v>
      </c>
      <c r="N3">
        <v>8</v>
      </c>
      <c r="O3" t="s">
        <v>9528</v>
      </c>
      <c r="P3" t="s">
        <v>9659</v>
      </c>
      <c r="Q3">
        <v>8</v>
      </c>
      <c r="R3">
        <v>3</v>
      </c>
      <c r="S3">
        <v>1.11</v>
      </c>
      <c r="T3">
        <v>1.35</v>
      </c>
      <c r="U3">
        <v>469.43</v>
      </c>
      <c r="V3">
        <v>138.69</v>
      </c>
      <c r="W3">
        <v>3.83</v>
      </c>
      <c r="X3">
        <v>7.81</v>
      </c>
      <c r="Y3">
        <v>1.81</v>
      </c>
      <c r="Z3">
        <v>5</v>
      </c>
      <c r="AA3" t="s">
        <v>4822</v>
      </c>
      <c r="AB3">
        <v>0</v>
      </c>
      <c r="AC3">
        <v>6</v>
      </c>
      <c r="AD3">
        <v>3.385023809523809</v>
      </c>
      <c r="AF3" t="s">
        <v>5458</v>
      </c>
      <c r="AI3">
        <v>0</v>
      </c>
      <c r="AJ3">
        <v>0</v>
      </c>
      <c r="AM3" t="s">
        <v>11965</v>
      </c>
    </row>
    <row r="4" spans="1:39">
      <c r="A4" t="s">
        <v>5313</v>
      </c>
      <c r="B4" t="s">
        <v>7735</v>
      </c>
      <c r="C4" t="s">
        <v>5108</v>
      </c>
      <c r="D4">
        <v>3</v>
      </c>
      <c r="E4" t="s">
        <v>5111</v>
      </c>
      <c r="F4">
        <v>8.52</v>
      </c>
      <c r="K4" t="s">
        <v>5342</v>
      </c>
      <c r="M4" t="s">
        <v>9415</v>
      </c>
      <c r="N4">
        <v>8</v>
      </c>
      <c r="O4" t="s">
        <v>9529</v>
      </c>
      <c r="P4" t="s">
        <v>5428</v>
      </c>
      <c r="Q4">
        <v>4</v>
      </c>
      <c r="R4">
        <v>3</v>
      </c>
      <c r="S4">
        <v>4.82</v>
      </c>
      <c r="T4">
        <v>4.82</v>
      </c>
      <c r="U4">
        <v>464.83</v>
      </c>
      <c r="V4">
        <v>92.34999999999999</v>
      </c>
      <c r="W4">
        <v>5.55</v>
      </c>
      <c r="X4">
        <v>12.89</v>
      </c>
      <c r="Y4">
        <v>2.66</v>
      </c>
      <c r="Z4">
        <v>3</v>
      </c>
      <c r="AA4" t="s">
        <v>4822</v>
      </c>
      <c r="AB4">
        <v>1</v>
      </c>
      <c r="AC4">
        <v>5</v>
      </c>
      <c r="AD4">
        <v>2.429547619047619</v>
      </c>
      <c r="AE4" t="s">
        <v>5449</v>
      </c>
      <c r="AF4" t="s">
        <v>5458</v>
      </c>
      <c r="AH4" t="s">
        <v>5461</v>
      </c>
      <c r="AI4">
        <v>4</v>
      </c>
      <c r="AJ4">
        <v>1</v>
      </c>
      <c r="AK4" t="s">
        <v>11896</v>
      </c>
      <c r="AL4" t="s">
        <v>11896</v>
      </c>
      <c r="AM4" t="s">
        <v>11965</v>
      </c>
    </row>
    <row r="5" spans="1:39">
      <c r="A5" t="s">
        <v>5313</v>
      </c>
      <c r="B5" t="s">
        <v>7735</v>
      </c>
      <c r="C5" t="s">
        <v>5108</v>
      </c>
      <c r="D5">
        <v>3</v>
      </c>
      <c r="E5" t="s">
        <v>5111</v>
      </c>
      <c r="F5">
        <v>8.52</v>
      </c>
      <c r="K5" t="s">
        <v>5342</v>
      </c>
      <c r="M5" t="s">
        <v>9415</v>
      </c>
      <c r="N5">
        <v>8</v>
      </c>
      <c r="O5" t="s">
        <v>9529</v>
      </c>
      <c r="P5" t="s">
        <v>5428</v>
      </c>
      <c r="Q5">
        <v>4</v>
      </c>
      <c r="R5">
        <v>3</v>
      </c>
      <c r="S5">
        <v>4.82</v>
      </c>
      <c r="T5">
        <v>4.82</v>
      </c>
      <c r="U5">
        <v>464.83</v>
      </c>
      <c r="V5">
        <v>92.34999999999999</v>
      </c>
      <c r="W5">
        <v>5.55</v>
      </c>
      <c r="X5">
        <v>12.89</v>
      </c>
      <c r="Y5">
        <v>2.66</v>
      </c>
      <c r="Z5">
        <v>3</v>
      </c>
      <c r="AA5" t="s">
        <v>4822</v>
      </c>
      <c r="AB5">
        <v>1</v>
      </c>
      <c r="AC5">
        <v>5</v>
      </c>
      <c r="AD5">
        <v>2.429547619047619</v>
      </c>
      <c r="AE5" t="s">
        <v>5449</v>
      </c>
      <c r="AF5" t="s">
        <v>5458</v>
      </c>
      <c r="AH5" t="s">
        <v>5461</v>
      </c>
      <c r="AI5">
        <v>4</v>
      </c>
      <c r="AJ5">
        <v>1</v>
      </c>
      <c r="AK5" t="s">
        <v>11896</v>
      </c>
      <c r="AL5" t="s">
        <v>11896</v>
      </c>
      <c r="AM5" t="s">
        <v>11965</v>
      </c>
    </row>
    <row r="6" spans="1:39">
      <c r="A6" t="s">
        <v>5489</v>
      </c>
      <c r="B6" t="s">
        <v>7735</v>
      </c>
      <c r="C6" t="s">
        <v>5108</v>
      </c>
      <c r="D6">
        <v>6</v>
      </c>
      <c r="E6" t="s">
        <v>5111</v>
      </c>
      <c r="F6">
        <v>8.220000000000001</v>
      </c>
      <c r="I6" t="s">
        <v>7737</v>
      </c>
      <c r="K6" t="s">
        <v>5342</v>
      </c>
      <c r="L6" t="s">
        <v>5343</v>
      </c>
      <c r="M6" t="s">
        <v>9414</v>
      </c>
      <c r="N6">
        <v>8</v>
      </c>
      <c r="O6" t="s">
        <v>9528</v>
      </c>
      <c r="P6" t="s">
        <v>9660</v>
      </c>
      <c r="Q6">
        <v>7</v>
      </c>
      <c r="R6">
        <v>3</v>
      </c>
      <c r="S6">
        <v>1.43</v>
      </c>
      <c r="T6">
        <v>1.75</v>
      </c>
      <c r="U6">
        <v>527.9400000000001</v>
      </c>
      <c r="V6">
        <v>125.55</v>
      </c>
      <c r="W6">
        <v>5.15</v>
      </c>
      <c r="X6">
        <v>7.35</v>
      </c>
      <c r="Y6">
        <v>4.62</v>
      </c>
      <c r="Z6">
        <v>3</v>
      </c>
      <c r="AA6" t="s">
        <v>4822</v>
      </c>
      <c r="AB6">
        <v>2</v>
      </c>
      <c r="AC6">
        <v>6</v>
      </c>
      <c r="AD6">
        <v>3.166666666666667</v>
      </c>
      <c r="AF6" t="s">
        <v>5458</v>
      </c>
      <c r="AI6">
        <v>0</v>
      </c>
      <c r="AJ6">
        <v>0</v>
      </c>
      <c r="AM6" t="s">
        <v>11965</v>
      </c>
    </row>
    <row r="7" spans="1:39">
      <c r="A7" t="s">
        <v>5328</v>
      </c>
      <c r="B7" t="s">
        <v>7735</v>
      </c>
      <c r="C7" t="s">
        <v>5108</v>
      </c>
      <c r="D7">
        <v>22</v>
      </c>
      <c r="E7" t="s">
        <v>5111</v>
      </c>
      <c r="F7">
        <v>7.66</v>
      </c>
      <c r="K7" t="s">
        <v>5342</v>
      </c>
      <c r="L7" t="s">
        <v>5343</v>
      </c>
      <c r="M7" t="s">
        <v>9416</v>
      </c>
      <c r="N7">
        <v>9</v>
      </c>
      <c r="O7" t="s">
        <v>9530</v>
      </c>
      <c r="P7" t="s">
        <v>5443</v>
      </c>
      <c r="Q7">
        <v>7</v>
      </c>
      <c r="R7">
        <v>3</v>
      </c>
      <c r="S7">
        <v>4.14</v>
      </c>
      <c r="T7">
        <v>4.31</v>
      </c>
      <c r="U7">
        <v>478.95</v>
      </c>
      <c r="V7">
        <v>104.3</v>
      </c>
      <c r="W7">
        <v>6.41</v>
      </c>
      <c r="X7">
        <v>7.87</v>
      </c>
      <c r="Y7">
        <v>6.33</v>
      </c>
      <c r="Z7">
        <v>6</v>
      </c>
      <c r="AA7" t="s">
        <v>4822</v>
      </c>
      <c r="AB7">
        <v>1</v>
      </c>
      <c r="AC7">
        <v>5</v>
      </c>
      <c r="AD7">
        <v>2.185357142857144</v>
      </c>
      <c r="AF7" t="s">
        <v>5458</v>
      </c>
      <c r="AI7">
        <v>0</v>
      </c>
      <c r="AJ7">
        <v>0</v>
      </c>
      <c r="AK7" t="s">
        <v>11897</v>
      </c>
      <c r="AL7" t="s">
        <v>11897</v>
      </c>
      <c r="AM7" t="s">
        <v>11965</v>
      </c>
    </row>
    <row r="8" spans="1:39">
      <c r="A8" t="s">
        <v>5490</v>
      </c>
      <c r="B8" t="s">
        <v>7735</v>
      </c>
      <c r="C8" t="s">
        <v>5108</v>
      </c>
      <c r="D8">
        <v>30</v>
      </c>
      <c r="E8" t="s">
        <v>5111</v>
      </c>
      <c r="F8">
        <v>7.52</v>
      </c>
      <c r="I8" t="s">
        <v>7738</v>
      </c>
      <c r="K8" t="s">
        <v>5342</v>
      </c>
      <c r="L8" t="s">
        <v>5343</v>
      </c>
      <c r="M8" t="s">
        <v>9414</v>
      </c>
      <c r="N8">
        <v>8</v>
      </c>
      <c r="O8" t="s">
        <v>9528</v>
      </c>
      <c r="P8" t="s">
        <v>9661</v>
      </c>
      <c r="Q8">
        <v>8</v>
      </c>
      <c r="R8">
        <v>3</v>
      </c>
      <c r="S8">
        <v>1</v>
      </c>
      <c r="T8">
        <v>1.71</v>
      </c>
      <c r="U8">
        <v>485.5</v>
      </c>
      <c r="V8">
        <v>125.55</v>
      </c>
      <c r="W8">
        <v>4.3</v>
      </c>
      <c r="X8">
        <v>6.94</v>
      </c>
      <c r="Y8">
        <v>1.81</v>
      </c>
      <c r="Z8">
        <v>5</v>
      </c>
      <c r="AA8" t="s">
        <v>4822</v>
      </c>
      <c r="AB8">
        <v>0</v>
      </c>
      <c r="AC8">
        <v>6</v>
      </c>
      <c r="AD8">
        <v>3.270238095238096</v>
      </c>
      <c r="AF8" t="s">
        <v>5458</v>
      </c>
      <c r="AI8">
        <v>0</v>
      </c>
      <c r="AJ8">
        <v>0</v>
      </c>
      <c r="AM8" t="s">
        <v>11965</v>
      </c>
    </row>
    <row r="9" spans="1:39">
      <c r="A9" t="s">
        <v>5491</v>
      </c>
      <c r="B9" t="s">
        <v>7735</v>
      </c>
      <c r="C9" t="s">
        <v>5108</v>
      </c>
      <c r="D9">
        <v>40</v>
      </c>
      <c r="E9" t="s">
        <v>5111</v>
      </c>
      <c r="F9">
        <v>7.4</v>
      </c>
      <c r="K9" t="s">
        <v>5342</v>
      </c>
      <c r="L9" t="s">
        <v>5343</v>
      </c>
      <c r="M9" t="s">
        <v>9417</v>
      </c>
      <c r="N9">
        <v>9</v>
      </c>
      <c r="O9" t="s">
        <v>9531</v>
      </c>
      <c r="P9" t="s">
        <v>9662</v>
      </c>
      <c r="Q9">
        <v>6</v>
      </c>
      <c r="R9">
        <v>2</v>
      </c>
      <c r="S9">
        <v>4.86</v>
      </c>
      <c r="T9">
        <v>4.87</v>
      </c>
      <c r="U9">
        <v>429.52</v>
      </c>
      <c r="V9">
        <v>81.06999999999999</v>
      </c>
      <c r="W9">
        <v>5.76</v>
      </c>
      <c r="X9">
        <v>13.27</v>
      </c>
      <c r="Y9">
        <v>5.53</v>
      </c>
      <c r="Z9">
        <v>4</v>
      </c>
      <c r="AA9" t="s">
        <v>4822</v>
      </c>
      <c r="AB9">
        <v>1</v>
      </c>
      <c r="AC9">
        <v>5</v>
      </c>
      <c r="AD9">
        <v>3.068428571428572</v>
      </c>
      <c r="AF9" t="s">
        <v>5458</v>
      </c>
      <c r="AI9">
        <v>0</v>
      </c>
      <c r="AJ9">
        <v>0</v>
      </c>
      <c r="AK9" t="s">
        <v>11898</v>
      </c>
      <c r="AL9" t="s">
        <v>11898</v>
      </c>
      <c r="AM9" t="s">
        <v>11965</v>
      </c>
    </row>
    <row r="10" spans="1:39">
      <c r="A10" t="s">
        <v>5492</v>
      </c>
      <c r="B10" t="s">
        <v>7735</v>
      </c>
      <c r="C10" t="s">
        <v>5108</v>
      </c>
      <c r="D10">
        <v>40</v>
      </c>
      <c r="E10" t="s">
        <v>5111</v>
      </c>
      <c r="F10">
        <v>7.4</v>
      </c>
      <c r="I10" t="s">
        <v>7739</v>
      </c>
      <c r="K10" t="s">
        <v>5342</v>
      </c>
      <c r="L10" t="s">
        <v>5343</v>
      </c>
      <c r="M10" t="s">
        <v>9414</v>
      </c>
      <c r="N10">
        <v>8</v>
      </c>
      <c r="O10" t="s">
        <v>9528</v>
      </c>
      <c r="P10" t="s">
        <v>9663</v>
      </c>
      <c r="Q10">
        <v>8</v>
      </c>
      <c r="R10">
        <v>3</v>
      </c>
      <c r="S10">
        <v>0.32</v>
      </c>
      <c r="T10">
        <v>0.41</v>
      </c>
      <c r="U10">
        <v>485.5</v>
      </c>
      <c r="V10">
        <v>125.55</v>
      </c>
      <c r="W10">
        <v>4.25</v>
      </c>
      <c r="X10">
        <v>8.039999999999999</v>
      </c>
      <c r="Y10">
        <v>4.62</v>
      </c>
      <c r="Z10">
        <v>3</v>
      </c>
      <c r="AA10" t="s">
        <v>4822</v>
      </c>
      <c r="AB10">
        <v>0</v>
      </c>
      <c r="AC10">
        <v>6</v>
      </c>
      <c r="AD10">
        <v>3.270238095238096</v>
      </c>
      <c r="AF10" t="s">
        <v>5458</v>
      </c>
      <c r="AI10">
        <v>0</v>
      </c>
      <c r="AJ10">
        <v>0</v>
      </c>
      <c r="AM10" t="s">
        <v>11965</v>
      </c>
    </row>
    <row r="11" spans="1:39">
      <c r="A11" t="s">
        <v>5493</v>
      </c>
      <c r="B11" t="s">
        <v>7735</v>
      </c>
      <c r="C11" t="s">
        <v>5108</v>
      </c>
      <c r="D11">
        <v>50</v>
      </c>
      <c r="E11" t="s">
        <v>5111</v>
      </c>
      <c r="F11">
        <v>7.3</v>
      </c>
      <c r="K11" t="s">
        <v>5342</v>
      </c>
      <c r="L11" t="s">
        <v>5343</v>
      </c>
      <c r="M11" t="s">
        <v>9417</v>
      </c>
      <c r="N11">
        <v>9</v>
      </c>
      <c r="O11" t="s">
        <v>9531</v>
      </c>
      <c r="P11" t="s">
        <v>9664</v>
      </c>
      <c r="Q11">
        <v>6</v>
      </c>
      <c r="R11">
        <v>2</v>
      </c>
      <c r="S11">
        <v>4.45</v>
      </c>
      <c r="T11">
        <v>4.46</v>
      </c>
      <c r="U11">
        <v>415.5</v>
      </c>
      <c r="V11">
        <v>81.06999999999999</v>
      </c>
      <c r="W11">
        <v>5.59</v>
      </c>
      <c r="X11">
        <v>13.27</v>
      </c>
      <c r="Y11">
        <v>5.52</v>
      </c>
      <c r="Z11">
        <v>4</v>
      </c>
      <c r="AA11" t="s">
        <v>4822</v>
      </c>
      <c r="AB11">
        <v>1</v>
      </c>
      <c r="AC11">
        <v>6</v>
      </c>
      <c r="AD11">
        <v>3.373571428571429</v>
      </c>
      <c r="AF11" t="s">
        <v>5458</v>
      </c>
      <c r="AI11">
        <v>0</v>
      </c>
      <c r="AJ11">
        <v>0</v>
      </c>
      <c r="AK11" t="s">
        <v>11898</v>
      </c>
      <c r="AL11" t="s">
        <v>11898</v>
      </c>
      <c r="AM11" t="s">
        <v>11965</v>
      </c>
    </row>
    <row r="12" spans="1:39">
      <c r="A12" t="s">
        <v>5494</v>
      </c>
      <c r="B12" t="s">
        <v>7735</v>
      </c>
      <c r="C12" t="s">
        <v>5108</v>
      </c>
      <c r="D12">
        <v>50</v>
      </c>
      <c r="E12" t="s">
        <v>5111</v>
      </c>
      <c r="F12">
        <v>7.3</v>
      </c>
      <c r="K12" t="s">
        <v>5342</v>
      </c>
      <c r="L12" t="s">
        <v>5343</v>
      </c>
      <c r="M12" t="s">
        <v>9417</v>
      </c>
      <c r="N12">
        <v>9</v>
      </c>
      <c r="O12" t="s">
        <v>9531</v>
      </c>
      <c r="P12" t="s">
        <v>9665</v>
      </c>
      <c r="Q12">
        <v>6</v>
      </c>
      <c r="R12">
        <v>2</v>
      </c>
      <c r="S12">
        <v>4.84</v>
      </c>
      <c r="T12">
        <v>4.85</v>
      </c>
      <c r="U12">
        <v>429.52</v>
      </c>
      <c r="V12">
        <v>81.06999999999999</v>
      </c>
      <c r="W12">
        <v>5.76</v>
      </c>
      <c r="X12">
        <v>13.27</v>
      </c>
      <c r="Y12">
        <v>5.57</v>
      </c>
      <c r="Z12">
        <v>4</v>
      </c>
      <c r="AA12" t="s">
        <v>4822</v>
      </c>
      <c r="AB12">
        <v>1</v>
      </c>
      <c r="AC12">
        <v>5</v>
      </c>
      <c r="AD12">
        <v>3.078428571428572</v>
      </c>
      <c r="AF12" t="s">
        <v>5458</v>
      </c>
      <c r="AI12">
        <v>0</v>
      </c>
      <c r="AJ12">
        <v>0</v>
      </c>
      <c r="AK12" t="s">
        <v>11898</v>
      </c>
      <c r="AL12" t="s">
        <v>11898</v>
      </c>
      <c r="AM12" t="s">
        <v>11965</v>
      </c>
    </row>
    <row r="13" spans="1:39">
      <c r="A13" t="s">
        <v>5495</v>
      </c>
      <c r="B13" t="s">
        <v>7735</v>
      </c>
      <c r="C13" t="s">
        <v>5108</v>
      </c>
      <c r="D13">
        <v>50</v>
      </c>
      <c r="E13" t="s">
        <v>5111</v>
      </c>
      <c r="F13">
        <v>7.3</v>
      </c>
      <c r="K13" t="s">
        <v>5342</v>
      </c>
      <c r="L13" t="s">
        <v>5343</v>
      </c>
      <c r="M13" t="s">
        <v>9417</v>
      </c>
      <c r="N13">
        <v>9</v>
      </c>
      <c r="O13" t="s">
        <v>9531</v>
      </c>
      <c r="P13" t="s">
        <v>9666</v>
      </c>
      <c r="Q13">
        <v>6</v>
      </c>
      <c r="R13">
        <v>2</v>
      </c>
      <c r="S13">
        <v>3.65</v>
      </c>
      <c r="T13">
        <v>3.65</v>
      </c>
      <c r="U13">
        <v>441.41</v>
      </c>
      <c r="V13">
        <v>81.06999999999999</v>
      </c>
      <c r="W13">
        <v>5.48</v>
      </c>
      <c r="X13">
        <v>13.26</v>
      </c>
      <c r="Y13">
        <v>5.2</v>
      </c>
      <c r="Z13">
        <v>4</v>
      </c>
      <c r="AA13" t="s">
        <v>4822</v>
      </c>
      <c r="AB13">
        <v>1</v>
      </c>
      <c r="AC13">
        <v>5</v>
      </c>
      <c r="AD13">
        <v>3.7685</v>
      </c>
      <c r="AF13" t="s">
        <v>5458</v>
      </c>
      <c r="AI13">
        <v>0</v>
      </c>
      <c r="AJ13">
        <v>0</v>
      </c>
      <c r="AK13" t="s">
        <v>11898</v>
      </c>
      <c r="AL13" t="s">
        <v>11898</v>
      </c>
      <c r="AM13" t="s">
        <v>11965</v>
      </c>
    </row>
    <row r="14" spans="1:39">
      <c r="A14" t="s">
        <v>5496</v>
      </c>
      <c r="B14" t="s">
        <v>7735</v>
      </c>
      <c r="C14" t="s">
        <v>5108</v>
      </c>
      <c r="D14">
        <v>60</v>
      </c>
      <c r="E14" t="s">
        <v>5111</v>
      </c>
      <c r="F14">
        <v>7.22</v>
      </c>
      <c r="I14" t="s">
        <v>7740</v>
      </c>
      <c r="K14" t="s">
        <v>5342</v>
      </c>
      <c r="L14" t="s">
        <v>5343</v>
      </c>
      <c r="M14" t="s">
        <v>9414</v>
      </c>
      <c r="N14">
        <v>8</v>
      </c>
      <c r="O14" t="s">
        <v>9528</v>
      </c>
      <c r="P14" t="s">
        <v>9667</v>
      </c>
      <c r="Q14">
        <v>8</v>
      </c>
      <c r="R14">
        <v>3</v>
      </c>
      <c r="S14">
        <v>-0.19</v>
      </c>
      <c r="T14">
        <v>0.17</v>
      </c>
      <c r="U14">
        <v>483.46</v>
      </c>
      <c r="V14">
        <v>138.69</v>
      </c>
      <c r="W14">
        <v>4.09</v>
      </c>
      <c r="X14">
        <v>7.28</v>
      </c>
      <c r="Y14">
        <v>4.62</v>
      </c>
      <c r="Z14">
        <v>3</v>
      </c>
      <c r="AA14" t="s">
        <v>4822</v>
      </c>
      <c r="AB14">
        <v>0</v>
      </c>
      <c r="AC14">
        <v>6</v>
      </c>
      <c r="AD14">
        <v>3.284809523809524</v>
      </c>
      <c r="AF14" t="s">
        <v>5458</v>
      </c>
      <c r="AI14">
        <v>0</v>
      </c>
      <c r="AJ14">
        <v>0</v>
      </c>
      <c r="AM14" t="s">
        <v>11965</v>
      </c>
    </row>
    <row r="15" spans="1:39">
      <c r="A15" t="s">
        <v>5497</v>
      </c>
      <c r="B15" t="s">
        <v>7735</v>
      </c>
      <c r="C15" t="s">
        <v>5108</v>
      </c>
      <c r="D15">
        <v>70</v>
      </c>
      <c r="E15" t="s">
        <v>5111</v>
      </c>
      <c r="F15">
        <v>7.16</v>
      </c>
      <c r="I15" t="s">
        <v>7741</v>
      </c>
      <c r="K15" t="s">
        <v>5342</v>
      </c>
      <c r="L15" t="s">
        <v>5343</v>
      </c>
      <c r="M15" t="s">
        <v>9414</v>
      </c>
      <c r="N15">
        <v>8</v>
      </c>
      <c r="O15" t="s">
        <v>9528</v>
      </c>
      <c r="P15" t="s">
        <v>9668</v>
      </c>
      <c r="Q15">
        <v>8</v>
      </c>
      <c r="R15">
        <v>3</v>
      </c>
      <c r="S15">
        <v>-0.13</v>
      </c>
      <c r="T15">
        <v>0.84</v>
      </c>
      <c r="U15">
        <v>480.46</v>
      </c>
      <c r="V15">
        <v>138.44</v>
      </c>
      <c r="W15">
        <v>3.63</v>
      </c>
      <c r="X15">
        <v>6.6</v>
      </c>
      <c r="Y15">
        <v>1.81</v>
      </c>
      <c r="Z15">
        <v>5</v>
      </c>
      <c r="AA15" t="s">
        <v>4822</v>
      </c>
      <c r="AB15">
        <v>0</v>
      </c>
      <c r="AC15">
        <v>6</v>
      </c>
      <c r="AD15">
        <v>3.306238095238095</v>
      </c>
      <c r="AF15" t="s">
        <v>5458</v>
      </c>
      <c r="AI15">
        <v>0</v>
      </c>
      <c r="AJ15">
        <v>0</v>
      </c>
      <c r="AM15" t="s">
        <v>11965</v>
      </c>
    </row>
    <row r="16" spans="1:39">
      <c r="A16" t="s">
        <v>5498</v>
      </c>
      <c r="B16" t="s">
        <v>7735</v>
      </c>
      <c r="C16" t="s">
        <v>5108</v>
      </c>
      <c r="D16">
        <v>80</v>
      </c>
      <c r="E16" t="s">
        <v>5111</v>
      </c>
      <c r="F16">
        <v>7.1</v>
      </c>
      <c r="K16" t="s">
        <v>5342</v>
      </c>
      <c r="L16" t="s">
        <v>5343</v>
      </c>
      <c r="M16" t="s">
        <v>9417</v>
      </c>
      <c r="N16">
        <v>9</v>
      </c>
      <c r="O16" t="s">
        <v>9531</v>
      </c>
      <c r="P16" t="s">
        <v>9669</v>
      </c>
      <c r="Q16">
        <v>6</v>
      </c>
      <c r="R16">
        <v>2</v>
      </c>
      <c r="S16">
        <v>4.07</v>
      </c>
      <c r="T16">
        <v>4.08</v>
      </c>
      <c r="U16">
        <v>401.47</v>
      </c>
      <c r="V16">
        <v>81.06999999999999</v>
      </c>
      <c r="W16">
        <v>5.03</v>
      </c>
      <c r="X16">
        <v>13.27</v>
      </c>
      <c r="Y16">
        <v>5.55</v>
      </c>
      <c r="Z16">
        <v>4</v>
      </c>
      <c r="AA16" t="s">
        <v>4822</v>
      </c>
      <c r="AB16">
        <v>1</v>
      </c>
      <c r="AC16">
        <v>6</v>
      </c>
      <c r="AD16">
        <v>3.663785714285714</v>
      </c>
      <c r="AF16" t="s">
        <v>5458</v>
      </c>
      <c r="AI16">
        <v>0</v>
      </c>
      <c r="AJ16">
        <v>0</v>
      </c>
      <c r="AK16" t="s">
        <v>11898</v>
      </c>
      <c r="AL16" t="s">
        <v>11898</v>
      </c>
      <c r="AM16" t="s">
        <v>11965</v>
      </c>
    </row>
    <row r="17" spans="1:39">
      <c r="A17" t="s">
        <v>5499</v>
      </c>
      <c r="B17" t="s">
        <v>7735</v>
      </c>
      <c r="C17" t="s">
        <v>5108</v>
      </c>
      <c r="D17">
        <v>90</v>
      </c>
      <c r="E17" t="s">
        <v>5111</v>
      </c>
      <c r="F17">
        <v>7.05</v>
      </c>
      <c r="K17" t="s">
        <v>5342</v>
      </c>
      <c r="L17" t="s">
        <v>5343</v>
      </c>
      <c r="M17" t="s">
        <v>9417</v>
      </c>
      <c r="N17">
        <v>9</v>
      </c>
      <c r="O17" t="s">
        <v>9531</v>
      </c>
      <c r="P17" t="s">
        <v>9670</v>
      </c>
      <c r="Q17">
        <v>6</v>
      </c>
      <c r="R17">
        <v>2</v>
      </c>
      <c r="S17">
        <v>4.43</v>
      </c>
      <c r="T17">
        <v>4.43</v>
      </c>
      <c r="U17">
        <v>415.5</v>
      </c>
      <c r="V17">
        <v>81.06999999999999</v>
      </c>
      <c r="W17">
        <v>5.59</v>
      </c>
      <c r="X17">
        <v>13.27</v>
      </c>
      <c r="Y17">
        <v>5.55</v>
      </c>
      <c r="Z17">
        <v>4</v>
      </c>
      <c r="AA17" t="s">
        <v>4822</v>
      </c>
      <c r="AB17">
        <v>1</v>
      </c>
      <c r="AC17">
        <v>6</v>
      </c>
      <c r="AD17">
        <v>3.388571428571429</v>
      </c>
      <c r="AF17" t="s">
        <v>5458</v>
      </c>
      <c r="AI17">
        <v>0</v>
      </c>
      <c r="AJ17">
        <v>0</v>
      </c>
      <c r="AK17" t="s">
        <v>11898</v>
      </c>
      <c r="AL17" t="s">
        <v>11898</v>
      </c>
      <c r="AM17" t="s">
        <v>11965</v>
      </c>
    </row>
    <row r="18" spans="1:39">
      <c r="A18" t="s">
        <v>5500</v>
      </c>
      <c r="B18" t="s">
        <v>7735</v>
      </c>
      <c r="C18" t="s">
        <v>5108</v>
      </c>
      <c r="D18">
        <v>90</v>
      </c>
      <c r="E18" t="s">
        <v>5111</v>
      </c>
      <c r="F18">
        <v>7.05</v>
      </c>
      <c r="K18" t="s">
        <v>5342</v>
      </c>
      <c r="L18" t="s">
        <v>5343</v>
      </c>
      <c r="M18" t="s">
        <v>9417</v>
      </c>
      <c r="N18">
        <v>9</v>
      </c>
      <c r="O18" t="s">
        <v>9531</v>
      </c>
      <c r="P18" t="s">
        <v>9671</v>
      </c>
      <c r="Q18">
        <v>6</v>
      </c>
      <c r="R18">
        <v>2</v>
      </c>
      <c r="S18">
        <v>4</v>
      </c>
      <c r="T18">
        <v>4</v>
      </c>
      <c r="U18">
        <v>459.4</v>
      </c>
      <c r="V18">
        <v>81.06999999999999</v>
      </c>
      <c r="W18">
        <v>5.62</v>
      </c>
      <c r="X18">
        <v>13.26</v>
      </c>
      <c r="Y18">
        <v>5.03</v>
      </c>
      <c r="Z18">
        <v>4</v>
      </c>
      <c r="AA18" t="s">
        <v>4822</v>
      </c>
      <c r="AB18">
        <v>1</v>
      </c>
      <c r="AC18">
        <v>5</v>
      </c>
      <c r="AD18">
        <v>3.29</v>
      </c>
      <c r="AF18" t="s">
        <v>5458</v>
      </c>
      <c r="AI18">
        <v>0</v>
      </c>
      <c r="AJ18">
        <v>0</v>
      </c>
      <c r="AK18" t="s">
        <v>11898</v>
      </c>
      <c r="AL18" t="s">
        <v>11898</v>
      </c>
      <c r="AM18" t="s">
        <v>11965</v>
      </c>
    </row>
    <row r="19" spans="1:39">
      <c r="A19" t="s">
        <v>5501</v>
      </c>
      <c r="B19" t="s">
        <v>7735</v>
      </c>
      <c r="C19" t="s">
        <v>5108</v>
      </c>
      <c r="D19">
        <v>100</v>
      </c>
      <c r="E19" t="s">
        <v>5111</v>
      </c>
      <c r="F19">
        <v>7</v>
      </c>
      <c r="K19" t="s">
        <v>5342</v>
      </c>
      <c r="L19" t="s">
        <v>5343</v>
      </c>
      <c r="M19" t="s">
        <v>9417</v>
      </c>
      <c r="N19">
        <v>9</v>
      </c>
      <c r="O19" t="s">
        <v>9531</v>
      </c>
      <c r="P19" t="s">
        <v>9672</v>
      </c>
      <c r="Q19">
        <v>8</v>
      </c>
      <c r="R19">
        <v>2</v>
      </c>
      <c r="S19">
        <v>4.62</v>
      </c>
      <c r="T19">
        <v>5</v>
      </c>
      <c r="U19">
        <v>571.58</v>
      </c>
      <c r="V19">
        <v>87.55</v>
      </c>
      <c r="W19">
        <v>5.24</v>
      </c>
      <c r="X19">
        <v>12.75</v>
      </c>
      <c r="Y19">
        <v>7.63</v>
      </c>
      <c r="Z19">
        <v>4</v>
      </c>
      <c r="AA19" t="s">
        <v>4822</v>
      </c>
      <c r="AB19">
        <v>2</v>
      </c>
      <c r="AC19">
        <v>8</v>
      </c>
      <c r="AD19">
        <v>2.5</v>
      </c>
      <c r="AF19" t="s">
        <v>5458</v>
      </c>
      <c r="AI19">
        <v>0</v>
      </c>
      <c r="AJ19">
        <v>0</v>
      </c>
      <c r="AK19" t="s">
        <v>11898</v>
      </c>
      <c r="AL19" t="s">
        <v>11898</v>
      </c>
      <c r="AM19" t="s">
        <v>11965</v>
      </c>
    </row>
    <row r="20" spans="1:39">
      <c r="A20" t="s">
        <v>5502</v>
      </c>
      <c r="B20" t="s">
        <v>7735</v>
      </c>
      <c r="C20" t="s">
        <v>5108</v>
      </c>
      <c r="D20">
        <v>100</v>
      </c>
      <c r="E20" t="s">
        <v>5111</v>
      </c>
      <c r="F20">
        <v>7</v>
      </c>
      <c r="K20" t="s">
        <v>5342</v>
      </c>
      <c r="L20" t="s">
        <v>5343</v>
      </c>
      <c r="M20" t="s">
        <v>9417</v>
      </c>
      <c r="N20">
        <v>9</v>
      </c>
      <c r="O20" t="s">
        <v>9531</v>
      </c>
      <c r="P20" t="s">
        <v>9673</v>
      </c>
      <c r="Q20">
        <v>6</v>
      </c>
      <c r="R20">
        <v>2</v>
      </c>
      <c r="S20">
        <v>4.09</v>
      </c>
      <c r="T20">
        <v>4.1</v>
      </c>
      <c r="U20">
        <v>401.47</v>
      </c>
      <c r="V20">
        <v>81.06999999999999</v>
      </c>
      <c r="W20">
        <v>5.03</v>
      </c>
      <c r="X20">
        <v>13.27</v>
      </c>
      <c r="Y20">
        <v>5.53</v>
      </c>
      <c r="Z20">
        <v>4</v>
      </c>
      <c r="AA20" t="s">
        <v>4822</v>
      </c>
      <c r="AB20">
        <v>1</v>
      </c>
      <c r="AC20">
        <v>6</v>
      </c>
      <c r="AD20">
        <v>3.653785714285714</v>
      </c>
      <c r="AF20" t="s">
        <v>5458</v>
      </c>
      <c r="AI20">
        <v>0</v>
      </c>
      <c r="AJ20">
        <v>0</v>
      </c>
      <c r="AK20" t="s">
        <v>11898</v>
      </c>
      <c r="AL20" t="s">
        <v>11898</v>
      </c>
      <c r="AM20" t="s">
        <v>11965</v>
      </c>
    </row>
    <row r="21" spans="1:39">
      <c r="A21" t="s">
        <v>5503</v>
      </c>
      <c r="B21" t="s">
        <v>7735</v>
      </c>
      <c r="C21" t="s">
        <v>5108</v>
      </c>
      <c r="D21">
        <v>100</v>
      </c>
      <c r="E21" t="s">
        <v>5111</v>
      </c>
      <c r="F21">
        <v>7</v>
      </c>
      <c r="K21" t="s">
        <v>5342</v>
      </c>
      <c r="L21" t="s">
        <v>5343</v>
      </c>
      <c r="M21" t="s">
        <v>9417</v>
      </c>
      <c r="N21">
        <v>9</v>
      </c>
      <c r="O21" t="s">
        <v>9531</v>
      </c>
      <c r="P21" t="s">
        <v>9674</v>
      </c>
      <c r="Q21">
        <v>7</v>
      </c>
      <c r="R21">
        <v>2</v>
      </c>
      <c r="S21">
        <v>4.4</v>
      </c>
      <c r="T21">
        <v>4.41</v>
      </c>
      <c r="U21">
        <v>457.41</v>
      </c>
      <c r="V21">
        <v>90.3</v>
      </c>
      <c r="W21">
        <v>5.36</v>
      </c>
      <c r="X21">
        <v>13.26</v>
      </c>
      <c r="Y21">
        <v>5.28</v>
      </c>
      <c r="Z21">
        <v>4</v>
      </c>
      <c r="AA21" t="s">
        <v>4822</v>
      </c>
      <c r="AB21">
        <v>1</v>
      </c>
      <c r="AC21">
        <v>6</v>
      </c>
      <c r="AD21">
        <v>3.089214285714286</v>
      </c>
      <c r="AF21" t="s">
        <v>5458</v>
      </c>
      <c r="AI21">
        <v>0</v>
      </c>
      <c r="AJ21">
        <v>0</v>
      </c>
      <c r="AK21" t="s">
        <v>11898</v>
      </c>
      <c r="AL21" t="s">
        <v>11898</v>
      </c>
      <c r="AM21" t="s">
        <v>11965</v>
      </c>
    </row>
    <row r="22" spans="1:39">
      <c r="A22" t="s">
        <v>5504</v>
      </c>
      <c r="B22" t="s">
        <v>7735</v>
      </c>
      <c r="C22" t="s">
        <v>5108</v>
      </c>
      <c r="D22">
        <v>100</v>
      </c>
      <c r="E22" t="s">
        <v>5111</v>
      </c>
      <c r="F22">
        <v>7</v>
      </c>
      <c r="K22" t="s">
        <v>5342</v>
      </c>
      <c r="L22" t="s">
        <v>5343</v>
      </c>
      <c r="M22" t="s">
        <v>9417</v>
      </c>
      <c r="N22">
        <v>9</v>
      </c>
      <c r="O22" t="s">
        <v>9531</v>
      </c>
      <c r="P22" t="s">
        <v>9675</v>
      </c>
      <c r="Q22">
        <v>7</v>
      </c>
      <c r="R22">
        <v>2</v>
      </c>
      <c r="S22">
        <v>4.01</v>
      </c>
      <c r="T22">
        <v>4.01</v>
      </c>
      <c r="U22">
        <v>457.41</v>
      </c>
      <c r="V22">
        <v>90.3</v>
      </c>
      <c r="W22">
        <v>5.36</v>
      </c>
      <c r="X22">
        <v>13.26</v>
      </c>
      <c r="Y22">
        <v>5.28</v>
      </c>
      <c r="Z22">
        <v>4</v>
      </c>
      <c r="AA22" t="s">
        <v>4822</v>
      </c>
      <c r="AB22">
        <v>1</v>
      </c>
      <c r="AC22">
        <v>6</v>
      </c>
      <c r="AD22">
        <v>3.289214285714286</v>
      </c>
      <c r="AF22" t="s">
        <v>5458</v>
      </c>
      <c r="AI22">
        <v>0</v>
      </c>
      <c r="AJ22">
        <v>0</v>
      </c>
      <c r="AK22" t="s">
        <v>11898</v>
      </c>
      <c r="AL22" t="s">
        <v>11898</v>
      </c>
      <c r="AM22" t="s">
        <v>11965</v>
      </c>
    </row>
    <row r="23" spans="1:39">
      <c r="A23" t="s">
        <v>5505</v>
      </c>
      <c r="B23" t="s">
        <v>7735</v>
      </c>
      <c r="C23" t="s">
        <v>5108</v>
      </c>
      <c r="D23">
        <v>100</v>
      </c>
      <c r="E23" t="s">
        <v>5111</v>
      </c>
      <c r="F23">
        <v>7</v>
      </c>
      <c r="K23" t="s">
        <v>5342</v>
      </c>
      <c r="L23" t="s">
        <v>5343</v>
      </c>
      <c r="M23" t="s">
        <v>9417</v>
      </c>
      <c r="N23">
        <v>9</v>
      </c>
      <c r="O23" t="s">
        <v>9531</v>
      </c>
      <c r="P23" t="s">
        <v>9676</v>
      </c>
      <c r="Q23">
        <v>7</v>
      </c>
      <c r="R23">
        <v>3</v>
      </c>
      <c r="S23">
        <v>2.74</v>
      </c>
      <c r="T23">
        <v>4.99</v>
      </c>
      <c r="U23">
        <v>498.63</v>
      </c>
      <c r="V23">
        <v>93.09999999999999</v>
      </c>
      <c r="W23">
        <v>5.74</v>
      </c>
      <c r="X23">
        <v>12.72</v>
      </c>
      <c r="Y23">
        <v>9.77</v>
      </c>
      <c r="Z23">
        <v>4</v>
      </c>
      <c r="AA23" t="s">
        <v>4822</v>
      </c>
      <c r="AB23">
        <v>1</v>
      </c>
      <c r="AC23">
        <v>6</v>
      </c>
      <c r="AD23">
        <v>1.823119047619048</v>
      </c>
      <c r="AF23" t="s">
        <v>5457</v>
      </c>
      <c r="AI23">
        <v>0</v>
      </c>
      <c r="AJ23">
        <v>0</v>
      </c>
      <c r="AK23" t="s">
        <v>11898</v>
      </c>
      <c r="AL23" t="s">
        <v>11898</v>
      </c>
      <c r="AM23" t="s">
        <v>11965</v>
      </c>
    </row>
    <row r="24" spans="1:39">
      <c r="A24" t="s">
        <v>5506</v>
      </c>
      <c r="B24" t="s">
        <v>7735</v>
      </c>
      <c r="C24" t="s">
        <v>5108</v>
      </c>
      <c r="D24">
        <v>100</v>
      </c>
      <c r="E24" t="s">
        <v>5111</v>
      </c>
      <c r="F24">
        <v>7</v>
      </c>
      <c r="K24" t="s">
        <v>5342</v>
      </c>
      <c r="L24" t="s">
        <v>5343</v>
      </c>
      <c r="M24" t="s">
        <v>9417</v>
      </c>
      <c r="N24">
        <v>9</v>
      </c>
      <c r="O24" t="s">
        <v>9531</v>
      </c>
      <c r="P24" t="s">
        <v>9677</v>
      </c>
      <c r="Q24">
        <v>7</v>
      </c>
      <c r="R24">
        <v>2</v>
      </c>
      <c r="S24">
        <v>4.62</v>
      </c>
      <c r="T24">
        <v>5.38</v>
      </c>
      <c r="U24">
        <v>512.66</v>
      </c>
      <c r="V24">
        <v>84.31</v>
      </c>
      <c r="W24">
        <v>6.08</v>
      </c>
      <c r="X24">
        <v>12.69</v>
      </c>
      <c r="Y24">
        <v>8.4</v>
      </c>
      <c r="Z24">
        <v>4</v>
      </c>
      <c r="AA24" t="s">
        <v>4822</v>
      </c>
      <c r="AB24">
        <v>2</v>
      </c>
      <c r="AC24">
        <v>6</v>
      </c>
      <c r="AD24">
        <v>2.3</v>
      </c>
      <c r="AF24" t="s">
        <v>5458</v>
      </c>
      <c r="AI24">
        <v>0</v>
      </c>
      <c r="AJ24">
        <v>0</v>
      </c>
      <c r="AK24" t="s">
        <v>11898</v>
      </c>
      <c r="AL24" t="s">
        <v>11898</v>
      </c>
      <c r="AM24" t="s">
        <v>11965</v>
      </c>
    </row>
    <row r="25" spans="1:39">
      <c r="A25" t="s">
        <v>5507</v>
      </c>
      <c r="B25" t="s">
        <v>7735</v>
      </c>
      <c r="C25" t="s">
        <v>5108</v>
      </c>
      <c r="D25">
        <v>100</v>
      </c>
      <c r="E25" t="s">
        <v>5111</v>
      </c>
      <c r="F25">
        <v>7</v>
      </c>
      <c r="K25" t="s">
        <v>5342</v>
      </c>
      <c r="L25" t="s">
        <v>5343</v>
      </c>
      <c r="M25" t="s">
        <v>9417</v>
      </c>
      <c r="N25">
        <v>9</v>
      </c>
      <c r="O25" t="s">
        <v>9531</v>
      </c>
      <c r="P25" t="s">
        <v>9678</v>
      </c>
      <c r="Q25">
        <v>7</v>
      </c>
      <c r="R25">
        <v>2</v>
      </c>
      <c r="S25">
        <v>4.21</v>
      </c>
      <c r="T25">
        <v>6.24</v>
      </c>
      <c r="U25">
        <v>540.71</v>
      </c>
      <c r="V25">
        <v>84.31</v>
      </c>
      <c r="W25">
        <v>6.86</v>
      </c>
      <c r="X25">
        <v>12.69</v>
      </c>
      <c r="Y25">
        <v>9.49</v>
      </c>
      <c r="Z25">
        <v>4</v>
      </c>
      <c r="AA25" t="s">
        <v>4822</v>
      </c>
      <c r="AB25">
        <v>2</v>
      </c>
      <c r="AC25">
        <v>7</v>
      </c>
      <c r="AD25">
        <v>1.755</v>
      </c>
      <c r="AF25" t="s">
        <v>5457</v>
      </c>
      <c r="AI25">
        <v>0</v>
      </c>
      <c r="AJ25">
        <v>0</v>
      </c>
      <c r="AK25" t="s">
        <v>11898</v>
      </c>
      <c r="AL25" t="s">
        <v>11898</v>
      </c>
      <c r="AM25" t="s">
        <v>11965</v>
      </c>
    </row>
    <row r="26" spans="1:39">
      <c r="A26" t="s">
        <v>5508</v>
      </c>
      <c r="B26" t="s">
        <v>7735</v>
      </c>
      <c r="C26" t="s">
        <v>5108</v>
      </c>
      <c r="D26">
        <v>100</v>
      </c>
      <c r="E26" t="s">
        <v>5111</v>
      </c>
      <c r="F26">
        <v>7</v>
      </c>
      <c r="K26" t="s">
        <v>5342</v>
      </c>
      <c r="L26" t="s">
        <v>5343</v>
      </c>
      <c r="M26" t="s">
        <v>9417</v>
      </c>
      <c r="N26">
        <v>9</v>
      </c>
      <c r="O26" t="s">
        <v>9531</v>
      </c>
      <c r="P26" t="s">
        <v>9679</v>
      </c>
      <c r="Q26">
        <v>7</v>
      </c>
      <c r="R26">
        <v>2</v>
      </c>
      <c r="S26">
        <v>3.36</v>
      </c>
      <c r="T26">
        <v>5.38</v>
      </c>
      <c r="U26">
        <v>570.59</v>
      </c>
      <c r="V26">
        <v>84.31</v>
      </c>
      <c r="W26">
        <v>6.72</v>
      </c>
      <c r="X26">
        <v>12.69</v>
      </c>
      <c r="Y26">
        <v>9.49</v>
      </c>
      <c r="Z26">
        <v>4</v>
      </c>
      <c r="AA26" t="s">
        <v>4822</v>
      </c>
      <c r="AB26">
        <v>2</v>
      </c>
      <c r="AC26">
        <v>7</v>
      </c>
      <c r="AD26">
        <v>2.075</v>
      </c>
      <c r="AF26" t="s">
        <v>5457</v>
      </c>
      <c r="AI26">
        <v>0</v>
      </c>
      <c r="AJ26">
        <v>0</v>
      </c>
      <c r="AK26" t="s">
        <v>11898</v>
      </c>
      <c r="AL26" t="s">
        <v>11898</v>
      </c>
      <c r="AM26" t="s">
        <v>11965</v>
      </c>
    </row>
    <row r="27" spans="1:39">
      <c r="A27" t="s">
        <v>5509</v>
      </c>
      <c r="B27" t="s">
        <v>7735</v>
      </c>
      <c r="C27" t="s">
        <v>5108</v>
      </c>
      <c r="D27">
        <v>100</v>
      </c>
      <c r="E27" t="s">
        <v>5111</v>
      </c>
      <c r="F27">
        <v>7</v>
      </c>
      <c r="K27" t="s">
        <v>5342</v>
      </c>
      <c r="L27" t="s">
        <v>5343</v>
      </c>
      <c r="M27" t="s">
        <v>9417</v>
      </c>
      <c r="N27">
        <v>9</v>
      </c>
      <c r="O27" t="s">
        <v>9531</v>
      </c>
      <c r="P27" t="s">
        <v>9680</v>
      </c>
      <c r="Q27">
        <v>8</v>
      </c>
      <c r="R27">
        <v>2</v>
      </c>
      <c r="S27">
        <v>4.85</v>
      </c>
      <c r="T27">
        <v>5.35</v>
      </c>
      <c r="U27">
        <v>585.61</v>
      </c>
      <c r="V27">
        <v>87.55</v>
      </c>
      <c r="W27">
        <v>5.63</v>
      </c>
      <c r="X27">
        <v>12.75</v>
      </c>
      <c r="Y27">
        <v>7.83</v>
      </c>
      <c r="Z27">
        <v>4</v>
      </c>
      <c r="AA27" t="s">
        <v>4822</v>
      </c>
      <c r="AB27">
        <v>2</v>
      </c>
      <c r="AC27">
        <v>8</v>
      </c>
      <c r="AD27">
        <v>2.5</v>
      </c>
      <c r="AF27" t="s">
        <v>5458</v>
      </c>
      <c r="AI27">
        <v>0</v>
      </c>
      <c r="AJ27">
        <v>0</v>
      </c>
      <c r="AK27" t="s">
        <v>11898</v>
      </c>
      <c r="AL27" t="s">
        <v>11898</v>
      </c>
      <c r="AM27" t="s">
        <v>11965</v>
      </c>
    </row>
    <row r="28" spans="1:39">
      <c r="A28" t="s">
        <v>5510</v>
      </c>
      <c r="B28" t="s">
        <v>7735</v>
      </c>
      <c r="C28" t="s">
        <v>5108</v>
      </c>
      <c r="D28">
        <v>100</v>
      </c>
      <c r="E28" t="s">
        <v>5111</v>
      </c>
      <c r="F28">
        <v>7</v>
      </c>
      <c r="I28" t="s">
        <v>7742</v>
      </c>
      <c r="K28" t="s">
        <v>5342</v>
      </c>
      <c r="L28" t="s">
        <v>5343</v>
      </c>
      <c r="M28" t="s">
        <v>9414</v>
      </c>
      <c r="N28">
        <v>8</v>
      </c>
      <c r="O28" t="s">
        <v>9528</v>
      </c>
      <c r="P28" t="s">
        <v>9681</v>
      </c>
      <c r="Q28">
        <v>8</v>
      </c>
      <c r="R28">
        <v>3</v>
      </c>
      <c r="S28">
        <v>-0.05</v>
      </c>
      <c r="T28">
        <v>0.18</v>
      </c>
      <c r="U28">
        <v>497.49</v>
      </c>
      <c r="V28">
        <v>138.69</v>
      </c>
      <c r="W28">
        <v>4.4</v>
      </c>
      <c r="X28">
        <v>7.55</v>
      </c>
      <c r="Y28">
        <v>4.62</v>
      </c>
      <c r="Z28">
        <v>3</v>
      </c>
      <c r="AA28" t="s">
        <v>4822</v>
      </c>
      <c r="AB28">
        <v>0</v>
      </c>
      <c r="AC28">
        <v>6</v>
      </c>
      <c r="AD28">
        <v>3.184595238095238</v>
      </c>
      <c r="AF28" t="s">
        <v>5458</v>
      </c>
      <c r="AI28">
        <v>0</v>
      </c>
      <c r="AJ28">
        <v>0</v>
      </c>
      <c r="AM28" t="s">
        <v>11965</v>
      </c>
    </row>
    <row r="29" spans="1:39">
      <c r="A29" t="s">
        <v>5511</v>
      </c>
      <c r="B29" t="s">
        <v>7735</v>
      </c>
      <c r="C29" t="s">
        <v>5108</v>
      </c>
      <c r="D29">
        <v>120</v>
      </c>
      <c r="E29" t="s">
        <v>5111</v>
      </c>
      <c r="F29">
        <v>6.92</v>
      </c>
      <c r="I29" t="s">
        <v>7743</v>
      </c>
      <c r="K29" t="s">
        <v>5342</v>
      </c>
      <c r="L29" t="s">
        <v>5343</v>
      </c>
      <c r="M29" t="s">
        <v>9414</v>
      </c>
      <c r="N29">
        <v>8</v>
      </c>
      <c r="O29" t="s">
        <v>9528</v>
      </c>
      <c r="P29" t="s">
        <v>9682</v>
      </c>
      <c r="Q29">
        <v>7</v>
      </c>
      <c r="R29">
        <v>3</v>
      </c>
      <c r="S29">
        <v>1.12</v>
      </c>
      <c r="T29">
        <v>1.44</v>
      </c>
      <c r="U29">
        <v>445.46</v>
      </c>
      <c r="V29">
        <v>125.55</v>
      </c>
      <c r="W29">
        <v>3.59</v>
      </c>
      <c r="X29">
        <v>7.68</v>
      </c>
      <c r="Y29">
        <v>1.81</v>
      </c>
      <c r="Z29">
        <v>4</v>
      </c>
      <c r="AA29" t="s">
        <v>4822</v>
      </c>
      <c r="AB29">
        <v>0</v>
      </c>
      <c r="AC29">
        <v>6</v>
      </c>
      <c r="AD29">
        <v>3.556238095238095</v>
      </c>
      <c r="AF29" t="s">
        <v>5458</v>
      </c>
      <c r="AI29">
        <v>0</v>
      </c>
      <c r="AJ29">
        <v>0</v>
      </c>
      <c r="AM29" t="s">
        <v>11965</v>
      </c>
    </row>
    <row r="30" spans="1:39">
      <c r="A30" t="s">
        <v>5512</v>
      </c>
      <c r="B30" t="s">
        <v>7735</v>
      </c>
      <c r="C30" t="s">
        <v>5108</v>
      </c>
      <c r="D30">
        <v>150</v>
      </c>
      <c r="E30" t="s">
        <v>5111</v>
      </c>
      <c r="F30">
        <v>6.82</v>
      </c>
      <c r="I30" t="s">
        <v>7744</v>
      </c>
      <c r="K30" t="s">
        <v>5342</v>
      </c>
      <c r="L30" t="s">
        <v>5343</v>
      </c>
      <c r="M30" t="s">
        <v>9414</v>
      </c>
      <c r="N30">
        <v>8</v>
      </c>
      <c r="O30" t="s">
        <v>9528</v>
      </c>
      <c r="P30" t="s">
        <v>9683</v>
      </c>
      <c r="Q30">
        <v>7</v>
      </c>
      <c r="R30">
        <v>3</v>
      </c>
      <c r="S30">
        <v>0.59</v>
      </c>
      <c r="T30">
        <v>1.44</v>
      </c>
      <c r="U30">
        <v>565.46</v>
      </c>
      <c r="V30">
        <v>125.55</v>
      </c>
      <c r="W30">
        <v>5.35</v>
      </c>
      <c r="X30">
        <v>6.6</v>
      </c>
      <c r="Y30">
        <v>4.62</v>
      </c>
      <c r="Z30">
        <v>3</v>
      </c>
      <c r="AA30" t="s">
        <v>4822</v>
      </c>
      <c r="AB30">
        <v>2</v>
      </c>
      <c r="AC30">
        <v>6</v>
      </c>
      <c r="AD30">
        <v>3.166666666666667</v>
      </c>
      <c r="AF30" t="s">
        <v>5458</v>
      </c>
      <c r="AI30">
        <v>0</v>
      </c>
      <c r="AJ30">
        <v>0</v>
      </c>
      <c r="AM30" t="s">
        <v>11965</v>
      </c>
    </row>
    <row r="31" spans="1:39">
      <c r="A31" t="s">
        <v>5513</v>
      </c>
      <c r="B31" t="s">
        <v>7735</v>
      </c>
      <c r="C31" t="s">
        <v>5108</v>
      </c>
      <c r="D31">
        <v>160</v>
      </c>
      <c r="E31" t="s">
        <v>5111</v>
      </c>
      <c r="F31">
        <v>6.8</v>
      </c>
      <c r="I31" t="s">
        <v>7745</v>
      </c>
      <c r="K31" t="s">
        <v>5342</v>
      </c>
      <c r="L31" t="s">
        <v>5343</v>
      </c>
      <c r="M31" t="s">
        <v>9414</v>
      </c>
      <c r="N31">
        <v>8</v>
      </c>
      <c r="O31" t="s">
        <v>9528</v>
      </c>
      <c r="P31" t="s">
        <v>9684</v>
      </c>
      <c r="Q31">
        <v>7</v>
      </c>
      <c r="R31">
        <v>3</v>
      </c>
      <c r="S31">
        <v>1.48</v>
      </c>
      <c r="T31">
        <v>1.79</v>
      </c>
      <c r="U31">
        <v>479.47</v>
      </c>
      <c r="V31">
        <v>125.55</v>
      </c>
      <c r="W31">
        <v>4.24</v>
      </c>
      <c r="X31">
        <v>7.7</v>
      </c>
      <c r="Y31">
        <v>1.81</v>
      </c>
      <c r="Z31">
        <v>5</v>
      </c>
      <c r="AA31" t="s">
        <v>4822</v>
      </c>
      <c r="AB31">
        <v>0</v>
      </c>
      <c r="AC31">
        <v>6</v>
      </c>
      <c r="AD31">
        <v>3.313309523809524</v>
      </c>
      <c r="AF31" t="s">
        <v>5458</v>
      </c>
      <c r="AI31">
        <v>0</v>
      </c>
      <c r="AJ31">
        <v>0</v>
      </c>
      <c r="AM31" t="s">
        <v>11965</v>
      </c>
    </row>
    <row r="32" spans="1:39">
      <c r="A32" t="s">
        <v>5514</v>
      </c>
      <c r="B32" t="s">
        <v>7735</v>
      </c>
      <c r="C32" t="s">
        <v>5108</v>
      </c>
      <c r="D32">
        <v>190</v>
      </c>
      <c r="E32" t="s">
        <v>5111</v>
      </c>
      <c r="F32">
        <v>6.72</v>
      </c>
      <c r="K32" t="s">
        <v>5342</v>
      </c>
      <c r="L32" t="s">
        <v>5343</v>
      </c>
      <c r="M32" t="s">
        <v>9418</v>
      </c>
      <c r="N32">
        <v>9</v>
      </c>
      <c r="O32" t="s">
        <v>9532</v>
      </c>
      <c r="P32" t="s">
        <v>9685</v>
      </c>
      <c r="Q32">
        <v>9</v>
      </c>
      <c r="R32">
        <v>2</v>
      </c>
      <c r="S32">
        <v>3.28</v>
      </c>
      <c r="T32">
        <v>3.28</v>
      </c>
      <c r="U32">
        <v>556.63</v>
      </c>
      <c r="V32">
        <v>117.06</v>
      </c>
      <c r="W32">
        <v>5.74</v>
      </c>
      <c r="Y32">
        <v>5.16</v>
      </c>
      <c r="Z32">
        <v>6</v>
      </c>
      <c r="AA32" t="s">
        <v>4822</v>
      </c>
      <c r="AB32">
        <v>2</v>
      </c>
      <c r="AC32">
        <v>7</v>
      </c>
      <c r="AD32">
        <v>2.818</v>
      </c>
      <c r="AF32" t="s">
        <v>5458</v>
      </c>
      <c r="AI32">
        <v>0</v>
      </c>
      <c r="AJ32">
        <v>0</v>
      </c>
      <c r="AK32" t="s">
        <v>11899</v>
      </c>
      <c r="AL32" t="s">
        <v>11899</v>
      </c>
      <c r="AM32" t="s">
        <v>11965</v>
      </c>
    </row>
    <row r="33" spans="1:39">
      <c r="A33" t="s">
        <v>5515</v>
      </c>
      <c r="B33" t="s">
        <v>7735</v>
      </c>
      <c r="C33" t="s">
        <v>5108</v>
      </c>
      <c r="D33">
        <v>200</v>
      </c>
      <c r="E33" t="s">
        <v>5111</v>
      </c>
      <c r="F33">
        <v>6.7</v>
      </c>
      <c r="I33" t="s">
        <v>7746</v>
      </c>
      <c r="K33" t="s">
        <v>5342</v>
      </c>
      <c r="L33" t="s">
        <v>5343</v>
      </c>
      <c r="M33" t="s">
        <v>9414</v>
      </c>
      <c r="N33">
        <v>8</v>
      </c>
      <c r="O33" t="s">
        <v>9528</v>
      </c>
      <c r="P33" t="s">
        <v>9686</v>
      </c>
      <c r="Q33">
        <v>8</v>
      </c>
      <c r="R33">
        <v>3</v>
      </c>
      <c r="S33">
        <v>0.35</v>
      </c>
      <c r="T33">
        <v>1.34</v>
      </c>
      <c r="U33">
        <v>519.95</v>
      </c>
      <c r="V33">
        <v>125.55</v>
      </c>
      <c r="W33">
        <v>4.9</v>
      </c>
      <c r="X33">
        <v>6.42</v>
      </c>
      <c r="Y33">
        <v>4.62</v>
      </c>
      <c r="Z33">
        <v>3</v>
      </c>
      <c r="AA33" t="s">
        <v>4822</v>
      </c>
      <c r="AB33">
        <v>1</v>
      </c>
      <c r="AC33">
        <v>6</v>
      </c>
      <c r="AD33">
        <v>3.166666666666667</v>
      </c>
      <c r="AF33" t="s">
        <v>5459</v>
      </c>
      <c r="AI33">
        <v>0</v>
      </c>
      <c r="AJ33">
        <v>0</v>
      </c>
      <c r="AM33" t="s">
        <v>11965</v>
      </c>
    </row>
    <row r="34" spans="1:39">
      <c r="A34" t="s">
        <v>5516</v>
      </c>
      <c r="B34" t="s">
        <v>7735</v>
      </c>
      <c r="C34" t="s">
        <v>5108</v>
      </c>
      <c r="D34">
        <v>202</v>
      </c>
      <c r="E34" t="s">
        <v>5111</v>
      </c>
      <c r="F34">
        <v>6.7</v>
      </c>
      <c r="K34" t="s">
        <v>5342</v>
      </c>
      <c r="L34" t="s">
        <v>5343</v>
      </c>
      <c r="M34" t="s">
        <v>9416</v>
      </c>
      <c r="N34">
        <v>9</v>
      </c>
      <c r="O34" t="s">
        <v>9530</v>
      </c>
      <c r="P34" t="s">
        <v>9687</v>
      </c>
      <c r="Q34">
        <v>7</v>
      </c>
      <c r="R34">
        <v>3</v>
      </c>
      <c r="S34">
        <v>1.95</v>
      </c>
      <c r="T34">
        <v>2.36</v>
      </c>
      <c r="U34">
        <v>473.51</v>
      </c>
      <c r="V34">
        <v>125.55</v>
      </c>
      <c r="W34">
        <v>4.22</v>
      </c>
      <c r="X34">
        <v>7.44</v>
      </c>
      <c r="Y34">
        <v>1.81</v>
      </c>
      <c r="Z34">
        <v>4</v>
      </c>
      <c r="AA34" t="s">
        <v>4822</v>
      </c>
      <c r="AB34">
        <v>0</v>
      </c>
      <c r="AC34">
        <v>6</v>
      </c>
      <c r="AD34">
        <v>3.355880952380953</v>
      </c>
      <c r="AF34" t="s">
        <v>5458</v>
      </c>
      <c r="AI34">
        <v>0</v>
      </c>
      <c r="AJ34">
        <v>0</v>
      </c>
      <c r="AK34" t="s">
        <v>11897</v>
      </c>
      <c r="AL34" t="s">
        <v>11897</v>
      </c>
      <c r="AM34" t="s">
        <v>11965</v>
      </c>
    </row>
    <row r="35" spans="1:39">
      <c r="A35" t="s">
        <v>5517</v>
      </c>
      <c r="B35" t="s">
        <v>7735</v>
      </c>
      <c r="C35" t="s">
        <v>5108</v>
      </c>
      <c r="D35">
        <v>230</v>
      </c>
      <c r="E35" t="s">
        <v>5111</v>
      </c>
      <c r="F35">
        <v>6.64</v>
      </c>
      <c r="I35" t="s">
        <v>7747</v>
      </c>
      <c r="K35" t="s">
        <v>5342</v>
      </c>
      <c r="L35" t="s">
        <v>5343</v>
      </c>
      <c r="M35" t="s">
        <v>9414</v>
      </c>
      <c r="N35">
        <v>8</v>
      </c>
      <c r="O35" t="s">
        <v>9528</v>
      </c>
      <c r="P35" t="s">
        <v>9688</v>
      </c>
      <c r="Q35">
        <v>7</v>
      </c>
      <c r="R35">
        <v>3</v>
      </c>
      <c r="S35">
        <v>0.88</v>
      </c>
      <c r="T35">
        <v>1.34</v>
      </c>
      <c r="U35">
        <v>547.47</v>
      </c>
      <c r="V35">
        <v>125.55</v>
      </c>
      <c r="W35">
        <v>5.21</v>
      </c>
      <c r="X35">
        <v>7.11</v>
      </c>
      <c r="Y35">
        <v>4.62</v>
      </c>
      <c r="Z35">
        <v>3</v>
      </c>
      <c r="AA35" t="s">
        <v>4822</v>
      </c>
      <c r="AB35">
        <v>2</v>
      </c>
      <c r="AC35">
        <v>6</v>
      </c>
      <c r="AD35">
        <v>3.166666666666667</v>
      </c>
      <c r="AF35" t="s">
        <v>5458</v>
      </c>
      <c r="AI35">
        <v>0</v>
      </c>
      <c r="AJ35">
        <v>0</v>
      </c>
      <c r="AM35" t="s">
        <v>11965</v>
      </c>
    </row>
    <row r="36" spans="1:39">
      <c r="A36" t="s">
        <v>5518</v>
      </c>
      <c r="B36" t="s">
        <v>7735</v>
      </c>
      <c r="C36" t="s">
        <v>5108</v>
      </c>
      <c r="D36">
        <v>250</v>
      </c>
      <c r="E36" t="s">
        <v>5111</v>
      </c>
      <c r="F36">
        <v>6.6</v>
      </c>
      <c r="I36" t="s">
        <v>7748</v>
      </c>
      <c r="K36" t="s">
        <v>5342</v>
      </c>
      <c r="L36" t="s">
        <v>5343</v>
      </c>
      <c r="M36" t="s">
        <v>9414</v>
      </c>
      <c r="N36">
        <v>8</v>
      </c>
      <c r="O36" t="s">
        <v>9528</v>
      </c>
      <c r="P36" t="s">
        <v>9689</v>
      </c>
      <c r="Q36">
        <v>7</v>
      </c>
      <c r="R36">
        <v>3</v>
      </c>
      <c r="S36">
        <v>0.64</v>
      </c>
      <c r="T36">
        <v>0.97</v>
      </c>
      <c r="U36">
        <v>443.44</v>
      </c>
      <c r="V36">
        <v>125.55</v>
      </c>
      <c r="W36">
        <v>3.34</v>
      </c>
      <c r="X36">
        <v>7.68</v>
      </c>
      <c r="Y36">
        <v>1.81</v>
      </c>
      <c r="Z36">
        <v>4</v>
      </c>
      <c r="AA36" t="s">
        <v>4822</v>
      </c>
      <c r="AB36">
        <v>0</v>
      </c>
      <c r="AC36">
        <v>6</v>
      </c>
      <c r="AD36">
        <v>3.570666666666667</v>
      </c>
      <c r="AF36" t="s">
        <v>5458</v>
      </c>
      <c r="AI36">
        <v>0</v>
      </c>
      <c r="AJ36">
        <v>0</v>
      </c>
      <c r="AM36" t="s">
        <v>11965</v>
      </c>
    </row>
    <row r="37" spans="1:39">
      <c r="A37" t="s">
        <v>5519</v>
      </c>
      <c r="B37" t="s">
        <v>7735</v>
      </c>
      <c r="C37" t="s">
        <v>5108</v>
      </c>
      <c r="D37">
        <v>310</v>
      </c>
      <c r="E37" t="s">
        <v>5111</v>
      </c>
      <c r="F37">
        <v>6.51</v>
      </c>
      <c r="I37" t="s">
        <v>7749</v>
      </c>
      <c r="K37" t="s">
        <v>5342</v>
      </c>
      <c r="L37" t="s">
        <v>5343</v>
      </c>
      <c r="M37" t="s">
        <v>9414</v>
      </c>
      <c r="N37">
        <v>8</v>
      </c>
      <c r="O37" t="s">
        <v>9528</v>
      </c>
      <c r="P37" t="s">
        <v>9690</v>
      </c>
      <c r="Q37">
        <v>7</v>
      </c>
      <c r="R37">
        <v>3</v>
      </c>
      <c r="S37">
        <v>1.15</v>
      </c>
      <c r="T37">
        <v>1.6</v>
      </c>
      <c r="U37">
        <v>445.46</v>
      </c>
      <c r="V37">
        <v>125.55</v>
      </c>
      <c r="W37">
        <v>3.59</v>
      </c>
      <c r="X37">
        <v>7.39</v>
      </c>
      <c r="Y37">
        <v>1.81</v>
      </c>
      <c r="Z37">
        <v>4</v>
      </c>
      <c r="AA37" t="s">
        <v>4822</v>
      </c>
      <c r="AB37">
        <v>0</v>
      </c>
      <c r="AC37">
        <v>7</v>
      </c>
      <c r="AD37">
        <v>3.556238095238095</v>
      </c>
      <c r="AF37" t="s">
        <v>5458</v>
      </c>
      <c r="AI37">
        <v>0</v>
      </c>
      <c r="AJ37">
        <v>0</v>
      </c>
      <c r="AM37" t="s">
        <v>11965</v>
      </c>
    </row>
    <row r="38" spans="1:39">
      <c r="A38" t="s">
        <v>5520</v>
      </c>
      <c r="B38" t="s">
        <v>7735</v>
      </c>
      <c r="C38" t="s">
        <v>5108</v>
      </c>
      <c r="D38">
        <v>330</v>
      </c>
      <c r="E38" t="s">
        <v>5111</v>
      </c>
      <c r="F38">
        <v>6.48</v>
      </c>
      <c r="I38" t="s">
        <v>7750</v>
      </c>
      <c r="K38" t="s">
        <v>5342</v>
      </c>
      <c r="L38" t="s">
        <v>5343</v>
      </c>
      <c r="M38" t="s">
        <v>9414</v>
      </c>
      <c r="N38">
        <v>8</v>
      </c>
      <c r="O38" t="s">
        <v>9528</v>
      </c>
      <c r="P38" t="s">
        <v>9691</v>
      </c>
      <c r="Q38">
        <v>8</v>
      </c>
      <c r="R38">
        <v>3</v>
      </c>
      <c r="S38">
        <v>-0.31</v>
      </c>
      <c r="T38">
        <v>0.61</v>
      </c>
      <c r="U38">
        <v>551.46</v>
      </c>
      <c r="V38">
        <v>138.69</v>
      </c>
      <c r="W38">
        <v>5.11</v>
      </c>
      <c r="X38">
        <v>6.5</v>
      </c>
      <c r="Y38">
        <v>4.62</v>
      </c>
      <c r="Z38">
        <v>3</v>
      </c>
      <c r="AA38" t="s">
        <v>4822</v>
      </c>
      <c r="AB38">
        <v>2</v>
      </c>
      <c r="AC38">
        <v>6</v>
      </c>
      <c r="AD38">
        <v>3.166666666666667</v>
      </c>
      <c r="AF38" t="s">
        <v>5459</v>
      </c>
      <c r="AI38">
        <v>0</v>
      </c>
      <c r="AJ38">
        <v>0</v>
      </c>
      <c r="AM38" t="s">
        <v>11965</v>
      </c>
    </row>
    <row r="39" spans="1:39">
      <c r="A39" t="s">
        <v>5521</v>
      </c>
      <c r="B39" t="s">
        <v>7735</v>
      </c>
      <c r="C39" t="s">
        <v>5108</v>
      </c>
      <c r="D39">
        <v>340</v>
      </c>
      <c r="E39" t="s">
        <v>5111</v>
      </c>
      <c r="F39">
        <v>6.47</v>
      </c>
      <c r="I39" t="s">
        <v>7751</v>
      </c>
      <c r="K39" t="s">
        <v>5342</v>
      </c>
      <c r="L39" t="s">
        <v>5343</v>
      </c>
      <c r="M39" t="s">
        <v>9414</v>
      </c>
      <c r="N39">
        <v>8</v>
      </c>
      <c r="O39" t="s">
        <v>9528</v>
      </c>
      <c r="P39" t="s">
        <v>9692</v>
      </c>
      <c r="Q39">
        <v>7</v>
      </c>
      <c r="R39">
        <v>3</v>
      </c>
      <c r="S39">
        <v>2.23</v>
      </c>
      <c r="T39">
        <v>2.55</v>
      </c>
      <c r="U39">
        <v>485.52</v>
      </c>
      <c r="V39">
        <v>125.55</v>
      </c>
      <c r="W39">
        <v>4.51</v>
      </c>
      <c r="X39">
        <v>7.68</v>
      </c>
      <c r="Y39">
        <v>1.81</v>
      </c>
      <c r="Z39">
        <v>4</v>
      </c>
      <c r="AA39" t="s">
        <v>4822</v>
      </c>
      <c r="AB39">
        <v>0</v>
      </c>
      <c r="AC39">
        <v>6</v>
      </c>
      <c r="AD39">
        <v>3.155095238095238</v>
      </c>
      <c r="AF39" t="s">
        <v>5458</v>
      </c>
      <c r="AI39">
        <v>0</v>
      </c>
      <c r="AJ39">
        <v>0</v>
      </c>
      <c r="AM39" t="s">
        <v>11965</v>
      </c>
    </row>
    <row r="40" spans="1:39">
      <c r="A40" t="s">
        <v>5522</v>
      </c>
      <c r="B40" t="s">
        <v>7735</v>
      </c>
      <c r="C40" t="s">
        <v>5108</v>
      </c>
      <c r="D40">
        <v>360</v>
      </c>
      <c r="E40" t="s">
        <v>5111</v>
      </c>
      <c r="F40">
        <v>6.44</v>
      </c>
      <c r="I40" t="s">
        <v>7752</v>
      </c>
      <c r="K40" t="s">
        <v>5342</v>
      </c>
      <c r="L40" t="s">
        <v>5343</v>
      </c>
      <c r="M40" t="s">
        <v>9414</v>
      </c>
      <c r="N40">
        <v>8</v>
      </c>
      <c r="O40" t="s">
        <v>9528</v>
      </c>
      <c r="P40" t="s">
        <v>9693</v>
      </c>
      <c r="Q40">
        <v>8</v>
      </c>
      <c r="R40">
        <v>3</v>
      </c>
      <c r="S40">
        <v>-0.38</v>
      </c>
      <c r="T40">
        <v>0.28</v>
      </c>
      <c r="U40">
        <v>488.48</v>
      </c>
      <c r="V40">
        <v>138.02</v>
      </c>
      <c r="W40">
        <v>2.43</v>
      </c>
      <c r="X40">
        <v>7.01</v>
      </c>
      <c r="Y40">
        <v>1.81</v>
      </c>
      <c r="Z40">
        <v>4</v>
      </c>
      <c r="AA40" t="s">
        <v>4822</v>
      </c>
      <c r="AB40">
        <v>0</v>
      </c>
      <c r="AC40">
        <v>6</v>
      </c>
      <c r="AD40">
        <v>3.248952380952381</v>
      </c>
      <c r="AF40" t="s">
        <v>5458</v>
      </c>
      <c r="AI40">
        <v>0</v>
      </c>
      <c r="AJ40">
        <v>0</v>
      </c>
      <c r="AM40" t="s">
        <v>11965</v>
      </c>
    </row>
    <row r="41" spans="1:39">
      <c r="A41" t="s">
        <v>5523</v>
      </c>
      <c r="B41" t="s">
        <v>7735</v>
      </c>
      <c r="C41" t="s">
        <v>5108</v>
      </c>
      <c r="D41">
        <v>400</v>
      </c>
      <c r="E41" t="s">
        <v>5111</v>
      </c>
      <c r="F41">
        <v>6.4</v>
      </c>
      <c r="K41" t="s">
        <v>5342</v>
      </c>
      <c r="L41" t="s">
        <v>5343</v>
      </c>
      <c r="M41" t="s">
        <v>9417</v>
      </c>
      <c r="N41">
        <v>9</v>
      </c>
      <c r="O41" t="s">
        <v>9531</v>
      </c>
      <c r="P41" t="s">
        <v>9694</v>
      </c>
      <c r="Q41">
        <v>6</v>
      </c>
      <c r="R41">
        <v>2</v>
      </c>
      <c r="S41">
        <v>4.28</v>
      </c>
      <c r="T41">
        <v>4.28</v>
      </c>
      <c r="U41">
        <v>441.41</v>
      </c>
      <c r="V41">
        <v>81.06999999999999</v>
      </c>
      <c r="W41">
        <v>5.48</v>
      </c>
      <c r="X41">
        <v>13.26</v>
      </c>
      <c r="Y41">
        <v>5.28</v>
      </c>
      <c r="Z41">
        <v>4</v>
      </c>
      <c r="AA41" t="s">
        <v>4822</v>
      </c>
      <c r="AB41">
        <v>1</v>
      </c>
      <c r="AC41">
        <v>5</v>
      </c>
      <c r="AD41">
        <v>3.2785</v>
      </c>
      <c r="AF41" t="s">
        <v>5458</v>
      </c>
      <c r="AI41">
        <v>0</v>
      </c>
      <c r="AJ41">
        <v>0</v>
      </c>
      <c r="AK41" t="s">
        <v>11898</v>
      </c>
      <c r="AL41" t="s">
        <v>11898</v>
      </c>
      <c r="AM41" t="s">
        <v>11965</v>
      </c>
    </row>
    <row r="42" spans="1:39">
      <c r="A42" t="s">
        <v>5490</v>
      </c>
      <c r="B42" t="s">
        <v>7735</v>
      </c>
      <c r="C42" t="s">
        <v>5108</v>
      </c>
      <c r="D42">
        <v>402</v>
      </c>
      <c r="E42" t="s">
        <v>5111</v>
      </c>
      <c r="F42">
        <v>6.4</v>
      </c>
      <c r="K42" t="s">
        <v>5342</v>
      </c>
      <c r="L42" t="s">
        <v>5343</v>
      </c>
      <c r="M42" t="s">
        <v>9416</v>
      </c>
      <c r="N42">
        <v>9</v>
      </c>
      <c r="O42" t="s">
        <v>9530</v>
      </c>
      <c r="P42" t="s">
        <v>9661</v>
      </c>
      <c r="Q42">
        <v>8</v>
      </c>
      <c r="R42">
        <v>3</v>
      </c>
      <c r="S42">
        <v>1</v>
      </c>
      <c r="T42">
        <v>1.71</v>
      </c>
      <c r="U42">
        <v>485.5</v>
      </c>
      <c r="V42">
        <v>125.55</v>
      </c>
      <c r="W42">
        <v>4.3</v>
      </c>
      <c r="X42">
        <v>6.94</v>
      </c>
      <c r="Y42">
        <v>1.81</v>
      </c>
      <c r="Z42">
        <v>5</v>
      </c>
      <c r="AA42" t="s">
        <v>4822</v>
      </c>
      <c r="AB42">
        <v>0</v>
      </c>
      <c r="AC42">
        <v>6</v>
      </c>
      <c r="AD42">
        <v>3.270238095238096</v>
      </c>
      <c r="AF42" t="s">
        <v>5458</v>
      </c>
      <c r="AI42">
        <v>0</v>
      </c>
      <c r="AJ42">
        <v>0</v>
      </c>
      <c r="AK42" t="s">
        <v>11897</v>
      </c>
      <c r="AL42" t="s">
        <v>11897</v>
      </c>
      <c r="AM42" t="s">
        <v>11965</v>
      </c>
    </row>
    <row r="43" spans="1:39">
      <c r="A43" t="s">
        <v>5524</v>
      </c>
      <c r="B43" t="s">
        <v>7735</v>
      </c>
      <c r="C43" t="s">
        <v>5108</v>
      </c>
      <c r="D43">
        <v>440</v>
      </c>
      <c r="E43" t="s">
        <v>5111</v>
      </c>
      <c r="F43">
        <v>6.36</v>
      </c>
      <c r="I43" t="s">
        <v>7753</v>
      </c>
      <c r="K43" t="s">
        <v>5342</v>
      </c>
      <c r="L43" t="s">
        <v>5343</v>
      </c>
      <c r="M43" t="s">
        <v>9414</v>
      </c>
      <c r="N43">
        <v>8</v>
      </c>
      <c r="O43" t="s">
        <v>9528</v>
      </c>
      <c r="P43" t="s">
        <v>9695</v>
      </c>
      <c r="Q43">
        <v>7</v>
      </c>
      <c r="R43">
        <v>3</v>
      </c>
      <c r="S43">
        <v>0.65</v>
      </c>
      <c r="T43">
        <v>0.98</v>
      </c>
      <c r="U43">
        <v>513.92</v>
      </c>
      <c r="V43">
        <v>125.55</v>
      </c>
      <c r="W43">
        <v>4.84</v>
      </c>
      <c r="X43">
        <v>7.33</v>
      </c>
      <c r="Y43">
        <v>4.62</v>
      </c>
      <c r="Z43">
        <v>3</v>
      </c>
      <c r="AA43" t="s">
        <v>4822</v>
      </c>
      <c r="AB43">
        <v>1</v>
      </c>
      <c r="AC43">
        <v>6</v>
      </c>
      <c r="AD43">
        <v>3.166666666666667</v>
      </c>
      <c r="AF43" t="s">
        <v>5458</v>
      </c>
      <c r="AI43">
        <v>0</v>
      </c>
      <c r="AJ43">
        <v>0</v>
      </c>
      <c r="AM43" t="s">
        <v>11965</v>
      </c>
    </row>
    <row r="44" spans="1:39">
      <c r="A44" t="s">
        <v>5525</v>
      </c>
      <c r="B44" t="s">
        <v>7735</v>
      </c>
      <c r="C44" t="s">
        <v>5108</v>
      </c>
      <c r="D44">
        <v>500</v>
      </c>
      <c r="E44" t="s">
        <v>5111</v>
      </c>
      <c r="F44">
        <v>6.3</v>
      </c>
      <c r="I44" t="s">
        <v>7754</v>
      </c>
      <c r="K44" t="s">
        <v>5342</v>
      </c>
      <c r="L44" t="s">
        <v>5343</v>
      </c>
      <c r="M44" t="s">
        <v>9414</v>
      </c>
      <c r="N44">
        <v>8</v>
      </c>
      <c r="O44" t="s">
        <v>9528</v>
      </c>
      <c r="P44" t="s">
        <v>9696</v>
      </c>
      <c r="Q44">
        <v>7</v>
      </c>
      <c r="R44">
        <v>3</v>
      </c>
      <c r="S44">
        <v>0.88</v>
      </c>
      <c r="T44">
        <v>1.53</v>
      </c>
      <c r="U44">
        <v>548.36</v>
      </c>
      <c r="V44">
        <v>125.55</v>
      </c>
      <c r="W44">
        <v>5.5</v>
      </c>
      <c r="X44">
        <v>6.84</v>
      </c>
      <c r="Y44">
        <v>4.62</v>
      </c>
      <c r="Z44">
        <v>3</v>
      </c>
      <c r="AA44" t="s">
        <v>4822</v>
      </c>
      <c r="AB44">
        <v>2</v>
      </c>
      <c r="AC44">
        <v>6</v>
      </c>
      <c r="AD44">
        <v>3.166666666666667</v>
      </c>
      <c r="AF44" t="s">
        <v>5458</v>
      </c>
      <c r="AI44">
        <v>0</v>
      </c>
      <c r="AJ44">
        <v>0</v>
      </c>
      <c r="AM44" t="s">
        <v>11965</v>
      </c>
    </row>
    <row r="45" spans="1:39">
      <c r="A45" t="s">
        <v>5526</v>
      </c>
      <c r="B45" t="s">
        <v>7735</v>
      </c>
      <c r="C45" t="s">
        <v>5108</v>
      </c>
      <c r="D45">
        <v>529</v>
      </c>
      <c r="E45" t="s">
        <v>5111</v>
      </c>
      <c r="F45">
        <v>6.28</v>
      </c>
      <c r="K45" t="s">
        <v>5342</v>
      </c>
      <c r="L45" t="s">
        <v>5343</v>
      </c>
      <c r="M45" t="s">
        <v>9416</v>
      </c>
      <c r="N45">
        <v>9</v>
      </c>
      <c r="O45" t="s">
        <v>9530</v>
      </c>
      <c r="P45" t="s">
        <v>9697</v>
      </c>
      <c r="Q45">
        <v>7</v>
      </c>
      <c r="R45">
        <v>2</v>
      </c>
      <c r="S45">
        <v>2.05</v>
      </c>
      <c r="T45">
        <v>2.94</v>
      </c>
      <c r="U45">
        <v>519.5700000000001</v>
      </c>
      <c r="V45">
        <v>110.86</v>
      </c>
      <c r="W45">
        <v>5.36</v>
      </c>
      <c r="X45">
        <v>6.62</v>
      </c>
      <c r="Y45">
        <v>2.24</v>
      </c>
      <c r="Z45">
        <v>4</v>
      </c>
      <c r="AA45" t="s">
        <v>4822</v>
      </c>
      <c r="AB45">
        <v>2</v>
      </c>
      <c r="AC45">
        <v>5</v>
      </c>
      <c r="AD45">
        <v>3.779666666666667</v>
      </c>
      <c r="AE45" t="s">
        <v>11886</v>
      </c>
      <c r="AF45" t="s">
        <v>5458</v>
      </c>
      <c r="AH45" t="s">
        <v>5461</v>
      </c>
      <c r="AI45">
        <v>4</v>
      </c>
      <c r="AJ45">
        <v>1</v>
      </c>
      <c r="AK45" t="s">
        <v>11897</v>
      </c>
      <c r="AL45" t="s">
        <v>11897</v>
      </c>
      <c r="AM45" t="s">
        <v>11965</v>
      </c>
    </row>
    <row r="46" spans="1:39">
      <c r="A46" t="s">
        <v>5527</v>
      </c>
      <c r="B46" t="s">
        <v>7735</v>
      </c>
      <c r="C46" t="s">
        <v>5108</v>
      </c>
      <c r="D46">
        <v>600</v>
      </c>
      <c r="E46" t="s">
        <v>5111</v>
      </c>
      <c r="F46">
        <v>6.22</v>
      </c>
      <c r="I46" t="s">
        <v>7755</v>
      </c>
      <c r="K46" t="s">
        <v>5342</v>
      </c>
      <c r="L46" t="s">
        <v>5343</v>
      </c>
      <c r="M46" t="s">
        <v>9414</v>
      </c>
      <c r="N46">
        <v>8</v>
      </c>
      <c r="O46" t="s">
        <v>9528</v>
      </c>
      <c r="P46" t="s">
        <v>9698</v>
      </c>
      <c r="Q46">
        <v>8</v>
      </c>
      <c r="R46">
        <v>3</v>
      </c>
      <c r="S46">
        <v>0.83</v>
      </c>
      <c r="T46">
        <v>1.4</v>
      </c>
      <c r="U46">
        <v>563.47</v>
      </c>
      <c r="V46">
        <v>134.78</v>
      </c>
      <c r="W46">
        <v>5.09</v>
      </c>
      <c r="X46">
        <v>6.95</v>
      </c>
      <c r="Y46">
        <v>4.62</v>
      </c>
      <c r="Z46">
        <v>3</v>
      </c>
      <c r="AA46" t="s">
        <v>4822</v>
      </c>
      <c r="AB46">
        <v>2</v>
      </c>
      <c r="AC46">
        <v>7</v>
      </c>
      <c r="AD46">
        <v>3.166666666666667</v>
      </c>
      <c r="AF46" t="s">
        <v>5458</v>
      </c>
      <c r="AI46">
        <v>0</v>
      </c>
      <c r="AJ46">
        <v>0</v>
      </c>
      <c r="AM46" t="s">
        <v>11965</v>
      </c>
    </row>
    <row r="47" spans="1:39">
      <c r="A47" t="s">
        <v>5528</v>
      </c>
      <c r="B47" t="s">
        <v>7735</v>
      </c>
      <c r="C47" t="s">
        <v>5108</v>
      </c>
      <c r="D47">
        <v>670</v>
      </c>
      <c r="E47" t="s">
        <v>5111</v>
      </c>
      <c r="F47">
        <v>6.17</v>
      </c>
      <c r="I47" t="s">
        <v>7756</v>
      </c>
      <c r="K47" t="s">
        <v>5342</v>
      </c>
      <c r="L47" t="s">
        <v>5343</v>
      </c>
      <c r="M47" t="s">
        <v>9414</v>
      </c>
      <c r="N47">
        <v>8</v>
      </c>
      <c r="O47" t="s">
        <v>9528</v>
      </c>
      <c r="P47" t="s">
        <v>9699</v>
      </c>
      <c r="Q47">
        <v>7</v>
      </c>
      <c r="R47">
        <v>3</v>
      </c>
      <c r="S47">
        <v>1.02</v>
      </c>
      <c r="T47">
        <v>1.16</v>
      </c>
      <c r="U47">
        <v>493.5</v>
      </c>
      <c r="V47">
        <v>125.55</v>
      </c>
      <c r="W47">
        <v>4.5</v>
      </c>
      <c r="X47">
        <v>7.83</v>
      </c>
      <c r="Y47">
        <v>4.62</v>
      </c>
      <c r="Z47">
        <v>3</v>
      </c>
      <c r="AA47" t="s">
        <v>4822</v>
      </c>
      <c r="AB47">
        <v>0</v>
      </c>
      <c r="AC47">
        <v>6</v>
      </c>
      <c r="AD47">
        <v>3.213095238095239</v>
      </c>
      <c r="AF47" t="s">
        <v>5458</v>
      </c>
      <c r="AI47">
        <v>0</v>
      </c>
      <c r="AJ47">
        <v>0</v>
      </c>
      <c r="AM47" t="s">
        <v>11965</v>
      </c>
    </row>
    <row r="48" spans="1:39">
      <c r="A48" t="s">
        <v>5529</v>
      </c>
      <c r="B48" t="s">
        <v>7735</v>
      </c>
      <c r="C48" t="s">
        <v>5108</v>
      </c>
      <c r="D48">
        <v>700</v>
      </c>
      <c r="E48" t="s">
        <v>5111</v>
      </c>
      <c r="F48">
        <v>6.16</v>
      </c>
      <c r="I48" t="s">
        <v>7757</v>
      </c>
      <c r="K48" t="s">
        <v>5342</v>
      </c>
      <c r="L48" t="s">
        <v>5343</v>
      </c>
      <c r="M48" t="s">
        <v>9414</v>
      </c>
      <c r="N48">
        <v>8</v>
      </c>
      <c r="O48" t="s">
        <v>9528</v>
      </c>
      <c r="P48" t="s">
        <v>9700</v>
      </c>
      <c r="Q48">
        <v>9</v>
      </c>
      <c r="R48">
        <v>3</v>
      </c>
      <c r="S48">
        <v>-2.04</v>
      </c>
      <c r="T48">
        <v>-1.24</v>
      </c>
      <c r="U48">
        <v>514.54</v>
      </c>
      <c r="V48">
        <v>138.44</v>
      </c>
      <c r="W48">
        <v>4.26</v>
      </c>
      <c r="X48">
        <v>6.65</v>
      </c>
      <c r="Y48">
        <v>4.62</v>
      </c>
      <c r="Z48">
        <v>3</v>
      </c>
      <c r="AA48" t="s">
        <v>4822</v>
      </c>
      <c r="AB48">
        <v>1</v>
      </c>
      <c r="AC48">
        <v>6</v>
      </c>
      <c r="AD48">
        <v>3.166666666666667</v>
      </c>
      <c r="AF48" t="s">
        <v>5458</v>
      </c>
      <c r="AI48">
        <v>0</v>
      </c>
      <c r="AJ48">
        <v>0</v>
      </c>
      <c r="AM48" t="s">
        <v>11965</v>
      </c>
    </row>
    <row r="49" spans="1:39">
      <c r="A49" t="s">
        <v>5530</v>
      </c>
      <c r="B49" t="s">
        <v>7735</v>
      </c>
      <c r="C49" t="s">
        <v>5108</v>
      </c>
      <c r="D49">
        <v>700</v>
      </c>
      <c r="E49" t="s">
        <v>5111</v>
      </c>
      <c r="F49">
        <v>6.16</v>
      </c>
      <c r="I49" t="s">
        <v>7758</v>
      </c>
      <c r="K49" t="s">
        <v>5342</v>
      </c>
      <c r="L49" t="s">
        <v>5343</v>
      </c>
      <c r="M49" t="s">
        <v>9414</v>
      </c>
      <c r="N49">
        <v>8</v>
      </c>
      <c r="O49" t="s">
        <v>9528</v>
      </c>
      <c r="P49" t="s">
        <v>9701</v>
      </c>
      <c r="Q49">
        <v>7</v>
      </c>
      <c r="R49">
        <v>3</v>
      </c>
      <c r="S49">
        <v>0.5600000000000001</v>
      </c>
      <c r="T49">
        <v>1.37</v>
      </c>
      <c r="U49">
        <v>531.91</v>
      </c>
      <c r="V49">
        <v>125.55</v>
      </c>
      <c r="W49">
        <v>4.98</v>
      </c>
      <c r="X49">
        <v>6.63</v>
      </c>
      <c r="Y49">
        <v>4.62</v>
      </c>
      <c r="Z49">
        <v>3</v>
      </c>
      <c r="AA49" t="s">
        <v>4822</v>
      </c>
      <c r="AB49">
        <v>1</v>
      </c>
      <c r="AC49">
        <v>6</v>
      </c>
      <c r="AD49">
        <v>3.166666666666667</v>
      </c>
      <c r="AF49" t="s">
        <v>5458</v>
      </c>
      <c r="AI49">
        <v>0</v>
      </c>
      <c r="AJ49">
        <v>0</v>
      </c>
      <c r="AM49" t="s">
        <v>11965</v>
      </c>
    </row>
    <row r="50" spans="1:39">
      <c r="A50" t="s">
        <v>5531</v>
      </c>
      <c r="B50" t="s">
        <v>7735</v>
      </c>
      <c r="C50" t="s">
        <v>5108</v>
      </c>
      <c r="D50">
        <v>713</v>
      </c>
      <c r="E50" t="s">
        <v>5111</v>
      </c>
      <c r="F50">
        <v>6.15</v>
      </c>
      <c r="K50" t="s">
        <v>5342</v>
      </c>
      <c r="L50" t="s">
        <v>5343</v>
      </c>
      <c r="M50" t="s">
        <v>9416</v>
      </c>
      <c r="N50">
        <v>9</v>
      </c>
      <c r="O50" t="s">
        <v>9530</v>
      </c>
      <c r="P50" t="s">
        <v>9702</v>
      </c>
      <c r="Q50">
        <v>7</v>
      </c>
      <c r="R50">
        <v>3</v>
      </c>
      <c r="S50">
        <v>-0.86</v>
      </c>
      <c r="T50">
        <v>0.91</v>
      </c>
      <c r="U50">
        <v>485.4</v>
      </c>
      <c r="V50">
        <v>125.55</v>
      </c>
      <c r="W50">
        <v>3.74</v>
      </c>
      <c r="X50">
        <v>5.51</v>
      </c>
      <c r="Y50">
        <v>1.81</v>
      </c>
      <c r="Z50">
        <v>4</v>
      </c>
      <c r="AA50" t="s">
        <v>4822</v>
      </c>
      <c r="AB50">
        <v>0</v>
      </c>
      <c r="AC50">
        <v>6</v>
      </c>
      <c r="AD50">
        <v>3.270952380952381</v>
      </c>
      <c r="AF50" t="s">
        <v>5459</v>
      </c>
      <c r="AI50">
        <v>0</v>
      </c>
      <c r="AJ50">
        <v>0</v>
      </c>
      <c r="AK50" t="s">
        <v>11897</v>
      </c>
      <c r="AL50" t="s">
        <v>11897</v>
      </c>
      <c r="AM50" t="s">
        <v>11965</v>
      </c>
    </row>
    <row r="51" spans="1:39">
      <c r="A51" t="s">
        <v>5532</v>
      </c>
      <c r="B51" t="s">
        <v>7735</v>
      </c>
      <c r="C51" t="s">
        <v>5108</v>
      </c>
      <c r="D51">
        <v>720</v>
      </c>
      <c r="E51" t="s">
        <v>5111</v>
      </c>
      <c r="F51">
        <v>6.14</v>
      </c>
      <c r="I51" t="s">
        <v>7759</v>
      </c>
      <c r="K51" t="s">
        <v>5342</v>
      </c>
      <c r="L51" t="s">
        <v>5343</v>
      </c>
      <c r="M51" t="s">
        <v>9414</v>
      </c>
      <c r="N51">
        <v>8</v>
      </c>
      <c r="O51" t="s">
        <v>9528</v>
      </c>
      <c r="P51" t="s">
        <v>9703</v>
      </c>
      <c r="Q51">
        <v>7</v>
      </c>
      <c r="R51">
        <v>3</v>
      </c>
      <c r="S51">
        <v>0.77</v>
      </c>
      <c r="T51">
        <v>1.42</v>
      </c>
      <c r="U51">
        <v>531.91</v>
      </c>
      <c r="V51">
        <v>125.55</v>
      </c>
      <c r="W51">
        <v>4.98</v>
      </c>
      <c r="X51">
        <v>6.83</v>
      </c>
      <c r="Y51">
        <v>4.62</v>
      </c>
      <c r="Z51">
        <v>3</v>
      </c>
      <c r="AA51" t="s">
        <v>4822</v>
      </c>
      <c r="AB51">
        <v>1</v>
      </c>
      <c r="AC51">
        <v>6</v>
      </c>
      <c r="AD51">
        <v>3.166666666666667</v>
      </c>
      <c r="AF51" t="s">
        <v>5458</v>
      </c>
      <c r="AI51">
        <v>0</v>
      </c>
      <c r="AJ51">
        <v>0</v>
      </c>
      <c r="AM51" t="s">
        <v>11965</v>
      </c>
    </row>
    <row r="52" spans="1:39">
      <c r="A52" t="s">
        <v>5533</v>
      </c>
      <c r="B52" t="s">
        <v>7735</v>
      </c>
      <c r="C52" t="s">
        <v>5108</v>
      </c>
      <c r="D52">
        <v>760</v>
      </c>
      <c r="E52" t="s">
        <v>5111</v>
      </c>
      <c r="F52">
        <v>6.12</v>
      </c>
      <c r="I52" t="s">
        <v>7760</v>
      </c>
      <c r="K52" t="s">
        <v>5342</v>
      </c>
      <c r="L52" t="s">
        <v>5343</v>
      </c>
      <c r="M52" t="s">
        <v>9414</v>
      </c>
      <c r="N52">
        <v>8</v>
      </c>
      <c r="O52" t="s">
        <v>9528</v>
      </c>
      <c r="P52" t="s">
        <v>9704</v>
      </c>
      <c r="Q52">
        <v>7</v>
      </c>
      <c r="R52">
        <v>3</v>
      </c>
      <c r="S52">
        <v>1.22</v>
      </c>
      <c r="T52">
        <v>1.52</v>
      </c>
      <c r="U52">
        <v>527.9400000000001</v>
      </c>
      <c r="V52">
        <v>125.55</v>
      </c>
      <c r="W52">
        <v>5.15</v>
      </c>
      <c r="X52">
        <v>7.39</v>
      </c>
      <c r="Y52">
        <v>4.62</v>
      </c>
      <c r="Z52">
        <v>3</v>
      </c>
      <c r="AA52" t="s">
        <v>4822</v>
      </c>
      <c r="AB52">
        <v>2</v>
      </c>
      <c r="AC52">
        <v>6</v>
      </c>
      <c r="AD52">
        <v>3.166666666666667</v>
      </c>
      <c r="AF52" t="s">
        <v>5458</v>
      </c>
      <c r="AI52">
        <v>0</v>
      </c>
      <c r="AJ52">
        <v>0</v>
      </c>
      <c r="AM52" t="s">
        <v>11965</v>
      </c>
    </row>
    <row r="53" spans="1:39">
      <c r="A53" t="s">
        <v>5534</v>
      </c>
      <c r="B53" t="s">
        <v>7735</v>
      </c>
      <c r="C53" t="s">
        <v>5108</v>
      </c>
      <c r="D53">
        <v>770</v>
      </c>
      <c r="E53" t="s">
        <v>5111</v>
      </c>
      <c r="F53">
        <v>6.11</v>
      </c>
      <c r="I53" t="s">
        <v>7761</v>
      </c>
      <c r="K53" t="s">
        <v>5342</v>
      </c>
      <c r="L53" t="s">
        <v>5343</v>
      </c>
      <c r="M53" t="s">
        <v>9414</v>
      </c>
      <c r="N53">
        <v>8</v>
      </c>
      <c r="O53" t="s">
        <v>9528</v>
      </c>
      <c r="P53" t="s">
        <v>9705</v>
      </c>
      <c r="Q53">
        <v>7</v>
      </c>
      <c r="R53">
        <v>3</v>
      </c>
      <c r="S53">
        <v>0.9</v>
      </c>
      <c r="T53">
        <v>1.26</v>
      </c>
      <c r="U53">
        <v>513.92</v>
      </c>
      <c r="V53">
        <v>125.55</v>
      </c>
      <c r="W53">
        <v>4.84</v>
      </c>
      <c r="X53">
        <v>7.29</v>
      </c>
      <c r="Y53">
        <v>4.62</v>
      </c>
      <c r="Z53">
        <v>3</v>
      </c>
      <c r="AA53" t="s">
        <v>4822</v>
      </c>
      <c r="AB53">
        <v>1</v>
      </c>
      <c r="AC53">
        <v>6</v>
      </c>
      <c r="AD53">
        <v>3.166666666666667</v>
      </c>
      <c r="AF53" t="s">
        <v>5458</v>
      </c>
      <c r="AI53">
        <v>0</v>
      </c>
      <c r="AJ53">
        <v>0</v>
      </c>
      <c r="AM53" t="s">
        <v>11965</v>
      </c>
    </row>
    <row r="54" spans="1:39">
      <c r="A54" t="s">
        <v>5535</v>
      </c>
      <c r="B54" t="s">
        <v>7735</v>
      </c>
      <c r="C54" t="s">
        <v>5108</v>
      </c>
      <c r="D54">
        <v>778</v>
      </c>
      <c r="E54" t="s">
        <v>5111</v>
      </c>
      <c r="F54">
        <v>6.11</v>
      </c>
      <c r="K54" t="s">
        <v>5342</v>
      </c>
      <c r="L54" t="s">
        <v>5343</v>
      </c>
      <c r="M54" t="s">
        <v>9416</v>
      </c>
      <c r="N54">
        <v>9</v>
      </c>
      <c r="O54" t="s">
        <v>9530</v>
      </c>
      <c r="P54" t="s">
        <v>9706</v>
      </c>
      <c r="Q54">
        <v>7</v>
      </c>
      <c r="R54">
        <v>3</v>
      </c>
      <c r="S54">
        <v>1.62</v>
      </c>
      <c r="T54">
        <v>1.95</v>
      </c>
      <c r="U54">
        <v>459.48</v>
      </c>
      <c r="V54">
        <v>125.55</v>
      </c>
      <c r="W54">
        <v>3.98</v>
      </c>
      <c r="X54">
        <v>7.65</v>
      </c>
      <c r="Y54">
        <v>1.81</v>
      </c>
      <c r="Z54">
        <v>4</v>
      </c>
      <c r="AA54" t="s">
        <v>4822</v>
      </c>
      <c r="AB54">
        <v>0</v>
      </c>
      <c r="AC54">
        <v>7</v>
      </c>
      <c r="AD54">
        <v>3.456095238095238</v>
      </c>
      <c r="AF54" t="s">
        <v>5458</v>
      </c>
      <c r="AI54">
        <v>0</v>
      </c>
      <c r="AJ54">
        <v>0</v>
      </c>
      <c r="AK54" t="s">
        <v>11897</v>
      </c>
      <c r="AL54" t="s">
        <v>11897</v>
      </c>
      <c r="AM54" t="s">
        <v>11965</v>
      </c>
    </row>
    <row r="55" spans="1:39">
      <c r="A55" t="s">
        <v>5536</v>
      </c>
      <c r="B55" t="s">
        <v>7735</v>
      </c>
      <c r="C55" t="s">
        <v>5108</v>
      </c>
      <c r="D55">
        <v>783</v>
      </c>
      <c r="E55" t="s">
        <v>5111</v>
      </c>
      <c r="F55">
        <v>6.11</v>
      </c>
      <c r="K55" t="s">
        <v>5342</v>
      </c>
      <c r="L55" t="s">
        <v>5343</v>
      </c>
      <c r="M55" t="s">
        <v>9416</v>
      </c>
      <c r="N55">
        <v>9</v>
      </c>
      <c r="O55" t="s">
        <v>9530</v>
      </c>
      <c r="P55" t="s">
        <v>9707</v>
      </c>
      <c r="Q55">
        <v>9</v>
      </c>
      <c r="R55">
        <v>3</v>
      </c>
      <c r="S55">
        <v>-0.87</v>
      </c>
      <c r="T55">
        <v>1.03</v>
      </c>
      <c r="U55">
        <v>486.49</v>
      </c>
      <c r="V55">
        <v>138.44</v>
      </c>
      <c r="W55">
        <v>3.69</v>
      </c>
      <c r="X55">
        <v>5.24</v>
      </c>
      <c r="Y55">
        <v>1.81</v>
      </c>
      <c r="Z55">
        <v>5</v>
      </c>
      <c r="AA55" t="s">
        <v>4822</v>
      </c>
      <c r="AB55">
        <v>0</v>
      </c>
      <c r="AC55">
        <v>6</v>
      </c>
      <c r="AD55">
        <v>3.263166666666667</v>
      </c>
      <c r="AF55" t="s">
        <v>5459</v>
      </c>
      <c r="AI55">
        <v>0</v>
      </c>
      <c r="AJ55">
        <v>0</v>
      </c>
      <c r="AK55" t="s">
        <v>11897</v>
      </c>
      <c r="AL55" t="s">
        <v>11897</v>
      </c>
      <c r="AM55" t="s">
        <v>11965</v>
      </c>
    </row>
    <row r="56" spans="1:39">
      <c r="A56" t="s">
        <v>5497</v>
      </c>
      <c r="B56" t="s">
        <v>7735</v>
      </c>
      <c r="C56" t="s">
        <v>5108</v>
      </c>
      <c r="D56">
        <v>786</v>
      </c>
      <c r="E56" t="s">
        <v>5111</v>
      </c>
      <c r="F56">
        <v>6.11</v>
      </c>
      <c r="K56" t="s">
        <v>5342</v>
      </c>
      <c r="L56" t="s">
        <v>5343</v>
      </c>
      <c r="M56" t="s">
        <v>9416</v>
      </c>
      <c r="N56">
        <v>9</v>
      </c>
      <c r="O56" t="s">
        <v>9530</v>
      </c>
      <c r="P56" t="s">
        <v>9668</v>
      </c>
      <c r="Q56">
        <v>8</v>
      </c>
      <c r="R56">
        <v>3</v>
      </c>
      <c r="S56">
        <v>-0.13</v>
      </c>
      <c r="T56">
        <v>0.84</v>
      </c>
      <c r="U56">
        <v>480.46</v>
      </c>
      <c r="V56">
        <v>138.44</v>
      </c>
      <c r="W56">
        <v>3.63</v>
      </c>
      <c r="X56">
        <v>6.6</v>
      </c>
      <c r="Y56">
        <v>1.81</v>
      </c>
      <c r="Z56">
        <v>5</v>
      </c>
      <c r="AA56" t="s">
        <v>4822</v>
      </c>
      <c r="AB56">
        <v>0</v>
      </c>
      <c r="AC56">
        <v>6</v>
      </c>
      <c r="AD56">
        <v>3.306238095238095</v>
      </c>
      <c r="AF56" t="s">
        <v>5458</v>
      </c>
      <c r="AI56">
        <v>0</v>
      </c>
      <c r="AJ56">
        <v>0</v>
      </c>
      <c r="AK56" t="s">
        <v>11897</v>
      </c>
      <c r="AL56" t="s">
        <v>11897</v>
      </c>
      <c r="AM56" t="s">
        <v>11965</v>
      </c>
    </row>
    <row r="57" spans="1:39">
      <c r="A57" t="s">
        <v>5537</v>
      </c>
      <c r="B57" t="s">
        <v>7735</v>
      </c>
      <c r="C57" t="s">
        <v>5108</v>
      </c>
      <c r="D57">
        <v>794.33</v>
      </c>
      <c r="E57" t="s">
        <v>5111</v>
      </c>
      <c r="F57">
        <v>6.1</v>
      </c>
      <c r="K57" t="s">
        <v>5342</v>
      </c>
      <c r="L57" t="s">
        <v>5343</v>
      </c>
      <c r="M57" t="s">
        <v>9419</v>
      </c>
      <c r="N57">
        <v>9</v>
      </c>
      <c r="O57" t="s">
        <v>9533</v>
      </c>
      <c r="P57" t="s">
        <v>9708</v>
      </c>
      <c r="Q57">
        <v>4</v>
      </c>
      <c r="R57">
        <v>2</v>
      </c>
      <c r="S57">
        <v>3.03</v>
      </c>
      <c r="T57">
        <v>4.1</v>
      </c>
      <c r="U57">
        <v>489.93</v>
      </c>
      <c r="V57">
        <v>91.92</v>
      </c>
      <c r="W57">
        <v>5.54</v>
      </c>
      <c r="X57">
        <v>6.26</v>
      </c>
      <c r="Y57">
        <v>1.63</v>
      </c>
      <c r="Z57">
        <v>4</v>
      </c>
      <c r="AA57" t="s">
        <v>4822</v>
      </c>
      <c r="AB57">
        <v>1</v>
      </c>
      <c r="AC57">
        <v>7</v>
      </c>
      <c r="AD57">
        <v>3.442928571428572</v>
      </c>
      <c r="AE57" t="s">
        <v>11887</v>
      </c>
      <c r="AF57" t="s">
        <v>5459</v>
      </c>
      <c r="AH57" t="s">
        <v>5461</v>
      </c>
      <c r="AI57">
        <v>4</v>
      </c>
      <c r="AJ57">
        <v>1</v>
      </c>
      <c r="AK57" t="s">
        <v>11900</v>
      </c>
      <c r="AL57" t="s">
        <v>11900</v>
      </c>
      <c r="AM57" t="s">
        <v>11965</v>
      </c>
    </row>
    <row r="58" spans="1:39">
      <c r="A58" t="s">
        <v>5538</v>
      </c>
      <c r="B58" t="s">
        <v>7735</v>
      </c>
      <c r="C58" t="s">
        <v>5108</v>
      </c>
      <c r="D58">
        <v>800</v>
      </c>
      <c r="E58" t="s">
        <v>5111</v>
      </c>
      <c r="F58">
        <v>6.1</v>
      </c>
      <c r="I58" t="s">
        <v>7762</v>
      </c>
      <c r="K58" t="s">
        <v>5342</v>
      </c>
      <c r="L58" t="s">
        <v>5343</v>
      </c>
      <c r="M58" t="s">
        <v>9414</v>
      </c>
      <c r="N58">
        <v>8</v>
      </c>
      <c r="O58" t="s">
        <v>9528</v>
      </c>
      <c r="P58" t="s">
        <v>9709</v>
      </c>
      <c r="Q58">
        <v>10</v>
      </c>
      <c r="R58">
        <v>3</v>
      </c>
      <c r="S58">
        <v>-0.32</v>
      </c>
      <c r="T58">
        <v>0.13</v>
      </c>
      <c r="U58">
        <v>541.5</v>
      </c>
      <c r="V58">
        <v>157.15</v>
      </c>
      <c r="W58">
        <v>3.83</v>
      </c>
      <c r="X58">
        <v>7.12</v>
      </c>
      <c r="Y58">
        <v>4.62</v>
      </c>
      <c r="Z58">
        <v>3</v>
      </c>
      <c r="AA58" t="s">
        <v>4822</v>
      </c>
      <c r="AB58">
        <v>1</v>
      </c>
      <c r="AC58">
        <v>7</v>
      </c>
      <c r="AD58">
        <v>3.166666666666667</v>
      </c>
      <c r="AF58" t="s">
        <v>5458</v>
      </c>
      <c r="AI58">
        <v>0</v>
      </c>
      <c r="AJ58">
        <v>0</v>
      </c>
      <c r="AM58" t="s">
        <v>11965</v>
      </c>
    </row>
    <row r="59" spans="1:39">
      <c r="A59" t="s">
        <v>5539</v>
      </c>
      <c r="B59" t="s">
        <v>7735</v>
      </c>
      <c r="C59" t="s">
        <v>5108</v>
      </c>
      <c r="D59">
        <v>807</v>
      </c>
      <c r="E59" t="s">
        <v>5111</v>
      </c>
      <c r="F59">
        <v>6.09</v>
      </c>
      <c r="K59" t="s">
        <v>5342</v>
      </c>
      <c r="L59" t="s">
        <v>5343</v>
      </c>
      <c r="M59" t="s">
        <v>9416</v>
      </c>
      <c r="N59">
        <v>9</v>
      </c>
      <c r="O59" t="s">
        <v>9530</v>
      </c>
      <c r="P59" t="s">
        <v>9710</v>
      </c>
      <c r="Q59">
        <v>8</v>
      </c>
      <c r="R59">
        <v>4</v>
      </c>
      <c r="S59">
        <v>-0.47</v>
      </c>
      <c r="T59">
        <v>-0.02</v>
      </c>
      <c r="U59">
        <v>469.44</v>
      </c>
      <c r="V59">
        <v>154.23</v>
      </c>
      <c r="W59">
        <v>2.96</v>
      </c>
      <c r="X59">
        <v>7.26</v>
      </c>
      <c r="Y59">
        <v>1.81</v>
      </c>
      <c r="Z59">
        <v>5</v>
      </c>
      <c r="AA59" t="s">
        <v>4822</v>
      </c>
      <c r="AB59">
        <v>0</v>
      </c>
      <c r="AC59">
        <v>6</v>
      </c>
      <c r="AD59">
        <v>3.218285714285714</v>
      </c>
      <c r="AF59" t="s">
        <v>5458</v>
      </c>
      <c r="AI59">
        <v>0</v>
      </c>
      <c r="AJ59">
        <v>0</v>
      </c>
      <c r="AK59" t="s">
        <v>11897</v>
      </c>
      <c r="AL59" t="s">
        <v>11897</v>
      </c>
      <c r="AM59" t="s">
        <v>11965</v>
      </c>
    </row>
    <row r="60" spans="1:39">
      <c r="A60" t="s">
        <v>5540</v>
      </c>
      <c r="B60" t="s">
        <v>7735</v>
      </c>
      <c r="C60" t="s">
        <v>5108</v>
      </c>
      <c r="D60">
        <v>810</v>
      </c>
      <c r="E60" t="s">
        <v>5111</v>
      </c>
      <c r="F60">
        <v>6.09</v>
      </c>
      <c r="I60" t="s">
        <v>7763</v>
      </c>
      <c r="K60" t="s">
        <v>5342</v>
      </c>
      <c r="L60" t="s">
        <v>5343</v>
      </c>
      <c r="M60" t="s">
        <v>9414</v>
      </c>
      <c r="N60">
        <v>8</v>
      </c>
      <c r="O60" t="s">
        <v>9528</v>
      </c>
      <c r="P60" t="s">
        <v>9711</v>
      </c>
      <c r="Q60">
        <v>8</v>
      </c>
      <c r="R60">
        <v>3</v>
      </c>
      <c r="S60">
        <v>0.88</v>
      </c>
      <c r="T60">
        <v>1.14</v>
      </c>
      <c r="U60">
        <v>519.49</v>
      </c>
      <c r="V60">
        <v>138.69</v>
      </c>
      <c r="W60">
        <v>4.94</v>
      </c>
      <c r="X60">
        <v>7.47</v>
      </c>
      <c r="Y60">
        <v>4.62</v>
      </c>
      <c r="Z60">
        <v>4</v>
      </c>
      <c r="AA60" t="s">
        <v>4822</v>
      </c>
      <c r="AB60">
        <v>1</v>
      </c>
      <c r="AC60">
        <v>6</v>
      </c>
      <c r="AD60">
        <v>3.166666666666667</v>
      </c>
      <c r="AF60" t="s">
        <v>5458</v>
      </c>
      <c r="AI60">
        <v>0</v>
      </c>
      <c r="AJ60">
        <v>0</v>
      </c>
      <c r="AM60" t="s">
        <v>11965</v>
      </c>
    </row>
    <row r="61" spans="1:39">
      <c r="A61" t="s">
        <v>5541</v>
      </c>
      <c r="B61" t="s">
        <v>7735</v>
      </c>
      <c r="C61" t="s">
        <v>5108</v>
      </c>
      <c r="D61">
        <v>873</v>
      </c>
      <c r="E61" t="s">
        <v>5111</v>
      </c>
      <c r="F61">
        <v>6.06</v>
      </c>
      <c r="K61" t="s">
        <v>5342</v>
      </c>
      <c r="L61" t="s">
        <v>5343</v>
      </c>
      <c r="M61" t="s">
        <v>9416</v>
      </c>
      <c r="N61">
        <v>9</v>
      </c>
      <c r="O61" t="s">
        <v>9530</v>
      </c>
      <c r="P61" t="s">
        <v>9712</v>
      </c>
      <c r="Q61">
        <v>7</v>
      </c>
      <c r="R61">
        <v>3</v>
      </c>
      <c r="S61">
        <v>1.35</v>
      </c>
      <c r="T61">
        <v>1.86</v>
      </c>
      <c r="U61">
        <v>497.46</v>
      </c>
      <c r="V61">
        <v>125.55</v>
      </c>
      <c r="W61">
        <v>4.38</v>
      </c>
      <c r="X61">
        <v>7.25</v>
      </c>
      <c r="Y61">
        <v>1.81</v>
      </c>
      <c r="Z61">
        <v>5</v>
      </c>
      <c r="AA61" t="s">
        <v>4822</v>
      </c>
      <c r="AB61">
        <v>0</v>
      </c>
      <c r="AC61">
        <v>6</v>
      </c>
      <c r="AD61">
        <v>3.184809523809524</v>
      </c>
      <c r="AF61" t="s">
        <v>5458</v>
      </c>
      <c r="AI61">
        <v>0</v>
      </c>
      <c r="AJ61">
        <v>0</v>
      </c>
      <c r="AK61" t="s">
        <v>11897</v>
      </c>
      <c r="AL61" t="s">
        <v>11897</v>
      </c>
      <c r="AM61" t="s">
        <v>11965</v>
      </c>
    </row>
    <row r="62" spans="1:39">
      <c r="A62" t="s">
        <v>5519</v>
      </c>
      <c r="B62" t="s">
        <v>7735</v>
      </c>
      <c r="C62" t="s">
        <v>5108</v>
      </c>
      <c r="D62">
        <v>936</v>
      </c>
      <c r="E62" t="s">
        <v>5111</v>
      </c>
      <c r="F62">
        <v>6.03</v>
      </c>
      <c r="K62" t="s">
        <v>5342</v>
      </c>
      <c r="L62" t="s">
        <v>5343</v>
      </c>
      <c r="M62" t="s">
        <v>9416</v>
      </c>
      <c r="N62">
        <v>9</v>
      </c>
      <c r="O62" t="s">
        <v>9530</v>
      </c>
      <c r="P62" t="s">
        <v>9690</v>
      </c>
      <c r="Q62">
        <v>7</v>
      </c>
      <c r="R62">
        <v>3</v>
      </c>
      <c r="S62">
        <v>1.15</v>
      </c>
      <c r="T62">
        <v>1.6</v>
      </c>
      <c r="U62">
        <v>445.46</v>
      </c>
      <c r="V62">
        <v>125.55</v>
      </c>
      <c r="W62">
        <v>3.59</v>
      </c>
      <c r="X62">
        <v>7.39</v>
      </c>
      <c r="Y62">
        <v>1.81</v>
      </c>
      <c r="Z62">
        <v>4</v>
      </c>
      <c r="AA62" t="s">
        <v>4822</v>
      </c>
      <c r="AB62">
        <v>0</v>
      </c>
      <c r="AC62">
        <v>7</v>
      </c>
      <c r="AD62">
        <v>3.556238095238095</v>
      </c>
      <c r="AF62" t="s">
        <v>5458</v>
      </c>
      <c r="AI62">
        <v>0</v>
      </c>
      <c r="AJ62">
        <v>0</v>
      </c>
      <c r="AK62" t="s">
        <v>11897</v>
      </c>
      <c r="AL62" t="s">
        <v>11897</v>
      </c>
      <c r="AM62" t="s">
        <v>11965</v>
      </c>
    </row>
    <row r="63" spans="1:39">
      <c r="A63" t="s">
        <v>5542</v>
      </c>
      <c r="B63" t="s">
        <v>7735</v>
      </c>
      <c r="C63" t="s">
        <v>5108</v>
      </c>
      <c r="D63">
        <v>1000</v>
      </c>
      <c r="E63" t="s">
        <v>5111</v>
      </c>
      <c r="F63">
        <v>6</v>
      </c>
      <c r="I63" t="s">
        <v>7764</v>
      </c>
      <c r="K63" t="s">
        <v>5342</v>
      </c>
      <c r="L63" t="s">
        <v>5343</v>
      </c>
      <c r="M63" t="s">
        <v>9414</v>
      </c>
      <c r="N63">
        <v>8</v>
      </c>
      <c r="O63" t="s">
        <v>9528</v>
      </c>
      <c r="P63" t="s">
        <v>9713</v>
      </c>
      <c r="Q63">
        <v>9</v>
      </c>
      <c r="R63">
        <v>3</v>
      </c>
      <c r="S63">
        <v>-1.33</v>
      </c>
      <c r="T63">
        <v>-0.47</v>
      </c>
      <c r="U63">
        <v>483.46</v>
      </c>
      <c r="V63">
        <v>143.37</v>
      </c>
      <c r="W63">
        <v>2.92</v>
      </c>
      <c r="X63">
        <v>6.56</v>
      </c>
      <c r="Y63">
        <v>4.62</v>
      </c>
      <c r="Z63">
        <v>3</v>
      </c>
      <c r="AA63" t="s">
        <v>4822</v>
      </c>
      <c r="AB63">
        <v>0</v>
      </c>
      <c r="AC63">
        <v>6</v>
      </c>
      <c r="AD63">
        <v>3.284809523809524</v>
      </c>
      <c r="AF63" t="s">
        <v>5458</v>
      </c>
      <c r="AI63">
        <v>0</v>
      </c>
      <c r="AJ63">
        <v>0</v>
      </c>
      <c r="AM63" t="s">
        <v>11965</v>
      </c>
    </row>
    <row r="64" spans="1:39">
      <c r="A64" t="s">
        <v>5543</v>
      </c>
      <c r="B64" t="s">
        <v>5106</v>
      </c>
      <c r="C64" t="s">
        <v>5108</v>
      </c>
      <c r="D64">
        <v>0.02</v>
      </c>
      <c r="E64" t="s">
        <v>5111</v>
      </c>
      <c r="F64">
        <v>10.7</v>
      </c>
      <c r="K64" t="s">
        <v>5342</v>
      </c>
      <c r="L64" t="s">
        <v>5343</v>
      </c>
      <c r="M64" t="s">
        <v>9420</v>
      </c>
      <c r="N64">
        <v>9</v>
      </c>
      <c r="O64" t="s">
        <v>9534</v>
      </c>
      <c r="P64" t="s">
        <v>9714</v>
      </c>
      <c r="Q64">
        <v>5</v>
      </c>
      <c r="R64">
        <v>1</v>
      </c>
      <c r="S64">
        <v>4.16</v>
      </c>
      <c r="T64">
        <v>4.16</v>
      </c>
      <c r="U64">
        <v>304.35</v>
      </c>
      <c r="V64">
        <v>63.3</v>
      </c>
      <c r="W64">
        <v>3.27</v>
      </c>
      <c r="X64">
        <v>11.15</v>
      </c>
      <c r="Y64">
        <v>3.39</v>
      </c>
      <c r="Z64">
        <v>3</v>
      </c>
      <c r="AA64" t="s">
        <v>4822</v>
      </c>
      <c r="AB64">
        <v>0</v>
      </c>
      <c r="AC64">
        <v>2</v>
      </c>
      <c r="AD64">
        <v>4.253333333333334</v>
      </c>
      <c r="AF64" t="s">
        <v>5458</v>
      </c>
      <c r="AI64">
        <v>0</v>
      </c>
      <c r="AJ64">
        <v>0</v>
      </c>
      <c r="AK64" t="s">
        <v>11901</v>
      </c>
      <c r="AL64" t="s">
        <v>11901</v>
      </c>
      <c r="AM64" t="s">
        <v>11965</v>
      </c>
    </row>
    <row r="65" spans="1:39">
      <c r="A65" t="s">
        <v>5544</v>
      </c>
      <c r="B65" t="s">
        <v>5106</v>
      </c>
      <c r="C65" t="s">
        <v>5108</v>
      </c>
      <c r="D65">
        <v>0.03</v>
      </c>
      <c r="E65" t="s">
        <v>5111</v>
      </c>
      <c r="F65">
        <v>10.52</v>
      </c>
      <c r="K65" t="s">
        <v>5342</v>
      </c>
      <c r="L65" t="s">
        <v>5343</v>
      </c>
      <c r="M65" t="s">
        <v>9420</v>
      </c>
      <c r="N65">
        <v>9</v>
      </c>
      <c r="O65" t="s">
        <v>9534</v>
      </c>
      <c r="P65" t="s">
        <v>9715</v>
      </c>
      <c r="Q65">
        <v>6</v>
      </c>
      <c r="R65">
        <v>2</v>
      </c>
      <c r="S65">
        <v>1.81</v>
      </c>
      <c r="T65">
        <v>4.14</v>
      </c>
      <c r="U65">
        <v>373.46</v>
      </c>
      <c r="V65">
        <v>75.33</v>
      </c>
      <c r="W65">
        <v>3.66</v>
      </c>
      <c r="X65">
        <v>11.14</v>
      </c>
      <c r="Y65">
        <v>9.800000000000001</v>
      </c>
      <c r="Z65">
        <v>3</v>
      </c>
      <c r="AA65" t="s">
        <v>4822</v>
      </c>
      <c r="AB65">
        <v>0</v>
      </c>
      <c r="AC65">
        <v>3</v>
      </c>
      <c r="AD65">
        <v>3.933857142857143</v>
      </c>
      <c r="AF65" t="s">
        <v>5457</v>
      </c>
      <c r="AI65">
        <v>0</v>
      </c>
      <c r="AJ65">
        <v>0</v>
      </c>
      <c r="AK65" t="s">
        <v>11901</v>
      </c>
      <c r="AL65" t="s">
        <v>11901</v>
      </c>
      <c r="AM65" t="s">
        <v>11965</v>
      </c>
    </row>
    <row r="66" spans="1:39">
      <c r="A66" t="s">
        <v>5544</v>
      </c>
      <c r="B66" t="s">
        <v>5106</v>
      </c>
      <c r="C66" t="s">
        <v>5108</v>
      </c>
      <c r="D66">
        <v>0.03</v>
      </c>
      <c r="E66" t="s">
        <v>5111</v>
      </c>
      <c r="F66">
        <v>10.52</v>
      </c>
      <c r="K66" t="s">
        <v>5342</v>
      </c>
      <c r="L66" t="s">
        <v>5343</v>
      </c>
      <c r="M66" t="s">
        <v>9421</v>
      </c>
      <c r="N66">
        <v>9</v>
      </c>
      <c r="O66" t="s">
        <v>9535</v>
      </c>
      <c r="P66" t="s">
        <v>9715</v>
      </c>
      <c r="Q66">
        <v>6</v>
      </c>
      <c r="R66">
        <v>2</v>
      </c>
      <c r="S66">
        <v>1.81</v>
      </c>
      <c r="T66">
        <v>4.14</v>
      </c>
      <c r="U66">
        <v>373.46</v>
      </c>
      <c r="V66">
        <v>75.33</v>
      </c>
      <c r="W66">
        <v>3.66</v>
      </c>
      <c r="X66">
        <v>11.14</v>
      </c>
      <c r="Y66">
        <v>9.800000000000001</v>
      </c>
      <c r="Z66">
        <v>3</v>
      </c>
      <c r="AA66" t="s">
        <v>4822</v>
      </c>
      <c r="AB66">
        <v>0</v>
      </c>
      <c r="AC66">
        <v>3</v>
      </c>
      <c r="AD66">
        <v>3.933857142857143</v>
      </c>
      <c r="AF66" t="s">
        <v>5457</v>
      </c>
      <c r="AI66">
        <v>0</v>
      </c>
      <c r="AJ66">
        <v>0</v>
      </c>
      <c r="AK66" t="s">
        <v>11902</v>
      </c>
      <c r="AL66" t="s">
        <v>11902</v>
      </c>
      <c r="AM66" t="s">
        <v>11965</v>
      </c>
    </row>
    <row r="67" spans="1:39">
      <c r="A67" t="s">
        <v>5545</v>
      </c>
      <c r="B67" t="s">
        <v>5106</v>
      </c>
      <c r="C67" t="s">
        <v>5108</v>
      </c>
      <c r="D67">
        <v>0.04</v>
      </c>
      <c r="E67" t="s">
        <v>5111</v>
      </c>
      <c r="F67">
        <v>10.4</v>
      </c>
      <c r="K67" t="s">
        <v>5342</v>
      </c>
      <c r="L67" t="s">
        <v>5343</v>
      </c>
      <c r="M67" t="s">
        <v>9420</v>
      </c>
      <c r="N67">
        <v>9</v>
      </c>
      <c r="O67" t="s">
        <v>9534</v>
      </c>
      <c r="P67" t="s">
        <v>9716</v>
      </c>
      <c r="Q67">
        <v>6</v>
      </c>
      <c r="R67">
        <v>2</v>
      </c>
      <c r="S67">
        <v>4.45</v>
      </c>
      <c r="T67">
        <v>4.45</v>
      </c>
      <c r="U67">
        <v>388.47</v>
      </c>
      <c r="V67">
        <v>83.53</v>
      </c>
      <c r="W67">
        <v>4.21</v>
      </c>
      <c r="X67">
        <v>11.15</v>
      </c>
      <c r="Y67">
        <v>3.34</v>
      </c>
      <c r="Z67">
        <v>3</v>
      </c>
      <c r="AA67" t="s">
        <v>4822</v>
      </c>
      <c r="AB67">
        <v>0</v>
      </c>
      <c r="AC67">
        <v>3</v>
      </c>
      <c r="AD67">
        <v>3.571642857142857</v>
      </c>
      <c r="AF67" t="s">
        <v>5458</v>
      </c>
      <c r="AI67">
        <v>0</v>
      </c>
      <c r="AJ67">
        <v>0</v>
      </c>
      <c r="AK67" t="s">
        <v>11901</v>
      </c>
      <c r="AL67" t="s">
        <v>11901</v>
      </c>
      <c r="AM67" t="s">
        <v>11965</v>
      </c>
    </row>
    <row r="68" spans="1:39">
      <c r="A68" t="s">
        <v>5546</v>
      </c>
      <c r="B68" t="s">
        <v>5106</v>
      </c>
      <c r="C68" t="s">
        <v>5108</v>
      </c>
      <c r="D68">
        <v>0.05</v>
      </c>
      <c r="E68" t="s">
        <v>5111</v>
      </c>
      <c r="F68">
        <v>10.3</v>
      </c>
      <c r="K68" t="s">
        <v>5342</v>
      </c>
      <c r="L68" t="s">
        <v>5343</v>
      </c>
      <c r="M68" t="s">
        <v>9420</v>
      </c>
      <c r="N68">
        <v>9</v>
      </c>
      <c r="O68" t="s">
        <v>9534</v>
      </c>
      <c r="P68" t="s">
        <v>9717</v>
      </c>
      <c r="Q68">
        <v>6</v>
      </c>
      <c r="R68">
        <v>2</v>
      </c>
      <c r="S68">
        <v>3.58</v>
      </c>
      <c r="T68">
        <v>3.58</v>
      </c>
      <c r="U68">
        <v>348.41</v>
      </c>
      <c r="V68">
        <v>83.53</v>
      </c>
      <c r="W68">
        <v>3.12</v>
      </c>
      <c r="X68">
        <v>11.15</v>
      </c>
      <c r="Y68">
        <v>3.4</v>
      </c>
      <c r="Z68">
        <v>3</v>
      </c>
      <c r="AA68" t="s">
        <v>4822</v>
      </c>
      <c r="AB68">
        <v>0</v>
      </c>
      <c r="AC68">
        <v>5</v>
      </c>
      <c r="AD68">
        <v>4.42</v>
      </c>
      <c r="AF68" t="s">
        <v>5458</v>
      </c>
      <c r="AI68">
        <v>0</v>
      </c>
      <c r="AJ68">
        <v>0</v>
      </c>
      <c r="AK68" t="s">
        <v>11901</v>
      </c>
      <c r="AL68" t="s">
        <v>11901</v>
      </c>
      <c r="AM68" t="s">
        <v>11965</v>
      </c>
    </row>
    <row r="69" spans="1:39">
      <c r="A69" t="s">
        <v>5547</v>
      </c>
      <c r="B69" t="s">
        <v>5106</v>
      </c>
      <c r="C69" t="s">
        <v>5108</v>
      </c>
      <c r="D69">
        <v>0.08</v>
      </c>
      <c r="E69" t="s">
        <v>5111</v>
      </c>
      <c r="F69">
        <v>10.1</v>
      </c>
      <c r="I69" t="s">
        <v>7765</v>
      </c>
      <c r="K69" t="s">
        <v>5342</v>
      </c>
      <c r="M69" t="s">
        <v>9422</v>
      </c>
      <c r="N69">
        <v>8</v>
      </c>
      <c r="O69" t="s">
        <v>9536</v>
      </c>
      <c r="P69" t="s">
        <v>9718</v>
      </c>
      <c r="Q69">
        <v>6</v>
      </c>
      <c r="R69">
        <v>3</v>
      </c>
      <c r="S69">
        <v>1.98</v>
      </c>
      <c r="T69">
        <v>2.89</v>
      </c>
      <c r="U69">
        <v>466.97</v>
      </c>
      <c r="V69">
        <v>126.65</v>
      </c>
      <c r="W69">
        <v>4.36</v>
      </c>
      <c r="X69">
        <v>6.69</v>
      </c>
      <c r="Y69">
        <v>2.87</v>
      </c>
      <c r="Z69">
        <v>3</v>
      </c>
      <c r="AA69" t="s">
        <v>4822</v>
      </c>
      <c r="AB69">
        <v>0</v>
      </c>
      <c r="AC69">
        <v>6</v>
      </c>
      <c r="AD69">
        <v>3.402595238095238</v>
      </c>
      <c r="AF69" t="s">
        <v>5458</v>
      </c>
      <c r="AI69">
        <v>0</v>
      </c>
      <c r="AJ69">
        <v>0</v>
      </c>
      <c r="AM69" t="s">
        <v>11965</v>
      </c>
    </row>
    <row r="70" spans="1:39">
      <c r="A70" t="s">
        <v>5548</v>
      </c>
      <c r="B70" t="s">
        <v>5106</v>
      </c>
      <c r="C70" t="s">
        <v>5108</v>
      </c>
      <c r="D70">
        <v>0.08</v>
      </c>
      <c r="E70" t="s">
        <v>5111</v>
      </c>
      <c r="F70">
        <v>10.1</v>
      </c>
      <c r="I70" t="s">
        <v>7766</v>
      </c>
      <c r="K70" t="s">
        <v>5342</v>
      </c>
      <c r="M70" t="s">
        <v>9422</v>
      </c>
      <c r="N70">
        <v>8</v>
      </c>
      <c r="O70" t="s">
        <v>9536</v>
      </c>
      <c r="P70" t="s">
        <v>9719</v>
      </c>
      <c r="Q70">
        <v>7</v>
      </c>
      <c r="R70">
        <v>3</v>
      </c>
      <c r="S70">
        <v>1.28</v>
      </c>
      <c r="T70">
        <v>2.39</v>
      </c>
      <c r="U70">
        <v>475.94</v>
      </c>
      <c r="V70">
        <v>136.45</v>
      </c>
      <c r="W70">
        <v>3.9</v>
      </c>
      <c r="X70">
        <v>6.43</v>
      </c>
      <c r="Y70">
        <v>2.62</v>
      </c>
      <c r="Z70">
        <v>3</v>
      </c>
      <c r="AA70" t="s">
        <v>4822</v>
      </c>
      <c r="AB70">
        <v>0</v>
      </c>
      <c r="AC70">
        <v>8</v>
      </c>
      <c r="AD70">
        <v>3.33852380952381</v>
      </c>
      <c r="AF70" t="s">
        <v>5459</v>
      </c>
      <c r="AI70">
        <v>0</v>
      </c>
      <c r="AJ70">
        <v>0</v>
      </c>
      <c r="AM70" t="s">
        <v>11965</v>
      </c>
    </row>
    <row r="71" spans="1:39">
      <c r="A71" t="s">
        <v>5549</v>
      </c>
      <c r="B71" t="s">
        <v>5106</v>
      </c>
      <c r="C71" t="s">
        <v>5108</v>
      </c>
      <c r="D71">
        <v>0.09</v>
      </c>
      <c r="E71" t="s">
        <v>5111</v>
      </c>
      <c r="F71">
        <v>10.05</v>
      </c>
      <c r="K71" t="s">
        <v>5342</v>
      </c>
      <c r="L71" t="s">
        <v>5343</v>
      </c>
      <c r="M71" t="s">
        <v>9420</v>
      </c>
      <c r="N71">
        <v>9</v>
      </c>
      <c r="O71" t="s">
        <v>9534</v>
      </c>
      <c r="P71" t="s">
        <v>9720</v>
      </c>
      <c r="Q71">
        <v>6</v>
      </c>
      <c r="R71">
        <v>2</v>
      </c>
      <c r="S71">
        <v>4.45</v>
      </c>
      <c r="T71">
        <v>4.45</v>
      </c>
      <c r="U71">
        <v>388.47</v>
      </c>
      <c r="V71">
        <v>83.53</v>
      </c>
      <c r="W71">
        <v>4.21</v>
      </c>
      <c r="X71">
        <v>11.15</v>
      </c>
      <c r="Y71">
        <v>3.34</v>
      </c>
      <c r="Z71">
        <v>3</v>
      </c>
      <c r="AA71" t="s">
        <v>4822</v>
      </c>
      <c r="AB71">
        <v>0</v>
      </c>
      <c r="AC71">
        <v>3</v>
      </c>
      <c r="AD71">
        <v>3.571642857142857</v>
      </c>
      <c r="AF71" t="s">
        <v>5458</v>
      </c>
      <c r="AI71">
        <v>0</v>
      </c>
      <c r="AJ71">
        <v>0</v>
      </c>
      <c r="AK71" t="s">
        <v>11901</v>
      </c>
      <c r="AL71" t="s">
        <v>11901</v>
      </c>
      <c r="AM71" t="s">
        <v>11965</v>
      </c>
    </row>
    <row r="72" spans="1:39">
      <c r="A72" t="s">
        <v>5550</v>
      </c>
      <c r="B72" t="s">
        <v>5106</v>
      </c>
      <c r="C72" t="s">
        <v>5108</v>
      </c>
      <c r="D72">
        <v>0.1</v>
      </c>
      <c r="E72" t="s">
        <v>5111</v>
      </c>
      <c r="F72">
        <v>10</v>
      </c>
      <c r="I72" t="s">
        <v>7767</v>
      </c>
      <c r="K72" t="s">
        <v>5342</v>
      </c>
      <c r="M72" t="s">
        <v>9422</v>
      </c>
      <c r="N72">
        <v>8</v>
      </c>
      <c r="O72" t="s">
        <v>9536</v>
      </c>
      <c r="P72" t="s">
        <v>9721</v>
      </c>
      <c r="Q72">
        <v>8</v>
      </c>
      <c r="R72">
        <v>4</v>
      </c>
      <c r="S72">
        <v>3.37</v>
      </c>
      <c r="T72">
        <v>3.82</v>
      </c>
      <c r="U72">
        <v>564.11</v>
      </c>
      <c r="V72">
        <v>150.99</v>
      </c>
      <c r="W72">
        <v>4.79</v>
      </c>
      <c r="X72">
        <v>7.24</v>
      </c>
      <c r="Y72">
        <v>3.18</v>
      </c>
      <c r="Z72">
        <v>3</v>
      </c>
      <c r="AA72" t="s">
        <v>4822</v>
      </c>
      <c r="AB72">
        <v>1</v>
      </c>
      <c r="AC72">
        <v>10</v>
      </c>
      <c r="AD72">
        <v>1.905</v>
      </c>
      <c r="AF72" t="s">
        <v>5458</v>
      </c>
      <c r="AI72">
        <v>0</v>
      </c>
      <c r="AJ72">
        <v>0</v>
      </c>
      <c r="AM72" t="s">
        <v>11965</v>
      </c>
    </row>
    <row r="73" spans="1:39">
      <c r="A73" t="s">
        <v>5551</v>
      </c>
      <c r="B73" t="s">
        <v>5106</v>
      </c>
      <c r="C73" t="s">
        <v>5108</v>
      </c>
      <c r="D73">
        <v>0.1</v>
      </c>
      <c r="E73" t="s">
        <v>5111</v>
      </c>
      <c r="F73">
        <v>10</v>
      </c>
      <c r="I73" t="s">
        <v>7768</v>
      </c>
      <c r="K73" t="s">
        <v>5342</v>
      </c>
      <c r="M73" t="s">
        <v>9422</v>
      </c>
      <c r="N73">
        <v>8</v>
      </c>
      <c r="O73" t="s">
        <v>9536</v>
      </c>
      <c r="P73" t="s">
        <v>9722</v>
      </c>
      <c r="Q73">
        <v>8</v>
      </c>
      <c r="R73">
        <v>4</v>
      </c>
      <c r="S73">
        <v>2.86</v>
      </c>
      <c r="T73">
        <v>3.19</v>
      </c>
      <c r="U73">
        <v>562.1</v>
      </c>
      <c r="V73">
        <v>150.99</v>
      </c>
      <c r="W73">
        <v>4.55</v>
      </c>
      <c r="X73">
        <v>7.53</v>
      </c>
      <c r="Y73">
        <v>3.19</v>
      </c>
      <c r="Z73">
        <v>3</v>
      </c>
      <c r="AA73" t="s">
        <v>4822</v>
      </c>
      <c r="AB73">
        <v>1</v>
      </c>
      <c r="AC73">
        <v>9</v>
      </c>
      <c r="AD73">
        <v>2.475</v>
      </c>
      <c r="AF73" t="s">
        <v>5458</v>
      </c>
      <c r="AI73">
        <v>0</v>
      </c>
      <c r="AJ73">
        <v>0</v>
      </c>
      <c r="AM73" t="s">
        <v>11965</v>
      </c>
    </row>
    <row r="74" spans="1:39">
      <c r="A74" t="s">
        <v>5552</v>
      </c>
      <c r="B74" t="s">
        <v>5106</v>
      </c>
      <c r="C74" t="s">
        <v>5108</v>
      </c>
      <c r="D74">
        <v>0.1</v>
      </c>
      <c r="E74" t="s">
        <v>5111</v>
      </c>
      <c r="F74">
        <v>10</v>
      </c>
      <c r="I74" t="s">
        <v>7769</v>
      </c>
      <c r="K74" t="s">
        <v>5342</v>
      </c>
      <c r="M74" t="s">
        <v>9422</v>
      </c>
      <c r="N74">
        <v>8</v>
      </c>
      <c r="O74" t="s">
        <v>9536</v>
      </c>
      <c r="P74" t="s">
        <v>9723</v>
      </c>
      <c r="Q74">
        <v>8</v>
      </c>
      <c r="R74">
        <v>4</v>
      </c>
      <c r="S74">
        <v>2.87</v>
      </c>
      <c r="T74">
        <v>3.31</v>
      </c>
      <c r="U74">
        <v>550.09</v>
      </c>
      <c r="V74">
        <v>150.99</v>
      </c>
      <c r="W74">
        <v>4.4</v>
      </c>
      <c r="X74">
        <v>7.26</v>
      </c>
      <c r="Y74">
        <v>3.15</v>
      </c>
      <c r="Z74">
        <v>3</v>
      </c>
      <c r="AA74" t="s">
        <v>4822</v>
      </c>
      <c r="AB74">
        <v>1</v>
      </c>
      <c r="AC74">
        <v>9</v>
      </c>
      <c r="AD74">
        <v>2.41</v>
      </c>
      <c r="AF74" t="s">
        <v>5458</v>
      </c>
      <c r="AI74">
        <v>0</v>
      </c>
      <c r="AJ74">
        <v>0</v>
      </c>
      <c r="AM74" t="s">
        <v>11965</v>
      </c>
    </row>
    <row r="75" spans="1:39">
      <c r="A75" t="s">
        <v>5553</v>
      </c>
      <c r="B75" t="s">
        <v>5106</v>
      </c>
      <c r="C75" t="s">
        <v>5108</v>
      </c>
      <c r="D75">
        <v>0.1</v>
      </c>
      <c r="E75" t="s">
        <v>5111</v>
      </c>
      <c r="F75">
        <v>10</v>
      </c>
      <c r="I75" t="s">
        <v>7770</v>
      </c>
      <c r="K75" t="s">
        <v>5342</v>
      </c>
      <c r="M75" t="s">
        <v>9422</v>
      </c>
      <c r="N75">
        <v>8</v>
      </c>
      <c r="O75" t="s">
        <v>9536</v>
      </c>
      <c r="P75" t="s">
        <v>9724</v>
      </c>
      <c r="Q75">
        <v>6</v>
      </c>
      <c r="R75">
        <v>3</v>
      </c>
      <c r="S75">
        <v>1.14</v>
      </c>
      <c r="T75">
        <v>2.55</v>
      </c>
      <c r="U75">
        <v>520.92</v>
      </c>
      <c r="V75">
        <v>126.65</v>
      </c>
      <c r="W75">
        <v>4.86</v>
      </c>
      <c r="X75">
        <v>5.92</v>
      </c>
      <c r="Y75">
        <v>2.56</v>
      </c>
      <c r="Z75">
        <v>4</v>
      </c>
      <c r="AA75" t="s">
        <v>4822</v>
      </c>
      <c r="AB75">
        <v>1</v>
      </c>
      <c r="AC75">
        <v>6</v>
      </c>
      <c r="AD75">
        <v>3.166666666666667</v>
      </c>
      <c r="AF75" t="s">
        <v>5459</v>
      </c>
      <c r="AI75">
        <v>0</v>
      </c>
      <c r="AJ75">
        <v>0</v>
      </c>
      <c r="AM75" t="s">
        <v>11965</v>
      </c>
    </row>
    <row r="76" spans="1:39">
      <c r="A76" t="s">
        <v>5554</v>
      </c>
      <c r="B76" t="s">
        <v>5106</v>
      </c>
      <c r="C76" t="s">
        <v>5108</v>
      </c>
      <c r="D76">
        <v>0.1</v>
      </c>
      <c r="E76" t="s">
        <v>5111</v>
      </c>
      <c r="F76">
        <v>10</v>
      </c>
      <c r="I76" t="s">
        <v>7771</v>
      </c>
      <c r="K76" t="s">
        <v>5342</v>
      </c>
      <c r="M76" t="s">
        <v>9422</v>
      </c>
      <c r="N76">
        <v>8</v>
      </c>
      <c r="O76" t="s">
        <v>9536</v>
      </c>
      <c r="P76" t="s">
        <v>9725</v>
      </c>
      <c r="Q76">
        <v>8</v>
      </c>
      <c r="R76">
        <v>4</v>
      </c>
      <c r="S76">
        <v>1.33</v>
      </c>
      <c r="T76">
        <v>2.97</v>
      </c>
      <c r="U76">
        <v>636.0599999999999</v>
      </c>
      <c r="V76">
        <v>150.99</v>
      </c>
      <c r="W76">
        <v>5.44</v>
      </c>
      <c r="X76">
        <v>5.55</v>
      </c>
      <c r="Y76">
        <v>2.6</v>
      </c>
      <c r="Z76">
        <v>4</v>
      </c>
      <c r="AA76" t="s">
        <v>4822</v>
      </c>
      <c r="AB76">
        <v>2</v>
      </c>
      <c r="AC76">
        <v>10</v>
      </c>
      <c r="AD76">
        <v>3</v>
      </c>
      <c r="AF76" t="s">
        <v>5459</v>
      </c>
      <c r="AI76">
        <v>0</v>
      </c>
      <c r="AJ76">
        <v>0</v>
      </c>
      <c r="AM76" t="s">
        <v>11965</v>
      </c>
    </row>
    <row r="77" spans="1:39">
      <c r="A77" t="s">
        <v>5555</v>
      </c>
      <c r="B77" t="s">
        <v>5106</v>
      </c>
      <c r="C77" t="s">
        <v>5108</v>
      </c>
      <c r="D77">
        <v>0.1</v>
      </c>
      <c r="E77" t="s">
        <v>5111</v>
      </c>
      <c r="F77">
        <v>10</v>
      </c>
      <c r="K77" t="s">
        <v>5342</v>
      </c>
      <c r="L77" t="s">
        <v>5343</v>
      </c>
      <c r="M77" t="s">
        <v>9423</v>
      </c>
      <c r="N77">
        <v>9</v>
      </c>
      <c r="O77" t="s">
        <v>9537</v>
      </c>
      <c r="P77" t="s">
        <v>9726</v>
      </c>
      <c r="Q77">
        <v>7</v>
      </c>
      <c r="R77">
        <v>3</v>
      </c>
      <c r="S77">
        <v>4.34</v>
      </c>
      <c r="T77">
        <v>5</v>
      </c>
      <c r="U77">
        <v>522.5700000000001</v>
      </c>
      <c r="V77">
        <v>118.65</v>
      </c>
      <c r="W77">
        <v>4.5</v>
      </c>
      <c r="X77">
        <v>6.87</v>
      </c>
      <c r="Y77">
        <v>4.8</v>
      </c>
      <c r="Z77">
        <v>3</v>
      </c>
      <c r="AA77" t="s">
        <v>4822</v>
      </c>
      <c r="AB77">
        <v>1</v>
      </c>
      <c r="AC77">
        <v>10</v>
      </c>
      <c r="AD77">
        <v>1.211666666666666</v>
      </c>
      <c r="AF77" t="s">
        <v>5458</v>
      </c>
      <c r="AI77">
        <v>0</v>
      </c>
      <c r="AJ77">
        <v>0</v>
      </c>
      <c r="AK77" t="s">
        <v>11903</v>
      </c>
      <c r="AL77" t="s">
        <v>11903</v>
      </c>
      <c r="AM77" t="s">
        <v>11965</v>
      </c>
    </row>
    <row r="78" spans="1:39">
      <c r="A78" t="s">
        <v>5556</v>
      </c>
      <c r="B78" t="s">
        <v>5106</v>
      </c>
      <c r="C78" t="s">
        <v>5108</v>
      </c>
      <c r="D78">
        <v>0.11</v>
      </c>
      <c r="E78" t="s">
        <v>5111</v>
      </c>
      <c r="F78">
        <v>9.960000000000001</v>
      </c>
      <c r="K78" t="s">
        <v>5342</v>
      </c>
      <c r="M78" t="s">
        <v>5349</v>
      </c>
      <c r="N78">
        <v>8</v>
      </c>
      <c r="O78" t="s">
        <v>9538</v>
      </c>
      <c r="P78" t="s">
        <v>9727</v>
      </c>
      <c r="Q78">
        <v>7</v>
      </c>
      <c r="R78">
        <v>1</v>
      </c>
      <c r="S78">
        <v>1.93</v>
      </c>
      <c r="T78">
        <v>3.33</v>
      </c>
      <c r="U78">
        <v>552.5599999999999</v>
      </c>
      <c r="V78">
        <v>78.23999999999999</v>
      </c>
      <c r="W78">
        <v>5.31</v>
      </c>
      <c r="X78">
        <v>10.48</v>
      </c>
      <c r="Y78">
        <v>8.779999999999999</v>
      </c>
      <c r="Z78">
        <v>6</v>
      </c>
      <c r="AA78" t="s">
        <v>4822</v>
      </c>
      <c r="AB78">
        <v>2</v>
      </c>
      <c r="AC78">
        <v>4</v>
      </c>
      <c r="AD78">
        <v>4.278333333333334</v>
      </c>
      <c r="AF78" t="s">
        <v>5457</v>
      </c>
      <c r="AI78">
        <v>0</v>
      </c>
      <c r="AJ78">
        <v>0</v>
      </c>
      <c r="AK78" t="s">
        <v>11904</v>
      </c>
      <c r="AL78" t="s">
        <v>11904</v>
      </c>
      <c r="AM78" t="s">
        <v>11965</v>
      </c>
    </row>
    <row r="79" spans="1:39">
      <c r="A79" t="s">
        <v>5557</v>
      </c>
      <c r="B79" t="s">
        <v>5106</v>
      </c>
      <c r="C79" t="s">
        <v>5108</v>
      </c>
      <c r="D79">
        <v>0.11</v>
      </c>
      <c r="E79" t="s">
        <v>5111</v>
      </c>
      <c r="F79">
        <v>9.960000000000001</v>
      </c>
      <c r="I79" t="s">
        <v>7772</v>
      </c>
      <c r="K79" t="s">
        <v>5342</v>
      </c>
      <c r="M79" t="s">
        <v>9422</v>
      </c>
      <c r="N79">
        <v>8</v>
      </c>
      <c r="O79" t="s">
        <v>9536</v>
      </c>
      <c r="P79" t="s">
        <v>9728</v>
      </c>
      <c r="Q79">
        <v>7</v>
      </c>
      <c r="R79">
        <v>3</v>
      </c>
      <c r="S79">
        <v>0.74</v>
      </c>
      <c r="T79">
        <v>1.87</v>
      </c>
      <c r="U79">
        <v>489.96</v>
      </c>
      <c r="V79">
        <v>136.45</v>
      </c>
      <c r="W79">
        <v>4.07</v>
      </c>
      <c r="X79">
        <v>6.42</v>
      </c>
      <c r="Y79">
        <v>2.58</v>
      </c>
      <c r="Z79">
        <v>3</v>
      </c>
      <c r="AA79" t="s">
        <v>4822</v>
      </c>
      <c r="AB79">
        <v>0</v>
      </c>
      <c r="AC79">
        <v>8</v>
      </c>
      <c r="AD79">
        <v>3.238380952380953</v>
      </c>
      <c r="AF79" t="s">
        <v>5459</v>
      </c>
      <c r="AI79">
        <v>0</v>
      </c>
      <c r="AJ79">
        <v>0</v>
      </c>
      <c r="AM79" t="s">
        <v>11965</v>
      </c>
    </row>
    <row r="80" spans="1:39">
      <c r="A80" t="s">
        <v>5558</v>
      </c>
      <c r="B80" t="s">
        <v>5106</v>
      </c>
      <c r="C80" t="s">
        <v>5108</v>
      </c>
      <c r="D80">
        <v>0.11</v>
      </c>
      <c r="E80" t="s">
        <v>5111</v>
      </c>
      <c r="F80">
        <v>9.960000000000001</v>
      </c>
      <c r="I80" t="s">
        <v>7773</v>
      </c>
      <c r="K80" t="s">
        <v>5342</v>
      </c>
      <c r="M80" t="s">
        <v>9422</v>
      </c>
      <c r="N80">
        <v>8</v>
      </c>
      <c r="O80" t="s">
        <v>9536</v>
      </c>
      <c r="P80" t="s">
        <v>9729</v>
      </c>
      <c r="Q80">
        <v>6</v>
      </c>
      <c r="R80">
        <v>3</v>
      </c>
      <c r="S80">
        <v>1.9</v>
      </c>
      <c r="T80">
        <v>2.87</v>
      </c>
      <c r="U80">
        <v>464.95</v>
      </c>
      <c r="V80">
        <v>112.66</v>
      </c>
      <c r="W80">
        <v>4.4</v>
      </c>
      <c r="X80">
        <v>6.57</v>
      </c>
      <c r="Y80">
        <v>2.79</v>
      </c>
      <c r="Z80">
        <v>3</v>
      </c>
      <c r="AA80" t="s">
        <v>4822</v>
      </c>
      <c r="AB80">
        <v>0</v>
      </c>
      <c r="AC80">
        <v>8</v>
      </c>
      <c r="AD80">
        <v>3.661690476190477</v>
      </c>
      <c r="AF80" t="s">
        <v>5458</v>
      </c>
      <c r="AI80">
        <v>0</v>
      </c>
      <c r="AJ80">
        <v>0</v>
      </c>
      <c r="AM80" t="s">
        <v>11965</v>
      </c>
    </row>
    <row r="81" spans="1:39">
      <c r="A81" t="s">
        <v>5559</v>
      </c>
      <c r="B81" t="s">
        <v>5106</v>
      </c>
      <c r="C81" t="s">
        <v>5108</v>
      </c>
      <c r="D81">
        <v>0.12</v>
      </c>
      <c r="E81" t="s">
        <v>5111</v>
      </c>
      <c r="F81">
        <v>9.92</v>
      </c>
      <c r="I81" t="s">
        <v>7774</v>
      </c>
      <c r="K81" t="s">
        <v>5342</v>
      </c>
      <c r="M81" t="s">
        <v>9422</v>
      </c>
      <c r="N81">
        <v>8</v>
      </c>
      <c r="O81" t="s">
        <v>9536</v>
      </c>
      <c r="P81" t="s">
        <v>9730</v>
      </c>
      <c r="Q81">
        <v>8</v>
      </c>
      <c r="R81">
        <v>4</v>
      </c>
      <c r="S81">
        <v>2.41</v>
      </c>
      <c r="T81">
        <v>2.96</v>
      </c>
      <c r="U81">
        <v>565.65</v>
      </c>
      <c r="V81">
        <v>150.99</v>
      </c>
      <c r="W81">
        <v>4.42</v>
      </c>
      <c r="X81">
        <v>7.26</v>
      </c>
      <c r="Y81">
        <v>3.37</v>
      </c>
      <c r="Z81">
        <v>3</v>
      </c>
      <c r="AA81" t="s">
        <v>4822</v>
      </c>
      <c r="AB81">
        <v>1</v>
      </c>
      <c r="AC81">
        <v>10</v>
      </c>
      <c r="AD81">
        <v>2.795</v>
      </c>
      <c r="AF81" t="s">
        <v>5458</v>
      </c>
      <c r="AI81">
        <v>0</v>
      </c>
      <c r="AJ81">
        <v>0</v>
      </c>
      <c r="AM81" t="s">
        <v>11965</v>
      </c>
    </row>
    <row r="82" spans="1:39">
      <c r="A82" t="s">
        <v>5266</v>
      </c>
      <c r="B82" t="s">
        <v>5106</v>
      </c>
      <c r="C82" t="s">
        <v>5108</v>
      </c>
      <c r="D82">
        <v>0.13</v>
      </c>
      <c r="E82" t="s">
        <v>5111</v>
      </c>
      <c r="F82">
        <v>9.890000000000001</v>
      </c>
      <c r="K82" t="s">
        <v>5342</v>
      </c>
      <c r="L82" t="s">
        <v>5343</v>
      </c>
      <c r="M82" t="s">
        <v>9420</v>
      </c>
      <c r="N82">
        <v>9</v>
      </c>
      <c r="O82" t="s">
        <v>9534</v>
      </c>
      <c r="P82" t="s">
        <v>5381</v>
      </c>
      <c r="Q82">
        <v>6</v>
      </c>
      <c r="R82">
        <v>2</v>
      </c>
      <c r="S82">
        <v>3.7</v>
      </c>
      <c r="T82">
        <v>3.7</v>
      </c>
      <c r="U82">
        <v>334.38</v>
      </c>
      <c r="V82">
        <v>83.53</v>
      </c>
      <c r="W82">
        <v>2.73</v>
      </c>
      <c r="X82">
        <v>11.14</v>
      </c>
      <c r="Y82">
        <v>3.37</v>
      </c>
      <c r="Z82">
        <v>3</v>
      </c>
      <c r="AA82" t="s">
        <v>4822</v>
      </c>
      <c r="AB82">
        <v>0</v>
      </c>
      <c r="AC82">
        <v>4</v>
      </c>
      <c r="AD82">
        <v>4.3</v>
      </c>
      <c r="AF82" t="s">
        <v>5458</v>
      </c>
      <c r="AI82">
        <v>0</v>
      </c>
      <c r="AJ82">
        <v>0</v>
      </c>
      <c r="AK82" t="s">
        <v>11901</v>
      </c>
      <c r="AL82" t="s">
        <v>11901</v>
      </c>
      <c r="AM82" t="s">
        <v>11965</v>
      </c>
    </row>
    <row r="83" spans="1:39">
      <c r="A83" t="s">
        <v>5266</v>
      </c>
      <c r="B83" t="s">
        <v>5106</v>
      </c>
      <c r="C83" t="s">
        <v>5108</v>
      </c>
      <c r="D83">
        <v>0.13</v>
      </c>
      <c r="E83" t="s">
        <v>5111</v>
      </c>
      <c r="F83">
        <v>9.890000000000001</v>
      </c>
      <c r="K83" t="s">
        <v>5342</v>
      </c>
      <c r="L83" t="s">
        <v>5343</v>
      </c>
      <c r="M83" t="s">
        <v>9420</v>
      </c>
      <c r="N83">
        <v>9</v>
      </c>
      <c r="O83" t="s">
        <v>9534</v>
      </c>
      <c r="P83" t="s">
        <v>5381</v>
      </c>
      <c r="Q83">
        <v>6</v>
      </c>
      <c r="R83">
        <v>2</v>
      </c>
      <c r="S83">
        <v>3.7</v>
      </c>
      <c r="T83">
        <v>3.7</v>
      </c>
      <c r="U83">
        <v>334.38</v>
      </c>
      <c r="V83">
        <v>83.53</v>
      </c>
      <c r="W83">
        <v>2.73</v>
      </c>
      <c r="X83">
        <v>11.14</v>
      </c>
      <c r="Y83">
        <v>3.37</v>
      </c>
      <c r="Z83">
        <v>3</v>
      </c>
      <c r="AA83" t="s">
        <v>4822</v>
      </c>
      <c r="AB83">
        <v>0</v>
      </c>
      <c r="AC83">
        <v>4</v>
      </c>
      <c r="AD83">
        <v>4.3</v>
      </c>
      <c r="AF83" t="s">
        <v>5458</v>
      </c>
      <c r="AI83">
        <v>0</v>
      </c>
      <c r="AJ83">
        <v>0</v>
      </c>
      <c r="AK83" t="s">
        <v>11901</v>
      </c>
      <c r="AL83" t="s">
        <v>11901</v>
      </c>
      <c r="AM83" t="s">
        <v>11965</v>
      </c>
    </row>
    <row r="84" spans="1:39">
      <c r="A84" t="s">
        <v>5560</v>
      </c>
      <c r="B84" t="s">
        <v>5106</v>
      </c>
      <c r="C84" t="s">
        <v>5108</v>
      </c>
      <c r="D84">
        <v>0.13</v>
      </c>
      <c r="E84" t="s">
        <v>5111</v>
      </c>
      <c r="F84">
        <v>9.890000000000001</v>
      </c>
      <c r="I84" t="s">
        <v>7775</v>
      </c>
      <c r="K84" t="s">
        <v>5342</v>
      </c>
      <c r="M84" t="s">
        <v>9422</v>
      </c>
      <c r="N84">
        <v>8</v>
      </c>
      <c r="O84" t="s">
        <v>9536</v>
      </c>
      <c r="P84" t="s">
        <v>9731</v>
      </c>
      <c r="Q84">
        <v>6</v>
      </c>
      <c r="R84">
        <v>3</v>
      </c>
      <c r="S84">
        <v>1.14</v>
      </c>
      <c r="T84">
        <v>2.53</v>
      </c>
      <c r="U84">
        <v>536.97</v>
      </c>
      <c r="V84">
        <v>126.65</v>
      </c>
      <c r="W84">
        <v>5.28</v>
      </c>
      <c r="X84">
        <v>5.94</v>
      </c>
      <c r="Y84">
        <v>2.73</v>
      </c>
      <c r="Z84">
        <v>4</v>
      </c>
      <c r="AA84" t="s">
        <v>4822</v>
      </c>
      <c r="AB84">
        <v>2</v>
      </c>
      <c r="AC84">
        <v>5</v>
      </c>
      <c r="AD84">
        <v>3.166666666666667</v>
      </c>
      <c r="AF84" t="s">
        <v>5459</v>
      </c>
      <c r="AI84">
        <v>0</v>
      </c>
      <c r="AJ84">
        <v>0</v>
      </c>
      <c r="AM84" t="s">
        <v>11965</v>
      </c>
    </row>
    <row r="85" spans="1:39">
      <c r="A85" t="s">
        <v>5561</v>
      </c>
      <c r="B85" t="s">
        <v>5106</v>
      </c>
      <c r="C85" t="s">
        <v>5108</v>
      </c>
      <c r="D85">
        <v>0.13</v>
      </c>
      <c r="E85" t="s">
        <v>5111</v>
      </c>
      <c r="F85">
        <v>9.890000000000001</v>
      </c>
      <c r="I85" t="s">
        <v>7776</v>
      </c>
      <c r="K85" t="s">
        <v>5342</v>
      </c>
      <c r="M85" t="s">
        <v>9422</v>
      </c>
      <c r="N85">
        <v>8</v>
      </c>
      <c r="O85" t="s">
        <v>9536</v>
      </c>
      <c r="P85" t="s">
        <v>9732</v>
      </c>
      <c r="Q85">
        <v>8</v>
      </c>
      <c r="R85">
        <v>4</v>
      </c>
      <c r="S85">
        <v>2.36</v>
      </c>
      <c r="T85">
        <v>2.77</v>
      </c>
      <c r="U85">
        <v>548.0700000000001</v>
      </c>
      <c r="V85">
        <v>150.99</v>
      </c>
      <c r="W85">
        <v>4.37</v>
      </c>
      <c r="X85">
        <v>8.720000000000001</v>
      </c>
      <c r="Y85">
        <v>3.31</v>
      </c>
      <c r="Z85">
        <v>3</v>
      </c>
      <c r="AA85" t="s">
        <v>4822</v>
      </c>
      <c r="AB85">
        <v>1</v>
      </c>
      <c r="AC85">
        <v>11</v>
      </c>
      <c r="AD85">
        <v>2.82</v>
      </c>
      <c r="AF85" t="s">
        <v>5458</v>
      </c>
      <c r="AI85">
        <v>0</v>
      </c>
      <c r="AJ85">
        <v>0</v>
      </c>
      <c r="AM85" t="s">
        <v>11965</v>
      </c>
    </row>
    <row r="86" spans="1:39">
      <c r="A86" t="s">
        <v>5562</v>
      </c>
      <c r="B86" t="s">
        <v>5106</v>
      </c>
      <c r="C86" t="s">
        <v>5108</v>
      </c>
      <c r="D86">
        <v>0.13</v>
      </c>
      <c r="E86" t="s">
        <v>5111</v>
      </c>
      <c r="F86">
        <v>9.890000000000001</v>
      </c>
      <c r="I86" t="s">
        <v>7777</v>
      </c>
      <c r="K86" t="s">
        <v>5342</v>
      </c>
      <c r="M86" t="s">
        <v>9422</v>
      </c>
      <c r="N86">
        <v>8</v>
      </c>
      <c r="O86" t="s">
        <v>9536</v>
      </c>
      <c r="P86" t="s">
        <v>9733</v>
      </c>
      <c r="Q86">
        <v>7</v>
      </c>
      <c r="R86">
        <v>3</v>
      </c>
      <c r="S86">
        <v>2.36</v>
      </c>
      <c r="T86">
        <v>2.79</v>
      </c>
      <c r="U86">
        <v>469.55</v>
      </c>
      <c r="V86">
        <v>136.45</v>
      </c>
      <c r="W86">
        <v>4.03</v>
      </c>
      <c r="X86">
        <v>7.78</v>
      </c>
      <c r="Y86">
        <v>3.27</v>
      </c>
      <c r="Z86">
        <v>3</v>
      </c>
      <c r="AA86" t="s">
        <v>4822</v>
      </c>
      <c r="AB86">
        <v>0</v>
      </c>
      <c r="AC86">
        <v>10</v>
      </c>
      <c r="AD86">
        <v>3.204166666666667</v>
      </c>
      <c r="AF86" t="s">
        <v>5458</v>
      </c>
      <c r="AI86">
        <v>0</v>
      </c>
      <c r="AJ86">
        <v>0</v>
      </c>
      <c r="AM86" t="s">
        <v>11965</v>
      </c>
    </row>
    <row r="87" spans="1:39">
      <c r="A87" t="s">
        <v>5563</v>
      </c>
      <c r="B87" t="s">
        <v>5106</v>
      </c>
      <c r="C87" t="s">
        <v>5108</v>
      </c>
      <c r="D87">
        <v>0.15</v>
      </c>
      <c r="E87" t="s">
        <v>5111</v>
      </c>
      <c r="F87">
        <v>9.82</v>
      </c>
      <c r="K87" t="s">
        <v>5342</v>
      </c>
      <c r="L87" t="s">
        <v>5343</v>
      </c>
      <c r="M87" t="s">
        <v>9420</v>
      </c>
      <c r="N87">
        <v>9</v>
      </c>
      <c r="O87" t="s">
        <v>9534</v>
      </c>
      <c r="P87" t="s">
        <v>9734</v>
      </c>
      <c r="Q87">
        <v>4</v>
      </c>
      <c r="R87">
        <v>2</v>
      </c>
      <c r="S87">
        <v>3.38</v>
      </c>
      <c r="T87">
        <v>3.38</v>
      </c>
      <c r="U87">
        <v>290.33</v>
      </c>
      <c r="V87">
        <v>74.16</v>
      </c>
      <c r="W87">
        <v>3.26</v>
      </c>
      <c r="X87">
        <v>11.14</v>
      </c>
      <c r="Y87">
        <v>3.36</v>
      </c>
      <c r="Z87">
        <v>3</v>
      </c>
      <c r="AA87" t="s">
        <v>4822</v>
      </c>
      <c r="AB87">
        <v>0</v>
      </c>
      <c r="AC87">
        <v>2</v>
      </c>
      <c r="AD87">
        <v>4.62</v>
      </c>
      <c r="AF87" t="s">
        <v>5458</v>
      </c>
      <c r="AI87">
        <v>0</v>
      </c>
      <c r="AJ87">
        <v>0</v>
      </c>
      <c r="AK87" t="s">
        <v>11901</v>
      </c>
      <c r="AL87" t="s">
        <v>11901</v>
      </c>
      <c r="AM87" t="s">
        <v>11965</v>
      </c>
    </row>
    <row r="88" spans="1:39">
      <c r="A88" t="s">
        <v>5564</v>
      </c>
      <c r="B88" t="s">
        <v>5106</v>
      </c>
      <c r="C88" t="s">
        <v>5108</v>
      </c>
      <c r="D88">
        <v>0.152</v>
      </c>
      <c r="E88" t="s">
        <v>5111</v>
      </c>
      <c r="F88">
        <v>9.82</v>
      </c>
      <c r="I88" t="s">
        <v>7778</v>
      </c>
      <c r="K88" t="s">
        <v>5342</v>
      </c>
      <c r="L88" t="s">
        <v>5343</v>
      </c>
      <c r="M88" t="s">
        <v>9424</v>
      </c>
      <c r="N88">
        <v>8</v>
      </c>
      <c r="O88" t="s">
        <v>9539</v>
      </c>
      <c r="P88" t="s">
        <v>9735</v>
      </c>
      <c r="Q88">
        <v>6</v>
      </c>
      <c r="R88">
        <v>1</v>
      </c>
      <c r="S88">
        <v>4.37</v>
      </c>
      <c r="T88">
        <v>6.17</v>
      </c>
      <c r="U88">
        <v>498.53</v>
      </c>
      <c r="V88">
        <v>70.84</v>
      </c>
      <c r="W88">
        <v>6.16</v>
      </c>
      <c r="Y88">
        <v>6.56</v>
      </c>
      <c r="Z88">
        <v>4</v>
      </c>
      <c r="AA88" t="s">
        <v>4822</v>
      </c>
      <c r="AB88">
        <v>1</v>
      </c>
      <c r="AC88">
        <v>4</v>
      </c>
      <c r="AD88">
        <v>2.843833333333333</v>
      </c>
      <c r="AF88" t="s">
        <v>5458</v>
      </c>
      <c r="AI88">
        <v>0</v>
      </c>
      <c r="AJ88">
        <v>0</v>
      </c>
      <c r="AM88" t="s">
        <v>11965</v>
      </c>
    </row>
    <row r="89" spans="1:39">
      <c r="A89" t="s">
        <v>5565</v>
      </c>
      <c r="B89" t="s">
        <v>5106</v>
      </c>
      <c r="C89" t="s">
        <v>5108</v>
      </c>
      <c r="D89">
        <v>0.16</v>
      </c>
      <c r="E89" t="s">
        <v>5111</v>
      </c>
      <c r="F89">
        <v>9.800000000000001</v>
      </c>
      <c r="K89" t="s">
        <v>5342</v>
      </c>
      <c r="M89" t="s">
        <v>5349</v>
      </c>
      <c r="N89">
        <v>8</v>
      </c>
      <c r="O89" t="s">
        <v>9538</v>
      </c>
      <c r="P89" t="s">
        <v>9736</v>
      </c>
      <c r="Q89">
        <v>7</v>
      </c>
      <c r="R89">
        <v>1</v>
      </c>
      <c r="S89">
        <v>2</v>
      </c>
      <c r="T89">
        <v>3.39</v>
      </c>
      <c r="U89">
        <v>534.5700000000001</v>
      </c>
      <c r="V89">
        <v>78.23999999999999</v>
      </c>
      <c r="W89">
        <v>5.17</v>
      </c>
      <c r="X89">
        <v>12.38</v>
      </c>
      <c r="Y89">
        <v>8.789999999999999</v>
      </c>
      <c r="Z89">
        <v>6</v>
      </c>
      <c r="AA89" t="s">
        <v>4822</v>
      </c>
      <c r="AB89">
        <v>2</v>
      </c>
      <c r="AC89">
        <v>4</v>
      </c>
      <c r="AD89">
        <v>4.243333333333334</v>
      </c>
      <c r="AF89" t="s">
        <v>5457</v>
      </c>
      <c r="AI89">
        <v>0</v>
      </c>
      <c r="AJ89">
        <v>0</v>
      </c>
      <c r="AK89" t="s">
        <v>11904</v>
      </c>
      <c r="AL89" t="s">
        <v>11904</v>
      </c>
      <c r="AM89" t="s">
        <v>11965</v>
      </c>
    </row>
    <row r="90" spans="1:39">
      <c r="A90" t="s">
        <v>5566</v>
      </c>
      <c r="B90" t="s">
        <v>5106</v>
      </c>
      <c r="C90" t="s">
        <v>5108</v>
      </c>
      <c r="D90">
        <v>0.16</v>
      </c>
      <c r="E90" t="s">
        <v>5111</v>
      </c>
      <c r="F90">
        <v>9.800000000000001</v>
      </c>
      <c r="I90" t="s">
        <v>7779</v>
      </c>
      <c r="K90" t="s">
        <v>5342</v>
      </c>
      <c r="M90" t="s">
        <v>9422</v>
      </c>
      <c r="N90">
        <v>8</v>
      </c>
      <c r="O90" t="s">
        <v>9536</v>
      </c>
      <c r="P90" t="s">
        <v>9737</v>
      </c>
      <c r="Q90">
        <v>8</v>
      </c>
      <c r="R90">
        <v>4</v>
      </c>
      <c r="S90">
        <v>2.73</v>
      </c>
      <c r="T90">
        <v>3.14</v>
      </c>
      <c r="U90">
        <v>531.61</v>
      </c>
      <c r="V90">
        <v>150.99</v>
      </c>
      <c r="W90">
        <v>3.86</v>
      </c>
      <c r="X90">
        <v>8.630000000000001</v>
      </c>
      <c r="Y90">
        <v>3.3</v>
      </c>
      <c r="Z90">
        <v>3</v>
      </c>
      <c r="AA90" t="s">
        <v>4822</v>
      </c>
      <c r="AB90">
        <v>1</v>
      </c>
      <c r="AC90">
        <v>11</v>
      </c>
      <c r="AD90">
        <v>2.565</v>
      </c>
      <c r="AF90" t="s">
        <v>5458</v>
      </c>
      <c r="AI90">
        <v>0</v>
      </c>
      <c r="AJ90">
        <v>0</v>
      </c>
      <c r="AM90" t="s">
        <v>11965</v>
      </c>
    </row>
    <row r="91" spans="1:39">
      <c r="A91" t="s">
        <v>5567</v>
      </c>
      <c r="B91" t="s">
        <v>5106</v>
      </c>
      <c r="C91" t="s">
        <v>5108</v>
      </c>
      <c r="D91">
        <v>0.18</v>
      </c>
      <c r="E91" t="s">
        <v>5111</v>
      </c>
      <c r="F91">
        <v>9.74</v>
      </c>
      <c r="I91" t="s">
        <v>7780</v>
      </c>
      <c r="K91" t="s">
        <v>5342</v>
      </c>
      <c r="M91" t="s">
        <v>9422</v>
      </c>
      <c r="N91">
        <v>8</v>
      </c>
      <c r="O91" t="s">
        <v>9536</v>
      </c>
      <c r="P91" t="s">
        <v>9738</v>
      </c>
      <c r="Q91">
        <v>8</v>
      </c>
      <c r="R91">
        <v>4</v>
      </c>
      <c r="S91">
        <v>1.25</v>
      </c>
      <c r="T91">
        <v>2.45</v>
      </c>
      <c r="U91">
        <v>554.46</v>
      </c>
      <c r="V91">
        <v>150.99</v>
      </c>
      <c r="W91">
        <v>4.25</v>
      </c>
      <c r="X91">
        <v>6.24</v>
      </c>
      <c r="Y91">
        <v>2.67</v>
      </c>
      <c r="Z91">
        <v>3</v>
      </c>
      <c r="AA91" t="s">
        <v>4822</v>
      </c>
      <c r="AB91">
        <v>1</v>
      </c>
      <c r="AC91">
        <v>9</v>
      </c>
      <c r="AD91">
        <v>3</v>
      </c>
      <c r="AF91" t="s">
        <v>5459</v>
      </c>
      <c r="AI91">
        <v>0</v>
      </c>
      <c r="AJ91">
        <v>0</v>
      </c>
      <c r="AM91" t="s">
        <v>11965</v>
      </c>
    </row>
    <row r="92" spans="1:39">
      <c r="A92" t="s">
        <v>5568</v>
      </c>
      <c r="B92" t="s">
        <v>5106</v>
      </c>
      <c r="C92" t="s">
        <v>5108</v>
      </c>
      <c r="D92">
        <v>0.18</v>
      </c>
      <c r="E92" t="s">
        <v>5111</v>
      </c>
      <c r="F92">
        <v>9.74</v>
      </c>
      <c r="I92" t="s">
        <v>7781</v>
      </c>
      <c r="K92" t="s">
        <v>5342</v>
      </c>
      <c r="M92" t="s">
        <v>9422</v>
      </c>
      <c r="N92">
        <v>8</v>
      </c>
      <c r="O92" t="s">
        <v>9536</v>
      </c>
      <c r="P92" t="s">
        <v>9739</v>
      </c>
      <c r="Q92">
        <v>8</v>
      </c>
      <c r="R92">
        <v>4</v>
      </c>
      <c r="S92">
        <v>2.31</v>
      </c>
      <c r="T92">
        <v>3.13</v>
      </c>
      <c r="U92">
        <v>564.04</v>
      </c>
      <c r="V92">
        <v>150.99</v>
      </c>
      <c r="W92">
        <v>4.26</v>
      </c>
      <c r="X92">
        <v>8.24</v>
      </c>
      <c r="Y92">
        <v>2.73</v>
      </c>
      <c r="Z92">
        <v>3</v>
      </c>
      <c r="AA92" t="s">
        <v>4822</v>
      </c>
      <c r="AB92">
        <v>1</v>
      </c>
      <c r="AC92">
        <v>10</v>
      </c>
      <c r="AD92">
        <v>2.78</v>
      </c>
      <c r="AF92" t="s">
        <v>5458</v>
      </c>
      <c r="AI92">
        <v>0</v>
      </c>
      <c r="AJ92">
        <v>0</v>
      </c>
      <c r="AM92" t="s">
        <v>11965</v>
      </c>
    </row>
    <row r="93" spans="1:39">
      <c r="A93" t="s">
        <v>5569</v>
      </c>
      <c r="B93" t="s">
        <v>5106</v>
      </c>
      <c r="C93" t="s">
        <v>5108</v>
      </c>
      <c r="D93">
        <v>0.19</v>
      </c>
      <c r="E93" t="s">
        <v>5111</v>
      </c>
      <c r="F93">
        <v>9.720000000000001</v>
      </c>
      <c r="I93" t="s">
        <v>7782</v>
      </c>
      <c r="K93" t="s">
        <v>5342</v>
      </c>
      <c r="M93" t="s">
        <v>9422</v>
      </c>
      <c r="N93">
        <v>8</v>
      </c>
      <c r="O93" t="s">
        <v>9536</v>
      </c>
      <c r="P93" t="s">
        <v>9740</v>
      </c>
      <c r="Q93">
        <v>6</v>
      </c>
      <c r="R93">
        <v>3</v>
      </c>
      <c r="S93">
        <v>0.48</v>
      </c>
      <c r="T93">
        <v>2.12</v>
      </c>
      <c r="U93">
        <v>520.92</v>
      </c>
      <c r="V93">
        <v>126.65</v>
      </c>
      <c r="W93">
        <v>4.86</v>
      </c>
      <c r="X93">
        <v>5.55</v>
      </c>
      <c r="Y93">
        <v>2.57</v>
      </c>
      <c r="Z93">
        <v>4</v>
      </c>
      <c r="AA93" t="s">
        <v>4822</v>
      </c>
      <c r="AB93">
        <v>1</v>
      </c>
      <c r="AC93">
        <v>6</v>
      </c>
      <c r="AD93">
        <v>3.166666666666667</v>
      </c>
      <c r="AF93" t="s">
        <v>5459</v>
      </c>
      <c r="AI93">
        <v>0</v>
      </c>
      <c r="AJ93">
        <v>0</v>
      </c>
      <c r="AM93" t="s">
        <v>11965</v>
      </c>
    </row>
    <row r="94" spans="1:39">
      <c r="A94" t="s">
        <v>5570</v>
      </c>
      <c r="B94" t="s">
        <v>5106</v>
      </c>
      <c r="C94" t="s">
        <v>5108</v>
      </c>
      <c r="D94">
        <v>0.2</v>
      </c>
      <c r="E94" t="s">
        <v>5111</v>
      </c>
      <c r="F94">
        <v>9.699999999999999</v>
      </c>
      <c r="K94" t="s">
        <v>5342</v>
      </c>
      <c r="L94" t="s">
        <v>5343</v>
      </c>
      <c r="M94" t="s">
        <v>9425</v>
      </c>
      <c r="N94">
        <v>9</v>
      </c>
      <c r="O94" t="s">
        <v>9540</v>
      </c>
      <c r="P94" t="s">
        <v>9741</v>
      </c>
      <c r="Q94">
        <v>6</v>
      </c>
      <c r="R94">
        <v>3</v>
      </c>
      <c r="S94">
        <v>3.02</v>
      </c>
      <c r="T94">
        <v>3.02</v>
      </c>
      <c r="U94">
        <v>425.31</v>
      </c>
      <c r="V94">
        <v>103.01</v>
      </c>
      <c r="W94">
        <v>2.44</v>
      </c>
      <c r="X94">
        <v>10.95</v>
      </c>
      <c r="Y94">
        <v>4.52</v>
      </c>
      <c r="Z94">
        <v>3</v>
      </c>
      <c r="AA94" t="s">
        <v>4822</v>
      </c>
      <c r="AB94">
        <v>0</v>
      </c>
      <c r="AC94">
        <v>5</v>
      </c>
      <c r="AD94">
        <v>3.7465</v>
      </c>
      <c r="AF94" t="s">
        <v>5458</v>
      </c>
      <c r="AI94">
        <v>0</v>
      </c>
      <c r="AJ94">
        <v>0</v>
      </c>
      <c r="AK94" t="s">
        <v>11905</v>
      </c>
      <c r="AL94" t="s">
        <v>11905</v>
      </c>
      <c r="AM94" t="s">
        <v>11965</v>
      </c>
    </row>
    <row r="95" spans="1:39">
      <c r="A95" t="s">
        <v>5571</v>
      </c>
      <c r="B95" t="s">
        <v>5106</v>
      </c>
      <c r="C95" t="s">
        <v>5108</v>
      </c>
      <c r="D95">
        <v>0.2</v>
      </c>
      <c r="E95" t="s">
        <v>5111</v>
      </c>
      <c r="F95">
        <v>9.699999999999999</v>
      </c>
      <c r="I95" t="s">
        <v>7783</v>
      </c>
      <c r="K95" t="s">
        <v>5342</v>
      </c>
      <c r="M95" t="s">
        <v>9422</v>
      </c>
      <c r="N95">
        <v>8</v>
      </c>
      <c r="O95" t="s">
        <v>9536</v>
      </c>
      <c r="P95" t="s">
        <v>9742</v>
      </c>
      <c r="Q95">
        <v>8</v>
      </c>
      <c r="R95">
        <v>4</v>
      </c>
      <c r="S95">
        <v>2.33</v>
      </c>
      <c r="T95">
        <v>2.74</v>
      </c>
      <c r="U95">
        <v>517.59</v>
      </c>
      <c r="V95">
        <v>150.99</v>
      </c>
      <c r="W95">
        <v>3.39</v>
      </c>
      <c r="X95">
        <v>8.640000000000001</v>
      </c>
      <c r="Y95">
        <v>3.33</v>
      </c>
      <c r="Z95">
        <v>3</v>
      </c>
      <c r="AA95" t="s">
        <v>4822</v>
      </c>
      <c r="AB95">
        <v>1</v>
      </c>
      <c r="AC95">
        <v>9</v>
      </c>
      <c r="AD95">
        <v>2.835</v>
      </c>
      <c r="AF95" t="s">
        <v>5458</v>
      </c>
      <c r="AI95">
        <v>0</v>
      </c>
      <c r="AJ95">
        <v>0</v>
      </c>
      <c r="AM95" t="s">
        <v>11965</v>
      </c>
    </row>
    <row r="96" spans="1:39">
      <c r="A96" t="s">
        <v>5572</v>
      </c>
      <c r="B96" t="s">
        <v>5106</v>
      </c>
      <c r="C96" t="s">
        <v>5108</v>
      </c>
      <c r="D96">
        <v>0.2</v>
      </c>
      <c r="E96" t="s">
        <v>5111</v>
      </c>
      <c r="F96">
        <v>9.699999999999999</v>
      </c>
      <c r="I96" t="s">
        <v>7784</v>
      </c>
      <c r="K96" t="s">
        <v>5342</v>
      </c>
      <c r="M96" t="s">
        <v>9422</v>
      </c>
      <c r="N96">
        <v>8</v>
      </c>
      <c r="O96" t="s">
        <v>9536</v>
      </c>
      <c r="P96" t="s">
        <v>9743</v>
      </c>
      <c r="Q96">
        <v>8</v>
      </c>
      <c r="R96">
        <v>4</v>
      </c>
      <c r="S96">
        <v>1.21</v>
      </c>
      <c r="T96">
        <v>2.24</v>
      </c>
      <c r="U96">
        <v>521.55</v>
      </c>
      <c r="V96">
        <v>150.99</v>
      </c>
      <c r="W96">
        <v>3.22</v>
      </c>
      <c r="X96">
        <v>6.52</v>
      </c>
      <c r="Y96">
        <v>2.67</v>
      </c>
      <c r="Z96">
        <v>3</v>
      </c>
      <c r="AA96" t="s">
        <v>4822</v>
      </c>
      <c r="AB96">
        <v>1</v>
      </c>
      <c r="AC96">
        <v>9</v>
      </c>
      <c r="AD96">
        <v>3</v>
      </c>
      <c r="AF96" t="s">
        <v>5458</v>
      </c>
      <c r="AI96">
        <v>0</v>
      </c>
      <c r="AJ96">
        <v>0</v>
      </c>
      <c r="AM96" t="s">
        <v>11965</v>
      </c>
    </row>
    <row r="97" spans="1:39">
      <c r="A97" t="s">
        <v>5573</v>
      </c>
      <c r="B97" t="s">
        <v>5106</v>
      </c>
      <c r="C97" t="s">
        <v>5108</v>
      </c>
      <c r="D97">
        <v>0.2</v>
      </c>
      <c r="E97" t="s">
        <v>5111</v>
      </c>
      <c r="F97">
        <v>9.699999999999999</v>
      </c>
      <c r="I97" t="s">
        <v>7785</v>
      </c>
      <c r="K97" t="s">
        <v>5342</v>
      </c>
      <c r="M97" t="s">
        <v>9422</v>
      </c>
      <c r="N97">
        <v>8</v>
      </c>
      <c r="O97" t="s">
        <v>9536</v>
      </c>
      <c r="P97" t="s">
        <v>9744</v>
      </c>
      <c r="Q97">
        <v>6</v>
      </c>
      <c r="R97">
        <v>3</v>
      </c>
      <c r="S97">
        <v>1.04</v>
      </c>
      <c r="T97">
        <v>2.03</v>
      </c>
      <c r="U97">
        <v>450.93</v>
      </c>
      <c r="V97">
        <v>126.65</v>
      </c>
      <c r="W97">
        <v>3.94</v>
      </c>
      <c r="X97">
        <v>6.56</v>
      </c>
      <c r="Y97">
        <v>2.71</v>
      </c>
      <c r="Z97">
        <v>3</v>
      </c>
      <c r="AA97" t="s">
        <v>4822</v>
      </c>
      <c r="AB97">
        <v>0</v>
      </c>
      <c r="AC97">
        <v>7</v>
      </c>
      <c r="AD97">
        <v>3.517166666666666</v>
      </c>
      <c r="AF97" t="s">
        <v>5458</v>
      </c>
      <c r="AI97">
        <v>0</v>
      </c>
      <c r="AJ97">
        <v>0</v>
      </c>
      <c r="AM97" t="s">
        <v>11965</v>
      </c>
    </row>
    <row r="98" spans="1:39">
      <c r="A98" t="s">
        <v>5574</v>
      </c>
      <c r="B98" t="s">
        <v>5106</v>
      </c>
      <c r="C98" t="s">
        <v>5108</v>
      </c>
      <c r="D98">
        <v>0.2</v>
      </c>
      <c r="E98" t="s">
        <v>5111</v>
      </c>
      <c r="F98">
        <v>9.699999999999999</v>
      </c>
      <c r="I98" t="s">
        <v>7786</v>
      </c>
      <c r="K98" t="s">
        <v>5342</v>
      </c>
      <c r="M98" t="s">
        <v>9422</v>
      </c>
      <c r="N98">
        <v>8</v>
      </c>
      <c r="O98" t="s">
        <v>9536</v>
      </c>
      <c r="P98" t="s">
        <v>9745</v>
      </c>
      <c r="Q98">
        <v>8</v>
      </c>
      <c r="R98">
        <v>4</v>
      </c>
      <c r="S98">
        <v>1.37</v>
      </c>
      <c r="T98">
        <v>2.74</v>
      </c>
      <c r="U98">
        <v>538.01</v>
      </c>
      <c r="V98">
        <v>150.99</v>
      </c>
      <c r="W98">
        <v>3.73</v>
      </c>
      <c r="X98">
        <v>5.95</v>
      </c>
      <c r="Y98">
        <v>3.04</v>
      </c>
      <c r="Z98">
        <v>3</v>
      </c>
      <c r="AA98" t="s">
        <v>4822</v>
      </c>
      <c r="AB98">
        <v>1</v>
      </c>
      <c r="AC98">
        <v>9</v>
      </c>
      <c r="AD98">
        <v>3</v>
      </c>
      <c r="AF98" t="s">
        <v>5459</v>
      </c>
      <c r="AI98">
        <v>0</v>
      </c>
      <c r="AJ98">
        <v>0</v>
      </c>
      <c r="AM98" t="s">
        <v>11965</v>
      </c>
    </row>
    <row r="99" spans="1:39">
      <c r="A99" t="s">
        <v>5539</v>
      </c>
      <c r="B99" t="s">
        <v>5106</v>
      </c>
      <c r="C99" t="s">
        <v>5108</v>
      </c>
      <c r="D99">
        <v>0.2</v>
      </c>
      <c r="E99" t="s">
        <v>5111</v>
      </c>
      <c r="F99">
        <v>9.699999999999999</v>
      </c>
      <c r="K99" t="s">
        <v>5342</v>
      </c>
      <c r="L99" t="s">
        <v>5343</v>
      </c>
      <c r="M99" t="s">
        <v>9426</v>
      </c>
      <c r="N99">
        <v>9</v>
      </c>
      <c r="O99" t="s">
        <v>9541</v>
      </c>
      <c r="P99" t="s">
        <v>9710</v>
      </c>
      <c r="Q99">
        <v>8</v>
      </c>
      <c r="R99">
        <v>4</v>
      </c>
      <c r="S99">
        <v>-0.47</v>
      </c>
      <c r="T99">
        <v>-0.02</v>
      </c>
      <c r="U99">
        <v>469.44</v>
      </c>
      <c r="V99">
        <v>154.23</v>
      </c>
      <c r="W99">
        <v>2.96</v>
      </c>
      <c r="X99">
        <v>7.26</v>
      </c>
      <c r="Y99">
        <v>1.81</v>
      </c>
      <c r="Z99">
        <v>5</v>
      </c>
      <c r="AA99" t="s">
        <v>4822</v>
      </c>
      <c r="AB99">
        <v>0</v>
      </c>
      <c r="AC99">
        <v>6</v>
      </c>
      <c r="AD99">
        <v>3.218285714285714</v>
      </c>
      <c r="AF99" t="s">
        <v>5458</v>
      </c>
      <c r="AI99">
        <v>0</v>
      </c>
      <c r="AJ99">
        <v>0</v>
      </c>
      <c r="AK99" t="s">
        <v>11897</v>
      </c>
      <c r="AL99" t="s">
        <v>11897</v>
      </c>
      <c r="AM99" t="s">
        <v>11965</v>
      </c>
    </row>
    <row r="100" spans="1:39">
      <c r="A100" t="s">
        <v>5575</v>
      </c>
      <c r="B100" t="s">
        <v>5106</v>
      </c>
      <c r="C100" t="s">
        <v>5108</v>
      </c>
      <c r="D100">
        <v>0.2</v>
      </c>
      <c r="E100" t="s">
        <v>5111</v>
      </c>
      <c r="F100">
        <v>9.699999999999999</v>
      </c>
      <c r="K100" t="s">
        <v>5342</v>
      </c>
      <c r="L100" t="s">
        <v>5343</v>
      </c>
      <c r="M100" t="s">
        <v>9427</v>
      </c>
      <c r="N100">
        <v>9</v>
      </c>
      <c r="O100" t="s">
        <v>9542</v>
      </c>
      <c r="P100" t="s">
        <v>9746</v>
      </c>
      <c r="Q100">
        <v>9</v>
      </c>
      <c r="R100">
        <v>3</v>
      </c>
      <c r="S100">
        <v>2.9</v>
      </c>
      <c r="T100">
        <v>5.69</v>
      </c>
      <c r="U100">
        <v>550.09</v>
      </c>
      <c r="V100">
        <v>143.62</v>
      </c>
      <c r="W100">
        <v>4.75</v>
      </c>
      <c r="X100">
        <v>3.08</v>
      </c>
      <c r="Y100">
        <v>8.66</v>
      </c>
      <c r="Z100">
        <v>3</v>
      </c>
      <c r="AA100" t="s">
        <v>4822</v>
      </c>
      <c r="AB100">
        <v>1</v>
      </c>
      <c r="AC100">
        <v>11</v>
      </c>
      <c r="AD100">
        <v>1.386666666666667</v>
      </c>
      <c r="AF100" t="s">
        <v>11894</v>
      </c>
      <c r="AI100">
        <v>0</v>
      </c>
      <c r="AJ100">
        <v>0</v>
      </c>
      <c r="AM100" t="s">
        <v>11965</v>
      </c>
    </row>
    <row r="101" spans="1:39">
      <c r="A101" t="s">
        <v>5575</v>
      </c>
      <c r="B101" t="s">
        <v>5106</v>
      </c>
      <c r="C101" t="s">
        <v>5108</v>
      </c>
      <c r="D101">
        <v>0.2</v>
      </c>
      <c r="E101" t="s">
        <v>5111</v>
      </c>
      <c r="F101">
        <v>9.699999999999999</v>
      </c>
      <c r="I101" t="s">
        <v>7787</v>
      </c>
      <c r="K101" t="s">
        <v>5342</v>
      </c>
      <c r="L101" t="s">
        <v>5343</v>
      </c>
      <c r="M101" t="s">
        <v>9428</v>
      </c>
      <c r="N101">
        <v>8</v>
      </c>
      <c r="O101" t="s">
        <v>9543</v>
      </c>
      <c r="P101" t="s">
        <v>9746</v>
      </c>
      <c r="Q101">
        <v>9</v>
      </c>
      <c r="R101">
        <v>3</v>
      </c>
      <c r="S101">
        <v>2.9</v>
      </c>
      <c r="T101">
        <v>5.69</v>
      </c>
      <c r="U101">
        <v>550.09</v>
      </c>
      <c r="V101">
        <v>143.62</v>
      </c>
      <c r="W101">
        <v>4.75</v>
      </c>
      <c r="X101">
        <v>3.08</v>
      </c>
      <c r="Y101">
        <v>8.66</v>
      </c>
      <c r="Z101">
        <v>3</v>
      </c>
      <c r="AA101" t="s">
        <v>4822</v>
      </c>
      <c r="AB101">
        <v>1</v>
      </c>
      <c r="AC101">
        <v>11</v>
      </c>
      <c r="AD101">
        <v>1.386666666666667</v>
      </c>
      <c r="AF101" t="s">
        <v>11894</v>
      </c>
      <c r="AI101">
        <v>0</v>
      </c>
      <c r="AJ101">
        <v>0</v>
      </c>
      <c r="AM101" t="s">
        <v>11965</v>
      </c>
    </row>
    <row r="102" spans="1:39">
      <c r="A102" t="s">
        <v>5576</v>
      </c>
      <c r="B102" t="s">
        <v>5106</v>
      </c>
      <c r="C102" t="s">
        <v>5108</v>
      </c>
      <c r="D102">
        <v>0.22</v>
      </c>
      <c r="E102" t="s">
        <v>5111</v>
      </c>
      <c r="F102">
        <v>9.66</v>
      </c>
      <c r="K102" t="s">
        <v>5342</v>
      </c>
      <c r="L102" t="s">
        <v>5343</v>
      </c>
      <c r="M102" t="s">
        <v>9420</v>
      </c>
      <c r="N102">
        <v>9</v>
      </c>
      <c r="O102" t="s">
        <v>9534</v>
      </c>
      <c r="P102" t="s">
        <v>9747</v>
      </c>
      <c r="Q102">
        <v>6</v>
      </c>
      <c r="R102">
        <v>1</v>
      </c>
      <c r="S102">
        <v>4.24</v>
      </c>
      <c r="T102">
        <v>4.24</v>
      </c>
      <c r="U102">
        <v>374.44</v>
      </c>
      <c r="V102">
        <v>72.53</v>
      </c>
      <c r="W102">
        <v>4.09</v>
      </c>
      <c r="X102">
        <v>11.14</v>
      </c>
      <c r="Y102">
        <v>3.29</v>
      </c>
      <c r="Z102">
        <v>3</v>
      </c>
      <c r="AA102" t="s">
        <v>4822</v>
      </c>
      <c r="AB102">
        <v>0</v>
      </c>
      <c r="AC102">
        <v>3</v>
      </c>
      <c r="AD102">
        <v>4.110190476190477</v>
      </c>
      <c r="AF102" t="s">
        <v>5458</v>
      </c>
      <c r="AI102">
        <v>0</v>
      </c>
      <c r="AJ102">
        <v>0</v>
      </c>
      <c r="AK102" t="s">
        <v>11901</v>
      </c>
      <c r="AL102" t="s">
        <v>11901</v>
      </c>
      <c r="AM102" t="s">
        <v>11965</v>
      </c>
    </row>
    <row r="103" spans="1:39">
      <c r="A103" t="s">
        <v>5576</v>
      </c>
      <c r="B103" t="s">
        <v>5106</v>
      </c>
      <c r="C103" t="s">
        <v>5108</v>
      </c>
      <c r="D103">
        <v>0.22</v>
      </c>
      <c r="E103" t="s">
        <v>5111</v>
      </c>
      <c r="F103">
        <v>9.66</v>
      </c>
      <c r="K103" t="s">
        <v>5342</v>
      </c>
      <c r="L103" t="s">
        <v>5343</v>
      </c>
      <c r="M103" t="s">
        <v>9421</v>
      </c>
      <c r="N103">
        <v>9</v>
      </c>
      <c r="O103" t="s">
        <v>9535</v>
      </c>
      <c r="P103" t="s">
        <v>9747</v>
      </c>
      <c r="Q103">
        <v>6</v>
      </c>
      <c r="R103">
        <v>1</v>
      </c>
      <c r="S103">
        <v>4.24</v>
      </c>
      <c r="T103">
        <v>4.24</v>
      </c>
      <c r="U103">
        <v>374.44</v>
      </c>
      <c r="V103">
        <v>72.53</v>
      </c>
      <c r="W103">
        <v>4.09</v>
      </c>
      <c r="X103">
        <v>11.14</v>
      </c>
      <c r="Y103">
        <v>3.29</v>
      </c>
      <c r="Z103">
        <v>3</v>
      </c>
      <c r="AA103" t="s">
        <v>4822</v>
      </c>
      <c r="AB103">
        <v>0</v>
      </c>
      <c r="AC103">
        <v>3</v>
      </c>
      <c r="AD103">
        <v>4.110190476190477</v>
      </c>
      <c r="AF103" t="s">
        <v>5458</v>
      </c>
      <c r="AI103">
        <v>0</v>
      </c>
      <c r="AJ103">
        <v>0</v>
      </c>
      <c r="AK103" t="s">
        <v>11902</v>
      </c>
      <c r="AL103" t="s">
        <v>11902</v>
      </c>
      <c r="AM103" t="s">
        <v>11965</v>
      </c>
    </row>
    <row r="104" spans="1:39">
      <c r="A104" t="s">
        <v>5577</v>
      </c>
      <c r="B104" t="s">
        <v>5106</v>
      </c>
      <c r="C104" t="s">
        <v>5108</v>
      </c>
      <c r="D104">
        <v>0.22</v>
      </c>
      <c r="E104" t="s">
        <v>5111</v>
      </c>
      <c r="F104">
        <v>9.66</v>
      </c>
      <c r="I104" t="s">
        <v>7788</v>
      </c>
      <c r="K104" t="s">
        <v>5342</v>
      </c>
      <c r="M104" t="s">
        <v>9422</v>
      </c>
      <c r="N104">
        <v>8</v>
      </c>
      <c r="O104" t="s">
        <v>9536</v>
      </c>
      <c r="P104" t="s">
        <v>9748</v>
      </c>
      <c r="Q104">
        <v>6</v>
      </c>
      <c r="R104">
        <v>3</v>
      </c>
      <c r="S104">
        <v>1.63</v>
      </c>
      <c r="T104">
        <v>2.34</v>
      </c>
      <c r="U104">
        <v>518.98</v>
      </c>
      <c r="V104">
        <v>126.65</v>
      </c>
      <c r="W104">
        <v>5.15</v>
      </c>
      <c r="X104">
        <v>6.77</v>
      </c>
      <c r="Y104">
        <v>3.31</v>
      </c>
      <c r="Z104">
        <v>4</v>
      </c>
      <c r="AA104" t="s">
        <v>4822</v>
      </c>
      <c r="AB104">
        <v>2</v>
      </c>
      <c r="AC104">
        <v>5</v>
      </c>
      <c r="AD104">
        <v>3.166666666666667</v>
      </c>
      <c r="AF104" t="s">
        <v>5458</v>
      </c>
      <c r="AI104">
        <v>0</v>
      </c>
      <c r="AJ104">
        <v>0</v>
      </c>
      <c r="AM104" t="s">
        <v>11965</v>
      </c>
    </row>
    <row r="105" spans="1:39">
      <c r="A105" t="s">
        <v>5578</v>
      </c>
      <c r="B105" t="s">
        <v>5106</v>
      </c>
      <c r="C105" t="s">
        <v>5108</v>
      </c>
      <c r="D105">
        <v>0.23</v>
      </c>
      <c r="E105" t="s">
        <v>5111</v>
      </c>
      <c r="F105">
        <v>9.640000000000001</v>
      </c>
      <c r="K105" t="s">
        <v>5342</v>
      </c>
      <c r="M105" t="s">
        <v>5349</v>
      </c>
      <c r="N105">
        <v>8</v>
      </c>
      <c r="O105" t="s">
        <v>9538</v>
      </c>
      <c r="P105" t="s">
        <v>9749</v>
      </c>
      <c r="Q105">
        <v>7</v>
      </c>
      <c r="R105">
        <v>1</v>
      </c>
      <c r="S105">
        <v>1.82</v>
      </c>
      <c r="T105">
        <v>3.41</v>
      </c>
      <c r="U105">
        <v>516.58</v>
      </c>
      <c r="V105">
        <v>78.23999999999999</v>
      </c>
      <c r="W105">
        <v>5.03</v>
      </c>
      <c r="X105">
        <v>12.43</v>
      </c>
      <c r="Y105">
        <v>8.98</v>
      </c>
      <c r="Z105">
        <v>6</v>
      </c>
      <c r="AA105" t="s">
        <v>4822</v>
      </c>
      <c r="AB105">
        <v>2</v>
      </c>
      <c r="AC105">
        <v>4</v>
      </c>
      <c r="AD105">
        <v>4.138333333333334</v>
      </c>
      <c r="AF105" t="s">
        <v>5457</v>
      </c>
      <c r="AI105">
        <v>0</v>
      </c>
      <c r="AJ105">
        <v>0</v>
      </c>
      <c r="AK105" t="s">
        <v>11904</v>
      </c>
      <c r="AL105" t="s">
        <v>11904</v>
      </c>
      <c r="AM105" t="s">
        <v>11965</v>
      </c>
    </row>
    <row r="106" spans="1:39">
      <c r="A106" t="s">
        <v>5579</v>
      </c>
      <c r="B106" t="s">
        <v>5106</v>
      </c>
      <c r="C106" t="s">
        <v>5108</v>
      </c>
      <c r="D106">
        <v>0.23</v>
      </c>
      <c r="E106" t="s">
        <v>5111</v>
      </c>
      <c r="F106">
        <v>9.640000000000001</v>
      </c>
      <c r="K106" t="s">
        <v>5342</v>
      </c>
      <c r="L106" t="s">
        <v>5343</v>
      </c>
      <c r="M106" t="s">
        <v>9420</v>
      </c>
      <c r="N106">
        <v>9</v>
      </c>
      <c r="O106" t="s">
        <v>9534</v>
      </c>
      <c r="P106" t="s">
        <v>9750</v>
      </c>
      <c r="Q106">
        <v>6</v>
      </c>
      <c r="R106">
        <v>2</v>
      </c>
      <c r="S106">
        <v>2.01</v>
      </c>
      <c r="T106">
        <v>4.81</v>
      </c>
      <c r="U106">
        <v>401.51</v>
      </c>
      <c r="V106">
        <v>75.33</v>
      </c>
      <c r="W106">
        <v>4.44</v>
      </c>
      <c r="X106">
        <v>11.14</v>
      </c>
      <c r="Y106">
        <v>10.61</v>
      </c>
      <c r="Z106">
        <v>3</v>
      </c>
      <c r="AA106" t="s">
        <v>4822</v>
      </c>
      <c r="AB106">
        <v>0</v>
      </c>
      <c r="AC106">
        <v>4</v>
      </c>
      <c r="AD106">
        <v>3.2935</v>
      </c>
      <c r="AF106" t="s">
        <v>5457</v>
      </c>
      <c r="AI106">
        <v>0</v>
      </c>
      <c r="AJ106">
        <v>0</v>
      </c>
      <c r="AK106" t="s">
        <v>11901</v>
      </c>
      <c r="AL106" t="s">
        <v>11901</v>
      </c>
      <c r="AM106" t="s">
        <v>11965</v>
      </c>
    </row>
    <row r="107" spans="1:39">
      <c r="A107" t="s">
        <v>5580</v>
      </c>
      <c r="B107" t="s">
        <v>5106</v>
      </c>
      <c r="C107" t="s">
        <v>5108</v>
      </c>
      <c r="D107">
        <v>0.23</v>
      </c>
      <c r="E107" t="s">
        <v>5111</v>
      </c>
      <c r="F107">
        <v>9.640000000000001</v>
      </c>
      <c r="I107" t="s">
        <v>7789</v>
      </c>
      <c r="K107" t="s">
        <v>5342</v>
      </c>
      <c r="M107" t="s">
        <v>9422</v>
      </c>
      <c r="N107">
        <v>8</v>
      </c>
      <c r="O107" t="s">
        <v>9536</v>
      </c>
      <c r="P107" t="s">
        <v>9751</v>
      </c>
      <c r="Q107">
        <v>7</v>
      </c>
      <c r="R107">
        <v>3</v>
      </c>
      <c r="S107">
        <v>-0.18</v>
      </c>
      <c r="T107">
        <v>0.99</v>
      </c>
      <c r="U107">
        <v>489.96</v>
      </c>
      <c r="V107">
        <v>136.45</v>
      </c>
      <c r="W107">
        <v>4.07</v>
      </c>
      <c r="X107">
        <v>6.32</v>
      </c>
      <c r="Y107">
        <v>2.6</v>
      </c>
      <c r="Z107">
        <v>3</v>
      </c>
      <c r="AA107" t="s">
        <v>4822</v>
      </c>
      <c r="AB107">
        <v>0</v>
      </c>
      <c r="AC107">
        <v>8</v>
      </c>
      <c r="AD107">
        <v>3.238380952380953</v>
      </c>
      <c r="AF107" t="s">
        <v>5459</v>
      </c>
      <c r="AI107">
        <v>0</v>
      </c>
      <c r="AJ107">
        <v>0</v>
      </c>
      <c r="AM107" t="s">
        <v>11965</v>
      </c>
    </row>
    <row r="108" spans="1:39">
      <c r="A108" t="s">
        <v>5581</v>
      </c>
      <c r="B108" t="s">
        <v>5106</v>
      </c>
      <c r="C108" t="s">
        <v>5108</v>
      </c>
      <c r="D108">
        <v>0.23</v>
      </c>
      <c r="E108" t="s">
        <v>5111</v>
      </c>
      <c r="F108">
        <v>9.640000000000001</v>
      </c>
      <c r="I108" t="s">
        <v>7790</v>
      </c>
      <c r="K108" t="s">
        <v>5342</v>
      </c>
      <c r="M108" t="s">
        <v>9422</v>
      </c>
      <c r="N108">
        <v>8</v>
      </c>
      <c r="O108" t="s">
        <v>9536</v>
      </c>
      <c r="P108" t="s">
        <v>9752</v>
      </c>
      <c r="Q108">
        <v>8</v>
      </c>
      <c r="R108">
        <v>4</v>
      </c>
      <c r="S108">
        <v>1.27</v>
      </c>
      <c r="T108">
        <v>2.36</v>
      </c>
      <c r="U108">
        <v>552.03</v>
      </c>
      <c r="V108">
        <v>150.99</v>
      </c>
      <c r="W108">
        <v>4.12</v>
      </c>
      <c r="X108">
        <v>6.43</v>
      </c>
      <c r="Y108">
        <v>2.79</v>
      </c>
      <c r="Z108">
        <v>3</v>
      </c>
      <c r="AA108" t="s">
        <v>4822</v>
      </c>
      <c r="AB108">
        <v>1</v>
      </c>
      <c r="AC108">
        <v>9</v>
      </c>
      <c r="AD108">
        <v>3</v>
      </c>
      <c r="AF108" t="s">
        <v>5459</v>
      </c>
      <c r="AI108">
        <v>0</v>
      </c>
      <c r="AJ108">
        <v>0</v>
      </c>
      <c r="AM108" t="s">
        <v>11965</v>
      </c>
    </row>
    <row r="109" spans="1:39">
      <c r="A109" t="s">
        <v>5582</v>
      </c>
      <c r="B109" t="s">
        <v>5106</v>
      </c>
      <c r="C109" t="s">
        <v>5108</v>
      </c>
      <c r="D109">
        <v>0.24</v>
      </c>
      <c r="E109" t="s">
        <v>5111</v>
      </c>
      <c r="F109">
        <v>9.619999999999999</v>
      </c>
      <c r="I109" t="s">
        <v>7791</v>
      </c>
      <c r="K109" t="s">
        <v>5342</v>
      </c>
      <c r="M109" t="s">
        <v>9422</v>
      </c>
      <c r="N109">
        <v>8</v>
      </c>
      <c r="O109" t="s">
        <v>9536</v>
      </c>
      <c r="P109" t="s">
        <v>9753</v>
      </c>
      <c r="Q109">
        <v>8</v>
      </c>
      <c r="R109">
        <v>4</v>
      </c>
      <c r="S109">
        <v>2.31</v>
      </c>
      <c r="T109">
        <v>3.25</v>
      </c>
      <c r="U109">
        <v>552.03</v>
      </c>
      <c r="V109">
        <v>150.99</v>
      </c>
      <c r="W109">
        <v>4.12</v>
      </c>
      <c r="X109">
        <v>6.69</v>
      </c>
      <c r="Y109">
        <v>2.69</v>
      </c>
      <c r="Z109">
        <v>3</v>
      </c>
      <c r="AA109" t="s">
        <v>4822</v>
      </c>
      <c r="AB109">
        <v>1</v>
      </c>
      <c r="AC109">
        <v>10</v>
      </c>
      <c r="AD109">
        <v>2.72</v>
      </c>
      <c r="AF109" t="s">
        <v>5458</v>
      </c>
      <c r="AI109">
        <v>0</v>
      </c>
      <c r="AJ109">
        <v>0</v>
      </c>
      <c r="AM109" t="s">
        <v>11965</v>
      </c>
    </row>
    <row r="110" spans="1:39">
      <c r="A110" t="s">
        <v>5583</v>
      </c>
      <c r="B110" t="s">
        <v>5106</v>
      </c>
      <c r="C110" t="s">
        <v>5108</v>
      </c>
      <c r="D110">
        <v>0.25</v>
      </c>
      <c r="E110" t="s">
        <v>5111</v>
      </c>
      <c r="F110">
        <v>9.6</v>
      </c>
      <c r="I110" t="s">
        <v>7792</v>
      </c>
      <c r="K110" t="s">
        <v>5342</v>
      </c>
      <c r="M110" t="s">
        <v>9422</v>
      </c>
      <c r="N110">
        <v>8</v>
      </c>
      <c r="O110" t="s">
        <v>9536</v>
      </c>
      <c r="P110" t="s">
        <v>9754</v>
      </c>
      <c r="Q110">
        <v>8</v>
      </c>
      <c r="R110">
        <v>4</v>
      </c>
      <c r="S110">
        <v>1.8</v>
      </c>
      <c r="T110">
        <v>3.06</v>
      </c>
      <c r="U110">
        <v>585.58</v>
      </c>
      <c r="V110">
        <v>150.99</v>
      </c>
      <c r="W110">
        <v>4.32</v>
      </c>
      <c r="X110">
        <v>6.12</v>
      </c>
      <c r="Y110">
        <v>3.33</v>
      </c>
      <c r="Z110">
        <v>3</v>
      </c>
      <c r="AA110" t="s">
        <v>4822</v>
      </c>
      <c r="AB110">
        <v>1</v>
      </c>
      <c r="AC110">
        <v>10</v>
      </c>
      <c r="AD110">
        <v>2.97</v>
      </c>
      <c r="AF110" t="s">
        <v>5459</v>
      </c>
      <c r="AI110">
        <v>0</v>
      </c>
      <c r="AJ110">
        <v>0</v>
      </c>
      <c r="AM110" t="s">
        <v>11965</v>
      </c>
    </row>
    <row r="111" spans="1:39">
      <c r="A111" t="s">
        <v>5584</v>
      </c>
      <c r="B111" t="s">
        <v>5106</v>
      </c>
      <c r="C111" t="s">
        <v>5108</v>
      </c>
      <c r="D111">
        <v>0.26</v>
      </c>
      <c r="E111" t="s">
        <v>5111</v>
      </c>
      <c r="F111">
        <v>9.59</v>
      </c>
      <c r="I111" t="s">
        <v>7793</v>
      </c>
      <c r="K111" t="s">
        <v>5342</v>
      </c>
      <c r="M111" t="s">
        <v>9422</v>
      </c>
      <c r="N111">
        <v>8</v>
      </c>
      <c r="O111" t="s">
        <v>9536</v>
      </c>
      <c r="P111" t="s">
        <v>9755</v>
      </c>
      <c r="Q111">
        <v>8</v>
      </c>
      <c r="R111">
        <v>4</v>
      </c>
      <c r="S111">
        <v>2.69</v>
      </c>
      <c r="T111">
        <v>3.64</v>
      </c>
      <c r="U111">
        <v>578.0700000000001</v>
      </c>
      <c r="V111">
        <v>150.99</v>
      </c>
      <c r="W111">
        <v>4.51</v>
      </c>
      <c r="X111">
        <v>6.66</v>
      </c>
      <c r="Y111">
        <v>2.72</v>
      </c>
      <c r="Z111">
        <v>3</v>
      </c>
      <c r="AA111" t="s">
        <v>4822</v>
      </c>
      <c r="AB111">
        <v>1</v>
      </c>
      <c r="AC111">
        <v>11</v>
      </c>
      <c r="AD111">
        <v>2.335</v>
      </c>
      <c r="AF111" t="s">
        <v>5458</v>
      </c>
      <c r="AI111">
        <v>0</v>
      </c>
      <c r="AJ111">
        <v>0</v>
      </c>
      <c r="AM111" t="s">
        <v>11965</v>
      </c>
    </row>
    <row r="112" spans="1:39">
      <c r="A112" t="s">
        <v>5585</v>
      </c>
      <c r="B112" t="s">
        <v>5106</v>
      </c>
      <c r="C112" t="s">
        <v>5108</v>
      </c>
      <c r="D112">
        <v>0.26</v>
      </c>
      <c r="E112" t="s">
        <v>5111</v>
      </c>
      <c r="F112">
        <v>9.59</v>
      </c>
      <c r="I112" t="s">
        <v>7794</v>
      </c>
      <c r="K112" t="s">
        <v>5342</v>
      </c>
      <c r="M112" t="s">
        <v>9422</v>
      </c>
      <c r="N112">
        <v>8</v>
      </c>
      <c r="O112" t="s">
        <v>9536</v>
      </c>
      <c r="P112" t="s">
        <v>9756</v>
      </c>
      <c r="Q112">
        <v>6</v>
      </c>
      <c r="R112">
        <v>3</v>
      </c>
      <c r="S112">
        <v>0.47</v>
      </c>
      <c r="T112">
        <v>2.11</v>
      </c>
      <c r="U112">
        <v>536.97</v>
      </c>
      <c r="V112">
        <v>126.65</v>
      </c>
      <c r="W112">
        <v>5.28</v>
      </c>
      <c r="X112">
        <v>5.57</v>
      </c>
      <c r="Y112">
        <v>2.74</v>
      </c>
      <c r="Z112">
        <v>4</v>
      </c>
      <c r="AA112" t="s">
        <v>4822</v>
      </c>
      <c r="AB112">
        <v>2</v>
      </c>
      <c r="AC112">
        <v>5</v>
      </c>
      <c r="AD112">
        <v>3.166666666666667</v>
      </c>
      <c r="AF112" t="s">
        <v>5459</v>
      </c>
      <c r="AI112">
        <v>0</v>
      </c>
      <c r="AJ112">
        <v>0</v>
      </c>
      <c r="AM112" t="s">
        <v>11965</v>
      </c>
    </row>
    <row r="113" spans="1:39">
      <c r="A113" t="s">
        <v>5586</v>
      </c>
      <c r="B113" t="s">
        <v>5106</v>
      </c>
      <c r="C113" t="s">
        <v>5108</v>
      </c>
      <c r="D113">
        <v>0.27</v>
      </c>
      <c r="E113" t="s">
        <v>5111</v>
      </c>
      <c r="F113">
        <v>9.57</v>
      </c>
      <c r="I113" t="s">
        <v>7795</v>
      </c>
      <c r="K113" t="s">
        <v>5342</v>
      </c>
      <c r="M113" t="s">
        <v>9422</v>
      </c>
      <c r="N113">
        <v>8</v>
      </c>
      <c r="O113" t="s">
        <v>9536</v>
      </c>
      <c r="P113" t="s">
        <v>9757</v>
      </c>
      <c r="Q113">
        <v>8</v>
      </c>
      <c r="R113">
        <v>4</v>
      </c>
      <c r="S113">
        <v>2.17</v>
      </c>
      <c r="T113">
        <v>2.49</v>
      </c>
      <c r="U113">
        <v>545.64</v>
      </c>
      <c r="V113">
        <v>150.99</v>
      </c>
      <c r="W113">
        <v>4.03</v>
      </c>
      <c r="X113">
        <v>8.75</v>
      </c>
      <c r="Y113">
        <v>3.48</v>
      </c>
      <c r="Z113">
        <v>3</v>
      </c>
      <c r="AA113" t="s">
        <v>4822</v>
      </c>
      <c r="AB113">
        <v>1</v>
      </c>
      <c r="AC113">
        <v>9</v>
      </c>
      <c r="AD113">
        <v>2.915</v>
      </c>
      <c r="AF113" t="s">
        <v>5458</v>
      </c>
      <c r="AI113">
        <v>0</v>
      </c>
      <c r="AJ113">
        <v>0</v>
      </c>
      <c r="AM113" t="s">
        <v>11965</v>
      </c>
    </row>
    <row r="114" spans="1:39">
      <c r="A114" t="s">
        <v>5587</v>
      </c>
      <c r="B114" t="s">
        <v>5106</v>
      </c>
      <c r="C114" t="s">
        <v>5108</v>
      </c>
      <c r="D114">
        <v>0.28</v>
      </c>
      <c r="E114" t="s">
        <v>5111</v>
      </c>
      <c r="F114">
        <v>9.550000000000001</v>
      </c>
      <c r="I114" t="s">
        <v>7796</v>
      </c>
      <c r="K114" t="s">
        <v>5342</v>
      </c>
      <c r="M114" t="s">
        <v>9422</v>
      </c>
      <c r="N114">
        <v>8</v>
      </c>
      <c r="O114" t="s">
        <v>9536</v>
      </c>
      <c r="P114" t="s">
        <v>9758</v>
      </c>
      <c r="Q114">
        <v>8</v>
      </c>
      <c r="R114">
        <v>4</v>
      </c>
      <c r="S114">
        <v>1.67</v>
      </c>
      <c r="T114">
        <v>2.72</v>
      </c>
      <c r="U114">
        <v>554.05</v>
      </c>
      <c r="V114">
        <v>150.99</v>
      </c>
      <c r="W114">
        <v>4.15</v>
      </c>
      <c r="X114">
        <v>6.46</v>
      </c>
      <c r="Y114">
        <v>2.83</v>
      </c>
      <c r="Z114">
        <v>3</v>
      </c>
      <c r="AA114" t="s">
        <v>4822</v>
      </c>
      <c r="AB114">
        <v>1</v>
      </c>
      <c r="AC114">
        <v>8</v>
      </c>
      <c r="AD114">
        <v>3</v>
      </c>
      <c r="AF114" t="s">
        <v>5459</v>
      </c>
      <c r="AI114">
        <v>0</v>
      </c>
      <c r="AJ114">
        <v>0</v>
      </c>
      <c r="AM114" t="s">
        <v>11965</v>
      </c>
    </row>
    <row r="115" spans="1:39">
      <c r="A115" t="s">
        <v>5588</v>
      </c>
      <c r="B115" t="s">
        <v>5106</v>
      </c>
      <c r="C115" t="s">
        <v>5108</v>
      </c>
      <c r="D115">
        <v>0.29</v>
      </c>
      <c r="E115" t="s">
        <v>5111</v>
      </c>
      <c r="F115">
        <v>9.539999999999999</v>
      </c>
      <c r="I115" t="s">
        <v>7797</v>
      </c>
      <c r="K115" t="s">
        <v>5342</v>
      </c>
      <c r="M115" t="s">
        <v>9422</v>
      </c>
      <c r="N115">
        <v>8</v>
      </c>
      <c r="O115" t="s">
        <v>9536</v>
      </c>
      <c r="P115" t="s">
        <v>9759</v>
      </c>
      <c r="Q115">
        <v>7</v>
      </c>
      <c r="R115">
        <v>3</v>
      </c>
      <c r="S115">
        <v>0.98</v>
      </c>
      <c r="T115">
        <v>1.45</v>
      </c>
      <c r="U115">
        <v>486</v>
      </c>
      <c r="V115">
        <v>136.45</v>
      </c>
      <c r="W115">
        <v>4.24</v>
      </c>
      <c r="X115">
        <v>7.55</v>
      </c>
      <c r="Y115">
        <v>3.26</v>
      </c>
      <c r="Z115">
        <v>3</v>
      </c>
      <c r="AA115" t="s">
        <v>4822</v>
      </c>
      <c r="AB115">
        <v>0</v>
      </c>
      <c r="AC115">
        <v>8</v>
      </c>
      <c r="AD115">
        <v>3.266666666666667</v>
      </c>
      <c r="AF115" t="s">
        <v>5458</v>
      </c>
      <c r="AI115">
        <v>0</v>
      </c>
      <c r="AJ115">
        <v>0</v>
      </c>
      <c r="AM115" t="s">
        <v>11965</v>
      </c>
    </row>
    <row r="116" spans="1:39">
      <c r="A116" t="s">
        <v>5589</v>
      </c>
      <c r="B116" t="s">
        <v>5106</v>
      </c>
      <c r="C116" t="s">
        <v>5108</v>
      </c>
      <c r="D116">
        <v>0.3</v>
      </c>
      <c r="E116" t="s">
        <v>5111</v>
      </c>
      <c r="F116">
        <v>9.52</v>
      </c>
      <c r="K116" t="s">
        <v>5342</v>
      </c>
      <c r="L116" t="s">
        <v>5343</v>
      </c>
      <c r="M116" t="s">
        <v>9427</v>
      </c>
      <c r="N116">
        <v>9</v>
      </c>
      <c r="O116" t="s">
        <v>9542</v>
      </c>
      <c r="P116" t="s">
        <v>9760</v>
      </c>
      <c r="Q116">
        <v>9</v>
      </c>
      <c r="R116">
        <v>3</v>
      </c>
      <c r="S116">
        <v>2.67</v>
      </c>
      <c r="T116">
        <v>4.04</v>
      </c>
      <c r="U116">
        <v>540.02</v>
      </c>
      <c r="V116">
        <v>140.13</v>
      </c>
      <c r="W116">
        <v>3.91</v>
      </c>
      <c r="X116">
        <v>5.94</v>
      </c>
      <c r="Y116">
        <v>2.67</v>
      </c>
      <c r="Z116">
        <v>3</v>
      </c>
      <c r="AA116" t="s">
        <v>4822</v>
      </c>
      <c r="AB116">
        <v>1</v>
      </c>
      <c r="AC116">
        <v>9</v>
      </c>
      <c r="AD116">
        <v>2.311666666666667</v>
      </c>
      <c r="AE116" t="s">
        <v>11888</v>
      </c>
      <c r="AF116" t="s">
        <v>5459</v>
      </c>
      <c r="AH116" t="s">
        <v>5461</v>
      </c>
      <c r="AI116">
        <v>3</v>
      </c>
      <c r="AJ116">
        <v>0</v>
      </c>
      <c r="AM116" t="s">
        <v>11965</v>
      </c>
    </row>
    <row r="117" spans="1:39">
      <c r="A117" t="s">
        <v>5589</v>
      </c>
      <c r="B117" t="s">
        <v>5106</v>
      </c>
      <c r="C117" t="s">
        <v>5108</v>
      </c>
      <c r="D117">
        <v>0.3</v>
      </c>
      <c r="E117" t="s">
        <v>5111</v>
      </c>
      <c r="F117">
        <v>9.52</v>
      </c>
      <c r="I117" t="s">
        <v>7798</v>
      </c>
      <c r="K117" t="s">
        <v>5342</v>
      </c>
      <c r="L117" t="s">
        <v>5343</v>
      </c>
      <c r="M117" t="s">
        <v>9428</v>
      </c>
      <c r="N117">
        <v>8</v>
      </c>
      <c r="O117" t="s">
        <v>9543</v>
      </c>
      <c r="P117" t="s">
        <v>9760</v>
      </c>
      <c r="Q117">
        <v>9</v>
      </c>
      <c r="R117">
        <v>3</v>
      </c>
      <c r="S117">
        <v>2.67</v>
      </c>
      <c r="T117">
        <v>4.04</v>
      </c>
      <c r="U117">
        <v>540.02</v>
      </c>
      <c r="V117">
        <v>140.13</v>
      </c>
      <c r="W117">
        <v>3.91</v>
      </c>
      <c r="X117">
        <v>5.94</v>
      </c>
      <c r="Y117">
        <v>2.67</v>
      </c>
      <c r="Z117">
        <v>3</v>
      </c>
      <c r="AA117" t="s">
        <v>4822</v>
      </c>
      <c r="AB117">
        <v>1</v>
      </c>
      <c r="AC117">
        <v>9</v>
      </c>
      <c r="AD117">
        <v>2.311666666666667</v>
      </c>
      <c r="AE117" t="s">
        <v>11888</v>
      </c>
      <c r="AF117" t="s">
        <v>5459</v>
      </c>
      <c r="AH117" t="s">
        <v>5461</v>
      </c>
      <c r="AI117">
        <v>3</v>
      </c>
      <c r="AJ117">
        <v>0</v>
      </c>
      <c r="AM117" t="s">
        <v>11965</v>
      </c>
    </row>
    <row r="118" spans="1:39">
      <c r="A118" t="s">
        <v>5590</v>
      </c>
      <c r="B118" t="s">
        <v>5106</v>
      </c>
      <c r="C118" t="s">
        <v>5108</v>
      </c>
      <c r="D118">
        <v>0.3</v>
      </c>
      <c r="E118" t="s">
        <v>5111</v>
      </c>
      <c r="F118">
        <v>9.52</v>
      </c>
      <c r="K118" t="s">
        <v>5342</v>
      </c>
      <c r="M118" t="s">
        <v>5350</v>
      </c>
      <c r="N118">
        <v>8</v>
      </c>
      <c r="O118" t="s">
        <v>9544</v>
      </c>
      <c r="P118" t="s">
        <v>9761</v>
      </c>
      <c r="Q118">
        <v>6</v>
      </c>
      <c r="R118">
        <v>1</v>
      </c>
      <c r="S118">
        <v>2.06</v>
      </c>
      <c r="T118">
        <v>2.25</v>
      </c>
      <c r="U118">
        <v>473.96</v>
      </c>
      <c r="V118">
        <v>83.62</v>
      </c>
      <c r="W118">
        <v>5.07</v>
      </c>
      <c r="X118">
        <v>7.74</v>
      </c>
      <c r="Y118">
        <v>2.48</v>
      </c>
      <c r="Z118">
        <v>4</v>
      </c>
      <c r="AA118" t="s">
        <v>4822</v>
      </c>
      <c r="AB118">
        <v>1</v>
      </c>
      <c r="AC118">
        <v>3</v>
      </c>
      <c r="AD118">
        <v>4.989333333333333</v>
      </c>
      <c r="AF118" t="s">
        <v>5458</v>
      </c>
      <c r="AI118">
        <v>0</v>
      </c>
      <c r="AJ118">
        <v>0</v>
      </c>
      <c r="AK118" t="s">
        <v>11906</v>
      </c>
      <c r="AL118" t="s">
        <v>11906</v>
      </c>
      <c r="AM118" t="s">
        <v>11965</v>
      </c>
    </row>
    <row r="119" spans="1:39">
      <c r="A119" t="s">
        <v>5591</v>
      </c>
      <c r="B119" t="s">
        <v>5106</v>
      </c>
      <c r="C119" t="s">
        <v>5108</v>
      </c>
      <c r="D119">
        <v>0.3</v>
      </c>
      <c r="E119" t="s">
        <v>5111</v>
      </c>
      <c r="F119">
        <v>9.52</v>
      </c>
      <c r="I119" t="s">
        <v>7799</v>
      </c>
      <c r="K119" t="s">
        <v>5342</v>
      </c>
      <c r="M119" t="s">
        <v>9422</v>
      </c>
      <c r="N119">
        <v>8</v>
      </c>
      <c r="O119" t="s">
        <v>9536</v>
      </c>
      <c r="P119" t="s">
        <v>9762</v>
      </c>
      <c r="Q119">
        <v>8</v>
      </c>
      <c r="R119">
        <v>4</v>
      </c>
      <c r="S119">
        <v>3.69</v>
      </c>
      <c r="T119">
        <v>4.17</v>
      </c>
      <c r="U119">
        <v>578.14</v>
      </c>
      <c r="V119">
        <v>150.99</v>
      </c>
      <c r="W119">
        <v>5.04</v>
      </c>
      <c r="X119">
        <v>7.19</v>
      </c>
      <c r="Y119">
        <v>3.18</v>
      </c>
      <c r="Z119">
        <v>3</v>
      </c>
      <c r="AA119" t="s">
        <v>4822</v>
      </c>
      <c r="AB119">
        <v>2</v>
      </c>
      <c r="AC119">
        <v>10</v>
      </c>
      <c r="AD119">
        <v>1.57</v>
      </c>
      <c r="AF119" t="s">
        <v>5458</v>
      </c>
      <c r="AI119">
        <v>0</v>
      </c>
      <c r="AJ119">
        <v>0</v>
      </c>
      <c r="AM119" t="s">
        <v>11965</v>
      </c>
    </row>
    <row r="120" spans="1:39">
      <c r="A120" t="s">
        <v>5592</v>
      </c>
      <c r="B120" t="s">
        <v>5106</v>
      </c>
      <c r="C120" t="s">
        <v>5108</v>
      </c>
      <c r="D120">
        <v>0.3</v>
      </c>
      <c r="E120" t="s">
        <v>5111</v>
      </c>
      <c r="F120">
        <v>9.52</v>
      </c>
      <c r="I120" t="s">
        <v>7800</v>
      </c>
      <c r="K120" t="s">
        <v>5342</v>
      </c>
      <c r="M120" t="s">
        <v>9422</v>
      </c>
      <c r="N120">
        <v>8</v>
      </c>
      <c r="O120" t="s">
        <v>9536</v>
      </c>
      <c r="P120" t="s">
        <v>9763</v>
      </c>
      <c r="Q120">
        <v>8</v>
      </c>
      <c r="R120">
        <v>4</v>
      </c>
      <c r="S120">
        <v>1.42</v>
      </c>
      <c r="T120">
        <v>2.25</v>
      </c>
      <c r="U120">
        <v>564.04</v>
      </c>
      <c r="V120">
        <v>150.99</v>
      </c>
      <c r="W120">
        <v>4.26</v>
      </c>
      <c r="X120">
        <v>6.85</v>
      </c>
      <c r="Y120">
        <v>2.75</v>
      </c>
      <c r="Z120">
        <v>3</v>
      </c>
      <c r="AA120" t="s">
        <v>4822</v>
      </c>
      <c r="AB120">
        <v>1</v>
      </c>
      <c r="AC120">
        <v>10</v>
      </c>
      <c r="AD120">
        <v>3</v>
      </c>
      <c r="AF120" t="s">
        <v>5458</v>
      </c>
      <c r="AI120">
        <v>0</v>
      </c>
      <c r="AJ120">
        <v>0</v>
      </c>
      <c r="AM120" t="s">
        <v>11965</v>
      </c>
    </row>
    <row r="121" spans="1:39">
      <c r="A121" t="s">
        <v>5593</v>
      </c>
      <c r="B121" t="s">
        <v>5106</v>
      </c>
      <c r="C121" t="s">
        <v>5108</v>
      </c>
      <c r="D121">
        <v>0.32</v>
      </c>
      <c r="E121" t="s">
        <v>5111</v>
      </c>
      <c r="F121">
        <v>9.49</v>
      </c>
      <c r="I121" t="s">
        <v>7801</v>
      </c>
      <c r="K121" t="s">
        <v>5342</v>
      </c>
      <c r="M121" t="s">
        <v>9422</v>
      </c>
      <c r="N121">
        <v>8</v>
      </c>
      <c r="O121" t="s">
        <v>9536</v>
      </c>
      <c r="P121" t="s">
        <v>9764</v>
      </c>
      <c r="Q121">
        <v>8</v>
      </c>
      <c r="R121">
        <v>4</v>
      </c>
      <c r="S121">
        <v>2.21</v>
      </c>
      <c r="T121">
        <v>2.8</v>
      </c>
      <c r="U121">
        <v>536.0599999999999</v>
      </c>
      <c r="V121">
        <v>150.99</v>
      </c>
      <c r="W121">
        <v>4.01</v>
      </c>
      <c r="X121">
        <v>7</v>
      </c>
      <c r="Y121">
        <v>3.12</v>
      </c>
      <c r="Z121">
        <v>3</v>
      </c>
      <c r="AA121" t="s">
        <v>4822</v>
      </c>
      <c r="AB121">
        <v>1</v>
      </c>
      <c r="AC121">
        <v>8</v>
      </c>
      <c r="AD121">
        <v>2.895</v>
      </c>
      <c r="AF121" t="s">
        <v>5458</v>
      </c>
      <c r="AI121">
        <v>0</v>
      </c>
      <c r="AJ121">
        <v>0</v>
      </c>
      <c r="AM121" t="s">
        <v>11965</v>
      </c>
    </row>
    <row r="122" spans="1:39">
      <c r="A122" t="s">
        <v>5594</v>
      </c>
      <c r="B122" t="s">
        <v>5106</v>
      </c>
      <c r="C122" t="s">
        <v>5108</v>
      </c>
      <c r="D122">
        <v>0.33</v>
      </c>
      <c r="E122" t="s">
        <v>5111</v>
      </c>
      <c r="F122">
        <v>9.48</v>
      </c>
      <c r="K122" t="s">
        <v>5342</v>
      </c>
      <c r="L122" t="s">
        <v>5343</v>
      </c>
      <c r="M122" t="s">
        <v>9420</v>
      </c>
      <c r="N122">
        <v>9</v>
      </c>
      <c r="O122" t="s">
        <v>9534</v>
      </c>
      <c r="P122" t="s">
        <v>9765</v>
      </c>
      <c r="Q122">
        <v>6</v>
      </c>
      <c r="R122">
        <v>2</v>
      </c>
      <c r="S122">
        <v>4.08</v>
      </c>
      <c r="T122">
        <v>4.08</v>
      </c>
      <c r="U122">
        <v>374.44</v>
      </c>
      <c r="V122">
        <v>83.53</v>
      </c>
      <c r="W122">
        <v>3.82</v>
      </c>
      <c r="X122">
        <v>11.14</v>
      </c>
      <c r="Y122">
        <v>3.34</v>
      </c>
      <c r="Z122">
        <v>3</v>
      </c>
      <c r="AA122" t="s">
        <v>4822</v>
      </c>
      <c r="AB122">
        <v>0</v>
      </c>
      <c r="AC122">
        <v>3</v>
      </c>
      <c r="AD122">
        <v>3.856857142857143</v>
      </c>
      <c r="AF122" t="s">
        <v>5458</v>
      </c>
      <c r="AI122">
        <v>0</v>
      </c>
      <c r="AJ122">
        <v>0</v>
      </c>
      <c r="AK122" t="s">
        <v>11901</v>
      </c>
      <c r="AL122" t="s">
        <v>11901</v>
      </c>
      <c r="AM122" t="s">
        <v>11965</v>
      </c>
    </row>
    <row r="123" spans="1:39">
      <c r="A123" t="s">
        <v>5595</v>
      </c>
      <c r="B123" t="s">
        <v>5106</v>
      </c>
      <c r="C123" t="s">
        <v>5108</v>
      </c>
      <c r="D123">
        <v>0.33</v>
      </c>
      <c r="E123" t="s">
        <v>5111</v>
      </c>
      <c r="F123">
        <v>9.48</v>
      </c>
      <c r="I123" t="s">
        <v>7802</v>
      </c>
      <c r="K123" t="s">
        <v>5342</v>
      </c>
      <c r="M123" t="s">
        <v>9422</v>
      </c>
      <c r="N123">
        <v>8</v>
      </c>
      <c r="O123" t="s">
        <v>9536</v>
      </c>
      <c r="P123" t="s">
        <v>9766</v>
      </c>
      <c r="Q123">
        <v>8</v>
      </c>
      <c r="R123">
        <v>4</v>
      </c>
      <c r="S123">
        <v>2.47</v>
      </c>
      <c r="T123">
        <v>3.49</v>
      </c>
      <c r="U123">
        <v>618.0700000000001</v>
      </c>
      <c r="V123">
        <v>150.99</v>
      </c>
      <c r="W123">
        <v>5.3</v>
      </c>
      <c r="X123">
        <v>6.43</v>
      </c>
      <c r="Y123">
        <v>2.65</v>
      </c>
      <c r="Z123">
        <v>4</v>
      </c>
      <c r="AA123" t="s">
        <v>4822</v>
      </c>
      <c r="AB123">
        <v>2</v>
      </c>
      <c r="AC123">
        <v>10</v>
      </c>
      <c r="AD123">
        <v>2.52</v>
      </c>
      <c r="AF123" t="s">
        <v>5459</v>
      </c>
      <c r="AI123">
        <v>0</v>
      </c>
      <c r="AJ123">
        <v>0</v>
      </c>
      <c r="AM123" t="s">
        <v>11965</v>
      </c>
    </row>
    <row r="124" spans="1:39">
      <c r="A124" t="s">
        <v>5596</v>
      </c>
      <c r="B124" t="s">
        <v>5106</v>
      </c>
      <c r="C124" t="s">
        <v>5108</v>
      </c>
      <c r="D124">
        <v>0.33</v>
      </c>
      <c r="E124" t="s">
        <v>5111</v>
      </c>
      <c r="F124">
        <v>9.48</v>
      </c>
      <c r="I124" t="s">
        <v>7803</v>
      </c>
      <c r="K124" t="s">
        <v>5342</v>
      </c>
      <c r="L124" t="s">
        <v>5343</v>
      </c>
      <c r="M124" t="s">
        <v>9424</v>
      </c>
      <c r="N124">
        <v>8</v>
      </c>
      <c r="O124" t="s">
        <v>9539</v>
      </c>
      <c r="P124" t="s">
        <v>9767</v>
      </c>
      <c r="Q124">
        <v>7</v>
      </c>
      <c r="R124">
        <v>1</v>
      </c>
      <c r="S124">
        <v>2.53</v>
      </c>
      <c r="T124">
        <v>5.01</v>
      </c>
      <c r="U124">
        <v>527.55</v>
      </c>
      <c r="V124">
        <v>83.31</v>
      </c>
      <c r="W124">
        <v>4.78</v>
      </c>
      <c r="Y124">
        <v>9.279999999999999</v>
      </c>
      <c r="Z124">
        <v>3</v>
      </c>
      <c r="AA124" t="s">
        <v>4822</v>
      </c>
      <c r="AB124">
        <v>1</v>
      </c>
      <c r="AC124">
        <v>5</v>
      </c>
      <c r="AD124">
        <v>2.928333333333334</v>
      </c>
      <c r="AF124" t="s">
        <v>5457</v>
      </c>
      <c r="AI124">
        <v>0</v>
      </c>
      <c r="AJ124">
        <v>0</v>
      </c>
      <c r="AM124" t="s">
        <v>11965</v>
      </c>
    </row>
    <row r="125" spans="1:39">
      <c r="A125" t="s">
        <v>5597</v>
      </c>
      <c r="B125" t="s">
        <v>5106</v>
      </c>
      <c r="C125" t="s">
        <v>5108</v>
      </c>
      <c r="D125">
        <v>0.34</v>
      </c>
      <c r="E125" t="s">
        <v>5111</v>
      </c>
      <c r="F125">
        <v>9.470000000000001</v>
      </c>
      <c r="K125" t="s">
        <v>5342</v>
      </c>
      <c r="L125" t="s">
        <v>5343</v>
      </c>
      <c r="M125" t="s">
        <v>9420</v>
      </c>
      <c r="N125">
        <v>9</v>
      </c>
      <c r="O125" t="s">
        <v>9534</v>
      </c>
      <c r="P125" t="s">
        <v>9768</v>
      </c>
      <c r="Q125">
        <v>6</v>
      </c>
      <c r="R125">
        <v>1</v>
      </c>
      <c r="S125">
        <v>3.54</v>
      </c>
      <c r="T125">
        <v>4.52</v>
      </c>
      <c r="U125">
        <v>387.49</v>
      </c>
      <c r="V125">
        <v>66.54000000000001</v>
      </c>
      <c r="W125">
        <v>4</v>
      </c>
      <c r="X125">
        <v>11.14</v>
      </c>
      <c r="Y125">
        <v>8.449999999999999</v>
      </c>
      <c r="Z125">
        <v>3</v>
      </c>
      <c r="AA125" t="s">
        <v>4822</v>
      </c>
      <c r="AB125">
        <v>0</v>
      </c>
      <c r="AC125">
        <v>3</v>
      </c>
      <c r="AD125">
        <v>3.881976190476191</v>
      </c>
      <c r="AF125" t="s">
        <v>5458</v>
      </c>
      <c r="AI125">
        <v>0</v>
      </c>
      <c r="AJ125">
        <v>0</v>
      </c>
      <c r="AK125" t="s">
        <v>11901</v>
      </c>
      <c r="AL125" t="s">
        <v>11901</v>
      </c>
      <c r="AM125" t="s">
        <v>11965</v>
      </c>
    </row>
    <row r="126" spans="1:39">
      <c r="A126" t="s">
        <v>5597</v>
      </c>
      <c r="B126" t="s">
        <v>5106</v>
      </c>
      <c r="C126" t="s">
        <v>5108</v>
      </c>
      <c r="D126">
        <v>0.34</v>
      </c>
      <c r="E126" t="s">
        <v>5111</v>
      </c>
      <c r="F126">
        <v>9.470000000000001</v>
      </c>
      <c r="K126" t="s">
        <v>5342</v>
      </c>
      <c r="L126" t="s">
        <v>5343</v>
      </c>
      <c r="M126" t="s">
        <v>9421</v>
      </c>
      <c r="N126">
        <v>9</v>
      </c>
      <c r="O126" t="s">
        <v>9535</v>
      </c>
      <c r="P126" t="s">
        <v>9768</v>
      </c>
      <c r="Q126">
        <v>6</v>
      </c>
      <c r="R126">
        <v>1</v>
      </c>
      <c r="S126">
        <v>3.54</v>
      </c>
      <c r="T126">
        <v>4.52</v>
      </c>
      <c r="U126">
        <v>387.49</v>
      </c>
      <c r="V126">
        <v>66.54000000000001</v>
      </c>
      <c r="W126">
        <v>4</v>
      </c>
      <c r="X126">
        <v>11.14</v>
      </c>
      <c r="Y126">
        <v>8.449999999999999</v>
      </c>
      <c r="Z126">
        <v>3</v>
      </c>
      <c r="AA126" t="s">
        <v>4822</v>
      </c>
      <c r="AB126">
        <v>0</v>
      </c>
      <c r="AC126">
        <v>3</v>
      </c>
      <c r="AD126">
        <v>3.881976190476191</v>
      </c>
      <c r="AF126" t="s">
        <v>5458</v>
      </c>
      <c r="AI126">
        <v>0</v>
      </c>
      <c r="AJ126">
        <v>0</v>
      </c>
      <c r="AK126" t="s">
        <v>11902</v>
      </c>
      <c r="AL126" t="s">
        <v>11902</v>
      </c>
      <c r="AM126" t="s">
        <v>11965</v>
      </c>
    </row>
    <row r="127" spans="1:39">
      <c r="A127" t="s">
        <v>5598</v>
      </c>
      <c r="B127" t="s">
        <v>5106</v>
      </c>
      <c r="C127" t="s">
        <v>5108</v>
      </c>
      <c r="D127">
        <v>0.35</v>
      </c>
      <c r="E127" t="s">
        <v>5111</v>
      </c>
      <c r="F127">
        <v>9.460000000000001</v>
      </c>
      <c r="K127" t="s">
        <v>5342</v>
      </c>
      <c r="M127" t="s">
        <v>5349</v>
      </c>
      <c r="N127">
        <v>8</v>
      </c>
      <c r="O127" t="s">
        <v>9538</v>
      </c>
      <c r="P127" t="s">
        <v>9769</v>
      </c>
      <c r="Q127">
        <v>7</v>
      </c>
      <c r="R127">
        <v>1</v>
      </c>
      <c r="S127">
        <v>2.24</v>
      </c>
      <c r="T127">
        <v>3.47</v>
      </c>
      <c r="U127">
        <v>570.55</v>
      </c>
      <c r="V127">
        <v>78.23999999999999</v>
      </c>
      <c r="W127">
        <v>5.45</v>
      </c>
      <c r="X127">
        <v>12.3</v>
      </c>
      <c r="Y127">
        <v>8.609999999999999</v>
      </c>
      <c r="Z127">
        <v>6</v>
      </c>
      <c r="AA127" t="s">
        <v>4822</v>
      </c>
      <c r="AB127">
        <v>2</v>
      </c>
      <c r="AC127">
        <v>4</v>
      </c>
      <c r="AD127">
        <v>4.173333333333334</v>
      </c>
      <c r="AF127" t="s">
        <v>5457</v>
      </c>
      <c r="AI127">
        <v>0</v>
      </c>
      <c r="AJ127">
        <v>0</v>
      </c>
      <c r="AK127" t="s">
        <v>11904</v>
      </c>
      <c r="AL127" t="s">
        <v>11904</v>
      </c>
      <c r="AM127" t="s">
        <v>11965</v>
      </c>
    </row>
    <row r="128" spans="1:39">
      <c r="A128" t="s">
        <v>5599</v>
      </c>
      <c r="B128" t="s">
        <v>5106</v>
      </c>
      <c r="C128" t="s">
        <v>5108</v>
      </c>
      <c r="D128">
        <v>0.37</v>
      </c>
      <c r="E128" t="s">
        <v>5111</v>
      </c>
      <c r="F128">
        <v>9.43</v>
      </c>
      <c r="I128" t="s">
        <v>7804</v>
      </c>
      <c r="K128" t="s">
        <v>5342</v>
      </c>
      <c r="M128" t="s">
        <v>9422</v>
      </c>
      <c r="N128">
        <v>8</v>
      </c>
      <c r="O128" t="s">
        <v>9536</v>
      </c>
      <c r="P128" t="s">
        <v>9770</v>
      </c>
      <c r="Q128">
        <v>7</v>
      </c>
      <c r="R128">
        <v>3</v>
      </c>
      <c r="S128">
        <v>1.39</v>
      </c>
      <c r="T128">
        <v>1.87</v>
      </c>
      <c r="U128">
        <v>469.55</v>
      </c>
      <c r="V128">
        <v>136.45</v>
      </c>
      <c r="W128">
        <v>3.73</v>
      </c>
      <c r="X128">
        <v>7.75</v>
      </c>
      <c r="Y128">
        <v>3.25</v>
      </c>
      <c r="Z128">
        <v>3</v>
      </c>
      <c r="AA128" t="s">
        <v>4822</v>
      </c>
      <c r="AB128">
        <v>0</v>
      </c>
      <c r="AC128">
        <v>8</v>
      </c>
      <c r="AD128">
        <v>3.384166666666666</v>
      </c>
      <c r="AF128" t="s">
        <v>5458</v>
      </c>
      <c r="AI128">
        <v>0</v>
      </c>
      <c r="AJ128">
        <v>0</v>
      </c>
      <c r="AM128" t="s">
        <v>11965</v>
      </c>
    </row>
    <row r="129" spans="1:39">
      <c r="A129" t="s">
        <v>5600</v>
      </c>
      <c r="B129" t="s">
        <v>5106</v>
      </c>
      <c r="C129" t="s">
        <v>5108</v>
      </c>
      <c r="D129">
        <v>0.37</v>
      </c>
      <c r="E129" t="s">
        <v>5111</v>
      </c>
      <c r="F129">
        <v>9.43</v>
      </c>
      <c r="I129" t="s">
        <v>7805</v>
      </c>
      <c r="K129" t="s">
        <v>5342</v>
      </c>
      <c r="M129" t="s">
        <v>9422</v>
      </c>
      <c r="N129">
        <v>8</v>
      </c>
      <c r="O129" t="s">
        <v>9536</v>
      </c>
      <c r="P129" t="s">
        <v>9771</v>
      </c>
      <c r="Q129">
        <v>8</v>
      </c>
      <c r="R129">
        <v>4</v>
      </c>
      <c r="S129">
        <v>2.29</v>
      </c>
      <c r="T129">
        <v>3.62</v>
      </c>
      <c r="U129">
        <v>636.0599999999999</v>
      </c>
      <c r="V129">
        <v>150.99</v>
      </c>
      <c r="W129">
        <v>5.44</v>
      </c>
      <c r="X129">
        <v>6.02</v>
      </c>
      <c r="Y129">
        <v>2.61</v>
      </c>
      <c r="Z129">
        <v>4</v>
      </c>
      <c r="AA129" t="s">
        <v>4822</v>
      </c>
      <c r="AB129">
        <v>2</v>
      </c>
      <c r="AC129">
        <v>10</v>
      </c>
      <c r="AD129">
        <v>2.545</v>
      </c>
      <c r="AF129" t="s">
        <v>5459</v>
      </c>
      <c r="AI129">
        <v>0</v>
      </c>
      <c r="AJ129">
        <v>0</v>
      </c>
      <c r="AM129" t="s">
        <v>11965</v>
      </c>
    </row>
    <row r="130" spans="1:39">
      <c r="A130" t="s">
        <v>5601</v>
      </c>
      <c r="B130" t="s">
        <v>5106</v>
      </c>
      <c r="C130" t="s">
        <v>5108</v>
      </c>
      <c r="D130">
        <v>0.38</v>
      </c>
      <c r="E130" t="s">
        <v>5111</v>
      </c>
      <c r="F130">
        <v>9.42</v>
      </c>
      <c r="K130" t="s">
        <v>5342</v>
      </c>
      <c r="L130" t="s">
        <v>5343</v>
      </c>
      <c r="M130" t="s">
        <v>9429</v>
      </c>
      <c r="N130">
        <v>9</v>
      </c>
      <c r="O130" t="s">
        <v>9545</v>
      </c>
      <c r="P130" t="s">
        <v>9772</v>
      </c>
      <c r="Q130">
        <v>7</v>
      </c>
      <c r="R130">
        <v>1</v>
      </c>
      <c r="S130">
        <v>2.23</v>
      </c>
      <c r="T130">
        <v>3.28</v>
      </c>
      <c r="U130">
        <v>474.57</v>
      </c>
      <c r="V130">
        <v>69.79000000000001</v>
      </c>
      <c r="W130">
        <v>4.72</v>
      </c>
      <c r="X130">
        <v>9.199999999999999</v>
      </c>
      <c r="Y130">
        <v>8.869999999999999</v>
      </c>
      <c r="Z130">
        <v>5</v>
      </c>
      <c r="AA130" t="s">
        <v>4822</v>
      </c>
      <c r="AB130">
        <v>0</v>
      </c>
      <c r="AC130">
        <v>4</v>
      </c>
      <c r="AD130">
        <v>4.324976190476191</v>
      </c>
      <c r="AF130" t="s">
        <v>5457</v>
      </c>
      <c r="AI130">
        <v>0</v>
      </c>
      <c r="AJ130">
        <v>0</v>
      </c>
      <c r="AK130" t="s">
        <v>11907</v>
      </c>
      <c r="AL130" t="s">
        <v>11907</v>
      </c>
      <c r="AM130" t="s">
        <v>11965</v>
      </c>
    </row>
    <row r="131" spans="1:39">
      <c r="A131" t="s">
        <v>5601</v>
      </c>
      <c r="B131" t="s">
        <v>5106</v>
      </c>
      <c r="C131" t="s">
        <v>5108</v>
      </c>
      <c r="D131">
        <v>0.38</v>
      </c>
      <c r="E131" t="s">
        <v>5111</v>
      </c>
      <c r="F131">
        <v>9.42</v>
      </c>
      <c r="K131" t="s">
        <v>5342</v>
      </c>
      <c r="M131" t="s">
        <v>5349</v>
      </c>
      <c r="N131">
        <v>8</v>
      </c>
      <c r="O131" t="s">
        <v>9538</v>
      </c>
      <c r="P131" t="s">
        <v>9772</v>
      </c>
      <c r="Q131">
        <v>7</v>
      </c>
      <c r="R131">
        <v>1</v>
      </c>
      <c r="S131">
        <v>2.23</v>
      </c>
      <c r="T131">
        <v>3.28</v>
      </c>
      <c r="U131">
        <v>474.57</v>
      </c>
      <c r="V131">
        <v>69.79000000000001</v>
      </c>
      <c r="W131">
        <v>4.72</v>
      </c>
      <c r="X131">
        <v>9.199999999999999</v>
      </c>
      <c r="Y131">
        <v>8.869999999999999</v>
      </c>
      <c r="Z131">
        <v>5</v>
      </c>
      <c r="AA131" t="s">
        <v>4822</v>
      </c>
      <c r="AB131">
        <v>0</v>
      </c>
      <c r="AC131">
        <v>4</v>
      </c>
      <c r="AD131">
        <v>4.324976190476191</v>
      </c>
      <c r="AF131" t="s">
        <v>5457</v>
      </c>
      <c r="AI131">
        <v>0</v>
      </c>
      <c r="AJ131">
        <v>0</v>
      </c>
      <c r="AK131" t="s">
        <v>11904</v>
      </c>
      <c r="AL131" t="s">
        <v>11904</v>
      </c>
      <c r="AM131" t="s">
        <v>11965</v>
      </c>
    </row>
    <row r="132" spans="1:39">
      <c r="A132" t="s">
        <v>5602</v>
      </c>
      <c r="B132" t="s">
        <v>5106</v>
      </c>
      <c r="C132" t="s">
        <v>5108</v>
      </c>
      <c r="D132">
        <v>0.38</v>
      </c>
      <c r="E132" t="s">
        <v>5111</v>
      </c>
      <c r="F132">
        <v>9.42</v>
      </c>
      <c r="K132" t="s">
        <v>5342</v>
      </c>
      <c r="M132" t="s">
        <v>5349</v>
      </c>
      <c r="N132">
        <v>8</v>
      </c>
      <c r="O132" t="s">
        <v>9538</v>
      </c>
      <c r="P132" t="s">
        <v>9773</v>
      </c>
      <c r="Q132">
        <v>7</v>
      </c>
      <c r="R132">
        <v>1</v>
      </c>
      <c r="S132">
        <v>2.1</v>
      </c>
      <c r="T132">
        <v>3.47</v>
      </c>
      <c r="U132">
        <v>534.5700000000001</v>
      </c>
      <c r="V132">
        <v>78.23999999999999</v>
      </c>
      <c r="W132">
        <v>5.17</v>
      </c>
      <c r="X132">
        <v>12.39</v>
      </c>
      <c r="Y132">
        <v>8.76</v>
      </c>
      <c r="Z132">
        <v>6</v>
      </c>
      <c r="AA132" t="s">
        <v>4822</v>
      </c>
      <c r="AB132">
        <v>2</v>
      </c>
      <c r="AC132">
        <v>4</v>
      </c>
      <c r="AD132">
        <v>4.168333333333333</v>
      </c>
      <c r="AF132" t="s">
        <v>5457</v>
      </c>
      <c r="AI132">
        <v>0</v>
      </c>
      <c r="AJ132">
        <v>0</v>
      </c>
      <c r="AK132" t="s">
        <v>11904</v>
      </c>
      <c r="AL132" t="s">
        <v>11904</v>
      </c>
      <c r="AM132" t="s">
        <v>11965</v>
      </c>
    </row>
    <row r="133" spans="1:39">
      <c r="A133" t="s">
        <v>5603</v>
      </c>
      <c r="B133" t="s">
        <v>5106</v>
      </c>
      <c r="C133" t="s">
        <v>5108</v>
      </c>
      <c r="D133">
        <v>0.38</v>
      </c>
      <c r="E133" t="s">
        <v>5111</v>
      </c>
      <c r="F133">
        <v>9.42</v>
      </c>
      <c r="I133" t="s">
        <v>7806</v>
      </c>
      <c r="K133" t="s">
        <v>5342</v>
      </c>
      <c r="M133" t="s">
        <v>9422</v>
      </c>
      <c r="N133">
        <v>8</v>
      </c>
      <c r="O133" t="s">
        <v>9536</v>
      </c>
      <c r="P133" t="s">
        <v>9774</v>
      </c>
      <c r="Q133">
        <v>8</v>
      </c>
      <c r="R133">
        <v>4</v>
      </c>
      <c r="S133">
        <v>2.77</v>
      </c>
      <c r="T133">
        <v>3.12</v>
      </c>
      <c r="U133">
        <v>547.66</v>
      </c>
      <c r="V133">
        <v>150.99</v>
      </c>
      <c r="W133">
        <v>4.28</v>
      </c>
      <c r="X133">
        <v>8.75</v>
      </c>
      <c r="Y133">
        <v>3.47</v>
      </c>
      <c r="Z133">
        <v>3</v>
      </c>
      <c r="AA133" t="s">
        <v>4822</v>
      </c>
      <c r="AB133">
        <v>1</v>
      </c>
      <c r="AC133">
        <v>10</v>
      </c>
      <c r="AD133">
        <v>2.555</v>
      </c>
      <c r="AF133" t="s">
        <v>5458</v>
      </c>
      <c r="AI133">
        <v>0</v>
      </c>
      <c r="AJ133">
        <v>0</v>
      </c>
      <c r="AM133" t="s">
        <v>11965</v>
      </c>
    </row>
    <row r="134" spans="1:39">
      <c r="A134" t="s">
        <v>5604</v>
      </c>
      <c r="B134" t="s">
        <v>5106</v>
      </c>
      <c r="C134" t="s">
        <v>5108</v>
      </c>
      <c r="D134">
        <v>0.385</v>
      </c>
      <c r="E134" t="s">
        <v>5111</v>
      </c>
      <c r="F134">
        <v>9.41</v>
      </c>
      <c r="I134" t="s">
        <v>7807</v>
      </c>
      <c r="K134" t="s">
        <v>5342</v>
      </c>
      <c r="L134" t="s">
        <v>5343</v>
      </c>
      <c r="M134" t="s">
        <v>9424</v>
      </c>
      <c r="N134">
        <v>8</v>
      </c>
      <c r="O134" t="s">
        <v>9539</v>
      </c>
      <c r="P134" t="s">
        <v>9775</v>
      </c>
      <c r="Q134">
        <v>4</v>
      </c>
      <c r="R134">
        <v>1</v>
      </c>
      <c r="S134">
        <v>3.65</v>
      </c>
      <c r="T134">
        <v>5.11</v>
      </c>
      <c r="U134">
        <v>423.46</v>
      </c>
      <c r="V134">
        <v>57.95</v>
      </c>
      <c r="W134">
        <v>5.47</v>
      </c>
      <c r="Y134">
        <v>6.7</v>
      </c>
      <c r="Z134">
        <v>3</v>
      </c>
      <c r="AA134" t="s">
        <v>4822</v>
      </c>
      <c r="AB134">
        <v>1</v>
      </c>
      <c r="AC134">
        <v>5</v>
      </c>
      <c r="AD134">
        <v>3.555047619047619</v>
      </c>
      <c r="AF134" t="s">
        <v>5458</v>
      </c>
      <c r="AI134">
        <v>0</v>
      </c>
      <c r="AJ134">
        <v>0</v>
      </c>
      <c r="AM134" t="s">
        <v>11965</v>
      </c>
    </row>
    <row r="135" spans="1:39">
      <c r="A135" t="s">
        <v>5605</v>
      </c>
      <c r="B135" t="s">
        <v>5106</v>
      </c>
      <c r="C135" t="s">
        <v>5108</v>
      </c>
      <c r="D135">
        <v>0.389</v>
      </c>
      <c r="E135" t="s">
        <v>5111</v>
      </c>
      <c r="F135">
        <v>9.41</v>
      </c>
      <c r="I135" t="s">
        <v>7808</v>
      </c>
      <c r="K135" t="s">
        <v>5342</v>
      </c>
      <c r="L135" t="s">
        <v>5343</v>
      </c>
      <c r="M135" t="s">
        <v>9424</v>
      </c>
      <c r="N135">
        <v>8</v>
      </c>
      <c r="O135" t="s">
        <v>9539</v>
      </c>
      <c r="P135" t="s">
        <v>9776</v>
      </c>
      <c r="Q135">
        <v>6</v>
      </c>
      <c r="R135">
        <v>1</v>
      </c>
      <c r="S135">
        <v>2.3</v>
      </c>
      <c r="T135">
        <v>4.04</v>
      </c>
      <c r="U135">
        <v>481.48</v>
      </c>
      <c r="V135">
        <v>75.25</v>
      </c>
      <c r="W135">
        <v>5.2</v>
      </c>
      <c r="Y135">
        <v>6.6</v>
      </c>
      <c r="Z135">
        <v>4</v>
      </c>
      <c r="AA135" t="s">
        <v>4822</v>
      </c>
      <c r="AB135">
        <v>1</v>
      </c>
      <c r="AC135">
        <v>4</v>
      </c>
      <c r="AD135">
        <v>4.295619047619048</v>
      </c>
      <c r="AF135" t="s">
        <v>5458</v>
      </c>
      <c r="AI135">
        <v>0</v>
      </c>
      <c r="AJ135">
        <v>0</v>
      </c>
      <c r="AM135" t="s">
        <v>11965</v>
      </c>
    </row>
    <row r="136" spans="1:39">
      <c r="A136" t="s">
        <v>5606</v>
      </c>
      <c r="B136" t="s">
        <v>5106</v>
      </c>
      <c r="C136" t="s">
        <v>5108</v>
      </c>
      <c r="D136">
        <v>0.39</v>
      </c>
      <c r="E136" t="s">
        <v>5111</v>
      </c>
      <c r="F136">
        <v>9.41</v>
      </c>
      <c r="K136" t="s">
        <v>5342</v>
      </c>
      <c r="L136" t="s">
        <v>5343</v>
      </c>
      <c r="M136" t="s">
        <v>9420</v>
      </c>
      <c r="N136">
        <v>9</v>
      </c>
      <c r="O136" t="s">
        <v>9534</v>
      </c>
      <c r="P136" t="s">
        <v>9777</v>
      </c>
      <c r="Q136">
        <v>6</v>
      </c>
      <c r="R136">
        <v>2</v>
      </c>
      <c r="S136">
        <v>1.58</v>
      </c>
      <c r="T136">
        <v>3.7</v>
      </c>
      <c r="U136">
        <v>347.42</v>
      </c>
      <c r="V136">
        <v>89.31999999999999</v>
      </c>
      <c r="W136">
        <v>3.09</v>
      </c>
      <c r="X136">
        <v>11.15</v>
      </c>
      <c r="Y136">
        <v>9.69</v>
      </c>
      <c r="Z136">
        <v>3</v>
      </c>
      <c r="AA136" t="s">
        <v>4822</v>
      </c>
      <c r="AB136">
        <v>0</v>
      </c>
      <c r="AC136">
        <v>5</v>
      </c>
      <c r="AD136">
        <v>4.305</v>
      </c>
      <c r="AF136" t="s">
        <v>5457</v>
      </c>
      <c r="AI136">
        <v>0</v>
      </c>
      <c r="AJ136">
        <v>0</v>
      </c>
      <c r="AK136" t="s">
        <v>11901</v>
      </c>
      <c r="AL136" t="s">
        <v>11901</v>
      </c>
      <c r="AM136" t="s">
        <v>11965</v>
      </c>
    </row>
    <row r="137" spans="1:39">
      <c r="A137" t="s">
        <v>5607</v>
      </c>
      <c r="B137" t="s">
        <v>5106</v>
      </c>
      <c r="C137" t="s">
        <v>5108</v>
      </c>
      <c r="D137">
        <v>0.39</v>
      </c>
      <c r="E137" t="s">
        <v>5111</v>
      </c>
      <c r="F137">
        <v>9.41</v>
      </c>
      <c r="I137" t="s">
        <v>7809</v>
      </c>
      <c r="K137" t="s">
        <v>5342</v>
      </c>
      <c r="M137" t="s">
        <v>9422</v>
      </c>
      <c r="N137">
        <v>8</v>
      </c>
      <c r="O137" t="s">
        <v>9536</v>
      </c>
      <c r="P137" t="s">
        <v>9778</v>
      </c>
      <c r="Q137">
        <v>6</v>
      </c>
      <c r="R137">
        <v>3</v>
      </c>
      <c r="S137">
        <v>2.91</v>
      </c>
      <c r="T137">
        <v>3.89</v>
      </c>
      <c r="U137">
        <v>493.01</v>
      </c>
      <c r="V137">
        <v>112.66</v>
      </c>
      <c r="W137">
        <v>5.18</v>
      </c>
      <c r="X137">
        <v>6.56</v>
      </c>
      <c r="Y137">
        <v>2.76</v>
      </c>
      <c r="Z137">
        <v>3</v>
      </c>
      <c r="AA137" t="s">
        <v>4822</v>
      </c>
      <c r="AB137">
        <v>1</v>
      </c>
      <c r="AC137">
        <v>10</v>
      </c>
      <c r="AD137">
        <v>2.561261904761905</v>
      </c>
      <c r="AF137" t="s">
        <v>5458</v>
      </c>
      <c r="AI137">
        <v>0</v>
      </c>
      <c r="AJ137">
        <v>0</v>
      </c>
      <c r="AM137" t="s">
        <v>11965</v>
      </c>
    </row>
    <row r="138" spans="1:39">
      <c r="A138" t="s">
        <v>5526</v>
      </c>
      <c r="B138" t="s">
        <v>5106</v>
      </c>
      <c r="C138" t="s">
        <v>5108</v>
      </c>
      <c r="D138">
        <v>0.4</v>
      </c>
      <c r="E138" t="s">
        <v>5111</v>
      </c>
      <c r="F138">
        <v>9.4</v>
      </c>
      <c r="K138" t="s">
        <v>5342</v>
      </c>
      <c r="L138" t="s">
        <v>5343</v>
      </c>
      <c r="M138" t="s">
        <v>9430</v>
      </c>
      <c r="N138">
        <v>9</v>
      </c>
      <c r="O138" t="s">
        <v>9546</v>
      </c>
      <c r="P138" t="s">
        <v>9697</v>
      </c>
      <c r="Q138">
        <v>7</v>
      </c>
      <c r="R138">
        <v>2</v>
      </c>
      <c r="S138">
        <v>2.05</v>
      </c>
      <c r="T138">
        <v>2.94</v>
      </c>
      <c r="U138">
        <v>519.5700000000001</v>
      </c>
      <c r="V138">
        <v>110.86</v>
      </c>
      <c r="W138">
        <v>5.36</v>
      </c>
      <c r="X138">
        <v>6.62</v>
      </c>
      <c r="Y138">
        <v>2.24</v>
      </c>
      <c r="Z138">
        <v>4</v>
      </c>
      <c r="AA138" t="s">
        <v>4822</v>
      </c>
      <c r="AB138">
        <v>2</v>
      </c>
      <c r="AC138">
        <v>5</v>
      </c>
      <c r="AD138">
        <v>3.779666666666667</v>
      </c>
      <c r="AE138" t="s">
        <v>11886</v>
      </c>
      <c r="AF138" t="s">
        <v>5458</v>
      </c>
      <c r="AH138" t="s">
        <v>5461</v>
      </c>
      <c r="AI138">
        <v>4</v>
      </c>
      <c r="AJ138">
        <v>1</v>
      </c>
      <c r="AK138" t="s">
        <v>11897</v>
      </c>
      <c r="AL138" t="s">
        <v>11897</v>
      </c>
      <c r="AM138" t="s">
        <v>11965</v>
      </c>
    </row>
    <row r="139" spans="1:39">
      <c r="A139" t="s">
        <v>5608</v>
      </c>
      <c r="B139" t="s">
        <v>5106</v>
      </c>
      <c r="C139" t="s">
        <v>5108</v>
      </c>
      <c r="D139">
        <v>0.4</v>
      </c>
      <c r="E139" t="s">
        <v>5111</v>
      </c>
      <c r="F139">
        <v>9.4</v>
      </c>
      <c r="K139" t="s">
        <v>5342</v>
      </c>
      <c r="M139" t="s">
        <v>5350</v>
      </c>
      <c r="N139">
        <v>8</v>
      </c>
      <c r="O139" t="s">
        <v>9544</v>
      </c>
      <c r="P139" t="s">
        <v>9779</v>
      </c>
      <c r="Q139">
        <v>6</v>
      </c>
      <c r="R139">
        <v>2</v>
      </c>
      <c r="S139">
        <v>-0.21</v>
      </c>
      <c r="T139">
        <v>2.42</v>
      </c>
      <c r="U139">
        <v>431.93</v>
      </c>
      <c r="V139">
        <v>75.34</v>
      </c>
      <c r="W139">
        <v>4.82</v>
      </c>
      <c r="X139">
        <v>7.73</v>
      </c>
      <c r="Y139">
        <v>10.36</v>
      </c>
      <c r="Z139">
        <v>4</v>
      </c>
      <c r="AA139" t="s">
        <v>4822</v>
      </c>
      <c r="AB139">
        <v>0</v>
      </c>
      <c r="AC139">
        <v>3</v>
      </c>
      <c r="AD139">
        <v>3.986214285714285</v>
      </c>
      <c r="AF139" t="s">
        <v>5457</v>
      </c>
      <c r="AI139">
        <v>0</v>
      </c>
      <c r="AJ139">
        <v>0</v>
      </c>
      <c r="AK139" t="s">
        <v>11906</v>
      </c>
      <c r="AL139" t="s">
        <v>11906</v>
      </c>
      <c r="AM139" t="s">
        <v>11965</v>
      </c>
    </row>
    <row r="140" spans="1:39">
      <c r="A140" t="s">
        <v>5609</v>
      </c>
      <c r="B140" t="s">
        <v>5106</v>
      </c>
      <c r="C140" t="s">
        <v>5108</v>
      </c>
      <c r="D140">
        <v>0.4</v>
      </c>
      <c r="E140" t="s">
        <v>5111</v>
      </c>
      <c r="F140">
        <v>9.4</v>
      </c>
      <c r="K140" t="s">
        <v>5342</v>
      </c>
      <c r="M140" t="s">
        <v>5350</v>
      </c>
      <c r="N140">
        <v>8</v>
      </c>
      <c r="O140" t="s">
        <v>9544</v>
      </c>
      <c r="P140" t="s">
        <v>9780</v>
      </c>
      <c r="Q140">
        <v>7</v>
      </c>
      <c r="R140">
        <v>1</v>
      </c>
      <c r="S140">
        <v>2.58</v>
      </c>
      <c r="T140">
        <v>2.58</v>
      </c>
      <c r="U140">
        <v>511.56</v>
      </c>
      <c r="V140">
        <v>101.3</v>
      </c>
      <c r="W140">
        <v>5.34</v>
      </c>
      <c r="X140">
        <v>10.62</v>
      </c>
      <c r="Y140">
        <v>2.33</v>
      </c>
      <c r="Z140">
        <v>5</v>
      </c>
      <c r="AA140" t="s">
        <v>4822</v>
      </c>
      <c r="AB140">
        <v>2</v>
      </c>
      <c r="AC140">
        <v>4</v>
      </c>
      <c r="AD140">
        <v>4.166666666666667</v>
      </c>
      <c r="AF140" t="s">
        <v>5458</v>
      </c>
      <c r="AI140">
        <v>0</v>
      </c>
      <c r="AJ140">
        <v>0</v>
      </c>
      <c r="AK140" t="s">
        <v>11906</v>
      </c>
      <c r="AL140" t="s">
        <v>11906</v>
      </c>
      <c r="AM140" t="s">
        <v>11965</v>
      </c>
    </row>
    <row r="141" spans="1:39">
      <c r="A141" t="s">
        <v>5610</v>
      </c>
      <c r="B141" t="s">
        <v>5106</v>
      </c>
      <c r="C141" t="s">
        <v>5108</v>
      </c>
      <c r="D141">
        <v>0.4</v>
      </c>
      <c r="E141" t="s">
        <v>5111</v>
      </c>
      <c r="F141">
        <v>9.4</v>
      </c>
      <c r="K141" t="s">
        <v>5342</v>
      </c>
      <c r="M141" t="s">
        <v>5350</v>
      </c>
      <c r="N141">
        <v>8</v>
      </c>
      <c r="O141" t="s">
        <v>9544</v>
      </c>
      <c r="P141" t="s">
        <v>9781</v>
      </c>
      <c r="Q141">
        <v>7</v>
      </c>
      <c r="R141">
        <v>1</v>
      </c>
      <c r="S141">
        <v>3.32</v>
      </c>
      <c r="T141">
        <v>3.32</v>
      </c>
      <c r="U141">
        <v>528.02</v>
      </c>
      <c r="V141">
        <v>101.3</v>
      </c>
      <c r="W141">
        <v>5.85</v>
      </c>
      <c r="X141">
        <v>10.45</v>
      </c>
      <c r="Y141">
        <v>2.28</v>
      </c>
      <c r="Z141">
        <v>5</v>
      </c>
      <c r="AA141" t="s">
        <v>4822</v>
      </c>
      <c r="AB141">
        <v>2</v>
      </c>
      <c r="AC141">
        <v>4</v>
      </c>
      <c r="AD141">
        <v>3.636666666666667</v>
      </c>
      <c r="AF141" t="s">
        <v>5458</v>
      </c>
      <c r="AI141">
        <v>0</v>
      </c>
      <c r="AJ141">
        <v>0</v>
      </c>
      <c r="AK141" t="s">
        <v>11906</v>
      </c>
      <c r="AL141" t="s">
        <v>11906</v>
      </c>
      <c r="AM141" t="s">
        <v>11965</v>
      </c>
    </row>
    <row r="142" spans="1:39">
      <c r="A142" t="s">
        <v>5503</v>
      </c>
      <c r="B142" t="s">
        <v>5106</v>
      </c>
      <c r="C142" t="s">
        <v>5108</v>
      </c>
      <c r="D142">
        <v>0.4</v>
      </c>
      <c r="E142" t="s">
        <v>5111</v>
      </c>
      <c r="F142">
        <v>9.4</v>
      </c>
      <c r="K142" t="s">
        <v>5342</v>
      </c>
      <c r="L142" t="s">
        <v>5343</v>
      </c>
      <c r="M142" t="s">
        <v>5353</v>
      </c>
      <c r="N142">
        <v>9</v>
      </c>
      <c r="O142" t="s">
        <v>9547</v>
      </c>
      <c r="P142" t="s">
        <v>9674</v>
      </c>
      <c r="Q142">
        <v>7</v>
      </c>
      <c r="R142">
        <v>2</v>
      </c>
      <c r="S142">
        <v>4.4</v>
      </c>
      <c r="T142">
        <v>4.41</v>
      </c>
      <c r="U142">
        <v>457.41</v>
      </c>
      <c r="V142">
        <v>90.3</v>
      </c>
      <c r="W142">
        <v>5.36</v>
      </c>
      <c r="X142">
        <v>13.26</v>
      </c>
      <c r="Y142">
        <v>5.28</v>
      </c>
      <c r="Z142">
        <v>4</v>
      </c>
      <c r="AA142" t="s">
        <v>4822</v>
      </c>
      <c r="AB142">
        <v>1</v>
      </c>
      <c r="AC142">
        <v>6</v>
      </c>
      <c r="AD142">
        <v>3.089214285714286</v>
      </c>
      <c r="AF142" t="s">
        <v>5458</v>
      </c>
      <c r="AI142">
        <v>0</v>
      </c>
      <c r="AJ142">
        <v>0</v>
      </c>
      <c r="AK142" t="s">
        <v>11898</v>
      </c>
      <c r="AL142" t="s">
        <v>11898</v>
      </c>
      <c r="AM142" t="s">
        <v>11965</v>
      </c>
    </row>
    <row r="143" spans="1:39">
      <c r="A143" t="s">
        <v>5611</v>
      </c>
      <c r="B143" t="s">
        <v>5106</v>
      </c>
      <c r="C143" t="s">
        <v>5108</v>
      </c>
      <c r="D143">
        <v>0.4</v>
      </c>
      <c r="E143" t="s">
        <v>5111</v>
      </c>
      <c r="F143">
        <v>9.4</v>
      </c>
      <c r="I143" t="s">
        <v>7810</v>
      </c>
      <c r="K143" t="s">
        <v>5342</v>
      </c>
      <c r="M143" t="s">
        <v>9422</v>
      </c>
      <c r="N143">
        <v>8</v>
      </c>
      <c r="O143" t="s">
        <v>9536</v>
      </c>
      <c r="P143" t="s">
        <v>9782</v>
      </c>
      <c r="Q143">
        <v>8</v>
      </c>
      <c r="R143">
        <v>4</v>
      </c>
      <c r="S143">
        <v>0.72</v>
      </c>
      <c r="T143">
        <v>1.86</v>
      </c>
      <c r="U143">
        <v>538</v>
      </c>
      <c r="V143">
        <v>150.99</v>
      </c>
      <c r="W143">
        <v>3.73</v>
      </c>
      <c r="X143">
        <v>6.33</v>
      </c>
      <c r="Y143">
        <v>2.68</v>
      </c>
      <c r="Z143">
        <v>3</v>
      </c>
      <c r="AA143" t="s">
        <v>4822</v>
      </c>
      <c r="AB143">
        <v>1</v>
      </c>
      <c r="AC143">
        <v>9</v>
      </c>
      <c r="AD143">
        <v>3</v>
      </c>
      <c r="AF143" t="s">
        <v>5459</v>
      </c>
      <c r="AI143">
        <v>0</v>
      </c>
      <c r="AJ143">
        <v>0</v>
      </c>
      <c r="AM143" t="s">
        <v>11965</v>
      </c>
    </row>
    <row r="144" spans="1:39">
      <c r="A144" t="s">
        <v>5612</v>
      </c>
      <c r="B144" t="s">
        <v>5106</v>
      </c>
      <c r="C144" t="s">
        <v>5108</v>
      </c>
      <c r="D144">
        <v>0.408</v>
      </c>
      <c r="E144" t="s">
        <v>5111</v>
      </c>
      <c r="F144">
        <v>9.390000000000001</v>
      </c>
      <c r="I144" t="s">
        <v>7811</v>
      </c>
      <c r="K144" t="s">
        <v>5342</v>
      </c>
      <c r="L144" t="s">
        <v>5343</v>
      </c>
      <c r="M144" t="s">
        <v>9424</v>
      </c>
      <c r="N144">
        <v>8</v>
      </c>
      <c r="O144" t="s">
        <v>9539</v>
      </c>
      <c r="P144" t="s">
        <v>9783</v>
      </c>
      <c r="Q144">
        <v>5</v>
      </c>
      <c r="R144">
        <v>1</v>
      </c>
      <c r="S144">
        <v>2.67</v>
      </c>
      <c r="T144">
        <v>4.43</v>
      </c>
      <c r="U144">
        <v>442.44</v>
      </c>
      <c r="V144">
        <v>70.84</v>
      </c>
      <c r="W144">
        <v>4.94</v>
      </c>
      <c r="Y144">
        <v>6.5</v>
      </c>
      <c r="Z144">
        <v>3</v>
      </c>
      <c r="AA144" t="s">
        <v>4822</v>
      </c>
      <c r="AB144">
        <v>0</v>
      </c>
      <c r="AC144">
        <v>4</v>
      </c>
      <c r="AD144">
        <v>4.194476190476191</v>
      </c>
      <c r="AF144" t="s">
        <v>5458</v>
      </c>
      <c r="AI144">
        <v>0</v>
      </c>
      <c r="AJ144">
        <v>0</v>
      </c>
      <c r="AM144" t="s">
        <v>11965</v>
      </c>
    </row>
    <row r="145" spans="1:39">
      <c r="A145" t="s">
        <v>5613</v>
      </c>
      <c r="B145" t="s">
        <v>5106</v>
      </c>
      <c r="C145" t="s">
        <v>5108</v>
      </c>
      <c r="D145">
        <v>0.41</v>
      </c>
      <c r="E145" t="s">
        <v>5111</v>
      </c>
      <c r="F145">
        <v>9.390000000000001</v>
      </c>
      <c r="K145" t="s">
        <v>5342</v>
      </c>
      <c r="M145" t="s">
        <v>5349</v>
      </c>
      <c r="N145">
        <v>8</v>
      </c>
      <c r="O145" t="s">
        <v>9538</v>
      </c>
      <c r="P145" t="s">
        <v>9784</v>
      </c>
      <c r="Q145">
        <v>7</v>
      </c>
      <c r="R145">
        <v>1</v>
      </c>
      <c r="S145">
        <v>3.03</v>
      </c>
      <c r="T145">
        <v>4.07</v>
      </c>
      <c r="U145">
        <v>530.61</v>
      </c>
      <c r="V145">
        <v>78.23999999999999</v>
      </c>
      <c r="W145">
        <v>5.42</v>
      </c>
      <c r="X145">
        <v>12.43</v>
      </c>
      <c r="Y145">
        <v>8.390000000000001</v>
      </c>
      <c r="Z145">
        <v>6</v>
      </c>
      <c r="AA145" t="s">
        <v>4822</v>
      </c>
      <c r="AB145">
        <v>2</v>
      </c>
      <c r="AC145">
        <v>4</v>
      </c>
      <c r="AD145">
        <v>3.588333333333333</v>
      </c>
      <c r="AF145" t="s">
        <v>5458</v>
      </c>
      <c r="AI145">
        <v>0</v>
      </c>
      <c r="AJ145">
        <v>0</v>
      </c>
      <c r="AK145" t="s">
        <v>11904</v>
      </c>
      <c r="AL145" t="s">
        <v>11904</v>
      </c>
      <c r="AM145" t="s">
        <v>11965</v>
      </c>
    </row>
    <row r="146" spans="1:39">
      <c r="A146" t="s">
        <v>5614</v>
      </c>
      <c r="B146" t="s">
        <v>5106</v>
      </c>
      <c r="C146" t="s">
        <v>5108</v>
      </c>
      <c r="D146">
        <v>0.422</v>
      </c>
      <c r="E146" t="s">
        <v>5111</v>
      </c>
      <c r="F146">
        <v>9.380000000000001</v>
      </c>
      <c r="I146" t="s">
        <v>7812</v>
      </c>
      <c r="K146" t="s">
        <v>5342</v>
      </c>
      <c r="L146" t="s">
        <v>5343</v>
      </c>
      <c r="M146" t="s">
        <v>9424</v>
      </c>
      <c r="N146">
        <v>8</v>
      </c>
      <c r="O146" t="s">
        <v>9539</v>
      </c>
      <c r="P146" t="s">
        <v>9785</v>
      </c>
      <c r="Q146">
        <v>5</v>
      </c>
      <c r="R146">
        <v>1</v>
      </c>
      <c r="S146">
        <v>3.13</v>
      </c>
      <c r="T146">
        <v>4.88</v>
      </c>
      <c r="U146">
        <v>482.51</v>
      </c>
      <c r="V146">
        <v>70.84</v>
      </c>
      <c r="W146">
        <v>5.98</v>
      </c>
      <c r="Y146">
        <v>6.47</v>
      </c>
      <c r="Z146">
        <v>3</v>
      </c>
      <c r="AA146" t="s">
        <v>4822</v>
      </c>
      <c r="AB146">
        <v>1</v>
      </c>
      <c r="AC146">
        <v>5</v>
      </c>
      <c r="AD146">
        <v>3.453261904761905</v>
      </c>
      <c r="AF146" t="s">
        <v>5458</v>
      </c>
      <c r="AI146">
        <v>0</v>
      </c>
      <c r="AJ146">
        <v>0</v>
      </c>
      <c r="AM146" t="s">
        <v>11965</v>
      </c>
    </row>
    <row r="147" spans="1:39">
      <c r="A147" t="s">
        <v>5615</v>
      </c>
      <c r="B147" t="s">
        <v>5106</v>
      </c>
      <c r="C147" t="s">
        <v>5108</v>
      </c>
      <c r="D147">
        <v>0.43</v>
      </c>
      <c r="E147" t="s">
        <v>5111</v>
      </c>
      <c r="F147">
        <v>9.369999999999999</v>
      </c>
      <c r="I147" t="s">
        <v>7813</v>
      </c>
      <c r="K147" t="s">
        <v>5342</v>
      </c>
      <c r="M147" t="s">
        <v>9422</v>
      </c>
      <c r="N147">
        <v>8</v>
      </c>
      <c r="O147" t="s">
        <v>9536</v>
      </c>
      <c r="P147" t="s">
        <v>9786</v>
      </c>
      <c r="Q147">
        <v>8</v>
      </c>
      <c r="R147">
        <v>4</v>
      </c>
      <c r="S147">
        <v>1.4</v>
      </c>
      <c r="T147">
        <v>2.37</v>
      </c>
      <c r="U147">
        <v>552.03</v>
      </c>
      <c r="V147">
        <v>150.99</v>
      </c>
      <c r="W147">
        <v>4.12</v>
      </c>
      <c r="X147">
        <v>6.59</v>
      </c>
      <c r="Y147">
        <v>2.7</v>
      </c>
      <c r="Z147">
        <v>3</v>
      </c>
      <c r="AA147" t="s">
        <v>4822</v>
      </c>
      <c r="AB147">
        <v>1</v>
      </c>
      <c r="AC147">
        <v>10</v>
      </c>
      <c r="AD147">
        <v>3</v>
      </c>
      <c r="AF147" t="s">
        <v>5458</v>
      </c>
      <c r="AI147">
        <v>0</v>
      </c>
      <c r="AJ147">
        <v>0</v>
      </c>
      <c r="AM147" t="s">
        <v>11965</v>
      </c>
    </row>
    <row r="148" spans="1:39">
      <c r="A148" t="s">
        <v>5616</v>
      </c>
      <c r="B148" t="s">
        <v>5106</v>
      </c>
      <c r="C148" t="s">
        <v>5108</v>
      </c>
      <c r="D148">
        <v>0.44</v>
      </c>
      <c r="E148" t="s">
        <v>5111</v>
      </c>
      <c r="F148">
        <v>9.359999999999999</v>
      </c>
      <c r="K148" t="s">
        <v>5342</v>
      </c>
      <c r="L148" t="s">
        <v>5343</v>
      </c>
      <c r="M148" t="s">
        <v>9429</v>
      </c>
      <c r="N148">
        <v>9</v>
      </c>
      <c r="O148" t="s">
        <v>9545</v>
      </c>
      <c r="P148" t="s">
        <v>9787</v>
      </c>
      <c r="Q148">
        <v>7</v>
      </c>
      <c r="R148">
        <v>1</v>
      </c>
      <c r="S148">
        <v>2.43</v>
      </c>
      <c r="T148">
        <v>3.8</v>
      </c>
      <c r="U148">
        <v>492.56</v>
      </c>
      <c r="V148">
        <v>67.58</v>
      </c>
      <c r="W148">
        <v>4.82</v>
      </c>
      <c r="Y148">
        <v>9.44</v>
      </c>
      <c r="Z148">
        <v>5</v>
      </c>
      <c r="AA148" t="s">
        <v>4822</v>
      </c>
      <c r="AB148">
        <v>0</v>
      </c>
      <c r="AC148">
        <v>5</v>
      </c>
      <c r="AD148">
        <v>3.551476190476191</v>
      </c>
      <c r="AF148" t="s">
        <v>5457</v>
      </c>
      <c r="AI148">
        <v>0</v>
      </c>
      <c r="AJ148">
        <v>0</v>
      </c>
      <c r="AK148" t="s">
        <v>11907</v>
      </c>
      <c r="AL148" t="s">
        <v>11907</v>
      </c>
      <c r="AM148" t="s">
        <v>11965</v>
      </c>
    </row>
    <row r="149" spans="1:39">
      <c r="A149" t="s">
        <v>5617</v>
      </c>
      <c r="B149" t="s">
        <v>5106</v>
      </c>
      <c r="C149" t="s">
        <v>5108</v>
      </c>
      <c r="D149">
        <v>0.45</v>
      </c>
      <c r="E149" t="s">
        <v>5111</v>
      </c>
      <c r="F149">
        <v>9.35</v>
      </c>
      <c r="I149" t="s">
        <v>7814</v>
      </c>
      <c r="K149" t="s">
        <v>5342</v>
      </c>
      <c r="M149" t="s">
        <v>9422</v>
      </c>
      <c r="N149">
        <v>8</v>
      </c>
      <c r="O149" t="s">
        <v>9536</v>
      </c>
      <c r="P149" t="s">
        <v>9788</v>
      </c>
      <c r="Q149">
        <v>8</v>
      </c>
      <c r="R149">
        <v>4</v>
      </c>
      <c r="S149">
        <v>1.74</v>
      </c>
      <c r="T149">
        <v>2.68</v>
      </c>
      <c r="U149">
        <v>566.0599999999999</v>
      </c>
      <c r="V149">
        <v>150.99</v>
      </c>
      <c r="W149">
        <v>4.51</v>
      </c>
      <c r="X149">
        <v>8.029999999999999</v>
      </c>
      <c r="Y149">
        <v>3.02</v>
      </c>
      <c r="Z149">
        <v>3</v>
      </c>
      <c r="AA149" t="s">
        <v>4822</v>
      </c>
      <c r="AB149">
        <v>1</v>
      </c>
      <c r="AC149">
        <v>11</v>
      </c>
      <c r="AD149">
        <v>3</v>
      </c>
      <c r="AF149" t="s">
        <v>5458</v>
      </c>
      <c r="AI149">
        <v>0</v>
      </c>
      <c r="AJ149">
        <v>0</v>
      </c>
      <c r="AM149" t="s">
        <v>11965</v>
      </c>
    </row>
    <row r="150" spans="1:39">
      <c r="A150" t="s">
        <v>5618</v>
      </c>
      <c r="B150" t="s">
        <v>5106</v>
      </c>
      <c r="C150" t="s">
        <v>5108</v>
      </c>
      <c r="D150">
        <v>0.455</v>
      </c>
      <c r="E150" t="s">
        <v>5111</v>
      </c>
      <c r="F150">
        <v>9.34</v>
      </c>
      <c r="I150" t="s">
        <v>7815</v>
      </c>
      <c r="K150" t="s">
        <v>5342</v>
      </c>
      <c r="L150" t="s">
        <v>5343</v>
      </c>
      <c r="M150" t="s">
        <v>9424</v>
      </c>
      <c r="N150">
        <v>8</v>
      </c>
      <c r="O150" t="s">
        <v>9539</v>
      </c>
      <c r="P150" t="s">
        <v>9789</v>
      </c>
      <c r="Q150">
        <v>7</v>
      </c>
      <c r="R150">
        <v>1</v>
      </c>
      <c r="S150">
        <v>3.77</v>
      </c>
      <c r="T150">
        <v>5.57</v>
      </c>
      <c r="U150">
        <v>508.5</v>
      </c>
      <c r="V150">
        <v>88.66</v>
      </c>
      <c r="W150">
        <v>5.13</v>
      </c>
      <c r="Y150">
        <v>6.45</v>
      </c>
      <c r="Z150">
        <v>4</v>
      </c>
      <c r="AA150" t="s">
        <v>4822</v>
      </c>
      <c r="AB150">
        <v>2</v>
      </c>
      <c r="AC150">
        <v>5</v>
      </c>
      <c r="AD150">
        <v>2.948333333333333</v>
      </c>
      <c r="AF150" t="s">
        <v>5458</v>
      </c>
      <c r="AI150">
        <v>0</v>
      </c>
      <c r="AJ150">
        <v>0</v>
      </c>
      <c r="AM150" t="s">
        <v>11965</v>
      </c>
    </row>
    <row r="151" spans="1:39">
      <c r="A151" t="s">
        <v>5619</v>
      </c>
      <c r="B151" t="s">
        <v>5106</v>
      </c>
      <c r="C151" t="s">
        <v>5108</v>
      </c>
      <c r="D151">
        <v>0.456</v>
      </c>
      <c r="E151" t="s">
        <v>5111</v>
      </c>
      <c r="F151">
        <v>9.34</v>
      </c>
      <c r="I151" t="s">
        <v>7816</v>
      </c>
      <c r="K151" t="s">
        <v>5342</v>
      </c>
      <c r="L151" t="s">
        <v>5343</v>
      </c>
      <c r="M151" t="s">
        <v>9424</v>
      </c>
      <c r="N151">
        <v>8</v>
      </c>
      <c r="O151" t="s">
        <v>9539</v>
      </c>
      <c r="P151" t="s">
        <v>9790</v>
      </c>
      <c r="Q151">
        <v>9</v>
      </c>
      <c r="R151">
        <v>1</v>
      </c>
      <c r="S151">
        <v>1.23</v>
      </c>
      <c r="T151">
        <v>3.73</v>
      </c>
      <c r="U151">
        <v>503.61</v>
      </c>
      <c r="V151">
        <v>99.44</v>
      </c>
      <c r="W151">
        <v>3.22</v>
      </c>
      <c r="X151">
        <v>0.01</v>
      </c>
      <c r="Y151">
        <v>9.18</v>
      </c>
      <c r="Z151">
        <v>3</v>
      </c>
      <c r="AA151" t="s">
        <v>4822</v>
      </c>
      <c r="AB151">
        <v>1</v>
      </c>
      <c r="AC151">
        <v>6</v>
      </c>
      <c r="AD151">
        <v>3.563666666666667</v>
      </c>
      <c r="AF151" t="s">
        <v>11894</v>
      </c>
      <c r="AI151">
        <v>0</v>
      </c>
      <c r="AJ151">
        <v>0</v>
      </c>
      <c r="AM151" t="s">
        <v>11965</v>
      </c>
    </row>
    <row r="152" spans="1:39">
      <c r="A152" t="s">
        <v>5620</v>
      </c>
      <c r="B152" t="s">
        <v>5106</v>
      </c>
      <c r="C152" t="s">
        <v>5108</v>
      </c>
      <c r="D152">
        <v>0.46</v>
      </c>
      <c r="E152" t="s">
        <v>5111</v>
      </c>
      <c r="F152">
        <v>9.34</v>
      </c>
      <c r="I152" t="s">
        <v>7817</v>
      </c>
      <c r="K152" t="s">
        <v>5342</v>
      </c>
      <c r="M152" t="s">
        <v>9422</v>
      </c>
      <c r="N152">
        <v>8</v>
      </c>
      <c r="O152" t="s">
        <v>9536</v>
      </c>
      <c r="P152" t="s">
        <v>9791</v>
      </c>
      <c r="Q152">
        <v>8</v>
      </c>
      <c r="R152">
        <v>4</v>
      </c>
      <c r="S152">
        <v>2.34</v>
      </c>
      <c r="T152">
        <v>3.23</v>
      </c>
      <c r="U152">
        <v>568.08</v>
      </c>
      <c r="V152">
        <v>150.99</v>
      </c>
      <c r="W152">
        <v>4.54</v>
      </c>
      <c r="X152">
        <v>6.72</v>
      </c>
      <c r="Y152">
        <v>2.85</v>
      </c>
      <c r="Z152">
        <v>3</v>
      </c>
      <c r="AA152" t="s">
        <v>4822</v>
      </c>
      <c r="AB152">
        <v>1</v>
      </c>
      <c r="AC152">
        <v>9</v>
      </c>
      <c r="AD152">
        <v>2.715</v>
      </c>
      <c r="AF152" t="s">
        <v>5458</v>
      </c>
      <c r="AI152">
        <v>0</v>
      </c>
      <c r="AJ152">
        <v>0</v>
      </c>
      <c r="AM152" t="s">
        <v>11965</v>
      </c>
    </row>
    <row r="153" spans="1:39">
      <c r="A153" t="s">
        <v>5621</v>
      </c>
      <c r="B153" t="s">
        <v>5106</v>
      </c>
      <c r="C153" t="s">
        <v>5108</v>
      </c>
      <c r="D153">
        <v>0.47</v>
      </c>
      <c r="E153" t="s">
        <v>5111</v>
      </c>
      <c r="F153">
        <v>9.33</v>
      </c>
      <c r="K153" t="s">
        <v>5342</v>
      </c>
      <c r="L153" t="s">
        <v>5343</v>
      </c>
      <c r="M153" t="s">
        <v>9420</v>
      </c>
      <c r="N153">
        <v>9</v>
      </c>
      <c r="O153" t="s">
        <v>9534</v>
      </c>
      <c r="P153" t="s">
        <v>9792</v>
      </c>
      <c r="Q153">
        <v>6</v>
      </c>
      <c r="R153">
        <v>1</v>
      </c>
      <c r="S153">
        <v>2.3</v>
      </c>
      <c r="T153">
        <v>4.34</v>
      </c>
      <c r="U153">
        <v>375.48</v>
      </c>
      <c r="V153">
        <v>66.54000000000001</v>
      </c>
      <c r="W153">
        <v>3.69</v>
      </c>
      <c r="X153">
        <v>11.15</v>
      </c>
      <c r="Y153">
        <v>9.390000000000001</v>
      </c>
      <c r="Z153">
        <v>3</v>
      </c>
      <c r="AA153" t="s">
        <v>4822</v>
      </c>
      <c r="AB153">
        <v>0</v>
      </c>
      <c r="AC153">
        <v>6</v>
      </c>
      <c r="AD153">
        <v>4.207761904761904</v>
      </c>
      <c r="AF153" t="s">
        <v>5457</v>
      </c>
      <c r="AI153">
        <v>0</v>
      </c>
      <c r="AJ153">
        <v>0</v>
      </c>
      <c r="AK153" t="s">
        <v>11901</v>
      </c>
      <c r="AL153" t="s">
        <v>11901</v>
      </c>
      <c r="AM153" t="s">
        <v>11965</v>
      </c>
    </row>
    <row r="154" spans="1:39">
      <c r="A154" t="s">
        <v>5622</v>
      </c>
      <c r="B154" t="s">
        <v>5106</v>
      </c>
      <c r="C154" t="s">
        <v>5108</v>
      </c>
      <c r="D154">
        <v>0.47</v>
      </c>
      <c r="E154" t="s">
        <v>5111</v>
      </c>
      <c r="F154">
        <v>9.33</v>
      </c>
      <c r="I154" t="s">
        <v>7818</v>
      </c>
      <c r="K154" t="s">
        <v>5342</v>
      </c>
      <c r="M154" t="s">
        <v>9422</v>
      </c>
      <c r="N154">
        <v>8</v>
      </c>
      <c r="O154" t="s">
        <v>9536</v>
      </c>
      <c r="P154" t="s">
        <v>9793</v>
      </c>
      <c r="Q154">
        <v>8</v>
      </c>
      <c r="R154">
        <v>4</v>
      </c>
      <c r="S154">
        <v>1.27</v>
      </c>
      <c r="T154">
        <v>1.75</v>
      </c>
      <c r="U154">
        <v>520.02</v>
      </c>
      <c r="V154">
        <v>150.99</v>
      </c>
      <c r="W154">
        <v>3.59</v>
      </c>
      <c r="X154">
        <v>7.35</v>
      </c>
      <c r="Y154">
        <v>3.25</v>
      </c>
      <c r="Z154">
        <v>3</v>
      </c>
      <c r="AA154" t="s">
        <v>4822</v>
      </c>
      <c r="AB154">
        <v>1</v>
      </c>
      <c r="AC154">
        <v>9</v>
      </c>
      <c r="AD154">
        <v>3</v>
      </c>
      <c r="AF154" t="s">
        <v>5458</v>
      </c>
      <c r="AI154">
        <v>0</v>
      </c>
      <c r="AJ154">
        <v>0</v>
      </c>
      <c r="AM154" t="s">
        <v>11965</v>
      </c>
    </row>
    <row r="155" spans="1:39">
      <c r="A155" t="s">
        <v>5623</v>
      </c>
      <c r="B155" t="s">
        <v>5106</v>
      </c>
      <c r="C155" t="s">
        <v>5108</v>
      </c>
      <c r="D155">
        <v>0.48</v>
      </c>
      <c r="E155" t="s">
        <v>5111</v>
      </c>
      <c r="F155">
        <v>9.32</v>
      </c>
      <c r="K155" t="s">
        <v>5342</v>
      </c>
      <c r="L155" t="s">
        <v>5343</v>
      </c>
      <c r="M155" t="s">
        <v>9420</v>
      </c>
      <c r="N155">
        <v>9</v>
      </c>
      <c r="O155" t="s">
        <v>9534</v>
      </c>
      <c r="P155" t="s">
        <v>9794</v>
      </c>
      <c r="Q155">
        <v>5</v>
      </c>
      <c r="R155">
        <v>1</v>
      </c>
      <c r="S155">
        <v>4.16</v>
      </c>
      <c r="T155">
        <v>4.16</v>
      </c>
      <c r="U155">
        <v>304.35</v>
      </c>
      <c r="V155">
        <v>63.3</v>
      </c>
      <c r="W155">
        <v>3.27</v>
      </c>
      <c r="X155">
        <v>11.15</v>
      </c>
      <c r="Y155">
        <v>4.8</v>
      </c>
      <c r="Z155">
        <v>3</v>
      </c>
      <c r="AA155" t="s">
        <v>4822</v>
      </c>
      <c r="AB155">
        <v>0</v>
      </c>
      <c r="AC155">
        <v>2</v>
      </c>
      <c r="AD155">
        <v>4.253333333333334</v>
      </c>
      <c r="AF155" t="s">
        <v>5458</v>
      </c>
      <c r="AI155">
        <v>0</v>
      </c>
      <c r="AJ155">
        <v>0</v>
      </c>
      <c r="AK155" t="s">
        <v>11901</v>
      </c>
      <c r="AL155" t="s">
        <v>11901</v>
      </c>
      <c r="AM155" t="s">
        <v>11965</v>
      </c>
    </row>
    <row r="156" spans="1:39">
      <c r="A156" t="s">
        <v>5624</v>
      </c>
      <c r="B156" t="s">
        <v>5106</v>
      </c>
      <c r="C156" t="s">
        <v>5108</v>
      </c>
      <c r="D156">
        <v>0.48</v>
      </c>
      <c r="E156" t="s">
        <v>5111</v>
      </c>
      <c r="F156">
        <v>9.32</v>
      </c>
      <c r="I156" t="s">
        <v>7819</v>
      </c>
      <c r="K156" t="s">
        <v>5342</v>
      </c>
      <c r="M156" t="s">
        <v>9422</v>
      </c>
      <c r="N156">
        <v>8</v>
      </c>
      <c r="O156" t="s">
        <v>9536</v>
      </c>
      <c r="P156" t="s">
        <v>9795</v>
      </c>
      <c r="Q156">
        <v>8</v>
      </c>
      <c r="R156">
        <v>4</v>
      </c>
      <c r="S156">
        <v>2.2</v>
      </c>
      <c r="T156">
        <v>2.82</v>
      </c>
      <c r="U156">
        <v>520.02</v>
      </c>
      <c r="V156">
        <v>150.99</v>
      </c>
      <c r="W156">
        <v>3.59</v>
      </c>
      <c r="X156">
        <v>6.97</v>
      </c>
      <c r="Y156">
        <v>2.95</v>
      </c>
      <c r="Z156">
        <v>3</v>
      </c>
      <c r="AA156" t="s">
        <v>4822</v>
      </c>
      <c r="AB156">
        <v>1</v>
      </c>
      <c r="AC156">
        <v>9</v>
      </c>
      <c r="AD156">
        <v>2.9</v>
      </c>
      <c r="AF156" t="s">
        <v>5458</v>
      </c>
      <c r="AI156">
        <v>0</v>
      </c>
      <c r="AJ156">
        <v>0</v>
      </c>
      <c r="AM156" t="s">
        <v>11965</v>
      </c>
    </row>
    <row r="157" spans="1:39">
      <c r="A157" t="s">
        <v>5625</v>
      </c>
      <c r="B157" t="s">
        <v>5106</v>
      </c>
      <c r="C157" t="s">
        <v>5108</v>
      </c>
      <c r="D157">
        <v>0.483</v>
      </c>
      <c r="E157" t="s">
        <v>5111</v>
      </c>
      <c r="F157">
        <v>9.32</v>
      </c>
      <c r="I157" t="s">
        <v>7820</v>
      </c>
      <c r="K157" t="s">
        <v>5342</v>
      </c>
      <c r="L157" t="s">
        <v>5343</v>
      </c>
      <c r="M157" t="s">
        <v>9424</v>
      </c>
      <c r="N157">
        <v>8</v>
      </c>
      <c r="O157" t="s">
        <v>9539</v>
      </c>
      <c r="P157" t="s">
        <v>9796</v>
      </c>
      <c r="Q157">
        <v>7</v>
      </c>
      <c r="R157">
        <v>1</v>
      </c>
      <c r="S157">
        <v>1.48</v>
      </c>
      <c r="T157">
        <v>4.02</v>
      </c>
      <c r="U157">
        <v>542.5599999999999</v>
      </c>
      <c r="V157">
        <v>89.3</v>
      </c>
      <c r="W157">
        <v>5.5</v>
      </c>
      <c r="Y157">
        <v>5.6</v>
      </c>
      <c r="Z157">
        <v>3</v>
      </c>
      <c r="AA157" t="s">
        <v>4822</v>
      </c>
      <c r="AB157">
        <v>2</v>
      </c>
      <c r="AC157">
        <v>6</v>
      </c>
      <c r="AD157">
        <v>4.323333333333334</v>
      </c>
      <c r="AF157" t="s">
        <v>5458</v>
      </c>
      <c r="AI157">
        <v>0</v>
      </c>
      <c r="AJ157">
        <v>0</v>
      </c>
      <c r="AM157" t="s">
        <v>11965</v>
      </c>
    </row>
    <row r="158" spans="1:39">
      <c r="A158" t="s">
        <v>5626</v>
      </c>
      <c r="B158" t="s">
        <v>5106</v>
      </c>
      <c r="C158" t="s">
        <v>5108</v>
      </c>
      <c r="D158">
        <v>0.49</v>
      </c>
      <c r="E158" t="s">
        <v>5111</v>
      </c>
      <c r="F158">
        <v>9.31</v>
      </c>
      <c r="K158" t="s">
        <v>5342</v>
      </c>
      <c r="L158" t="s">
        <v>5343</v>
      </c>
      <c r="M158" t="s">
        <v>9429</v>
      </c>
      <c r="N158">
        <v>9</v>
      </c>
      <c r="O158" t="s">
        <v>9545</v>
      </c>
      <c r="P158" t="s">
        <v>9797</v>
      </c>
      <c r="Q158">
        <v>7</v>
      </c>
      <c r="R158">
        <v>2</v>
      </c>
      <c r="S158">
        <v>2.16</v>
      </c>
      <c r="T158">
        <v>3.53</v>
      </c>
      <c r="U158">
        <v>460.54</v>
      </c>
      <c r="V158">
        <v>78.58</v>
      </c>
      <c r="W158">
        <v>4.38</v>
      </c>
      <c r="X158">
        <v>9.199999999999999</v>
      </c>
      <c r="Y158">
        <v>9.300000000000001</v>
      </c>
      <c r="Z158">
        <v>5</v>
      </c>
      <c r="AA158" t="s">
        <v>4822</v>
      </c>
      <c r="AB158">
        <v>0</v>
      </c>
      <c r="AC158">
        <v>4</v>
      </c>
      <c r="AD158">
        <v>3.786857142857142</v>
      </c>
      <c r="AF158" t="s">
        <v>5457</v>
      </c>
      <c r="AI158">
        <v>0</v>
      </c>
      <c r="AJ158">
        <v>0</v>
      </c>
      <c r="AK158" t="s">
        <v>11907</v>
      </c>
      <c r="AL158" t="s">
        <v>11907</v>
      </c>
      <c r="AM158" t="s">
        <v>11965</v>
      </c>
    </row>
    <row r="159" spans="1:39">
      <c r="A159" t="s">
        <v>5316</v>
      </c>
      <c r="B159" t="s">
        <v>5106</v>
      </c>
      <c r="C159" t="s">
        <v>5108</v>
      </c>
      <c r="D159">
        <v>0.5</v>
      </c>
      <c r="E159" t="s">
        <v>5111</v>
      </c>
      <c r="F159">
        <v>9.300000000000001</v>
      </c>
      <c r="K159" t="s">
        <v>5342</v>
      </c>
      <c r="L159" t="s">
        <v>5343</v>
      </c>
      <c r="M159" t="s">
        <v>9431</v>
      </c>
      <c r="N159">
        <v>9</v>
      </c>
      <c r="O159" t="s">
        <v>9548</v>
      </c>
      <c r="P159" t="s">
        <v>5431</v>
      </c>
      <c r="Q159">
        <v>6</v>
      </c>
      <c r="R159">
        <v>2</v>
      </c>
      <c r="S159">
        <v>4.38</v>
      </c>
      <c r="T159">
        <v>4.41</v>
      </c>
      <c r="U159">
        <v>518.42</v>
      </c>
      <c r="V159">
        <v>80.65000000000001</v>
      </c>
      <c r="W159">
        <v>6.93</v>
      </c>
      <c r="Y159">
        <v>9.07</v>
      </c>
      <c r="Z159">
        <v>5</v>
      </c>
      <c r="AA159" t="s">
        <v>4822</v>
      </c>
      <c r="AB159">
        <v>2</v>
      </c>
      <c r="AC159">
        <v>5</v>
      </c>
      <c r="AD159">
        <v>2.26</v>
      </c>
      <c r="AE159" t="s">
        <v>5451</v>
      </c>
      <c r="AF159" t="s">
        <v>5457</v>
      </c>
      <c r="AI159">
        <v>2</v>
      </c>
      <c r="AJ159">
        <v>0</v>
      </c>
      <c r="AK159" t="s">
        <v>11908</v>
      </c>
      <c r="AL159" t="s">
        <v>11908</v>
      </c>
      <c r="AM159" t="s">
        <v>11965</v>
      </c>
    </row>
    <row r="160" spans="1:39">
      <c r="A160" t="s">
        <v>5316</v>
      </c>
      <c r="B160" t="s">
        <v>5106</v>
      </c>
      <c r="C160" t="s">
        <v>5108</v>
      </c>
      <c r="D160">
        <v>0.5</v>
      </c>
      <c r="E160" t="s">
        <v>5111</v>
      </c>
      <c r="F160">
        <v>9.300000000000001</v>
      </c>
      <c r="K160" t="s">
        <v>5342</v>
      </c>
      <c r="L160" t="s">
        <v>5343</v>
      </c>
      <c r="M160" t="s">
        <v>9431</v>
      </c>
      <c r="N160">
        <v>9</v>
      </c>
      <c r="O160" t="s">
        <v>9548</v>
      </c>
      <c r="P160" t="s">
        <v>5431</v>
      </c>
      <c r="Q160">
        <v>6</v>
      </c>
      <c r="R160">
        <v>2</v>
      </c>
      <c r="S160">
        <v>4.38</v>
      </c>
      <c r="T160">
        <v>4.41</v>
      </c>
      <c r="U160">
        <v>518.42</v>
      </c>
      <c r="V160">
        <v>80.65000000000001</v>
      </c>
      <c r="W160">
        <v>6.93</v>
      </c>
      <c r="Y160">
        <v>9.07</v>
      </c>
      <c r="Z160">
        <v>5</v>
      </c>
      <c r="AA160" t="s">
        <v>4822</v>
      </c>
      <c r="AB160">
        <v>2</v>
      </c>
      <c r="AC160">
        <v>5</v>
      </c>
      <c r="AD160">
        <v>2.26</v>
      </c>
      <c r="AE160" t="s">
        <v>5451</v>
      </c>
      <c r="AF160" t="s">
        <v>5457</v>
      </c>
      <c r="AI160">
        <v>2</v>
      </c>
      <c r="AJ160">
        <v>0</v>
      </c>
      <c r="AK160" t="s">
        <v>11908</v>
      </c>
      <c r="AL160" t="s">
        <v>11908</v>
      </c>
      <c r="AM160" t="s">
        <v>11965</v>
      </c>
    </row>
    <row r="161" spans="1:39">
      <c r="A161" t="s">
        <v>5627</v>
      </c>
      <c r="B161" t="s">
        <v>5106</v>
      </c>
      <c r="C161" t="s">
        <v>5108</v>
      </c>
      <c r="D161">
        <v>0.5</v>
      </c>
      <c r="E161" t="s">
        <v>5111</v>
      </c>
      <c r="F161">
        <v>9.300000000000001</v>
      </c>
      <c r="K161" t="s">
        <v>5342</v>
      </c>
      <c r="L161" t="s">
        <v>5343</v>
      </c>
      <c r="M161" t="s">
        <v>9429</v>
      </c>
      <c r="N161">
        <v>9</v>
      </c>
      <c r="O161" t="s">
        <v>9545</v>
      </c>
      <c r="P161" t="s">
        <v>9798</v>
      </c>
      <c r="Q161">
        <v>7</v>
      </c>
      <c r="R161">
        <v>1</v>
      </c>
      <c r="S161">
        <v>3.07</v>
      </c>
      <c r="T161">
        <v>3.2</v>
      </c>
      <c r="U161">
        <v>520.5700000000001</v>
      </c>
      <c r="V161">
        <v>86.86</v>
      </c>
      <c r="W161">
        <v>4.78</v>
      </c>
      <c r="X161">
        <v>7.95</v>
      </c>
      <c r="Y161">
        <v>2.77</v>
      </c>
      <c r="Z161">
        <v>5</v>
      </c>
      <c r="AA161" t="s">
        <v>4822</v>
      </c>
      <c r="AB161">
        <v>1</v>
      </c>
      <c r="AC161">
        <v>4</v>
      </c>
      <c r="AD161">
        <v>4.198333333333334</v>
      </c>
      <c r="AF161" t="s">
        <v>5458</v>
      </c>
      <c r="AI161">
        <v>0</v>
      </c>
      <c r="AJ161">
        <v>0</v>
      </c>
      <c r="AK161" t="s">
        <v>11907</v>
      </c>
      <c r="AL161" t="s">
        <v>11907</v>
      </c>
      <c r="AM161" t="s">
        <v>11965</v>
      </c>
    </row>
    <row r="162" spans="1:39">
      <c r="A162" t="s">
        <v>5628</v>
      </c>
      <c r="B162" t="s">
        <v>5106</v>
      </c>
      <c r="C162" t="s">
        <v>5108</v>
      </c>
      <c r="D162">
        <v>0.5</v>
      </c>
      <c r="E162" t="s">
        <v>5111</v>
      </c>
      <c r="F162">
        <v>9.300000000000001</v>
      </c>
      <c r="K162" t="s">
        <v>5342</v>
      </c>
      <c r="M162" t="s">
        <v>5349</v>
      </c>
      <c r="N162">
        <v>8</v>
      </c>
      <c r="O162" t="s">
        <v>9538</v>
      </c>
      <c r="P162" t="s">
        <v>9799</v>
      </c>
      <c r="Q162">
        <v>7</v>
      </c>
      <c r="R162">
        <v>1</v>
      </c>
      <c r="S162">
        <v>1.84</v>
      </c>
      <c r="T162">
        <v>3.31</v>
      </c>
      <c r="U162">
        <v>516.58</v>
      </c>
      <c r="V162">
        <v>78.23999999999999</v>
      </c>
      <c r="W162">
        <v>5.03</v>
      </c>
      <c r="X162">
        <v>10.61</v>
      </c>
      <c r="Y162">
        <v>8.859999999999999</v>
      </c>
      <c r="Z162">
        <v>6</v>
      </c>
      <c r="AA162" t="s">
        <v>4822</v>
      </c>
      <c r="AB162">
        <v>2</v>
      </c>
      <c r="AC162">
        <v>4</v>
      </c>
      <c r="AD162">
        <v>4.248333333333333</v>
      </c>
      <c r="AF162" t="s">
        <v>5457</v>
      </c>
      <c r="AI162">
        <v>0</v>
      </c>
      <c r="AJ162">
        <v>0</v>
      </c>
      <c r="AK162" t="s">
        <v>11904</v>
      </c>
      <c r="AL162" t="s">
        <v>11904</v>
      </c>
      <c r="AM162" t="s">
        <v>11965</v>
      </c>
    </row>
    <row r="163" spans="1:39">
      <c r="A163" t="s">
        <v>5629</v>
      </c>
      <c r="B163" t="s">
        <v>5106</v>
      </c>
      <c r="C163" t="s">
        <v>5108</v>
      </c>
      <c r="D163">
        <v>0.5</v>
      </c>
      <c r="E163" t="s">
        <v>5111</v>
      </c>
      <c r="F163">
        <v>9.300000000000001</v>
      </c>
      <c r="K163" t="s">
        <v>5342</v>
      </c>
      <c r="M163" t="s">
        <v>5350</v>
      </c>
      <c r="N163">
        <v>8</v>
      </c>
      <c r="O163" t="s">
        <v>9544</v>
      </c>
      <c r="P163" t="s">
        <v>9800</v>
      </c>
      <c r="Q163">
        <v>6</v>
      </c>
      <c r="R163">
        <v>1</v>
      </c>
      <c r="S163">
        <v>0.47</v>
      </c>
      <c r="T163">
        <v>3.15</v>
      </c>
      <c r="U163">
        <v>459.98</v>
      </c>
      <c r="V163">
        <v>66.55</v>
      </c>
      <c r="W163">
        <v>5.55</v>
      </c>
      <c r="X163">
        <v>7.73</v>
      </c>
      <c r="Y163">
        <v>10.56</v>
      </c>
      <c r="Z163">
        <v>4</v>
      </c>
      <c r="AA163" t="s">
        <v>4822</v>
      </c>
      <c r="AB163">
        <v>1</v>
      </c>
      <c r="AC163">
        <v>4</v>
      </c>
      <c r="AD163">
        <v>4.044190476190476</v>
      </c>
      <c r="AF163" t="s">
        <v>5457</v>
      </c>
      <c r="AI163">
        <v>0</v>
      </c>
      <c r="AJ163">
        <v>0</v>
      </c>
      <c r="AK163" t="s">
        <v>11906</v>
      </c>
      <c r="AL163" t="s">
        <v>11906</v>
      </c>
      <c r="AM163" t="s">
        <v>11965</v>
      </c>
    </row>
    <row r="164" spans="1:39">
      <c r="A164" t="s">
        <v>5630</v>
      </c>
      <c r="B164" t="s">
        <v>5106</v>
      </c>
      <c r="C164" t="s">
        <v>5108</v>
      </c>
      <c r="D164">
        <v>0.5</v>
      </c>
      <c r="E164" t="s">
        <v>5111</v>
      </c>
      <c r="F164">
        <v>9.300000000000001</v>
      </c>
      <c r="K164" t="s">
        <v>5342</v>
      </c>
      <c r="L164" t="s">
        <v>5343</v>
      </c>
      <c r="M164" t="s">
        <v>9425</v>
      </c>
      <c r="N164">
        <v>9</v>
      </c>
      <c r="O164" t="s">
        <v>9540</v>
      </c>
      <c r="P164" t="s">
        <v>9801</v>
      </c>
      <c r="Q164">
        <v>6</v>
      </c>
      <c r="R164">
        <v>3</v>
      </c>
      <c r="S164">
        <v>2.28</v>
      </c>
      <c r="T164">
        <v>2.3</v>
      </c>
      <c r="U164">
        <v>360.44</v>
      </c>
      <c r="V164">
        <v>103.01</v>
      </c>
      <c r="W164">
        <v>1.98</v>
      </c>
      <c r="X164">
        <v>12.44</v>
      </c>
      <c r="Y164">
        <v>5.88</v>
      </c>
      <c r="Z164">
        <v>3</v>
      </c>
      <c r="AA164" t="s">
        <v>4822</v>
      </c>
      <c r="AB164">
        <v>0</v>
      </c>
      <c r="AC164">
        <v>5</v>
      </c>
      <c r="AD164">
        <v>4.589857142857143</v>
      </c>
      <c r="AF164" t="s">
        <v>5458</v>
      </c>
      <c r="AI164">
        <v>0</v>
      </c>
      <c r="AJ164">
        <v>0</v>
      </c>
      <c r="AK164" t="s">
        <v>11905</v>
      </c>
      <c r="AL164" t="s">
        <v>11905</v>
      </c>
      <c r="AM164" t="s">
        <v>11965</v>
      </c>
    </row>
    <row r="165" spans="1:39">
      <c r="A165" t="s">
        <v>5631</v>
      </c>
      <c r="B165" t="s">
        <v>5106</v>
      </c>
      <c r="C165" t="s">
        <v>5108</v>
      </c>
      <c r="D165">
        <v>0.5</v>
      </c>
      <c r="E165" t="s">
        <v>5111</v>
      </c>
      <c r="F165">
        <v>9.300000000000001</v>
      </c>
      <c r="K165" t="s">
        <v>5342</v>
      </c>
      <c r="L165" t="s">
        <v>5343</v>
      </c>
      <c r="M165" t="s">
        <v>9425</v>
      </c>
      <c r="N165">
        <v>9</v>
      </c>
      <c r="O165" t="s">
        <v>9540</v>
      </c>
      <c r="P165" t="s">
        <v>9802</v>
      </c>
      <c r="Q165">
        <v>7</v>
      </c>
      <c r="R165">
        <v>3</v>
      </c>
      <c r="S165">
        <v>2.59</v>
      </c>
      <c r="T165">
        <v>2.59</v>
      </c>
      <c r="U165">
        <v>467.35</v>
      </c>
      <c r="V165">
        <v>112.24</v>
      </c>
      <c r="W165">
        <v>2.21</v>
      </c>
      <c r="X165">
        <v>10.97</v>
      </c>
      <c r="Y165">
        <v>4.54</v>
      </c>
      <c r="Z165">
        <v>3</v>
      </c>
      <c r="AA165" t="s">
        <v>4822</v>
      </c>
      <c r="AB165">
        <v>0</v>
      </c>
      <c r="AC165">
        <v>5</v>
      </c>
      <c r="AD165">
        <v>3.363547619047619</v>
      </c>
      <c r="AF165" t="s">
        <v>5458</v>
      </c>
      <c r="AI165">
        <v>0</v>
      </c>
      <c r="AJ165">
        <v>0</v>
      </c>
      <c r="AK165" t="s">
        <v>11905</v>
      </c>
      <c r="AL165" t="s">
        <v>11905</v>
      </c>
      <c r="AM165" t="s">
        <v>11965</v>
      </c>
    </row>
    <row r="166" spans="1:39">
      <c r="A166" t="s">
        <v>5631</v>
      </c>
      <c r="B166" t="s">
        <v>5106</v>
      </c>
      <c r="C166" t="s">
        <v>5108</v>
      </c>
      <c r="D166">
        <v>0.5</v>
      </c>
      <c r="E166" t="s">
        <v>5111</v>
      </c>
      <c r="F166">
        <v>9.300000000000001</v>
      </c>
      <c r="K166" t="s">
        <v>5342</v>
      </c>
      <c r="L166" t="s">
        <v>5343</v>
      </c>
      <c r="M166" t="s">
        <v>9432</v>
      </c>
      <c r="N166">
        <v>9</v>
      </c>
      <c r="O166" t="s">
        <v>9549</v>
      </c>
      <c r="P166" t="s">
        <v>9802</v>
      </c>
      <c r="Q166">
        <v>7</v>
      </c>
      <c r="R166">
        <v>3</v>
      </c>
      <c r="S166">
        <v>2.59</v>
      </c>
      <c r="T166">
        <v>2.59</v>
      </c>
      <c r="U166">
        <v>467.35</v>
      </c>
      <c r="V166">
        <v>112.24</v>
      </c>
      <c r="W166">
        <v>2.21</v>
      </c>
      <c r="X166">
        <v>10.97</v>
      </c>
      <c r="Y166">
        <v>4.54</v>
      </c>
      <c r="Z166">
        <v>3</v>
      </c>
      <c r="AA166" t="s">
        <v>4822</v>
      </c>
      <c r="AB166">
        <v>0</v>
      </c>
      <c r="AC166">
        <v>5</v>
      </c>
      <c r="AD166">
        <v>3.363547619047619</v>
      </c>
      <c r="AF166" t="s">
        <v>5458</v>
      </c>
      <c r="AI166">
        <v>0</v>
      </c>
      <c r="AJ166">
        <v>0</v>
      </c>
      <c r="AK166" t="s">
        <v>11909</v>
      </c>
      <c r="AL166" t="s">
        <v>11909</v>
      </c>
      <c r="AM166" t="s">
        <v>11965</v>
      </c>
    </row>
    <row r="167" spans="1:39">
      <c r="A167" t="s">
        <v>5632</v>
      </c>
      <c r="B167" t="s">
        <v>5106</v>
      </c>
      <c r="C167" t="s">
        <v>5108</v>
      </c>
      <c r="D167">
        <v>0.5</v>
      </c>
      <c r="E167" t="s">
        <v>5111</v>
      </c>
      <c r="F167">
        <v>9.300000000000001</v>
      </c>
      <c r="I167" t="s">
        <v>7821</v>
      </c>
      <c r="K167" t="s">
        <v>5342</v>
      </c>
      <c r="M167" t="s">
        <v>9422</v>
      </c>
      <c r="N167">
        <v>8</v>
      </c>
      <c r="O167" t="s">
        <v>9536</v>
      </c>
      <c r="P167" t="s">
        <v>9803</v>
      </c>
      <c r="Q167">
        <v>8</v>
      </c>
      <c r="R167">
        <v>4</v>
      </c>
      <c r="S167">
        <v>3.83</v>
      </c>
      <c r="T167">
        <v>4.17</v>
      </c>
      <c r="U167">
        <v>578.14</v>
      </c>
      <c r="V167">
        <v>150.99</v>
      </c>
      <c r="W167">
        <v>5.18</v>
      </c>
      <c r="X167">
        <v>7.5</v>
      </c>
      <c r="Y167">
        <v>3.18</v>
      </c>
      <c r="Z167">
        <v>3</v>
      </c>
      <c r="AA167" t="s">
        <v>4822</v>
      </c>
      <c r="AB167">
        <v>2</v>
      </c>
      <c r="AC167">
        <v>10</v>
      </c>
      <c r="AD167">
        <v>1.5</v>
      </c>
      <c r="AF167" t="s">
        <v>5458</v>
      </c>
      <c r="AI167">
        <v>0</v>
      </c>
      <c r="AJ167">
        <v>0</v>
      </c>
      <c r="AM167" t="s">
        <v>11965</v>
      </c>
    </row>
    <row r="168" spans="1:39">
      <c r="A168" t="s">
        <v>5490</v>
      </c>
      <c r="B168" t="s">
        <v>5106</v>
      </c>
      <c r="C168" t="s">
        <v>5108</v>
      </c>
      <c r="D168">
        <v>0.5</v>
      </c>
      <c r="E168" t="s">
        <v>5111</v>
      </c>
      <c r="F168">
        <v>9.300000000000001</v>
      </c>
      <c r="K168" t="s">
        <v>5342</v>
      </c>
      <c r="L168" t="s">
        <v>5343</v>
      </c>
      <c r="M168" t="s">
        <v>9430</v>
      </c>
      <c r="N168">
        <v>9</v>
      </c>
      <c r="O168" t="s">
        <v>9546</v>
      </c>
      <c r="P168" t="s">
        <v>9661</v>
      </c>
      <c r="Q168">
        <v>8</v>
      </c>
      <c r="R168">
        <v>3</v>
      </c>
      <c r="S168">
        <v>1</v>
      </c>
      <c r="T168">
        <v>1.71</v>
      </c>
      <c r="U168">
        <v>485.5</v>
      </c>
      <c r="V168">
        <v>125.55</v>
      </c>
      <c r="W168">
        <v>4.3</v>
      </c>
      <c r="X168">
        <v>6.94</v>
      </c>
      <c r="Y168">
        <v>1.81</v>
      </c>
      <c r="Z168">
        <v>5</v>
      </c>
      <c r="AA168" t="s">
        <v>4822</v>
      </c>
      <c r="AB168">
        <v>0</v>
      </c>
      <c r="AC168">
        <v>6</v>
      </c>
      <c r="AD168">
        <v>3.270238095238096</v>
      </c>
      <c r="AF168" t="s">
        <v>5458</v>
      </c>
      <c r="AI168">
        <v>0</v>
      </c>
      <c r="AJ168">
        <v>0</v>
      </c>
      <c r="AK168" t="s">
        <v>11897</v>
      </c>
      <c r="AL168" t="s">
        <v>11897</v>
      </c>
      <c r="AM168" t="s">
        <v>11965</v>
      </c>
    </row>
    <row r="169" spans="1:39">
      <c r="A169" t="s">
        <v>5633</v>
      </c>
      <c r="B169" t="s">
        <v>5106</v>
      </c>
      <c r="C169" t="s">
        <v>5108</v>
      </c>
      <c r="D169">
        <v>0.5</v>
      </c>
      <c r="E169" t="s">
        <v>5111</v>
      </c>
      <c r="F169">
        <v>9.300000000000001</v>
      </c>
      <c r="K169" t="s">
        <v>5342</v>
      </c>
      <c r="L169" t="s">
        <v>5343</v>
      </c>
      <c r="M169" t="s">
        <v>9427</v>
      </c>
      <c r="N169">
        <v>9</v>
      </c>
      <c r="O169" t="s">
        <v>9542</v>
      </c>
      <c r="P169" t="s">
        <v>9804</v>
      </c>
      <c r="Q169">
        <v>9</v>
      </c>
      <c r="R169">
        <v>3</v>
      </c>
      <c r="S169">
        <v>2.33</v>
      </c>
      <c r="T169">
        <v>3.68</v>
      </c>
      <c r="U169">
        <v>525.99</v>
      </c>
      <c r="V169">
        <v>140.13</v>
      </c>
      <c r="W169">
        <v>3.35</v>
      </c>
      <c r="X169">
        <v>5.96</v>
      </c>
      <c r="Y169">
        <v>2.73</v>
      </c>
      <c r="Z169">
        <v>3</v>
      </c>
      <c r="AA169" t="s">
        <v>4822</v>
      </c>
      <c r="AB169">
        <v>1</v>
      </c>
      <c r="AC169">
        <v>9</v>
      </c>
      <c r="AD169">
        <v>2.661666666666667</v>
      </c>
      <c r="AF169" t="s">
        <v>5459</v>
      </c>
      <c r="AI169">
        <v>0</v>
      </c>
      <c r="AJ169">
        <v>0</v>
      </c>
      <c r="AM169" t="s">
        <v>11965</v>
      </c>
    </row>
    <row r="170" spans="1:39">
      <c r="A170" t="s">
        <v>5633</v>
      </c>
      <c r="B170" t="s">
        <v>5106</v>
      </c>
      <c r="C170" t="s">
        <v>5108</v>
      </c>
      <c r="D170">
        <v>0.5</v>
      </c>
      <c r="E170" t="s">
        <v>5111</v>
      </c>
      <c r="F170">
        <v>9.300000000000001</v>
      </c>
      <c r="I170" t="s">
        <v>7822</v>
      </c>
      <c r="K170" t="s">
        <v>5342</v>
      </c>
      <c r="L170" t="s">
        <v>5343</v>
      </c>
      <c r="M170" t="s">
        <v>9428</v>
      </c>
      <c r="N170">
        <v>8</v>
      </c>
      <c r="O170" t="s">
        <v>9543</v>
      </c>
      <c r="P170" t="s">
        <v>9804</v>
      </c>
      <c r="Q170">
        <v>9</v>
      </c>
      <c r="R170">
        <v>3</v>
      </c>
      <c r="S170">
        <v>2.33</v>
      </c>
      <c r="T170">
        <v>3.68</v>
      </c>
      <c r="U170">
        <v>525.99</v>
      </c>
      <c r="V170">
        <v>140.13</v>
      </c>
      <c r="W170">
        <v>3.35</v>
      </c>
      <c r="X170">
        <v>5.96</v>
      </c>
      <c r="Y170">
        <v>2.73</v>
      </c>
      <c r="Z170">
        <v>3</v>
      </c>
      <c r="AA170" t="s">
        <v>4822</v>
      </c>
      <c r="AB170">
        <v>1</v>
      </c>
      <c r="AC170">
        <v>9</v>
      </c>
      <c r="AD170">
        <v>2.661666666666667</v>
      </c>
      <c r="AF170" t="s">
        <v>5459</v>
      </c>
      <c r="AI170">
        <v>0</v>
      </c>
      <c r="AJ170">
        <v>0</v>
      </c>
      <c r="AM170" t="s">
        <v>11965</v>
      </c>
    </row>
    <row r="171" spans="1:39">
      <c r="A171" t="s">
        <v>5634</v>
      </c>
      <c r="B171" t="s">
        <v>5106</v>
      </c>
      <c r="C171" t="s">
        <v>5108</v>
      </c>
      <c r="D171">
        <v>0.51</v>
      </c>
      <c r="E171" t="s">
        <v>5111</v>
      </c>
      <c r="F171">
        <v>9.289999999999999</v>
      </c>
      <c r="K171" t="s">
        <v>5342</v>
      </c>
      <c r="L171" t="s">
        <v>5343</v>
      </c>
      <c r="M171" t="s">
        <v>9429</v>
      </c>
      <c r="N171">
        <v>9</v>
      </c>
      <c r="O171" t="s">
        <v>9545</v>
      </c>
      <c r="P171" t="s">
        <v>9805</v>
      </c>
      <c r="Q171">
        <v>7</v>
      </c>
      <c r="R171">
        <v>1</v>
      </c>
      <c r="S171">
        <v>2.74</v>
      </c>
      <c r="T171">
        <v>3.88</v>
      </c>
      <c r="U171">
        <v>506.59</v>
      </c>
      <c r="V171">
        <v>69.79000000000001</v>
      </c>
      <c r="W171">
        <v>5.25</v>
      </c>
      <c r="X171">
        <v>7.94</v>
      </c>
      <c r="Y171">
        <v>8.94</v>
      </c>
      <c r="Z171">
        <v>5</v>
      </c>
      <c r="AA171" t="s">
        <v>4822</v>
      </c>
      <c r="AB171">
        <v>2</v>
      </c>
      <c r="AC171">
        <v>5</v>
      </c>
      <c r="AD171">
        <v>3.553333333333334</v>
      </c>
      <c r="AF171" t="s">
        <v>5457</v>
      </c>
      <c r="AI171">
        <v>0</v>
      </c>
      <c r="AJ171">
        <v>0</v>
      </c>
      <c r="AK171" t="s">
        <v>11907</v>
      </c>
      <c r="AL171" t="s">
        <v>11907</v>
      </c>
      <c r="AM171" t="s">
        <v>11965</v>
      </c>
    </row>
    <row r="172" spans="1:39">
      <c r="A172" t="s">
        <v>5635</v>
      </c>
      <c r="B172" t="s">
        <v>5106</v>
      </c>
      <c r="C172" t="s">
        <v>5108</v>
      </c>
      <c r="D172">
        <v>0.51</v>
      </c>
      <c r="E172" t="s">
        <v>5111</v>
      </c>
      <c r="F172">
        <v>9.289999999999999</v>
      </c>
      <c r="K172" t="s">
        <v>5342</v>
      </c>
      <c r="M172" t="s">
        <v>5349</v>
      </c>
      <c r="N172">
        <v>8</v>
      </c>
      <c r="O172" t="s">
        <v>9538</v>
      </c>
      <c r="P172" t="s">
        <v>9806</v>
      </c>
      <c r="Q172">
        <v>7</v>
      </c>
      <c r="R172">
        <v>1</v>
      </c>
      <c r="S172">
        <v>2.25</v>
      </c>
      <c r="T172">
        <v>4</v>
      </c>
      <c r="U172">
        <v>512.62</v>
      </c>
      <c r="V172">
        <v>78.23999999999999</v>
      </c>
      <c r="W172">
        <v>5.2</v>
      </c>
      <c r="X172">
        <v>12.47</v>
      </c>
      <c r="Y172">
        <v>9.16</v>
      </c>
      <c r="Z172">
        <v>6</v>
      </c>
      <c r="AA172" t="s">
        <v>4822</v>
      </c>
      <c r="AB172">
        <v>2</v>
      </c>
      <c r="AC172">
        <v>4</v>
      </c>
      <c r="AD172">
        <v>3.628333333333333</v>
      </c>
      <c r="AF172" t="s">
        <v>5457</v>
      </c>
      <c r="AI172">
        <v>0</v>
      </c>
      <c r="AJ172">
        <v>0</v>
      </c>
      <c r="AK172" t="s">
        <v>11904</v>
      </c>
      <c r="AL172" t="s">
        <v>11904</v>
      </c>
      <c r="AM172" t="s">
        <v>11965</v>
      </c>
    </row>
    <row r="173" spans="1:39">
      <c r="A173" t="s">
        <v>5636</v>
      </c>
      <c r="B173" t="s">
        <v>5106</v>
      </c>
      <c r="C173" t="s">
        <v>5108</v>
      </c>
      <c r="D173">
        <v>0.51</v>
      </c>
      <c r="E173" t="s">
        <v>5111</v>
      </c>
      <c r="F173">
        <v>9.289999999999999</v>
      </c>
      <c r="I173" t="s">
        <v>7823</v>
      </c>
      <c r="K173" t="s">
        <v>5342</v>
      </c>
      <c r="L173" t="s">
        <v>5343</v>
      </c>
      <c r="M173" t="s">
        <v>9424</v>
      </c>
      <c r="N173">
        <v>8</v>
      </c>
      <c r="O173" t="s">
        <v>9539</v>
      </c>
      <c r="P173" t="s">
        <v>9807</v>
      </c>
      <c r="Q173">
        <v>7</v>
      </c>
      <c r="R173">
        <v>1</v>
      </c>
      <c r="S173">
        <v>2.47</v>
      </c>
      <c r="T173">
        <v>4.25</v>
      </c>
      <c r="U173">
        <v>541.53</v>
      </c>
      <c r="V173">
        <v>100.38</v>
      </c>
      <c r="W173">
        <v>4.31</v>
      </c>
      <c r="Y173">
        <v>6.42</v>
      </c>
      <c r="Z173">
        <v>3</v>
      </c>
      <c r="AA173" t="s">
        <v>4822</v>
      </c>
      <c r="AB173">
        <v>1</v>
      </c>
      <c r="AC173">
        <v>5</v>
      </c>
      <c r="AD173">
        <v>3.627333333333334</v>
      </c>
      <c r="AF173" t="s">
        <v>5458</v>
      </c>
      <c r="AI173">
        <v>0</v>
      </c>
      <c r="AJ173">
        <v>0</v>
      </c>
      <c r="AM173" t="s">
        <v>11965</v>
      </c>
    </row>
    <row r="174" spans="1:39">
      <c r="A174" t="s">
        <v>5637</v>
      </c>
      <c r="B174" t="s">
        <v>5106</v>
      </c>
      <c r="C174" t="s">
        <v>5108</v>
      </c>
      <c r="D174">
        <v>0.52</v>
      </c>
      <c r="E174" t="s">
        <v>5111</v>
      </c>
      <c r="F174">
        <v>9.279999999999999</v>
      </c>
      <c r="K174" t="s">
        <v>5342</v>
      </c>
      <c r="M174" t="s">
        <v>5349</v>
      </c>
      <c r="N174">
        <v>8</v>
      </c>
      <c r="O174" t="s">
        <v>9538</v>
      </c>
      <c r="P174" t="s">
        <v>9808</v>
      </c>
      <c r="Q174">
        <v>7</v>
      </c>
      <c r="R174">
        <v>1</v>
      </c>
      <c r="S174">
        <v>3.94</v>
      </c>
      <c r="T174">
        <v>4.13</v>
      </c>
      <c r="U174">
        <v>517.5700000000001</v>
      </c>
      <c r="V174">
        <v>84.23</v>
      </c>
      <c r="W174">
        <v>5.11</v>
      </c>
      <c r="X174">
        <v>12.43</v>
      </c>
      <c r="Y174">
        <v>7.09</v>
      </c>
      <c r="Z174">
        <v>6</v>
      </c>
      <c r="AA174" t="s">
        <v>4822</v>
      </c>
      <c r="AB174">
        <v>2</v>
      </c>
      <c r="AC174">
        <v>5</v>
      </c>
      <c r="AD174">
        <v>3.298333333333333</v>
      </c>
      <c r="AF174" t="s">
        <v>5458</v>
      </c>
      <c r="AI174">
        <v>0</v>
      </c>
      <c r="AJ174">
        <v>0</v>
      </c>
      <c r="AK174" t="s">
        <v>11904</v>
      </c>
      <c r="AL174" t="s">
        <v>11904</v>
      </c>
      <c r="AM174" t="s">
        <v>11965</v>
      </c>
    </row>
    <row r="175" spans="1:39">
      <c r="A175" t="s">
        <v>5638</v>
      </c>
      <c r="B175" t="s">
        <v>5106</v>
      </c>
      <c r="C175" t="s">
        <v>5108</v>
      </c>
      <c r="D175">
        <v>0.53</v>
      </c>
      <c r="E175" t="s">
        <v>5111</v>
      </c>
      <c r="F175">
        <v>9.279999999999999</v>
      </c>
      <c r="I175" t="s">
        <v>7824</v>
      </c>
      <c r="K175" t="s">
        <v>5342</v>
      </c>
      <c r="M175" t="s">
        <v>9422</v>
      </c>
      <c r="N175">
        <v>8</v>
      </c>
      <c r="O175" t="s">
        <v>9536</v>
      </c>
      <c r="P175" t="s">
        <v>9809</v>
      </c>
      <c r="Q175">
        <v>8</v>
      </c>
      <c r="R175">
        <v>4</v>
      </c>
      <c r="S175">
        <v>2.84</v>
      </c>
      <c r="T175">
        <v>3.74</v>
      </c>
      <c r="U175">
        <v>582.1</v>
      </c>
      <c r="V175">
        <v>150.99</v>
      </c>
      <c r="W175">
        <v>4.93</v>
      </c>
      <c r="X175">
        <v>6.69</v>
      </c>
      <c r="Y175">
        <v>2.89</v>
      </c>
      <c r="Z175">
        <v>3</v>
      </c>
      <c r="AA175" t="s">
        <v>4822</v>
      </c>
      <c r="AB175">
        <v>1</v>
      </c>
      <c r="AC175">
        <v>10</v>
      </c>
      <c r="AD175">
        <v>2.21</v>
      </c>
      <c r="AF175" t="s">
        <v>5458</v>
      </c>
      <c r="AI175">
        <v>0</v>
      </c>
      <c r="AJ175">
        <v>0</v>
      </c>
      <c r="AM175" t="s">
        <v>11965</v>
      </c>
    </row>
    <row r="176" spans="1:39">
      <c r="A176" t="s">
        <v>5639</v>
      </c>
      <c r="B176" t="s">
        <v>5106</v>
      </c>
      <c r="C176" t="s">
        <v>5108</v>
      </c>
      <c r="D176">
        <v>0.55</v>
      </c>
      <c r="E176" t="s">
        <v>5111</v>
      </c>
      <c r="F176">
        <v>9.26</v>
      </c>
      <c r="I176" t="s">
        <v>7825</v>
      </c>
      <c r="K176" t="s">
        <v>5342</v>
      </c>
      <c r="M176" t="s">
        <v>9422</v>
      </c>
      <c r="N176">
        <v>8</v>
      </c>
      <c r="O176" t="s">
        <v>9536</v>
      </c>
      <c r="P176" t="s">
        <v>9810</v>
      </c>
      <c r="Q176">
        <v>8</v>
      </c>
      <c r="R176">
        <v>4</v>
      </c>
      <c r="S176">
        <v>1.66</v>
      </c>
      <c r="T176">
        <v>2.12</v>
      </c>
      <c r="U176">
        <v>503.56</v>
      </c>
      <c r="V176">
        <v>150.99</v>
      </c>
      <c r="W176">
        <v>3.08</v>
      </c>
      <c r="X176">
        <v>8.630000000000001</v>
      </c>
      <c r="Y176">
        <v>3.24</v>
      </c>
      <c r="Z176">
        <v>3</v>
      </c>
      <c r="AA176" t="s">
        <v>4822</v>
      </c>
      <c r="AB176">
        <v>1</v>
      </c>
      <c r="AC176">
        <v>9</v>
      </c>
      <c r="AD176">
        <v>3</v>
      </c>
      <c r="AF176" t="s">
        <v>5458</v>
      </c>
      <c r="AI176">
        <v>0</v>
      </c>
      <c r="AJ176">
        <v>0</v>
      </c>
      <c r="AM176" t="s">
        <v>11965</v>
      </c>
    </row>
    <row r="177" spans="1:39">
      <c r="A177" t="s">
        <v>5640</v>
      </c>
      <c r="B177" t="s">
        <v>5106</v>
      </c>
      <c r="C177" t="s">
        <v>5108</v>
      </c>
      <c r="D177">
        <v>0.5600000000000001</v>
      </c>
      <c r="E177" t="s">
        <v>5111</v>
      </c>
      <c r="F177">
        <v>9.25</v>
      </c>
      <c r="K177" t="s">
        <v>5342</v>
      </c>
      <c r="L177" t="s">
        <v>5343</v>
      </c>
      <c r="M177" t="s">
        <v>9420</v>
      </c>
      <c r="N177">
        <v>9</v>
      </c>
      <c r="O177" t="s">
        <v>9534</v>
      </c>
      <c r="P177" t="s">
        <v>9811</v>
      </c>
      <c r="Q177">
        <v>7</v>
      </c>
      <c r="R177">
        <v>3</v>
      </c>
      <c r="S177">
        <v>3.57</v>
      </c>
      <c r="T177">
        <v>3.57</v>
      </c>
      <c r="U177">
        <v>364.41</v>
      </c>
      <c r="V177">
        <v>103.76</v>
      </c>
      <c r="W177">
        <v>2.26</v>
      </c>
      <c r="X177">
        <v>11.11</v>
      </c>
      <c r="Y177">
        <v>3.19</v>
      </c>
      <c r="Z177">
        <v>3</v>
      </c>
      <c r="AA177" t="s">
        <v>4822</v>
      </c>
      <c r="AB177">
        <v>0</v>
      </c>
      <c r="AC177">
        <v>5</v>
      </c>
      <c r="AD177">
        <v>3.6065</v>
      </c>
      <c r="AF177" t="s">
        <v>5458</v>
      </c>
      <c r="AI177">
        <v>0</v>
      </c>
      <c r="AJ177">
        <v>0</v>
      </c>
      <c r="AK177" t="s">
        <v>11901</v>
      </c>
      <c r="AL177" t="s">
        <v>11901</v>
      </c>
      <c r="AM177" t="s">
        <v>11965</v>
      </c>
    </row>
    <row r="178" spans="1:39">
      <c r="A178" t="s">
        <v>5641</v>
      </c>
      <c r="B178" t="s">
        <v>5106</v>
      </c>
      <c r="C178" t="s">
        <v>5108</v>
      </c>
      <c r="D178">
        <v>0.57</v>
      </c>
      <c r="E178" t="s">
        <v>5111</v>
      </c>
      <c r="F178">
        <v>9.24</v>
      </c>
      <c r="K178" t="s">
        <v>5342</v>
      </c>
      <c r="M178" t="s">
        <v>5350</v>
      </c>
      <c r="N178">
        <v>8</v>
      </c>
      <c r="O178" t="s">
        <v>9550</v>
      </c>
      <c r="P178" t="s">
        <v>9812</v>
      </c>
      <c r="Q178">
        <v>5</v>
      </c>
      <c r="R178">
        <v>2</v>
      </c>
      <c r="S178">
        <v>1.88</v>
      </c>
      <c r="T178">
        <v>4.69</v>
      </c>
      <c r="U178">
        <v>408.51</v>
      </c>
      <c r="V178">
        <v>71.42</v>
      </c>
      <c r="W178">
        <v>4.36</v>
      </c>
      <c r="X178">
        <v>13.32</v>
      </c>
      <c r="Y178">
        <v>10.63</v>
      </c>
      <c r="Z178">
        <v>4</v>
      </c>
      <c r="AA178" t="s">
        <v>4822</v>
      </c>
      <c r="AB178">
        <v>0</v>
      </c>
      <c r="AC178">
        <v>3</v>
      </c>
      <c r="AD178">
        <v>3.3085</v>
      </c>
      <c r="AF178" t="s">
        <v>5457</v>
      </c>
      <c r="AI178">
        <v>0</v>
      </c>
      <c r="AJ178">
        <v>0</v>
      </c>
      <c r="AK178" t="s">
        <v>11910</v>
      </c>
      <c r="AL178" t="s">
        <v>11910</v>
      </c>
      <c r="AM178" t="s">
        <v>11965</v>
      </c>
    </row>
    <row r="179" spans="1:39">
      <c r="A179" t="s">
        <v>5642</v>
      </c>
      <c r="B179" t="s">
        <v>5106</v>
      </c>
      <c r="C179" t="s">
        <v>5108</v>
      </c>
      <c r="D179">
        <v>0.57</v>
      </c>
      <c r="E179" t="s">
        <v>5111</v>
      </c>
      <c r="F179">
        <v>9.24</v>
      </c>
      <c r="K179" t="s">
        <v>5342</v>
      </c>
      <c r="L179" t="s">
        <v>5343</v>
      </c>
      <c r="M179" t="s">
        <v>9420</v>
      </c>
      <c r="N179">
        <v>9</v>
      </c>
      <c r="O179" t="s">
        <v>9534</v>
      </c>
      <c r="P179" t="s">
        <v>9813</v>
      </c>
      <c r="Q179">
        <v>5</v>
      </c>
      <c r="R179">
        <v>1</v>
      </c>
      <c r="S179">
        <v>4.67</v>
      </c>
      <c r="T179">
        <v>4.67</v>
      </c>
      <c r="U179">
        <v>318.38</v>
      </c>
      <c r="V179">
        <v>63.3</v>
      </c>
      <c r="W179">
        <v>3.76</v>
      </c>
      <c r="X179">
        <v>11.15</v>
      </c>
      <c r="Y179">
        <v>3.41</v>
      </c>
      <c r="Z179">
        <v>3</v>
      </c>
      <c r="AA179" t="s">
        <v>4822</v>
      </c>
      <c r="AB179">
        <v>0</v>
      </c>
      <c r="AC179">
        <v>3</v>
      </c>
      <c r="AD179">
        <v>3.998333333333334</v>
      </c>
      <c r="AF179" t="s">
        <v>5458</v>
      </c>
      <c r="AI179">
        <v>0</v>
      </c>
      <c r="AJ179">
        <v>0</v>
      </c>
      <c r="AK179" t="s">
        <v>11901</v>
      </c>
      <c r="AL179" t="s">
        <v>11901</v>
      </c>
      <c r="AM179" t="s">
        <v>11965</v>
      </c>
    </row>
    <row r="180" spans="1:39">
      <c r="A180" t="s">
        <v>5643</v>
      </c>
      <c r="B180" t="s">
        <v>5106</v>
      </c>
      <c r="C180" t="s">
        <v>5108</v>
      </c>
      <c r="D180">
        <v>0.585</v>
      </c>
      <c r="E180" t="s">
        <v>5111</v>
      </c>
      <c r="F180">
        <v>9.23</v>
      </c>
      <c r="I180" t="s">
        <v>7826</v>
      </c>
      <c r="K180" t="s">
        <v>5342</v>
      </c>
      <c r="L180" t="s">
        <v>5343</v>
      </c>
      <c r="M180" t="s">
        <v>9424</v>
      </c>
      <c r="N180">
        <v>8</v>
      </c>
      <c r="O180" t="s">
        <v>9539</v>
      </c>
      <c r="P180" t="s">
        <v>9814</v>
      </c>
      <c r="Q180">
        <v>5</v>
      </c>
      <c r="R180">
        <v>2</v>
      </c>
      <c r="S180">
        <v>1.7</v>
      </c>
      <c r="T180">
        <v>4.23</v>
      </c>
      <c r="U180">
        <v>485.51</v>
      </c>
      <c r="V180">
        <v>86.09999999999999</v>
      </c>
      <c r="W180">
        <v>4.8</v>
      </c>
      <c r="X180">
        <v>2.15</v>
      </c>
      <c r="Y180">
        <v>9.81</v>
      </c>
      <c r="Z180">
        <v>3</v>
      </c>
      <c r="AA180" t="s">
        <v>4822</v>
      </c>
      <c r="AB180">
        <v>0</v>
      </c>
      <c r="AC180">
        <v>5</v>
      </c>
      <c r="AD180">
        <v>3.0835</v>
      </c>
      <c r="AF180" t="s">
        <v>11894</v>
      </c>
      <c r="AI180">
        <v>0</v>
      </c>
      <c r="AJ180">
        <v>0</v>
      </c>
      <c r="AM180" t="s">
        <v>11965</v>
      </c>
    </row>
    <row r="181" spans="1:39">
      <c r="A181" t="s">
        <v>5644</v>
      </c>
      <c r="B181" t="s">
        <v>5106</v>
      </c>
      <c r="C181" t="s">
        <v>5108</v>
      </c>
      <c r="D181">
        <v>0.6</v>
      </c>
      <c r="E181" t="s">
        <v>5111</v>
      </c>
      <c r="F181">
        <v>9.220000000000001</v>
      </c>
      <c r="K181" t="s">
        <v>5342</v>
      </c>
      <c r="M181" t="s">
        <v>5350</v>
      </c>
      <c r="N181">
        <v>8</v>
      </c>
      <c r="O181" t="s">
        <v>9544</v>
      </c>
      <c r="P181" t="s">
        <v>9815</v>
      </c>
      <c r="Q181">
        <v>7</v>
      </c>
      <c r="R181">
        <v>2</v>
      </c>
      <c r="S181">
        <v>-0.06</v>
      </c>
      <c r="T181">
        <v>0.13</v>
      </c>
      <c r="U181">
        <v>447.93</v>
      </c>
      <c r="V181">
        <v>86.78</v>
      </c>
      <c r="W181">
        <v>3.73</v>
      </c>
      <c r="X181">
        <v>7.79</v>
      </c>
      <c r="Y181">
        <v>5.7</v>
      </c>
      <c r="Z181">
        <v>4</v>
      </c>
      <c r="AA181" t="s">
        <v>4822</v>
      </c>
      <c r="AB181">
        <v>0</v>
      </c>
      <c r="AC181">
        <v>3</v>
      </c>
      <c r="AD181">
        <v>4.871928571428572</v>
      </c>
      <c r="AF181" t="s">
        <v>5458</v>
      </c>
      <c r="AI181">
        <v>0</v>
      </c>
      <c r="AJ181">
        <v>0</v>
      </c>
      <c r="AK181" t="s">
        <v>11906</v>
      </c>
      <c r="AL181" t="s">
        <v>11906</v>
      </c>
      <c r="AM181" t="s">
        <v>11965</v>
      </c>
    </row>
    <row r="182" spans="1:39">
      <c r="A182" t="s">
        <v>5645</v>
      </c>
      <c r="B182" t="s">
        <v>5106</v>
      </c>
      <c r="C182" t="s">
        <v>5108</v>
      </c>
      <c r="D182">
        <v>0.6</v>
      </c>
      <c r="E182" t="s">
        <v>5111</v>
      </c>
      <c r="F182">
        <v>9.220000000000001</v>
      </c>
      <c r="K182" t="s">
        <v>5342</v>
      </c>
      <c r="L182" t="s">
        <v>5343</v>
      </c>
      <c r="M182" t="s">
        <v>9425</v>
      </c>
      <c r="N182">
        <v>9</v>
      </c>
      <c r="O182" t="s">
        <v>9540</v>
      </c>
      <c r="P182" t="s">
        <v>9816</v>
      </c>
      <c r="Q182">
        <v>6</v>
      </c>
      <c r="R182">
        <v>3</v>
      </c>
      <c r="S182">
        <v>4.15</v>
      </c>
      <c r="T182">
        <v>4.15</v>
      </c>
      <c r="U182">
        <v>490.51</v>
      </c>
      <c r="V182">
        <v>103.01</v>
      </c>
      <c r="W182">
        <v>4.36</v>
      </c>
      <c r="X182">
        <v>11.93</v>
      </c>
      <c r="Y182">
        <v>5.13</v>
      </c>
      <c r="Z182">
        <v>4</v>
      </c>
      <c r="AA182" t="s">
        <v>4822</v>
      </c>
      <c r="AB182">
        <v>0</v>
      </c>
      <c r="AC182">
        <v>6</v>
      </c>
      <c r="AD182">
        <v>2.225785714285714</v>
      </c>
      <c r="AF182" t="s">
        <v>5458</v>
      </c>
      <c r="AI182">
        <v>0</v>
      </c>
      <c r="AJ182">
        <v>0</v>
      </c>
      <c r="AK182" t="s">
        <v>11905</v>
      </c>
      <c r="AL182" t="s">
        <v>11905</v>
      </c>
      <c r="AM182" t="s">
        <v>11965</v>
      </c>
    </row>
    <row r="183" spans="1:39">
      <c r="A183" t="s">
        <v>5646</v>
      </c>
      <c r="B183" t="s">
        <v>5106</v>
      </c>
      <c r="C183" t="s">
        <v>5108</v>
      </c>
      <c r="D183">
        <v>0.6</v>
      </c>
      <c r="E183" t="s">
        <v>5111</v>
      </c>
      <c r="F183">
        <v>9.220000000000001</v>
      </c>
      <c r="I183" t="s">
        <v>7827</v>
      </c>
      <c r="K183" t="s">
        <v>5342</v>
      </c>
      <c r="M183" t="s">
        <v>9422</v>
      </c>
      <c r="N183">
        <v>8</v>
      </c>
      <c r="O183" t="s">
        <v>9536</v>
      </c>
      <c r="P183" t="s">
        <v>9817</v>
      </c>
      <c r="Q183">
        <v>8</v>
      </c>
      <c r="R183">
        <v>4</v>
      </c>
      <c r="S183">
        <v>2.19</v>
      </c>
      <c r="T183">
        <v>3.6</v>
      </c>
      <c r="U183">
        <v>620.03</v>
      </c>
      <c r="V183">
        <v>150.99</v>
      </c>
      <c r="W183">
        <v>5.05</v>
      </c>
      <c r="X183">
        <v>5.95</v>
      </c>
      <c r="Y183">
        <v>2.7</v>
      </c>
      <c r="Z183">
        <v>3</v>
      </c>
      <c r="AA183" t="s">
        <v>4822</v>
      </c>
      <c r="AB183">
        <v>2</v>
      </c>
      <c r="AC183">
        <v>11</v>
      </c>
      <c r="AD183">
        <v>2.605</v>
      </c>
      <c r="AF183" t="s">
        <v>5459</v>
      </c>
      <c r="AI183">
        <v>0</v>
      </c>
      <c r="AJ183">
        <v>0</v>
      </c>
      <c r="AM183" t="s">
        <v>11965</v>
      </c>
    </row>
    <row r="184" spans="1:39">
      <c r="A184" t="s">
        <v>5647</v>
      </c>
      <c r="B184" t="s">
        <v>5106</v>
      </c>
      <c r="C184" t="s">
        <v>5108</v>
      </c>
      <c r="D184">
        <v>0.6</v>
      </c>
      <c r="E184" t="s">
        <v>5111</v>
      </c>
      <c r="F184">
        <v>9.220000000000001</v>
      </c>
      <c r="K184" t="s">
        <v>5342</v>
      </c>
      <c r="L184" t="s">
        <v>5343</v>
      </c>
      <c r="M184" t="s">
        <v>9423</v>
      </c>
      <c r="N184">
        <v>9</v>
      </c>
      <c r="O184" t="s">
        <v>9537</v>
      </c>
      <c r="P184" t="s">
        <v>9818</v>
      </c>
      <c r="Q184">
        <v>6</v>
      </c>
      <c r="R184">
        <v>3</v>
      </c>
      <c r="S184">
        <v>5.91</v>
      </c>
      <c r="T184">
        <v>6.35</v>
      </c>
      <c r="U184">
        <v>520.6</v>
      </c>
      <c r="V184">
        <v>109.42</v>
      </c>
      <c r="W184">
        <v>5.05</v>
      </c>
      <c r="X184">
        <v>7.18</v>
      </c>
      <c r="Y184">
        <v>4.49</v>
      </c>
      <c r="Z184">
        <v>3</v>
      </c>
      <c r="AA184" t="s">
        <v>4822</v>
      </c>
      <c r="AB184">
        <v>2</v>
      </c>
      <c r="AC184">
        <v>10</v>
      </c>
      <c r="AD184">
        <v>1.519333333333333</v>
      </c>
      <c r="AF184" t="s">
        <v>5458</v>
      </c>
      <c r="AI184">
        <v>0</v>
      </c>
      <c r="AJ184">
        <v>0</v>
      </c>
      <c r="AK184" t="s">
        <v>11903</v>
      </c>
      <c r="AL184" t="s">
        <v>11903</v>
      </c>
      <c r="AM184" t="s">
        <v>11965</v>
      </c>
    </row>
    <row r="185" spans="1:39">
      <c r="A185" t="s">
        <v>5648</v>
      </c>
      <c r="B185" t="s">
        <v>5106</v>
      </c>
      <c r="C185" t="s">
        <v>5108</v>
      </c>
      <c r="D185">
        <v>0.6</v>
      </c>
      <c r="E185" t="s">
        <v>5111</v>
      </c>
      <c r="F185">
        <v>9.220000000000001</v>
      </c>
      <c r="K185" t="s">
        <v>5342</v>
      </c>
      <c r="L185" t="s">
        <v>5343</v>
      </c>
      <c r="M185" t="s">
        <v>9432</v>
      </c>
      <c r="N185">
        <v>9</v>
      </c>
      <c r="O185" t="s">
        <v>9549</v>
      </c>
      <c r="P185" t="s">
        <v>9819</v>
      </c>
      <c r="Q185">
        <v>7</v>
      </c>
      <c r="R185">
        <v>3</v>
      </c>
      <c r="S185">
        <v>2.81</v>
      </c>
      <c r="T185">
        <v>2.81</v>
      </c>
      <c r="U185">
        <v>422.9</v>
      </c>
      <c r="V185">
        <v>112.24</v>
      </c>
      <c r="W185">
        <v>2.1</v>
      </c>
      <c r="X185">
        <v>11.06</v>
      </c>
      <c r="Y185">
        <v>4.57</v>
      </c>
      <c r="Z185">
        <v>3</v>
      </c>
      <c r="AA185" t="s">
        <v>4822</v>
      </c>
      <c r="AB185">
        <v>0</v>
      </c>
      <c r="AC185">
        <v>5</v>
      </c>
      <c r="AD185">
        <v>3.571047619047619</v>
      </c>
      <c r="AF185" t="s">
        <v>5458</v>
      </c>
      <c r="AI185">
        <v>0</v>
      </c>
      <c r="AJ185">
        <v>0</v>
      </c>
      <c r="AK185" t="s">
        <v>11909</v>
      </c>
      <c r="AL185" t="s">
        <v>11909</v>
      </c>
      <c r="AM185" t="s">
        <v>11965</v>
      </c>
    </row>
    <row r="186" spans="1:39">
      <c r="A186" t="s">
        <v>5649</v>
      </c>
      <c r="B186" t="s">
        <v>5106</v>
      </c>
      <c r="C186" t="s">
        <v>5108</v>
      </c>
      <c r="D186">
        <v>0.6</v>
      </c>
      <c r="E186" t="s">
        <v>5111</v>
      </c>
      <c r="F186">
        <v>9.220000000000001</v>
      </c>
      <c r="K186" t="s">
        <v>5342</v>
      </c>
      <c r="L186" t="s">
        <v>5343</v>
      </c>
      <c r="M186" t="s">
        <v>9427</v>
      </c>
      <c r="N186">
        <v>9</v>
      </c>
      <c r="O186" t="s">
        <v>9542</v>
      </c>
      <c r="P186" t="s">
        <v>9820</v>
      </c>
      <c r="Q186">
        <v>9</v>
      </c>
      <c r="R186">
        <v>3</v>
      </c>
      <c r="S186">
        <v>2.24</v>
      </c>
      <c r="T186">
        <v>3.54</v>
      </c>
      <c r="U186">
        <v>523.5700000000001</v>
      </c>
      <c r="V186">
        <v>140.13</v>
      </c>
      <c r="W186">
        <v>3.39</v>
      </c>
      <c r="X186">
        <v>6.03</v>
      </c>
      <c r="Y186">
        <v>2.67</v>
      </c>
      <c r="Z186">
        <v>3</v>
      </c>
      <c r="AA186" t="s">
        <v>4822</v>
      </c>
      <c r="AB186">
        <v>1</v>
      </c>
      <c r="AC186">
        <v>9</v>
      </c>
      <c r="AD186">
        <v>2.776666666666666</v>
      </c>
      <c r="AF186" t="s">
        <v>5459</v>
      </c>
      <c r="AI186">
        <v>0</v>
      </c>
      <c r="AJ186">
        <v>0</v>
      </c>
      <c r="AM186" t="s">
        <v>11965</v>
      </c>
    </row>
    <row r="187" spans="1:39">
      <c r="A187" t="s">
        <v>5649</v>
      </c>
      <c r="B187" t="s">
        <v>5106</v>
      </c>
      <c r="C187" t="s">
        <v>5108</v>
      </c>
      <c r="D187">
        <v>0.6</v>
      </c>
      <c r="E187" t="s">
        <v>5111</v>
      </c>
      <c r="F187">
        <v>9.220000000000001</v>
      </c>
      <c r="I187" t="s">
        <v>7828</v>
      </c>
      <c r="K187" t="s">
        <v>5342</v>
      </c>
      <c r="L187" t="s">
        <v>5343</v>
      </c>
      <c r="M187" t="s">
        <v>9428</v>
      </c>
      <c r="N187">
        <v>8</v>
      </c>
      <c r="O187" t="s">
        <v>9543</v>
      </c>
      <c r="P187" t="s">
        <v>9820</v>
      </c>
      <c r="Q187">
        <v>9</v>
      </c>
      <c r="R187">
        <v>3</v>
      </c>
      <c r="S187">
        <v>2.24</v>
      </c>
      <c r="T187">
        <v>3.54</v>
      </c>
      <c r="U187">
        <v>523.5700000000001</v>
      </c>
      <c r="V187">
        <v>140.13</v>
      </c>
      <c r="W187">
        <v>3.39</v>
      </c>
      <c r="X187">
        <v>6.03</v>
      </c>
      <c r="Y187">
        <v>2.67</v>
      </c>
      <c r="Z187">
        <v>3</v>
      </c>
      <c r="AA187" t="s">
        <v>4822</v>
      </c>
      <c r="AB187">
        <v>1</v>
      </c>
      <c r="AC187">
        <v>9</v>
      </c>
      <c r="AD187">
        <v>2.776666666666666</v>
      </c>
      <c r="AF187" t="s">
        <v>5459</v>
      </c>
      <c r="AI187">
        <v>0</v>
      </c>
      <c r="AJ187">
        <v>0</v>
      </c>
      <c r="AM187" t="s">
        <v>11965</v>
      </c>
    </row>
    <row r="188" spans="1:39">
      <c r="A188" t="s">
        <v>5650</v>
      </c>
      <c r="B188" t="s">
        <v>5106</v>
      </c>
      <c r="C188" t="s">
        <v>5108</v>
      </c>
      <c r="D188">
        <v>0.6</v>
      </c>
      <c r="E188" t="s">
        <v>5111</v>
      </c>
      <c r="F188">
        <v>9.220000000000001</v>
      </c>
      <c r="I188" t="s">
        <v>7829</v>
      </c>
      <c r="K188" t="s">
        <v>5342</v>
      </c>
      <c r="M188" t="s">
        <v>9433</v>
      </c>
      <c r="N188">
        <v>8</v>
      </c>
      <c r="O188" t="s">
        <v>9551</v>
      </c>
      <c r="P188" t="s">
        <v>9821</v>
      </c>
      <c r="Q188">
        <v>6</v>
      </c>
      <c r="R188">
        <v>3</v>
      </c>
      <c r="S188">
        <v>0.08</v>
      </c>
      <c r="T188">
        <v>2.56</v>
      </c>
      <c r="U188">
        <v>524.91</v>
      </c>
      <c r="V188">
        <v>125</v>
      </c>
      <c r="W188">
        <v>4.01</v>
      </c>
      <c r="X188">
        <v>5.83</v>
      </c>
      <c r="Y188">
        <v>10.8</v>
      </c>
      <c r="Z188">
        <v>3</v>
      </c>
      <c r="AA188" t="s">
        <v>4822</v>
      </c>
      <c r="AB188">
        <v>1</v>
      </c>
      <c r="AC188">
        <v>5</v>
      </c>
      <c r="AD188">
        <v>2.166666666666667</v>
      </c>
      <c r="AF188" t="s">
        <v>11894</v>
      </c>
      <c r="AI188">
        <v>0</v>
      </c>
      <c r="AJ188">
        <v>0</v>
      </c>
      <c r="AM188" t="s">
        <v>11965</v>
      </c>
    </row>
    <row r="189" spans="1:39">
      <c r="A189" t="s">
        <v>5651</v>
      </c>
      <c r="B189" t="s">
        <v>5106</v>
      </c>
      <c r="C189" t="s">
        <v>5108</v>
      </c>
      <c r="D189">
        <v>0.601</v>
      </c>
      <c r="E189" t="s">
        <v>5111</v>
      </c>
      <c r="F189">
        <v>9.220000000000001</v>
      </c>
      <c r="I189" t="s">
        <v>7830</v>
      </c>
      <c r="K189" t="s">
        <v>5342</v>
      </c>
      <c r="L189" t="s">
        <v>5343</v>
      </c>
      <c r="M189" t="s">
        <v>9424</v>
      </c>
      <c r="N189">
        <v>8</v>
      </c>
      <c r="O189" t="s">
        <v>9539</v>
      </c>
      <c r="P189" t="s">
        <v>9822</v>
      </c>
      <c r="Q189">
        <v>7</v>
      </c>
      <c r="R189">
        <v>2</v>
      </c>
      <c r="S189">
        <v>2.77</v>
      </c>
      <c r="T189">
        <v>4.55</v>
      </c>
      <c r="U189">
        <v>502.49</v>
      </c>
      <c r="V189">
        <v>100.3</v>
      </c>
      <c r="W189">
        <v>4.31</v>
      </c>
      <c r="X189">
        <v>4.87</v>
      </c>
      <c r="Y189">
        <v>6.4</v>
      </c>
      <c r="Z189">
        <v>3</v>
      </c>
      <c r="AA189" t="s">
        <v>4822</v>
      </c>
      <c r="AB189">
        <v>1</v>
      </c>
      <c r="AC189">
        <v>7</v>
      </c>
      <c r="AD189">
        <v>2.996666666666667</v>
      </c>
      <c r="AF189" t="s">
        <v>5459</v>
      </c>
      <c r="AI189">
        <v>0</v>
      </c>
      <c r="AJ189">
        <v>0</v>
      </c>
      <c r="AM189" t="s">
        <v>11965</v>
      </c>
    </row>
    <row r="190" spans="1:39">
      <c r="A190" t="s">
        <v>5652</v>
      </c>
      <c r="B190" t="s">
        <v>5106</v>
      </c>
      <c r="C190" t="s">
        <v>5108</v>
      </c>
      <c r="D190">
        <v>0.61</v>
      </c>
      <c r="E190" t="s">
        <v>5111</v>
      </c>
      <c r="F190">
        <v>9.210000000000001</v>
      </c>
      <c r="K190" t="s">
        <v>5342</v>
      </c>
      <c r="M190" t="s">
        <v>5349</v>
      </c>
      <c r="N190">
        <v>8</v>
      </c>
      <c r="O190" t="s">
        <v>9538</v>
      </c>
      <c r="P190" t="s">
        <v>9823</v>
      </c>
      <c r="Q190">
        <v>7</v>
      </c>
      <c r="R190">
        <v>1</v>
      </c>
      <c r="S190">
        <v>2.17</v>
      </c>
      <c r="T190">
        <v>3.54</v>
      </c>
      <c r="U190">
        <v>534.5700000000001</v>
      </c>
      <c r="V190">
        <v>78.23999999999999</v>
      </c>
      <c r="W190">
        <v>5.17</v>
      </c>
      <c r="X190">
        <v>12.39</v>
      </c>
      <c r="Y190">
        <v>8.76</v>
      </c>
      <c r="Z190">
        <v>6</v>
      </c>
      <c r="AA190" t="s">
        <v>4822</v>
      </c>
      <c r="AB190">
        <v>2</v>
      </c>
      <c r="AC190">
        <v>4</v>
      </c>
      <c r="AD190">
        <v>4.098333333333334</v>
      </c>
      <c r="AF190" t="s">
        <v>5457</v>
      </c>
      <c r="AI190">
        <v>0</v>
      </c>
      <c r="AJ190">
        <v>0</v>
      </c>
      <c r="AK190" t="s">
        <v>11904</v>
      </c>
      <c r="AL190" t="s">
        <v>11904</v>
      </c>
      <c r="AM190" t="s">
        <v>11965</v>
      </c>
    </row>
    <row r="191" spans="1:39">
      <c r="A191" t="s">
        <v>5653</v>
      </c>
      <c r="B191" t="s">
        <v>5106</v>
      </c>
      <c r="C191" t="s">
        <v>5108</v>
      </c>
      <c r="D191">
        <v>0.61</v>
      </c>
      <c r="E191" t="s">
        <v>5111</v>
      </c>
      <c r="F191">
        <v>9.210000000000001</v>
      </c>
      <c r="I191" t="s">
        <v>7831</v>
      </c>
      <c r="K191" t="s">
        <v>5342</v>
      </c>
      <c r="M191" t="s">
        <v>9422</v>
      </c>
      <c r="N191">
        <v>8</v>
      </c>
      <c r="O191" t="s">
        <v>9536</v>
      </c>
      <c r="P191" t="s">
        <v>9824</v>
      </c>
      <c r="Q191">
        <v>8</v>
      </c>
      <c r="R191">
        <v>4</v>
      </c>
      <c r="S191">
        <v>1.7</v>
      </c>
      <c r="T191">
        <v>2.1</v>
      </c>
      <c r="U191">
        <v>519.6</v>
      </c>
      <c r="V191">
        <v>150.99</v>
      </c>
      <c r="W191">
        <v>3.5</v>
      </c>
      <c r="X191">
        <v>8.75</v>
      </c>
      <c r="Y191">
        <v>3.41</v>
      </c>
      <c r="Z191">
        <v>3</v>
      </c>
      <c r="AA191" t="s">
        <v>4822</v>
      </c>
      <c r="AB191">
        <v>1</v>
      </c>
      <c r="AC191">
        <v>8</v>
      </c>
      <c r="AD191">
        <v>3</v>
      </c>
      <c r="AF191" t="s">
        <v>5458</v>
      </c>
      <c r="AI191">
        <v>0</v>
      </c>
      <c r="AJ191">
        <v>0</v>
      </c>
      <c r="AM191" t="s">
        <v>11965</v>
      </c>
    </row>
    <row r="192" spans="1:39">
      <c r="A192" t="s">
        <v>5654</v>
      </c>
      <c r="B192" t="s">
        <v>5106</v>
      </c>
      <c r="C192" t="s">
        <v>5108</v>
      </c>
      <c r="D192">
        <v>0.63</v>
      </c>
      <c r="E192" t="s">
        <v>5111</v>
      </c>
      <c r="F192">
        <v>9.199999999999999</v>
      </c>
      <c r="I192" t="s">
        <v>7832</v>
      </c>
      <c r="K192" t="s">
        <v>5342</v>
      </c>
      <c r="M192" t="s">
        <v>9422</v>
      </c>
      <c r="N192">
        <v>8</v>
      </c>
      <c r="O192" t="s">
        <v>9536</v>
      </c>
      <c r="P192" t="s">
        <v>9825</v>
      </c>
      <c r="Q192">
        <v>8</v>
      </c>
      <c r="R192">
        <v>4</v>
      </c>
      <c r="S192">
        <v>3.31</v>
      </c>
      <c r="T192">
        <v>3.68</v>
      </c>
      <c r="U192">
        <v>548.0700000000001</v>
      </c>
      <c r="V192">
        <v>150.99</v>
      </c>
      <c r="W192">
        <v>4.37</v>
      </c>
      <c r="X192">
        <v>7.5</v>
      </c>
      <c r="Y192">
        <v>3.01</v>
      </c>
      <c r="Z192">
        <v>3</v>
      </c>
      <c r="AA192" t="s">
        <v>4822</v>
      </c>
      <c r="AB192">
        <v>1</v>
      </c>
      <c r="AC192">
        <v>10</v>
      </c>
      <c r="AD192">
        <v>2.005</v>
      </c>
      <c r="AF192" t="s">
        <v>5458</v>
      </c>
      <c r="AI192">
        <v>0</v>
      </c>
      <c r="AJ192">
        <v>0</v>
      </c>
      <c r="AM192" t="s">
        <v>11965</v>
      </c>
    </row>
    <row r="193" spans="1:39">
      <c r="A193" t="s">
        <v>5655</v>
      </c>
      <c r="B193" t="s">
        <v>5106</v>
      </c>
      <c r="C193" t="s">
        <v>5108</v>
      </c>
      <c r="D193">
        <v>0.632</v>
      </c>
      <c r="E193" t="s">
        <v>5111</v>
      </c>
      <c r="F193">
        <v>9.199999999999999</v>
      </c>
      <c r="I193" t="s">
        <v>7833</v>
      </c>
      <c r="K193" t="s">
        <v>5342</v>
      </c>
      <c r="L193" t="s">
        <v>5343</v>
      </c>
      <c r="M193" t="s">
        <v>9424</v>
      </c>
      <c r="N193">
        <v>8</v>
      </c>
      <c r="O193" t="s">
        <v>9539</v>
      </c>
      <c r="P193" t="s">
        <v>9826</v>
      </c>
      <c r="Q193">
        <v>7</v>
      </c>
      <c r="R193">
        <v>1</v>
      </c>
      <c r="S193">
        <v>2.32</v>
      </c>
      <c r="T193">
        <v>4.84</v>
      </c>
      <c r="U193">
        <v>527.55</v>
      </c>
      <c r="V193">
        <v>83.31</v>
      </c>
      <c r="W193">
        <v>4.78</v>
      </c>
      <c r="Y193">
        <v>7.13</v>
      </c>
      <c r="Z193">
        <v>3</v>
      </c>
      <c r="AA193" t="s">
        <v>4822</v>
      </c>
      <c r="AB193">
        <v>1</v>
      </c>
      <c r="AC193">
        <v>5</v>
      </c>
      <c r="AD193">
        <v>3.753333333333333</v>
      </c>
      <c r="AF193" t="s">
        <v>5458</v>
      </c>
      <c r="AI193">
        <v>0</v>
      </c>
      <c r="AJ193">
        <v>0</v>
      </c>
      <c r="AM193" t="s">
        <v>11965</v>
      </c>
    </row>
    <row r="194" spans="1:39">
      <c r="A194" t="s">
        <v>5656</v>
      </c>
      <c r="B194" t="s">
        <v>5106</v>
      </c>
      <c r="C194" t="s">
        <v>5108</v>
      </c>
      <c r="D194">
        <v>0.64</v>
      </c>
      <c r="E194" t="s">
        <v>5111</v>
      </c>
      <c r="F194">
        <v>9.19</v>
      </c>
      <c r="I194" t="s">
        <v>7834</v>
      </c>
      <c r="K194" t="s">
        <v>5342</v>
      </c>
      <c r="L194" t="s">
        <v>5343</v>
      </c>
      <c r="M194" t="s">
        <v>9424</v>
      </c>
      <c r="N194">
        <v>8</v>
      </c>
      <c r="O194" t="s">
        <v>9539</v>
      </c>
      <c r="P194" t="s">
        <v>9827</v>
      </c>
      <c r="Q194">
        <v>6</v>
      </c>
      <c r="R194">
        <v>1</v>
      </c>
      <c r="S194">
        <v>2.1</v>
      </c>
      <c r="T194">
        <v>3.76</v>
      </c>
      <c r="U194">
        <v>451.55</v>
      </c>
      <c r="V194">
        <v>92.09</v>
      </c>
      <c r="W194">
        <v>3.93</v>
      </c>
      <c r="Y194">
        <v>6.47</v>
      </c>
      <c r="Z194">
        <v>3</v>
      </c>
      <c r="AA194" t="s">
        <v>4822</v>
      </c>
      <c r="AB194">
        <v>0</v>
      </c>
      <c r="AC194">
        <v>5</v>
      </c>
      <c r="AD194">
        <v>4.679738095238095</v>
      </c>
      <c r="AF194" t="s">
        <v>5458</v>
      </c>
      <c r="AI194">
        <v>0</v>
      </c>
      <c r="AJ194">
        <v>0</v>
      </c>
      <c r="AM194" t="s">
        <v>11965</v>
      </c>
    </row>
    <row r="195" spans="1:39">
      <c r="A195" t="s">
        <v>5657</v>
      </c>
      <c r="B195" t="s">
        <v>5106</v>
      </c>
      <c r="C195" t="s">
        <v>5108</v>
      </c>
      <c r="D195">
        <v>0.652</v>
      </c>
      <c r="E195" t="s">
        <v>5111</v>
      </c>
      <c r="F195">
        <v>9.19</v>
      </c>
      <c r="I195" t="s">
        <v>7835</v>
      </c>
      <c r="K195" t="s">
        <v>5342</v>
      </c>
      <c r="L195" t="s">
        <v>5343</v>
      </c>
      <c r="M195" t="s">
        <v>9424</v>
      </c>
      <c r="N195">
        <v>8</v>
      </c>
      <c r="O195" t="s">
        <v>9539</v>
      </c>
      <c r="P195" t="s">
        <v>9828</v>
      </c>
      <c r="Q195">
        <v>8</v>
      </c>
      <c r="R195">
        <v>1</v>
      </c>
      <c r="S195">
        <v>2.77</v>
      </c>
      <c r="T195">
        <v>5.24</v>
      </c>
      <c r="U195">
        <v>543.55</v>
      </c>
      <c r="V195">
        <v>92.54000000000001</v>
      </c>
      <c r="W195">
        <v>4.66</v>
      </c>
      <c r="Y195">
        <v>9.27</v>
      </c>
      <c r="Z195">
        <v>3</v>
      </c>
      <c r="AA195" t="s">
        <v>4822</v>
      </c>
      <c r="AB195">
        <v>1</v>
      </c>
      <c r="AC195">
        <v>6</v>
      </c>
      <c r="AD195">
        <v>2.728666666666666</v>
      </c>
      <c r="AF195" t="s">
        <v>5457</v>
      </c>
      <c r="AI195">
        <v>0</v>
      </c>
      <c r="AJ195">
        <v>0</v>
      </c>
      <c r="AM195" t="s">
        <v>11965</v>
      </c>
    </row>
    <row r="196" spans="1:39">
      <c r="A196" t="s">
        <v>5658</v>
      </c>
      <c r="B196" t="s">
        <v>5106</v>
      </c>
      <c r="C196" t="s">
        <v>5108</v>
      </c>
      <c r="D196">
        <v>0.66</v>
      </c>
      <c r="E196" t="s">
        <v>5111</v>
      </c>
      <c r="F196">
        <v>9.18</v>
      </c>
      <c r="K196" t="s">
        <v>5342</v>
      </c>
      <c r="M196" t="s">
        <v>5350</v>
      </c>
      <c r="N196">
        <v>8</v>
      </c>
      <c r="O196" t="s">
        <v>9550</v>
      </c>
      <c r="P196" t="s">
        <v>9829</v>
      </c>
      <c r="Q196">
        <v>5</v>
      </c>
      <c r="R196">
        <v>2</v>
      </c>
      <c r="S196">
        <v>1.89</v>
      </c>
      <c r="T196">
        <v>4.58</v>
      </c>
      <c r="U196">
        <v>396.5</v>
      </c>
      <c r="V196">
        <v>85.41</v>
      </c>
      <c r="W196">
        <v>4.35</v>
      </c>
      <c r="X196">
        <v>13.32</v>
      </c>
      <c r="Y196">
        <v>10.35</v>
      </c>
      <c r="Z196">
        <v>4</v>
      </c>
      <c r="AA196" t="s">
        <v>4822</v>
      </c>
      <c r="AB196">
        <v>0</v>
      </c>
      <c r="AC196">
        <v>3</v>
      </c>
      <c r="AD196">
        <v>3.449285714285714</v>
      </c>
      <c r="AF196" t="s">
        <v>5457</v>
      </c>
      <c r="AI196">
        <v>0</v>
      </c>
      <c r="AJ196">
        <v>0</v>
      </c>
      <c r="AK196" t="s">
        <v>11910</v>
      </c>
      <c r="AL196" t="s">
        <v>11910</v>
      </c>
      <c r="AM196" t="s">
        <v>11965</v>
      </c>
    </row>
    <row r="197" spans="1:39">
      <c r="A197" t="s">
        <v>5659</v>
      </c>
      <c r="B197" t="s">
        <v>5106</v>
      </c>
      <c r="C197" t="s">
        <v>5108</v>
      </c>
      <c r="D197">
        <v>0.669</v>
      </c>
      <c r="E197" t="s">
        <v>5111</v>
      </c>
      <c r="F197">
        <v>9.18</v>
      </c>
      <c r="K197" t="s">
        <v>5342</v>
      </c>
      <c r="L197" t="s">
        <v>5343</v>
      </c>
      <c r="M197" t="s">
        <v>9434</v>
      </c>
      <c r="N197">
        <v>9</v>
      </c>
      <c r="O197" t="s">
        <v>9552</v>
      </c>
      <c r="P197" t="s">
        <v>9830</v>
      </c>
      <c r="Q197">
        <v>7</v>
      </c>
      <c r="R197">
        <v>3</v>
      </c>
      <c r="S197">
        <v>2.54</v>
      </c>
      <c r="T197">
        <v>2.66</v>
      </c>
      <c r="U197">
        <v>446.47</v>
      </c>
      <c r="V197">
        <v>132.27</v>
      </c>
      <c r="W197">
        <v>4.59</v>
      </c>
      <c r="X197">
        <v>7.88</v>
      </c>
      <c r="Y197">
        <v>2.88</v>
      </c>
      <c r="Z197">
        <v>5</v>
      </c>
      <c r="AA197" t="s">
        <v>4822</v>
      </c>
      <c r="AB197">
        <v>0</v>
      </c>
      <c r="AC197">
        <v>5</v>
      </c>
      <c r="AD197">
        <v>3.279023809523809</v>
      </c>
      <c r="AF197" t="s">
        <v>5458</v>
      </c>
      <c r="AI197">
        <v>0</v>
      </c>
      <c r="AJ197">
        <v>0</v>
      </c>
      <c r="AK197" t="s">
        <v>11911</v>
      </c>
      <c r="AL197" t="s">
        <v>11911</v>
      </c>
      <c r="AM197" t="s">
        <v>11965</v>
      </c>
    </row>
    <row r="198" spans="1:39">
      <c r="A198" t="s">
        <v>5660</v>
      </c>
      <c r="B198" t="s">
        <v>5106</v>
      </c>
      <c r="C198" t="s">
        <v>5108</v>
      </c>
      <c r="D198">
        <v>0.7</v>
      </c>
      <c r="E198" t="s">
        <v>5111</v>
      </c>
      <c r="F198">
        <v>9.15</v>
      </c>
      <c r="K198" t="s">
        <v>5342</v>
      </c>
      <c r="M198" t="s">
        <v>5350</v>
      </c>
      <c r="N198">
        <v>8</v>
      </c>
      <c r="O198" t="s">
        <v>9544</v>
      </c>
      <c r="P198" t="s">
        <v>9831</v>
      </c>
      <c r="Q198">
        <v>7</v>
      </c>
      <c r="R198">
        <v>1</v>
      </c>
      <c r="S198">
        <v>3.19</v>
      </c>
      <c r="T198">
        <v>3.19</v>
      </c>
      <c r="U198">
        <v>507.6</v>
      </c>
      <c r="V198">
        <v>101.3</v>
      </c>
      <c r="W198">
        <v>5.51</v>
      </c>
      <c r="X198">
        <v>12.91</v>
      </c>
      <c r="Y198">
        <v>2.63</v>
      </c>
      <c r="Z198">
        <v>5</v>
      </c>
      <c r="AA198" t="s">
        <v>4822</v>
      </c>
      <c r="AB198">
        <v>2</v>
      </c>
      <c r="AC198">
        <v>4</v>
      </c>
      <c r="AD198">
        <v>3.766666666666667</v>
      </c>
      <c r="AF198" t="s">
        <v>5458</v>
      </c>
      <c r="AI198">
        <v>0</v>
      </c>
      <c r="AJ198">
        <v>0</v>
      </c>
      <c r="AK198" t="s">
        <v>11906</v>
      </c>
      <c r="AL198" t="s">
        <v>11906</v>
      </c>
      <c r="AM198" t="s">
        <v>11965</v>
      </c>
    </row>
    <row r="199" spans="1:39">
      <c r="A199" t="s">
        <v>5661</v>
      </c>
      <c r="B199" t="s">
        <v>5106</v>
      </c>
      <c r="C199" t="s">
        <v>5108</v>
      </c>
      <c r="D199">
        <v>0.7</v>
      </c>
      <c r="E199" t="s">
        <v>5111</v>
      </c>
      <c r="F199">
        <v>9.15</v>
      </c>
      <c r="K199" t="s">
        <v>5342</v>
      </c>
      <c r="L199" t="s">
        <v>5343</v>
      </c>
      <c r="M199" t="s">
        <v>9427</v>
      </c>
      <c r="N199">
        <v>9</v>
      </c>
      <c r="O199" t="s">
        <v>9542</v>
      </c>
      <c r="P199" t="s">
        <v>9832</v>
      </c>
      <c r="Q199">
        <v>9</v>
      </c>
      <c r="R199">
        <v>3</v>
      </c>
      <c r="S199">
        <v>1.94</v>
      </c>
      <c r="T199">
        <v>4.83</v>
      </c>
      <c r="U199">
        <v>551.62</v>
      </c>
      <c r="V199">
        <v>143.62</v>
      </c>
      <c r="W199">
        <v>4.38</v>
      </c>
      <c r="X199">
        <v>3.08</v>
      </c>
      <c r="Y199">
        <v>8.66</v>
      </c>
      <c r="Z199">
        <v>3</v>
      </c>
      <c r="AA199" t="s">
        <v>4822</v>
      </c>
      <c r="AB199">
        <v>1</v>
      </c>
      <c r="AC199">
        <v>11</v>
      </c>
      <c r="AD199">
        <v>1.921666666666667</v>
      </c>
      <c r="AF199" t="s">
        <v>11894</v>
      </c>
      <c r="AI199">
        <v>0</v>
      </c>
      <c r="AJ199">
        <v>0</v>
      </c>
      <c r="AM199" t="s">
        <v>11965</v>
      </c>
    </row>
    <row r="200" spans="1:39">
      <c r="A200" t="s">
        <v>5661</v>
      </c>
      <c r="B200" t="s">
        <v>5106</v>
      </c>
      <c r="C200" t="s">
        <v>5108</v>
      </c>
      <c r="D200">
        <v>0.7</v>
      </c>
      <c r="E200" t="s">
        <v>5111</v>
      </c>
      <c r="F200">
        <v>9.15</v>
      </c>
      <c r="I200" t="s">
        <v>7836</v>
      </c>
      <c r="K200" t="s">
        <v>5342</v>
      </c>
      <c r="L200" t="s">
        <v>5343</v>
      </c>
      <c r="M200" t="s">
        <v>9428</v>
      </c>
      <c r="N200">
        <v>8</v>
      </c>
      <c r="O200" t="s">
        <v>9543</v>
      </c>
      <c r="P200" t="s">
        <v>9832</v>
      </c>
      <c r="Q200">
        <v>9</v>
      </c>
      <c r="R200">
        <v>3</v>
      </c>
      <c r="S200">
        <v>1.94</v>
      </c>
      <c r="T200">
        <v>4.83</v>
      </c>
      <c r="U200">
        <v>551.62</v>
      </c>
      <c r="V200">
        <v>143.62</v>
      </c>
      <c r="W200">
        <v>4.38</v>
      </c>
      <c r="X200">
        <v>3.08</v>
      </c>
      <c r="Y200">
        <v>8.66</v>
      </c>
      <c r="Z200">
        <v>3</v>
      </c>
      <c r="AA200" t="s">
        <v>4822</v>
      </c>
      <c r="AB200">
        <v>1</v>
      </c>
      <c r="AC200">
        <v>11</v>
      </c>
      <c r="AD200">
        <v>1.921666666666667</v>
      </c>
      <c r="AF200" t="s">
        <v>11894</v>
      </c>
      <c r="AI200">
        <v>0</v>
      </c>
      <c r="AJ200">
        <v>0</v>
      </c>
      <c r="AM200" t="s">
        <v>11965</v>
      </c>
    </row>
    <row r="201" spans="1:39">
      <c r="A201" t="s">
        <v>5662</v>
      </c>
      <c r="B201" t="s">
        <v>5106</v>
      </c>
      <c r="C201" t="s">
        <v>5108</v>
      </c>
      <c r="D201">
        <v>0.706</v>
      </c>
      <c r="E201" t="s">
        <v>5111</v>
      </c>
      <c r="F201">
        <v>9.15</v>
      </c>
      <c r="I201" t="s">
        <v>7837</v>
      </c>
      <c r="K201" t="s">
        <v>5342</v>
      </c>
      <c r="L201" t="s">
        <v>5343</v>
      </c>
      <c r="M201" t="s">
        <v>9424</v>
      </c>
      <c r="N201">
        <v>8</v>
      </c>
      <c r="O201" t="s">
        <v>9539</v>
      </c>
      <c r="P201" t="s">
        <v>9833</v>
      </c>
      <c r="Q201">
        <v>5</v>
      </c>
      <c r="R201">
        <v>1</v>
      </c>
      <c r="S201">
        <v>2.45</v>
      </c>
      <c r="T201">
        <v>3.78</v>
      </c>
      <c r="U201">
        <v>467.52</v>
      </c>
      <c r="V201">
        <v>67.06</v>
      </c>
      <c r="W201">
        <v>4.95</v>
      </c>
      <c r="Y201">
        <v>7.15</v>
      </c>
      <c r="Z201">
        <v>3</v>
      </c>
      <c r="AA201" t="s">
        <v>4822</v>
      </c>
      <c r="AB201">
        <v>0</v>
      </c>
      <c r="AC201">
        <v>5</v>
      </c>
      <c r="AD201">
        <v>4.450333333333333</v>
      </c>
      <c r="AF201" t="s">
        <v>5458</v>
      </c>
      <c r="AI201">
        <v>0</v>
      </c>
      <c r="AJ201">
        <v>0</v>
      </c>
      <c r="AM201" t="s">
        <v>11965</v>
      </c>
    </row>
    <row r="202" spans="1:39">
      <c r="A202" t="s">
        <v>5663</v>
      </c>
      <c r="B202" t="s">
        <v>5106</v>
      </c>
      <c r="C202" t="s">
        <v>5108</v>
      </c>
      <c r="D202">
        <v>0.71</v>
      </c>
      <c r="E202" t="s">
        <v>5111</v>
      </c>
      <c r="F202">
        <v>9.15</v>
      </c>
      <c r="K202" t="s">
        <v>5342</v>
      </c>
      <c r="M202" t="s">
        <v>5349</v>
      </c>
      <c r="N202">
        <v>8</v>
      </c>
      <c r="O202" t="s">
        <v>9538</v>
      </c>
      <c r="P202" t="s">
        <v>9834</v>
      </c>
      <c r="Q202">
        <v>7</v>
      </c>
      <c r="R202">
        <v>1</v>
      </c>
      <c r="S202">
        <v>3.09</v>
      </c>
      <c r="T202">
        <v>4.03</v>
      </c>
      <c r="U202">
        <v>512.62</v>
      </c>
      <c r="V202">
        <v>78.23999999999999</v>
      </c>
      <c r="W202">
        <v>5.28</v>
      </c>
      <c r="X202">
        <v>12.51</v>
      </c>
      <c r="Y202">
        <v>8.289999999999999</v>
      </c>
      <c r="Z202">
        <v>6</v>
      </c>
      <c r="AA202" t="s">
        <v>4822</v>
      </c>
      <c r="AB202">
        <v>2</v>
      </c>
      <c r="AC202">
        <v>4</v>
      </c>
      <c r="AD202">
        <v>3.628333333333334</v>
      </c>
      <c r="AF202" t="s">
        <v>5458</v>
      </c>
      <c r="AI202">
        <v>0</v>
      </c>
      <c r="AJ202">
        <v>0</v>
      </c>
      <c r="AK202" t="s">
        <v>11904</v>
      </c>
      <c r="AL202" t="s">
        <v>11904</v>
      </c>
      <c r="AM202" t="s">
        <v>11965</v>
      </c>
    </row>
    <row r="203" spans="1:39">
      <c r="A203" t="s">
        <v>5664</v>
      </c>
      <c r="B203" t="s">
        <v>5106</v>
      </c>
      <c r="C203" t="s">
        <v>5108</v>
      </c>
      <c r="D203">
        <v>0.717</v>
      </c>
      <c r="E203" t="s">
        <v>5111</v>
      </c>
      <c r="F203">
        <v>9.140000000000001</v>
      </c>
      <c r="K203" t="s">
        <v>5342</v>
      </c>
      <c r="L203" t="s">
        <v>5343</v>
      </c>
      <c r="M203" t="s">
        <v>9434</v>
      </c>
      <c r="N203">
        <v>9</v>
      </c>
      <c r="O203" t="s">
        <v>9552</v>
      </c>
      <c r="P203" t="s">
        <v>9835</v>
      </c>
      <c r="Q203">
        <v>7</v>
      </c>
      <c r="R203">
        <v>3</v>
      </c>
      <c r="S203">
        <v>2.25</v>
      </c>
      <c r="T203">
        <v>2.38</v>
      </c>
      <c r="U203">
        <v>446.47</v>
      </c>
      <c r="V203">
        <v>132.27</v>
      </c>
      <c r="W203">
        <v>4.59</v>
      </c>
      <c r="X203">
        <v>7.88</v>
      </c>
      <c r="Y203">
        <v>2.9</v>
      </c>
      <c r="Z203">
        <v>5</v>
      </c>
      <c r="AA203" t="s">
        <v>4822</v>
      </c>
      <c r="AB203">
        <v>0</v>
      </c>
      <c r="AC203">
        <v>5</v>
      </c>
      <c r="AD203">
        <v>3.42402380952381</v>
      </c>
      <c r="AF203" t="s">
        <v>5458</v>
      </c>
      <c r="AI203">
        <v>0</v>
      </c>
      <c r="AJ203">
        <v>0</v>
      </c>
      <c r="AK203" t="s">
        <v>11911</v>
      </c>
      <c r="AL203" t="s">
        <v>11911</v>
      </c>
      <c r="AM203" t="s">
        <v>11965</v>
      </c>
    </row>
    <row r="204" spans="1:39">
      <c r="A204" t="s">
        <v>5665</v>
      </c>
      <c r="B204" t="s">
        <v>5106</v>
      </c>
      <c r="C204" t="s">
        <v>5108</v>
      </c>
      <c r="D204">
        <v>0.72</v>
      </c>
      <c r="E204" t="s">
        <v>5111</v>
      </c>
      <c r="F204">
        <v>9.140000000000001</v>
      </c>
      <c r="I204" t="s">
        <v>7838</v>
      </c>
      <c r="K204" t="s">
        <v>5342</v>
      </c>
      <c r="L204" t="s">
        <v>5343</v>
      </c>
      <c r="M204" t="s">
        <v>9435</v>
      </c>
      <c r="N204">
        <v>8</v>
      </c>
      <c r="O204" t="s">
        <v>9553</v>
      </c>
      <c r="P204" t="s">
        <v>9836</v>
      </c>
      <c r="Q204">
        <v>5</v>
      </c>
      <c r="R204">
        <v>2</v>
      </c>
      <c r="S204">
        <v>0.76</v>
      </c>
      <c r="T204">
        <v>2.65</v>
      </c>
      <c r="U204">
        <v>436.47</v>
      </c>
      <c r="V204">
        <v>92.62</v>
      </c>
      <c r="W204">
        <v>5.44</v>
      </c>
      <c r="X204">
        <v>3.46</v>
      </c>
      <c r="Y204">
        <v>9.710000000000001</v>
      </c>
      <c r="Z204">
        <v>4</v>
      </c>
      <c r="AA204" t="s">
        <v>4822</v>
      </c>
      <c r="AB204">
        <v>1</v>
      </c>
      <c r="AC204">
        <v>4</v>
      </c>
      <c r="AD204">
        <v>4.01145238095238</v>
      </c>
      <c r="AF204" t="s">
        <v>11894</v>
      </c>
      <c r="AI204">
        <v>0</v>
      </c>
      <c r="AJ204">
        <v>0</v>
      </c>
      <c r="AM204" t="s">
        <v>11965</v>
      </c>
    </row>
    <row r="205" spans="1:39">
      <c r="A205" t="s">
        <v>5666</v>
      </c>
      <c r="B205" t="s">
        <v>5106</v>
      </c>
      <c r="C205" t="s">
        <v>5108</v>
      </c>
      <c r="D205">
        <v>0.737</v>
      </c>
      <c r="E205" t="s">
        <v>5111</v>
      </c>
      <c r="F205">
        <v>9.130000000000001</v>
      </c>
      <c r="I205" t="s">
        <v>7839</v>
      </c>
      <c r="K205" t="s">
        <v>5342</v>
      </c>
      <c r="L205" t="s">
        <v>5343</v>
      </c>
      <c r="M205" t="s">
        <v>9424</v>
      </c>
      <c r="N205">
        <v>8</v>
      </c>
      <c r="O205" t="s">
        <v>9539</v>
      </c>
      <c r="P205" t="s">
        <v>9837</v>
      </c>
      <c r="Q205">
        <v>6</v>
      </c>
      <c r="R205">
        <v>3</v>
      </c>
      <c r="S205">
        <v>0.73</v>
      </c>
      <c r="T205">
        <v>3.08</v>
      </c>
      <c r="U205">
        <v>501.51</v>
      </c>
      <c r="V205">
        <v>106.33</v>
      </c>
      <c r="W205">
        <v>3.77</v>
      </c>
      <c r="X205">
        <v>2.14</v>
      </c>
      <c r="Y205">
        <v>8.35</v>
      </c>
      <c r="Z205">
        <v>3</v>
      </c>
      <c r="AA205" t="s">
        <v>4822</v>
      </c>
      <c r="AB205">
        <v>1</v>
      </c>
      <c r="AC205">
        <v>6</v>
      </c>
      <c r="AD205">
        <v>3.407333333333334</v>
      </c>
      <c r="AF205" t="s">
        <v>5459</v>
      </c>
      <c r="AI205">
        <v>0</v>
      </c>
      <c r="AJ205">
        <v>0</v>
      </c>
      <c r="AM205" t="s">
        <v>11965</v>
      </c>
    </row>
    <row r="206" spans="1:39">
      <c r="A206" t="s">
        <v>5667</v>
      </c>
      <c r="B206" t="s">
        <v>5106</v>
      </c>
      <c r="C206" t="s">
        <v>5108</v>
      </c>
      <c r="D206">
        <v>0.756</v>
      </c>
      <c r="E206" t="s">
        <v>5111</v>
      </c>
      <c r="F206">
        <v>9.119999999999999</v>
      </c>
      <c r="I206" t="s">
        <v>7840</v>
      </c>
      <c r="K206" t="s">
        <v>5342</v>
      </c>
      <c r="L206" t="s">
        <v>5343</v>
      </c>
      <c r="M206" t="s">
        <v>9424</v>
      </c>
      <c r="N206">
        <v>8</v>
      </c>
      <c r="O206" t="s">
        <v>9539</v>
      </c>
      <c r="P206" t="s">
        <v>9838</v>
      </c>
      <c r="Q206">
        <v>6</v>
      </c>
      <c r="R206">
        <v>1</v>
      </c>
      <c r="S206">
        <v>2.3</v>
      </c>
      <c r="T206">
        <v>3.91</v>
      </c>
      <c r="U206">
        <v>496.49</v>
      </c>
      <c r="V206">
        <v>90.84999999999999</v>
      </c>
      <c r="W206">
        <v>4.84</v>
      </c>
      <c r="X206">
        <v>2.08</v>
      </c>
      <c r="Y206">
        <v>7</v>
      </c>
      <c r="Z206">
        <v>3</v>
      </c>
      <c r="AA206" t="s">
        <v>4822</v>
      </c>
      <c r="AB206">
        <v>0</v>
      </c>
      <c r="AC206">
        <v>5</v>
      </c>
      <c r="AD206">
        <v>4.225071428571429</v>
      </c>
      <c r="AF206" t="s">
        <v>5459</v>
      </c>
      <c r="AI206">
        <v>0</v>
      </c>
      <c r="AJ206">
        <v>0</v>
      </c>
      <c r="AM206" t="s">
        <v>11965</v>
      </c>
    </row>
    <row r="207" spans="1:39">
      <c r="A207" t="s">
        <v>5668</v>
      </c>
      <c r="B207" t="s">
        <v>5106</v>
      </c>
      <c r="C207" t="s">
        <v>5108</v>
      </c>
      <c r="D207">
        <v>0.77</v>
      </c>
      <c r="E207" t="s">
        <v>5111</v>
      </c>
      <c r="F207">
        <v>9.109999999999999</v>
      </c>
      <c r="K207" t="s">
        <v>5342</v>
      </c>
      <c r="M207" t="s">
        <v>5349</v>
      </c>
      <c r="N207">
        <v>8</v>
      </c>
      <c r="O207" t="s">
        <v>9538</v>
      </c>
      <c r="P207" t="s">
        <v>9839</v>
      </c>
      <c r="Q207">
        <v>8</v>
      </c>
      <c r="R207">
        <v>1</v>
      </c>
      <c r="S207">
        <v>3.67</v>
      </c>
      <c r="T207">
        <v>3.68</v>
      </c>
      <c r="U207">
        <v>547.59</v>
      </c>
      <c r="V207">
        <v>93.45999999999999</v>
      </c>
      <c r="W207">
        <v>4.74</v>
      </c>
      <c r="X207">
        <v>12.43</v>
      </c>
      <c r="Y207">
        <v>5.36</v>
      </c>
      <c r="Z207">
        <v>6</v>
      </c>
      <c r="AA207" t="s">
        <v>4822</v>
      </c>
      <c r="AB207">
        <v>1</v>
      </c>
      <c r="AC207">
        <v>5</v>
      </c>
      <c r="AD207">
        <v>3.543</v>
      </c>
      <c r="AF207" t="s">
        <v>5458</v>
      </c>
      <c r="AI207">
        <v>0</v>
      </c>
      <c r="AJ207">
        <v>0</v>
      </c>
      <c r="AK207" t="s">
        <v>11904</v>
      </c>
      <c r="AL207" t="s">
        <v>11904</v>
      </c>
      <c r="AM207" t="s">
        <v>11965</v>
      </c>
    </row>
    <row r="208" spans="1:39">
      <c r="A208" t="s">
        <v>5669</v>
      </c>
      <c r="B208" t="s">
        <v>5106</v>
      </c>
      <c r="C208" t="s">
        <v>5108</v>
      </c>
      <c r="D208">
        <v>0.773</v>
      </c>
      <c r="E208" t="s">
        <v>5111</v>
      </c>
      <c r="F208">
        <v>9.109999999999999</v>
      </c>
      <c r="I208" t="s">
        <v>7841</v>
      </c>
      <c r="K208" t="s">
        <v>5342</v>
      </c>
      <c r="L208" t="s">
        <v>5343</v>
      </c>
      <c r="M208" t="s">
        <v>9424</v>
      </c>
      <c r="N208">
        <v>8</v>
      </c>
      <c r="O208" t="s">
        <v>9539</v>
      </c>
      <c r="P208" t="s">
        <v>9840</v>
      </c>
      <c r="Q208">
        <v>9</v>
      </c>
      <c r="R208">
        <v>2</v>
      </c>
      <c r="S208">
        <v>3</v>
      </c>
      <c r="T208">
        <v>5.09</v>
      </c>
      <c r="U208">
        <v>567.5700000000001</v>
      </c>
      <c r="V208">
        <v>121.78</v>
      </c>
      <c r="W208">
        <v>4.75</v>
      </c>
      <c r="X208">
        <v>12.78</v>
      </c>
      <c r="Y208">
        <v>6.41</v>
      </c>
      <c r="Z208">
        <v>4</v>
      </c>
      <c r="AA208" t="s">
        <v>4822</v>
      </c>
      <c r="AB208">
        <v>1</v>
      </c>
      <c r="AC208">
        <v>6</v>
      </c>
      <c r="AD208">
        <v>2</v>
      </c>
      <c r="AF208" t="s">
        <v>5458</v>
      </c>
      <c r="AI208">
        <v>0</v>
      </c>
      <c r="AJ208">
        <v>0</v>
      </c>
      <c r="AM208" t="s">
        <v>11965</v>
      </c>
    </row>
    <row r="209" spans="1:39">
      <c r="A209" t="s">
        <v>5670</v>
      </c>
      <c r="B209" t="s">
        <v>5106</v>
      </c>
      <c r="C209" t="s">
        <v>5108</v>
      </c>
      <c r="D209">
        <v>0.775</v>
      </c>
      <c r="E209" t="s">
        <v>5111</v>
      </c>
      <c r="F209">
        <v>9.109999999999999</v>
      </c>
      <c r="I209" t="s">
        <v>7842</v>
      </c>
      <c r="K209" t="s">
        <v>5342</v>
      </c>
      <c r="L209" t="s">
        <v>5343</v>
      </c>
      <c r="M209" t="s">
        <v>9424</v>
      </c>
      <c r="N209">
        <v>8</v>
      </c>
      <c r="O209" t="s">
        <v>9539</v>
      </c>
      <c r="P209" t="s">
        <v>9841</v>
      </c>
      <c r="Q209">
        <v>6</v>
      </c>
      <c r="R209">
        <v>1</v>
      </c>
      <c r="S209">
        <v>2.1</v>
      </c>
      <c r="T209">
        <v>3.79</v>
      </c>
      <c r="U209">
        <v>486.49</v>
      </c>
      <c r="V209">
        <v>79.95</v>
      </c>
      <c r="W209">
        <v>4.73</v>
      </c>
      <c r="X209">
        <v>2.04</v>
      </c>
      <c r="Y209">
        <v>6.88</v>
      </c>
      <c r="Z209">
        <v>3</v>
      </c>
      <c r="AA209" t="s">
        <v>4822</v>
      </c>
      <c r="AB209">
        <v>0</v>
      </c>
      <c r="AC209">
        <v>5</v>
      </c>
      <c r="AD209">
        <v>4.484833333333333</v>
      </c>
      <c r="AF209" t="s">
        <v>5459</v>
      </c>
      <c r="AI209">
        <v>0</v>
      </c>
      <c r="AJ209">
        <v>0</v>
      </c>
      <c r="AM209" t="s">
        <v>11965</v>
      </c>
    </row>
    <row r="210" spans="1:39">
      <c r="A210" t="s">
        <v>5671</v>
      </c>
      <c r="B210" t="s">
        <v>5106</v>
      </c>
      <c r="C210" t="s">
        <v>5108</v>
      </c>
      <c r="D210">
        <v>0.78</v>
      </c>
      <c r="E210" t="s">
        <v>5111</v>
      </c>
      <c r="F210">
        <v>9.109999999999999</v>
      </c>
      <c r="I210" t="s">
        <v>7843</v>
      </c>
      <c r="K210" t="s">
        <v>5342</v>
      </c>
      <c r="M210" t="s">
        <v>9422</v>
      </c>
      <c r="N210">
        <v>8</v>
      </c>
      <c r="O210" t="s">
        <v>9536</v>
      </c>
      <c r="P210" t="s">
        <v>9842</v>
      </c>
      <c r="Q210">
        <v>8</v>
      </c>
      <c r="R210">
        <v>4</v>
      </c>
      <c r="S210">
        <v>2.65</v>
      </c>
      <c r="T210">
        <v>2.96</v>
      </c>
      <c r="U210">
        <v>547.66</v>
      </c>
      <c r="V210">
        <v>150.99</v>
      </c>
      <c r="W210">
        <v>4.28</v>
      </c>
      <c r="X210">
        <v>8.75</v>
      </c>
      <c r="Y210">
        <v>3.47</v>
      </c>
      <c r="Z210">
        <v>3</v>
      </c>
      <c r="AA210" t="s">
        <v>4822</v>
      </c>
      <c r="AB210">
        <v>1</v>
      </c>
      <c r="AC210">
        <v>9</v>
      </c>
      <c r="AD210">
        <v>2.675</v>
      </c>
      <c r="AF210" t="s">
        <v>5458</v>
      </c>
      <c r="AI210">
        <v>0</v>
      </c>
      <c r="AJ210">
        <v>0</v>
      </c>
      <c r="AM210" t="s">
        <v>11965</v>
      </c>
    </row>
    <row r="211" spans="1:39">
      <c r="A211" t="s">
        <v>5672</v>
      </c>
      <c r="B211" t="s">
        <v>5106</v>
      </c>
      <c r="C211" t="s">
        <v>5108</v>
      </c>
      <c r="D211">
        <v>0.79</v>
      </c>
      <c r="E211" t="s">
        <v>5111</v>
      </c>
      <c r="F211">
        <v>9.1</v>
      </c>
      <c r="K211" t="s">
        <v>5342</v>
      </c>
      <c r="L211" t="s">
        <v>5343</v>
      </c>
      <c r="M211" t="s">
        <v>9434</v>
      </c>
      <c r="N211">
        <v>9</v>
      </c>
      <c r="O211" t="s">
        <v>9552</v>
      </c>
      <c r="P211" t="s">
        <v>9843</v>
      </c>
      <c r="Q211">
        <v>7</v>
      </c>
      <c r="R211">
        <v>3</v>
      </c>
      <c r="S211">
        <v>2.23</v>
      </c>
      <c r="T211">
        <v>2.35</v>
      </c>
      <c r="U211">
        <v>464.53</v>
      </c>
      <c r="V211">
        <v>111.72</v>
      </c>
      <c r="W211">
        <v>4.79</v>
      </c>
      <c r="X211">
        <v>7.88</v>
      </c>
      <c r="Y211">
        <v>3.84</v>
      </c>
      <c r="Z211">
        <v>5</v>
      </c>
      <c r="AA211" t="s">
        <v>4822</v>
      </c>
      <c r="AB211">
        <v>0</v>
      </c>
      <c r="AC211">
        <v>6</v>
      </c>
      <c r="AD211">
        <v>3.58102380952381</v>
      </c>
      <c r="AF211" t="s">
        <v>5458</v>
      </c>
      <c r="AI211">
        <v>0</v>
      </c>
      <c r="AJ211">
        <v>0</v>
      </c>
      <c r="AK211" t="s">
        <v>11911</v>
      </c>
      <c r="AL211" t="s">
        <v>11911</v>
      </c>
      <c r="AM211" t="s">
        <v>11965</v>
      </c>
    </row>
    <row r="212" spans="1:39">
      <c r="A212" t="s">
        <v>5673</v>
      </c>
      <c r="B212" t="s">
        <v>5106</v>
      </c>
      <c r="C212" t="s">
        <v>5108</v>
      </c>
      <c r="D212">
        <v>0.8</v>
      </c>
      <c r="E212" t="s">
        <v>5111</v>
      </c>
      <c r="F212">
        <v>9.1</v>
      </c>
      <c r="K212" t="s">
        <v>5342</v>
      </c>
      <c r="M212" t="s">
        <v>5350</v>
      </c>
      <c r="N212">
        <v>8</v>
      </c>
      <c r="O212" t="s">
        <v>9544</v>
      </c>
      <c r="P212" t="s">
        <v>9844</v>
      </c>
      <c r="Q212">
        <v>8</v>
      </c>
      <c r="R212">
        <v>1</v>
      </c>
      <c r="S212">
        <v>1.49</v>
      </c>
      <c r="T212">
        <v>1.66</v>
      </c>
      <c r="U212">
        <v>558.0599999999999</v>
      </c>
      <c r="V212">
        <v>100.69</v>
      </c>
      <c r="W212">
        <v>4.96</v>
      </c>
      <c r="X212">
        <v>7.79</v>
      </c>
      <c r="Y212">
        <v>3.75</v>
      </c>
      <c r="Z212">
        <v>5</v>
      </c>
      <c r="AA212" t="s">
        <v>4822</v>
      </c>
      <c r="AB212">
        <v>1</v>
      </c>
      <c r="AC212">
        <v>4</v>
      </c>
      <c r="AD212">
        <v>4.477</v>
      </c>
      <c r="AF212" t="s">
        <v>5458</v>
      </c>
      <c r="AI212">
        <v>0</v>
      </c>
      <c r="AJ212">
        <v>0</v>
      </c>
      <c r="AK212" t="s">
        <v>11906</v>
      </c>
      <c r="AL212" t="s">
        <v>11906</v>
      </c>
      <c r="AM212" t="s">
        <v>11965</v>
      </c>
    </row>
    <row r="213" spans="1:39">
      <c r="A213" t="s">
        <v>5674</v>
      </c>
      <c r="B213" t="s">
        <v>5106</v>
      </c>
      <c r="C213" t="s">
        <v>5108</v>
      </c>
      <c r="D213">
        <v>0.8</v>
      </c>
      <c r="E213" t="s">
        <v>5111</v>
      </c>
      <c r="F213">
        <v>9.1</v>
      </c>
      <c r="K213" t="s">
        <v>5342</v>
      </c>
      <c r="L213" t="s">
        <v>5343</v>
      </c>
      <c r="M213" t="s">
        <v>9423</v>
      </c>
      <c r="N213">
        <v>9</v>
      </c>
      <c r="O213" t="s">
        <v>9537</v>
      </c>
      <c r="P213" t="s">
        <v>9845</v>
      </c>
      <c r="Q213">
        <v>5</v>
      </c>
      <c r="R213">
        <v>2</v>
      </c>
      <c r="S213">
        <v>3.57</v>
      </c>
      <c r="T213">
        <v>4.24</v>
      </c>
      <c r="U213">
        <v>407.44</v>
      </c>
      <c r="V213">
        <v>94.31</v>
      </c>
      <c r="W213">
        <v>3.92</v>
      </c>
      <c r="X213">
        <v>6.87</v>
      </c>
      <c r="Y213">
        <v>4.83</v>
      </c>
      <c r="Z213">
        <v>3</v>
      </c>
      <c r="AA213" t="s">
        <v>4822</v>
      </c>
      <c r="AB213">
        <v>0</v>
      </c>
      <c r="AC213">
        <v>6</v>
      </c>
      <c r="AD213">
        <v>3.61247619047619</v>
      </c>
      <c r="AF213" t="s">
        <v>5458</v>
      </c>
      <c r="AI213">
        <v>0</v>
      </c>
      <c r="AJ213">
        <v>0</v>
      </c>
      <c r="AK213" t="s">
        <v>11903</v>
      </c>
      <c r="AL213" t="s">
        <v>11903</v>
      </c>
      <c r="AM213" t="s">
        <v>11965</v>
      </c>
    </row>
    <row r="214" spans="1:39">
      <c r="A214" t="s">
        <v>5675</v>
      </c>
      <c r="B214" t="s">
        <v>5106</v>
      </c>
      <c r="C214" t="s">
        <v>5108</v>
      </c>
      <c r="D214">
        <v>0.8</v>
      </c>
      <c r="E214" t="s">
        <v>5111</v>
      </c>
      <c r="F214">
        <v>9.1</v>
      </c>
      <c r="K214" t="s">
        <v>5342</v>
      </c>
      <c r="L214" t="s">
        <v>5343</v>
      </c>
      <c r="M214" t="s">
        <v>9423</v>
      </c>
      <c r="N214">
        <v>9</v>
      </c>
      <c r="O214" t="s">
        <v>9537</v>
      </c>
      <c r="P214" t="s">
        <v>9846</v>
      </c>
      <c r="Q214">
        <v>6</v>
      </c>
      <c r="R214">
        <v>3</v>
      </c>
      <c r="S214">
        <v>4.84</v>
      </c>
      <c r="T214">
        <v>5.3</v>
      </c>
      <c r="U214">
        <v>492.55</v>
      </c>
      <c r="V214">
        <v>109.42</v>
      </c>
      <c r="W214">
        <v>4.49</v>
      </c>
      <c r="X214">
        <v>7.15</v>
      </c>
      <c r="Y214">
        <v>4.09</v>
      </c>
      <c r="Z214">
        <v>3</v>
      </c>
      <c r="AA214" t="s">
        <v>4822</v>
      </c>
      <c r="AB214">
        <v>0</v>
      </c>
      <c r="AC214">
        <v>9</v>
      </c>
      <c r="AD214">
        <v>1.572547619047619</v>
      </c>
      <c r="AF214" t="s">
        <v>5458</v>
      </c>
      <c r="AI214">
        <v>0</v>
      </c>
      <c r="AJ214">
        <v>0</v>
      </c>
      <c r="AK214" t="s">
        <v>11903</v>
      </c>
      <c r="AL214" t="s">
        <v>11903</v>
      </c>
      <c r="AM214" t="s">
        <v>11965</v>
      </c>
    </row>
    <row r="215" spans="1:39">
      <c r="A215" t="s">
        <v>5676</v>
      </c>
      <c r="B215" t="s">
        <v>5106</v>
      </c>
      <c r="C215" t="s">
        <v>5108</v>
      </c>
      <c r="D215">
        <v>0.8</v>
      </c>
      <c r="E215" t="s">
        <v>5111</v>
      </c>
      <c r="F215">
        <v>9.1</v>
      </c>
      <c r="K215" t="s">
        <v>5342</v>
      </c>
      <c r="L215" t="s">
        <v>5343</v>
      </c>
      <c r="M215" t="s">
        <v>9427</v>
      </c>
      <c r="N215">
        <v>9</v>
      </c>
      <c r="O215" t="s">
        <v>9542</v>
      </c>
      <c r="P215" t="s">
        <v>9847</v>
      </c>
      <c r="Q215">
        <v>8</v>
      </c>
      <c r="R215">
        <v>4</v>
      </c>
      <c r="S215">
        <v>0.99</v>
      </c>
      <c r="T215">
        <v>2.4</v>
      </c>
      <c r="U215">
        <v>497.94</v>
      </c>
      <c r="V215">
        <v>150.99</v>
      </c>
      <c r="W215">
        <v>2.85</v>
      </c>
      <c r="X215">
        <v>5.95</v>
      </c>
      <c r="Y215">
        <v>2.69</v>
      </c>
      <c r="Z215">
        <v>3</v>
      </c>
      <c r="AA215" t="s">
        <v>4822</v>
      </c>
      <c r="AB215">
        <v>0</v>
      </c>
      <c r="AC215">
        <v>8</v>
      </c>
      <c r="AD215">
        <v>3.014714285714286</v>
      </c>
      <c r="AF215" t="s">
        <v>5459</v>
      </c>
      <c r="AI215">
        <v>0</v>
      </c>
      <c r="AJ215">
        <v>0</v>
      </c>
      <c r="AM215" t="s">
        <v>11965</v>
      </c>
    </row>
    <row r="216" spans="1:39">
      <c r="A216" t="s">
        <v>5676</v>
      </c>
      <c r="B216" t="s">
        <v>5106</v>
      </c>
      <c r="C216" t="s">
        <v>5108</v>
      </c>
      <c r="D216">
        <v>0.8</v>
      </c>
      <c r="E216" t="s">
        <v>5111</v>
      </c>
      <c r="F216">
        <v>9.1</v>
      </c>
      <c r="I216" t="s">
        <v>7844</v>
      </c>
      <c r="K216" t="s">
        <v>5342</v>
      </c>
      <c r="L216" t="s">
        <v>5343</v>
      </c>
      <c r="M216" t="s">
        <v>9428</v>
      </c>
      <c r="N216">
        <v>8</v>
      </c>
      <c r="O216" t="s">
        <v>9543</v>
      </c>
      <c r="P216" t="s">
        <v>9847</v>
      </c>
      <c r="Q216">
        <v>8</v>
      </c>
      <c r="R216">
        <v>4</v>
      </c>
      <c r="S216">
        <v>0.99</v>
      </c>
      <c r="T216">
        <v>2.4</v>
      </c>
      <c r="U216">
        <v>497.94</v>
      </c>
      <c r="V216">
        <v>150.99</v>
      </c>
      <c r="W216">
        <v>2.85</v>
      </c>
      <c r="X216">
        <v>5.95</v>
      </c>
      <c r="Y216">
        <v>2.69</v>
      </c>
      <c r="Z216">
        <v>3</v>
      </c>
      <c r="AA216" t="s">
        <v>4822</v>
      </c>
      <c r="AB216">
        <v>0</v>
      </c>
      <c r="AC216">
        <v>8</v>
      </c>
      <c r="AD216">
        <v>3.014714285714286</v>
      </c>
      <c r="AF216" t="s">
        <v>5459</v>
      </c>
      <c r="AI216">
        <v>0</v>
      </c>
      <c r="AJ216">
        <v>0</v>
      </c>
      <c r="AM216" t="s">
        <v>11965</v>
      </c>
    </row>
    <row r="217" spans="1:39">
      <c r="A217" t="s">
        <v>5677</v>
      </c>
      <c r="B217" t="s">
        <v>5106</v>
      </c>
      <c r="C217" t="s">
        <v>5108</v>
      </c>
      <c r="D217">
        <v>0.8</v>
      </c>
      <c r="E217" t="s">
        <v>5111</v>
      </c>
      <c r="F217">
        <v>9.1</v>
      </c>
      <c r="K217" t="s">
        <v>5342</v>
      </c>
      <c r="L217" t="s">
        <v>5343</v>
      </c>
      <c r="M217" t="s">
        <v>9427</v>
      </c>
      <c r="N217">
        <v>9</v>
      </c>
      <c r="O217" t="s">
        <v>9542</v>
      </c>
      <c r="P217" t="s">
        <v>9848</v>
      </c>
      <c r="Q217">
        <v>9</v>
      </c>
      <c r="R217">
        <v>3</v>
      </c>
      <c r="S217">
        <v>2.67</v>
      </c>
      <c r="T217">
        <v>4.04</v>
      </c>
      <c r="U217">
        <v>540.02</v>
      </c>
      <c r="V217">
        <v>140.13</v>
      </c>
      <c r="W217">
        <v>3.91</v>
      </c>
      <c r="X217">
        <v>5.94</v>
      </c>
      <c r="Y217">
        <v>2.67</v>
      </c>
      <c r="Z217">
        <v>3</v>
      </c>
      <c r="AA217" t="s">
        <v>4822</v>
      </c>
      <c r="AB217">
        <v>1</v>
      </c>
      <c r="AC217">
        <v>9</v>
      </c>
      <c r="AD217">
        <v>2.311666666666667</v>
      </c>
      <c r="AF217" t="s">
        <v>5459</v>
      </c>
      <c r="AI217">
        <v>0</v>
      </c>
      <c r="AJ217">
        <v>0</v>
      </c>
      <c r="AM217" t="s">
        <v>11965</v>
      </c>
    </row>
    <row r="218" spans="1:39">
      <c r="A218" t="s">
        <v>5677</v>
      </c>
      <c r="B218" t="s">
        <v>5106</v>
      </c>
      <c r="C218" t="s">
        <v>5108</v>
      </c>
      <c r="D218">
        <v>0.8</v>
      </c>
      <c r="E218" t="s">
        <v>5111</v>
      </c>
      <c r="F218">
        <v>9.1</v>
      </c>
      <c r="I218" t="s">
        <v>7845</v>
      </c>
      <c r="K218" t="s">
        <v>5342</v>
      </c>
      <c r="L218" t="s">
        <v>5343</v>
      </c>
      <c r="M218" t="s">
        <v>9428</v>
      </c>
      <c r="N218">
        <v>8</v>
      </c>
      <c r="O218" t="s">
        <v>9543</v>
      </c>
      <c r="P218" t="s">
        <v>9848</v>
      </c>
      <c r="Q218">
        <v>9</v>
      </c>
      <c r="R218">
        <v>3</v>
      </c>
      <c r="S218">
        <v>2.67</v>
      </c>
      <c r="T218">
        <v>4.04</v>
      </c>
      <c r="U218">
        <v>540.02</v>
      </c>
      <c r="V218">
        <v>140.13</v>
      </c>
      <c r="W218">
        <v>3.91</v>
      </c>
      <c r="X218">
        <v>5.94</v>
      </c>
      <c r="Y218">
        <v>2.67</v>
      </c>
      <c r="Z218">
        <v>3</v>
      </c>
      <c r="AA218" t="s">
        <v>4822</v>
      </c>
      <c r="AB218">
        <v>1</v>
      </c>
      <c r="AC218">
        <v>9</v>
      </c>
      <c r="AD218">
        <v>2.311666666666667</v>
      </c>
      <c r="AF218" t="s">
        <v>5459</v>
      </c>
      <c r="AI218">
        <v>0</v>
      </c>
      <c r="AJ218">
        <v>0</v>
      </c>
      <c r="AM218" t="s">
        <v>11965</v>
      </c>
    </row>
    <row r="219" spans="1:39">
      <c r="A219" t="s">
        <v>5678</v>
      </c>
      <c r="B219" t="s">
        <v>5106</v>
      </c>
      <c r="C219" t="s">
        <v>5108</v>
      </c>
      <c r="D219">
        <v>0.8</v>
      </c>
      <c r="E219" t="s">
        <v>5111</v>
      </c>
      <c r="F219">
        <v>9.1</v>
      </c>
      <c r="K219" t="s">
        <v>5342</v>
      </c>
      <c r="L219" t="s">
        <v>5343</v>
      </c>
      <c r="M219" t="s">
        <v>9427</v>
      </c>
      <c r="N219">
        <v>9</v>
      </c>
      <c r="O219" t="s">
        <v>9542</v>
      </c>
      <c r="P219" t="s">
        <v>9849</v>
      </c>
      <c r="Q219">
        <v>9</v>
      </c>
      <c r="R219">
        <v>3</v>
      </c>
      <c r="S219">
        <v>1.73</v>
      </c>
      <c r="T219">
        <v>4.67</v>
      </c>
      <c r="U219">
        <v>522.03</v>
      </c>
      <c r="V219">
        <v>143.62</v>
      </c>
      <c r="W219">
        <v>3.97</v>
      </c>
      <c r="X219">
        <v>3.08</v>
      </c>
      <c r="Y219">
        <v>8.66</v>
      </c>
      <c r="Z219">
        <v>3</v>
      </c>
      <c r="AA219" t="s">
        <v>4822</v>
      </c>
      <c r="AB219">
        <v>1</v>
      </c>
      <c r="AC219">
        <v>9</v>
      </c>
      <c r="AD219">
        <v>2.001666666666667</v>
      </c>
      <c r="AF219" t="s">
        <v>11894</v>
      </c>
      <c r="AI219">
        <v>0</v>
      </c>
      <c r="AJ219">
        <v>0</v>
      </c>
      <c r="AM219" t="s">
        <v>11965</v>
      </c>
    </row>
    <row r="220" spans="1:39">
      <c r="A220" t="s">
        <v>5678</v>
      </c>
      <c r="B220" t="s">
        <v>5106</v>
      </c>
      <c r="C220" t="s">
        <v>5108</v>
      </c>
      <c r="D220">
        <v>0.8</v>
      </c>
      <c r="E220" t="s">
        <v>5111</v>
      </c>
      <c r="F220">
        <v>9.1</v>
      </c>
      <c r="I220" t="s">
        <v>7846</v>
      </c>
      <c r="K220" t="s">
        <v>5342</v>
      </c>
      <c r="L220" t="s">
        <v>5343</v>
      </c>
      <c r="M220" t="s">
        <v>9428</v>
      </c>
      <c r="N220">
        <v>8</v>
      </c>
      <c r="O220" t="s">
        <v>9543</v>
      </c>
      <c r="P220" t="s">
        <v>9849</v>
      </c>
      <c r="Q220">
        <v>9</v>
      </c>
      <c r="R220">
        <v>3</v>
      </c>
      <c r="S220">
        <v>1.73</v>
      </c>
      <c r="T220">
        <v>4.67</v>
      </c>
      <c r="U220">
        <v>522.03</v>
      </c>
      <c r="V220">
        <v>143.62</v>
      </c>
      <c r="W220">
        <v>3.97</v>
      </c>
      <c r="X220">
        <v>3.08</v>
      </c>
      <c r="Y220">
        <v>8.66</v>
      </c>
      <c r="Z220">
        <v>3</v>
      </c>
      <c r="AA220" t="s">
        <v>4822</v>
      </c>
      <c r="AB220">
        <v>1</v>
      </c>
      <c r="AC220">
        <v>9</v>
      </c>
      <c r="AD220">
        <v>2.001666666666667</v>
      </c>
      <c r="AF220" t="s">
        <v>11894</v>
      </c>
      <c r="AI220">
        <v>0</v>
      </c>
      <c r="AJ220">
        <v>0</v>
      </c>
      <c r="AM220" t="s">
        <v>11965</v>
      </c>
    </row>
    <row r="221" spans="1:39">
      <c r="A221" t="s">
        <v>5679</v>
      </c>
      <c r="B221" t="s">
        <v>5106</v>
      </c>
      <c r="C221" t="s">
        <v>5108</v>
      </c>
      <c r="D221">
        <v>0.802</v>
      </c>
      <c r="E221" t="s">
        <v>5111</v>
      </c>
      <c r="F221">
        <v>9.1</v>
      </c>
      <c r="I221" t="s">
        <v>7847</v>
      </c>
      <c r="K221" t="s">
        <v>5342</v>
      </c>
      <c r="L221" t="s">
        <v>5343</v>
      </c>
      <c r="M221" t="s">
        <v>9424</v>
      </c>
      <c r="N221">
        <v>8</v>
      </c>
      <c r="O221" t="s">
        <v>9539</v>
      </c>
      <c r="P221" t="s">
        <v>9850</v>
      </c>
      <c r="Q221">
        <v>4</v>
      </c>
      <c r="R221">
        <v>3</v>
      </c>
      <c r="S221">
        <v>2.8</v>
      </c>
      <c r="T221">
        <v>4.53</v>
      </c>
      <c r="U221">
        <v>456.47</v>
      </c>
      <c r="V221">
        <v>84.7</v>
      </c>
      <c r="W221">
        <v>4.96</v>
      </c>
      <c r="X221">
        <v>2.08</v>
      </c>
      <c r="Y221">
        <v>8.31</v>
      </c>
      <c r="Z221">
        <v>3</v>
      </c>
      <c r="AA221" t="s">
        <v>4822</v>
      </c>
      <c r="AB221">
        <v>0</v>
      </c>
      <c r="AC221">
        <v>4</v>
      </c>
      <c r="AD221">
        <v>3.157595238095237</v>
      </c>
      <c r="AF221" t="s">
        <v>5459</v>
      </c>
      <c r="AI221">
        <v>0</v>
      </c>
      <c r="AJ221">
        <v>0</v>
      </c>
      <c r="AM221" t="s">
        <v>11965</v>
      </c>
    </row>
    <row r="222" spans="1:39">
      <c r="A222" t="s">
        <v>5680</v>
      </c>
      <c r="B222" t="s">
        <v>5106</v>
      </c>
      <c r="C222" t="s">
        <v>5108</v>
      </c>
      <c r="D222">
        <v>0.8159999999999999</v>
      </c>
      <c r="E222" t="s">
        <v>5111</v>
      </c>
      <c r="F222">
        <v>9.09</v>
      </c>
      <c r="I222" t="s">
        <v>7848</v>
      </c>
      <c r="K222" t="s">
        <v>5342</v>
      </c>
      <c r="L222" t="s">
        <v>5343</v>
      </c>
      <c r="M222" t="s">
        <v>9424</v>
      </c>
      <c r="N222">
        <v>8</v>
      </c>
      <c r="O222" t="s">
        <v>9539</v>
      </c>
      <c r="P222" t="s">
        <v>9851</v>
      </c>
      <c r="Q222">
        <v>7</v>
      </c>
      <c r="R222">
        <v>4</v>
      </c>
      <c r="S222">
        <v>0.5600000000000001</v>
      </c>
      <c r="T222">
        <v>2.76</v>
      </c>
      <c r="U222">
        <v>531.54</v>
      </c>
      <c r="V222">
        <v>126.56</v>
      </c>
      <c r="W222">
        <v>3.13</v>
      </c>
      <c r="X222">
        <v>2.14</v>
      </c>
      <c r="Y222">
        <v>7.77</v>
      </c>
      <c r="Z222">
        <v>3</v>
      </c>
      <c r="AA222" t="s">
        <v>4822</v>
      </c>
      <c r="AB222">
        <v>1</v>
      </c>
      <c r="AC222">
        <v>7</v>
      </c>
      <c r="AD222">
        <v>3</v>
      </c>
      <c r="AF222" t="s">
        <v>5459</v>
      </c>
      <c r="AI222">
        <v>0</v>
      </c>
      <c r="AJ222">
        <v>0</v>
      </c>
      <c r="AM222" t="s">
        <v>11965</v>
      </c>
    </row>
    <row r="223" spans="1:39">
      <c r="A223" t="s">
        <v>5681</v>
      </c>
      <c r="B223" t="s">
        <v>5106</v>
      </c>
      <c r="C223" t="s">
        <v>5108</v>
      </c>
      <c r="D223">
        <v>0.83</v>
      </c>
      <c r="E223" t="s">
        <v>5111</v>
      </c>
      <c r="F223">
        <v>9.08</v>
      </c>
      <c r="I223" t="s">
        <v>7849</v>
      </c>
      <c r="K223" t="s">
        <v>5342</v>
      </c>
      <c r="L223" t="s">
        <v>5343</v>
      </c>
      <c r="M223" t="s">
        <v>9424</v>
      </c>
      <c r="N223">
        <v>8</v>
      </c>
      <c r="O223" t="s">
        <v>9539</v>
      </c>
      <c r="P223" t="s">
        <v>9852</v>
      </c>
      <c r="Q223">
        <v>5</v>
      </c>
      <c r="R223">
        <v>2</v>
      </c>
      <c r="S223">
        <v>1.19</v>
      </c>
      <c r="T223">
        <v>3.72</v>
      </c>
      <c r="U223">
        <v>471.48</v>
      </c>
      <c r="V223">
        <v>86.09999999999999</v>
      </c>
      <c r="W223">
        <v>4.41</v>
      </c>
      <c r="X223">
        <v>2.15</v>
      </c>
      <c r="Y223">
        <v>9.82</v>
      </c>
      <c r="Z223">
        <v>3</v>
      </c>
      <c r="AA223" t="s">
        <v>4822</v>
      </c>
      <c r="AB223">
        <v>0</v>
      </c>
      <c r="AC223">
        <v>4</v>
      </c>
      <c r="AD223">
        <v>3.433714285714285</v>
      </c>
      <c r="AF223" t="s">
        <v>11894</v>
      </c>
      <c r="AI223">
        <v>0</v>
      </c>
      <c r="AJ223">
        <v>0</v>
      </c>
      <c r="AM223" t="s">
        <v>11965</v>
      </c>
    </row>
    <row r="224" spans="1:39">
      <c r="A224" t="s">
        <v>5682</v>
      </c>
      <c r="B224" t="s">
        <v>5106</v>
      </c>
      <c r="C224" t="s">
        <v>5108</v>
      </c>
      <c r="D224">
        <v>0.837</v>
      </c>
      <c r="E224" t="s">
        <v>5111</v>
      </c>
      <c r="F224">
        <v>9.08</v>
      </c>
      <c r="I224" t="s">
        <v>7850</v>
      </c>
      <c r="K224" t="s">
        <v>5342</v>
      </c>
      <c r="L224" t="s">
        <v>5343</v>
      </c>
      <c r="M224" t="s">
        <v>9424</v>
      </c>
      <c r="N224">
        <v>8</v>
      </c>
      <c r="O224" t="s">
        <v>9539</v>
      </c>
      <c r="P224" t="s">
        <v>9853</v>
      </c>
      <c r="Q224">
        <v>8</v>
      </c>
      <c r="R224">
        <v>1</v>
      </c>
      <c r="S224">
        <v>1.88</v>
      </c>
      <c r="T224">
        <v>4.32</v>
      </c>
      <c r="U224">
        <v>575.61</v>
      </c>
      <c r="V224">
        <v>108.22</v>
      </c>
      <c r="W224">
        <v>4.18</v>
      </c>
      <c r="Y224">
        <v>8.890000000000001</v>
      </c>
      <c r="Z224">
        <v>3</v>
      </c>
      <c r="AA224" t="s">
        <v>4822</v>
      </c>
      <c r="AB224">
        <v>1</v>
      </c>
      <c r="AC224">
        <v>5</v>
      </c>
      <c r="AD224">
        <v>3.121</v>
      </c>
      <c r="AF224" t="s">
        <v>5457</v>
      </c>
      <c r="AI224">
        <v>0</v>
      </c>
      <c r="AJ224">
        <v>0</v>
      </c>
      <c r="AM224" t="s">
        <v>11965</v>
      </c>
    </row>
    <row r="225" spans="1:39">
      <c r="A225" t="s">
        <v>5683</v>
      </c>
      <c r="B225" t="s">
        <v>5106</v>
      </c>
      <c r="C225" t="s">
        <v>5108</v>
      </c>
      <c r="D225">
        <v>0.85</v>
      </c>
      <c r="E225" t="s">
        <v>5111</v>
      </c>
      <c r="F225">
        <v>9.07</v>
      </c>
      <c r="K225" t="s">
        <v>5342</v>
      </c>
      <c r="L225" t="s">
        <v>5343</v>
      </c>
      <c r="M225" t="s">
        <v>9420</v>
      </c>
      <c r="N225">
        <v>9</v>
      </c>
      <c r="O225" t="s">
        <v>9534</v>
      </c>
      <c r="P225" t="s">
        <v>9854</v>
      </c>
      <c r="Q225">
        <v>6</v>
      </c>
      <c r="R225">
        <v>2</v>
      </c>
      <c r="S225">
        <v>1.94</v>
      </c>
      <c r="T225">
        <v>4.37</v>
      </c>
      <c r="U225">
        <v>387.49</v>
      </c>
      <c r="V225">
        <v>75.33</v>
      </c>
      <c r="W225">
        <v>3.74</v>
      </c>
      <c r="X225">
        <v>11.15</v>
      </c>
      <c r="Y225">
        <v>10.01</v>
      </c>
      <c r="Z225">
        <v>3</v>
      </c>
      <c r="AA225" t="s">
        <v>4822</v>
      </c>
      <c r="AB225">
        <v>0</v>
      </c>
      <c r="AC225">
        <v>4</v>
      </c>
      <c r="AD225">
        <v>3.618642857142857</v>
      </c>
      <c r="AF225" t="s">
        <v>5457</v>
      </c>
      <c r="AI225">
        <v>0</v>
      </c>
      <c r="AJ225">
        <v>0</v>
      </c>
      <c r="AK225" t="s">
        <v>11901</v>
      </c>
      <c r="AL225" t="s">
        <v>11901</v>
      </c>
      <c r="AM225" t="s">
        <v>11965</v>
      </c>
    </row>
    <row r="226" spans="1:39">
      <c r="A226" t="s">
        <v>5684</v>
      </c>
      <c r="B226" t="s">
        <v>5106</v>
      </c>
      <c r="C226" t="s">
        <v>5108</v>
      </c>
      <c r="D226">
        <v>0.86</v>
      </c>
      <c r="E226" t="s">
        <v>5111</v>
      </c>
      <c r="F226">
        <v>9.07</v>
      </c>
      <c r="I226" t="s">
        <v>7851</v>
      </c>
      <c r="K226" t="s">
        <v>5342</v>
      </c>
      <c r="L226" t="s">
        <v>5343</v>
      </c>
      <c r="M226" t="s">
        <v>9424</v>
      </c>
      <c r="N226">
        <v>8</v>
      </c>
      <c r="O226" t="s">
        <v>9539</v>
      </c>
      <c r="P226" t="s">
        <v>9855</v>
      </c>
      <c r="Q226">
        <v>7</v>
      </c>
      <c r="R226">
        <v>1</v>
      </c>
      <c r="S226">
        <v>3.16</v>
      </c>
      <c r="T226">
        <v>4.96</v>
      </c>
      <c r="U226">
        <v>520.53</v>
      </c>
      <c r="V226">
        <v>104.98</v>
      </c>
      <c r="W226">
        <v>4.35</v>
      </c>
      <c r="Y226">
        <v>6.36</v>
      </c>
      <c r="Z226">
        <v>3</v>
      </c>
      <c r="AA226" t="s">
        <v>4822</v>
      </c>
      <c r="AB226">
        <v>1</v>
      </c>
      <c r="AC226">
        <v>5</v>
      </c>
      <c r="AD226">
        <v>2.774</v>
      </c>
      <c r="AF226" t="s">
        <v>5458</v>
      </c>
      <c r="AI226">
        <v>0</v>
      </c>
      <c r="AJ226">
        <v>0</v>
      </c>
      <c r="AM226" t="s">
        <v>11965</v>
      </c>
    </row>
    <row r="227" spans="1:39">
      <c r="A227" t="s">
        <v>5685</v>
      </c>
      <c r="B227" t="s">
        <v>5106</v>
      </c>
      <c r="C227" t="s">
        <v>5108</v>
      </c>
      <c r="D227">
        <v>0.862</v>
      </c>
      <c r="E227" t="s">
        <v>5111</v>
      </c>
      <c r="F227">
        <v>9.06</v>
      </c>
      <c r="I227" t="s">
        <v>7852</v>
      </c>
      <c r="K227" t="s">
        <v>5342</v>
      </c>
      <c r="L227" t="s">
        <v>5343</v>
      </c>
      <c r="M227" t="s">
        <v>9424</v>
      </c>
      <c r="N227">
        <v>8</v>
      </c>
      <c r="O227" t="s">
        <v>9539</v>
      </c>
      <c r="P227" t="s">
        <v>9856</v>
      </c>
      <c r="Q227">
        <v>6</v>
      </c>
      <c r="R227">
        <v>1</v>
      </c>
      <c r="S227">
        <v>0.4</v>
      </c>
      <c r="T227">
        <v>2.76</v>
      </c>
      <c r="U227">
        <v>468.5</v>
      </c>
      <c r="V227">
        <v>79.95</v>
      </c>
      <c r="W227">
        <v>4.34</v>
      </c>
      <c r="X227">
        <v>0.33</v>
      </c>
      <c r="Y227">
        <v>5.25</v>
      </c>
      <c r="Z227">
        <v>3</v>
      </c>
      <c r="AA227" t="s">
        <v>4822</v>
      </c>
      <c r="AB227">
        <v>0</v>
      </c>
      <c r="AC227">
        <v>5</v>
      </c>
      <c r="AD227">
        <v>5.058333333333334</v>
      </c>
      <c r="AF227" t="s">
        <v>5459</v>
      </c>
      <c r="AI227">
        <v>0</v>
      </c>
      <c r="AJ227">
        <v>0</v>
      </c>
      <c r="AM227" t="s">
        <v>11965</v>
      </c>
    </row>
    <row r="228" spans="1:39">
      <c r="A228" t="s">
        <v>5686</v>
      </c>
      <c r="B228" t="s">
        <v>5106</v>
      </c>
      <c r="C228" t="s">
        <v>5108</v>
      </c>
      <c r="D228">
        <v>0.87</v>
      </c>
      <c r="E228" t="s">
        <v>5111</v>
      </c>
      <c r="F228">
        <v>9.06</v>
      </c>
      <c r="K228" t="s">
        <v>5342</v>
      </c>
      <c r="L228" t="s">
        <v>5343</v>
      </c>
      <c r="M228" t="s">
        <v>9420</v>
      </c>
      <c r="N228">
        <v>9</v>
      </c>
      <c r="O228" t="s">
        <v>9534</v>
      </c>
      <c r="P228" t="s">
        <v>9857</v>
      </c>
      <c r="Q228">
        <v>7</v>
      </c>
      <c r="R228">
        <v>3</v>
      </c>
      <c r="S228">
        <v>3.18</v>
      </c>
      <c r="T228">
        <v>3.18</v>
      </c>
      <c r="U228">
        <v>364.41</v>
      </c>
      <c r="V228">
        <v>103.76</v>
      </c>
      <c r="W228">
        <v>2.09</v>
      </c>
      <c r="X228">
        <v>11.14</v>
      </c>
      <c r="Y228">
        <v>3.36</v>
      </c>
      <c r="Z228">
        <v>3</v>
      </c>
      <c r="AA228" t="s">
        <v>4822</v>
      </c>
      <c r="AB228">
        <v>0</v>
      </c>
      <c r="AC228">
        <v>5</v>
      </c>
      <c r="AD228">
        <v>3.996499999999999</v>
      </c>
      <c r="AF228" t="s">
        <v>5458</v>
      </c>
      <c r="AI228">
        <v>0</v>
      </c>
      <c r="AJ228">
        <v>0</v>
      </c>
      <c r="AK228" t="s">
        <v>11901</v>
      </c>
      <c r="AL228" t="s">
        <v>11901</v>
      </c>
      <c r="AM228" t="s">
        <v>11965</v>
      </c>
    </row>
    <row r="229" spans="1:39">
      <c r="A229" t="s">
        <v>5687</v>
      </c>
      <c r="B229" t="s">
        <v>5106</v>
      </c>
      <c r="C229" t="s">
        <v>5108</v>
      </c>
      <c r="D229">
        <v>0.884</v>
      </c>
      <c r="E229" t="s">
        <v>5111</v>
      </c>
      <c r="F229">
        <v>9.050000000000001</v>
      </c>
      <c r="I229" t="s">
        <v>7853</v>
      </c>
      <c r="K229" t="s">
        <v>5342</v>
      </c>
      <c r="L229" t="s">
        <v>5343</v>
      </c>
      <c r="M229" t="s">
        <v>9424</v>
      </c>
      <c r="N229">
        <v>8</v>
      </c>
      <c r="O229" t="s">
        <v>9539</v>
      </c>
      <c r="P229" t="s">
        <v>9858</v>
      </c>
      <c r="Q229">
        <v>7</v>
      </c>
      <c r="R229">
        <v>1</v>
      </c>
      <c r="S229">
        <v>3.13</v>
      </c>
      <c r="T229">
        <v>5.6</v>
      </c>
      <c r="U229">
        <v>553.59</v>
      </c>
      <c r="V229">
        <v>83.31</v>
      </c>
      <c r="W229">
        <v>5.31</v>
      </c>
      <c r="Y229">
        <v>9.279999999999999</v>
      </c>
      <c r="Z229">
        <v>3</v>
      </c>
      <c r="AA229" t="s">
        <v>4822</v>
      </c>
      <c r="AB229">
        <v>2</v>
      </c>
      <c r="AC229">
        <v>5</v>
      </c>
      <c r="AD229">
        <v>2.628333333333334</v>
      </c>
      <c r="AF229" t="s">
        <v>5457</v>
      </c>
      <c r="AI229">
        <v>0</v>
      </c>
      <c r="AJ229">
        <v>0</v>
      </c>
      <c r="AM229" t="s">
        <v>11965</v>
      </c>
    </row>
    <row r="230" spans="1:39">
      <c r="A230" t="s">
        <v>5688</v>
      </c>
      <c r="B230" t="s">
        <v>5106</v>
      </c>
      <c r="C230" t="s">
        <v>5108</v>
      </c>
      <c r="D230">
        <v>0.89</v>
      </c>
      <c r="E230" t="s">
        <v>5111</v>
      </c>
      <c r="F230">
        <v>9.050000000000001</v>
      </c>
      <c r="I230" t="s">
        <v>7854</v>
      </c>
      <c r="K230" t="s">
        <v>5342</v>
      </c>
      <c r="M230" t="s">
        <v>9422</v>
      </c>
      <c r="N230">
        <v>8</v>
      </c>
      <c r="O230" t="s">
        <v>9536</v>
      </c>
      <c r="P230" t="s">
        <v>9859</v>
      </c>
      <c r="Q230">
        <v>8</v>
      </c>
      <c r="R230">
        <v>4</v>
      </c>
      <c r="S230">
        <v>2.81</v>
      </c>
      <c r="T230">
        <v>3.75</v>
      </c>
      <c r="U230">
        <v>566.0599999999999</v>
      </c>
      <c r="V230">
        <v>150.99</v>
      </c>
      <c r="W230">
        <v>4.51</v>
      </c>
      <c r="X230">
        <v>6.67</v>
      </c>
      <c r="Y230">
        <v>2.72</v>
      </c>
      <c r="Z230">
        <v>3</v>
      </c>
      <c r="AA230" t="s">
        <v>4822</v>
      </c>
      <c r="AB230">
        <v>1</v>
      </c>
      <c r="AC230">
        <v>11</v>
      </c>
      <c r="AD230">
        <v>2.22</v>
      </c>
      <c r="AF230" t="s">
        <v>5458</v>
      </c>
      <c r="AI230">
        <v>0</v>
      </c>
      <c r="AJ230">
        <v>0</v>
      </c>
      <c r="AM230" t="s">
        <v>11965</v>
      </c>
    </row>
    <row r="231" spans="1:39">
      <c r="A231" t="s">
        <v>5689</v>
      </c>
      <c r="B231" t="s">
        <v>5106</v>
      </c>
      <c r="C231" t="s">
        <v>5108</v>
      </c>
      <c r="D231">
        <v>0.9</v>
      </c>
      <c r="E231" t="s">
        <v>5111</v>
      </c>
      <c r="F231">
        <v>9.050000000000001</v>
      </c>
      <c r="K231" t="s">
        <v>5342</v>
      </c>
      <c r="L231" t="s">
        <v>5343</v>
      </c>
      <c r="M231" t="s">
        <v>9429</v>
      </c>
      <c r="N231">
        <v>9</v>
      </c>
      <c r="O231" t="s">
        <v>9545</v>
      </c>
      <c r="P231" t="s">
        <v>9860</v>
      </c>
      <c r="Q231">
        <v>7</v>
      </c>
      <c r="R231">
        <v>1</v>
      </c>
      <c r="S231">
        <v>2.63</v>
      </c>
      <c r="T231">
        <v>3.87</v>
      </c>
      <c r="U231">
        <v>488.6</v>
      </c>
      <c r="V231">
        <v>69.79000000000001</v>
      </c>
      <c r="W231">
        <v>5.11</v>
      </c>
      <c r="X231">
        <v>9.199999999999999</v>
      </c>
      <c r="Y231">
        <v>9.23</v>
      </c>
      <c r="Z231">
        <v>5</v>
      </c>
      <c r="AA231" t="s">
        <v>4822</v>
      </c>
      <c r="AB231">
        <v>1</v>
      </c>
      <c r="AC231">
        <v>4</v>
      </c>
      <c r="AD231">
        <v>3.549761904761905</v>
      </c>
      <c r="AF231" t="s">
        <v>5457</v>
      </c>
      <c r="AI231">
        <v>0</v>
      </c>
      <c r="AJ231">
        <v>0</v>
      </c>
      <c r="AK231" t="s">
        <v>11907</v>
      </c>
      <c r="AL231" t="s">
        <v>11907</v>
      </c>
      <c r="AM231" t="s">
        <v>11965</v>
      </c>
    </row>
    <row r="232" spans="1:39">
      <c r="A232" t="s">
        <v>5690</v>
      </c>
      <c r="B232" t="s">
        <v>5106</v>
      </c>
      <c r="C232" t="s">
        <v>5108</v>
      </c>
      <c r="D232">
        <v>0.905</v>
      </c>
      <c r="E232" t="s">
        <v>5111</v>
      </c>
      <c r="F232">
        <v>9.039999999999999</v>
      </c>
      <c r="I232" t="s">
        <v>7855</v>
      </c>
      <c r="K232" t="s">
        <v>5342</v>
      </c>
      <c r="L232" t="s">
        <v>5343</v>
      </c>
      <c r="M232" t="s">
        <v>9424</v>
      </c>
      <c r="N232">
        <v>8</v>
      </c>
      <c r="O232" t="s">
        <v>9539</v>
      </c>
      <c r="P232" t="s">
        <v>9861</v>
      </c>
      <c r="Q232">
        <v>6</v>
      </c>
      <c r="R232">
        <v>1</v>
      </c>
      <c r="S232">
        <v>-0.22</v>
      </c>
      <c r="T232">
        <v>2.38</v>
      </c>
      <c r="U232">
        <v>472.47</v>
      </c>
      <c r="V232">
        <v>79.95</v>
      </c>
      <c r="W232">
        <v>4.25</v>
      </c>
      <c r="X232">
        <v>0.08</v>
      </c>
      <c r="Y232">
        <v>5.1</v>
      </c>
      <c r="Z232">
        <v>3</v>
      </c>
      <c r="AA232" t="s">
        <v>4822</v>
      </c>
      <c r="AB232">
        <v>0</v>
      </c>
      <c r="AC232">
        <v>4</v>
      </c>
      <c r="AD232">
        <v>5.02997619047619</v>
      </c>
      <c r="AF232" t="s">
        <v>5459</v>
      </c>
      <c r="AI232">
        <v>0</v>
      </c>
      <c r="AJ232">
        <v>0</v>
      </c>
      <c r="AM232" t="s">
        <v>11965</v>
      </c>
    </row>
    <row r="233" spans="1:39">
      <c r="A233" t="s">
        <v>5691</v>
      </c>
      <c r="B233" t="s">
        <v>5106</v>
      </c>
      <c r="C233" t="s">
        <v>5108</v>
      </c>
      <c r="D233">
        <v>0.9409999999999999</v>
      </c>
      <c r="E233" t="s">
        <v>5111</v>
      </c>
      <c r="F233">
        <v>9.029999999999999</v>
      </c>
      <c r="I233" t="s">
        <v>7856</v>
      </c>
      <c r="K233" t="s">
        <v>5342</v>
      </c>
      <c r="L233" t="s">
        <v>5343</v>
      </c>
      <c r="M233" t="s">
        <v>9424</v>
      </c>
      <c r="N233">
        <v>8</v>
      </c>
      <c r="O233" t="s">
        <v>9539</v>
      </c>
      <c r="P233" t="s">
        <v>9862</v>
      </c>
      <c r="Q233">
        <v>6</v>
      </c>
      <c r="R233">
        <v>1</v>
      </c>
      <c r="S233">
        <v>2.19</v>
      </c>
      <c r="T233">
        <v>4.05</v>
      </c>
      <c r="U233">
        <v>481.48</v>
      </c>
      <c r="V233">
        <v>75.25</v>
      </c>
      <c r="W233">
        <v>5.2</v>
      </c>
      <c r="Y233">
        <v>7.72</v>
      </c>
      <c r="Z233">
        <v>4</v>
      </c>
      <c r="AA233" t="s">
        <v>4822</v>
      </c>
      <c r="AB233">
        <v>1</v>
      </c>
      <c r="AC233">
        <v>4</v>
      </c>
      <c r="AD233">
        <v>4.345619047619047</v>
      </c>
      <c r="AF233" t="s">
        <v>5458</v>
      </c>
      <c r="AI233">
        <v>0</v>
      </c>
      <c r="AJ233">
        <v>0</v>
      </c>
      <c r="AM233" t="s">
        <v>11965</v>
      </c>
    </row>
    <row r="234" spans="1:39">
      <c r="A234" t="s">
        <v>5692</v>
      </c>
      <c r="B234" t="s">
        <v>5106</v>
      </c>
      <c r="C234" t="s">
        <v>5108</v>
      </c>
      <c r="D234">
        <v>0.95</v>
      </c>
      <c r="E234" t="s">
        <v>5111</v>
      </c>
      <c r="F234">
        <v>9.02</v>
      </c>
      <c r="K234" t="s">
        <v>5342</v>
      </c>
      <c r="L234" t="s">
        <v>5343</v>
      </c>
      <c r="M234" t="s">
        <v>9427</v>
      </c>
      <c r="N234">
        <v>9</v>
      </c>
      <c r="O234" t="s">
        <v>9542</v>
      </c>
      <c r="P234" t="s">
        <v>9863</v>
      </c>
      <c r="Q234">
        <v>9</v>
      </c>
      <c r="R234">
        <v>3</v>
      </c>
      <c r="S234">
        <v>2.13</v>
      </c>
      <c r="T234">
        <v>4.59</v>
      </c>
      <c r="U234">
        <v>519.6</v>
      </c>
      <c r="V234">
        <v>143.62</v>
      </c>
      <c r="W234">
        <v>3.77</v>
      </c>
      <c r="X234">
        <v>3.08</v>
      </c>
      <c r="Y234">
        <v>8.66</v>
      </c>
      <c r="Z234">
        <v>3</v>
      </c>
      <c r="AA234" t="s">
        <v>4822</v>
      </c>
      <c r="AB234">
        <v>1</v>
      </c>
      <c r="AC234">
        <v>9</v>
      </c>
      <c r="AD234">
        <v>1.976666666666667</v>
      </c>
      <c r="AF234" t="s">
        <v>11894</v>
      </c>
      <c r="AI234">
        <v>0</v>
      </c>
      <c r="AJ234">
        <v>0</v>
      </c>
      <c r="AM234" t="s">
        <v>11965</v>
      </c>
    </row>
    <row r="235" spans="1:39">
      <c r="A235" t="s">
        <v>5692</v>
      </c>
      <c r="B235" t="s">
        <v>5106</v>
      </c>
      <c r="C235" t="s">
        <v>5108</v>
      </c>
      <c r="D235">
        <v>0.95</v>
      </c>
      <c r="E235" t="s">
        <v>5111</v>
      </c>
      <c r="F235">
        <v>9.02</v>
      </c>
      <c r="I235" t="s">
        <v>7857</v>
      </c>
      <c r="K235" t="s">
        <v>5342</v>
      </c>
      <c r="L235" t="s">
        <v>5343</v>
      </c>
      <c r="M235" t="s">
        <v>9428</v>
      </c>
      <c r="N235">
        <v>8</v>
      </c>
      <c r="O235" t="s">
        <v>9543</v>
      </c>
      <c r="P235" t="s">
        <v>9863</v>
      </c>
      <c r="Q235">
        <v>9</v>
      </c>
      <c r="R235">
        <v>3</v>
      </c>
      <c r="S235">
        <v>2.13</v>
      </c>
      <c r="T235">
        <v>4.59</v>
      </c>
      <c r="U235">
        <v>519.6</v>
      </c>
      <c r="V235">
        <v>143.62</v>
      </c>
      <c r="W235">
        <v>3.77</v>
      </c>
      <c r="X235">
        <v>3.08</v>
      </c>
      <c r="Y235">
        <v>8.66</v>
      </c>
      <c r="Z235">
        <v>3</v>
      </c>
      <c r="AA235" t="s">
        <v>4822</v>
      </c>
      <c r="AB235">
        <v>1</v>
      </c>
      <c r="AC235">
        <v>9</v>
      </c>
      <c r="AD235">
        <v>1.976666666666667</v>
      </c>
      <c r="AF235" t="s">
        <v>11894</v>
      </c>
      <c r="AI235">
        <v>0</v>
      </c>
      <c r="AJ235">
        <v>0</v>
      </c>
      <c r="AM235" t="s">
        <v>11965</v>
      </c>
    </row>
    <row r="236" spans="1:39">
      <c r="A236" t="s">
        <v>5693</v>
      </c>
      <c r="B236" t="s">
        <v>5106</v>
      </c>
      <c r="C236" t="s">
        <v>5108</v>
      </c>
      <c r="D236">
        <v>0.96</v>
      </c>
      <c r="E236" t="s">
        <v>5111</v>
      </c>
      <c r="F236">
        <v>9.02</v>
      </c>
      <c r="I236" t="s">
        <v>7858</v>
      </c>
      <c r="K236" t="s">
        <v>5342</v>
      </c>
      <c r="M236" t="s">
        <v>9422</v>
      </c>
      <c r="N236">
        <v>8</v>
      </c>
      <c r="O236" t="s">
        <v>9536</v>
      </c>
      <c r="P236" t="s">
        <v>9864</v>
      </c>
      <c r="Q236">
        <v>8</v>
      </c>
      <c r="R236">
        <v>4</v>
      </c>
      <c r="S236">
        <v>3.53</v>
      </c>
      <c r="T236">
        <v>3.63</v>
      </c>
      <c r="U236">
        <v>527.65</v>
      </c>
      <c r="V236">
        <v>150.99</v>
      </c>
      <c r="W236">
        <v>4.03</v>
      </c>
      <c r="X236">
        <v>9.34</v>
      </c>
      <c r="Y236">
        <v>3.68</v>
      </c>
      <c r="Z236">
        <v>3</v>
      </c>
      <c r="AA236" t="s">
        <v>4822</v>
      </c>
      <c r="AB236">
        <v>1</v>
      </c>
      <c r="AC236">
        <v>10</v>
      </c>
      <c r="AD236">
        <v>1.92</v>
      </c>
      <c r="AF236" t="s">
        <v>5458</v>
      </c>
      <c r="AI236">
        <v>0</v>
      </c>
      <c r="AJ236">
        <v>0</v>
      </c>
      <c r="AM236" t="s">
        <v>11965</v>
      </c>
    </row>
    <row r="237" spans="1:39">
      <c r="A237" t="s">
        <v>5694</v>
      </c>
      <c r="B237" t="s">
        <v>5106</v>
      </c>
      <c r="C237" t="s">
        <v>5108</v>
      </c>
      <c r="D237">
        <v>0.994</v>
      </c>
      <c r="E237" t="s">
        <v>5111</v>
      </c>
      <c r="F237">
        <v>9</v>
      </c>
      <c r="I237" t="s">
        <v>7859</v>
      </c>
      <c r="K237" t="s">
        <v>5342</v>
      </c>
      <c r="L237" t="s">
        <v>5343</v>
      </c>
      <c r="M237" t="s">
        <v>9424</v>
      </c>
      <c r="N237">
        <v>8</v>
      </c>
      <c r="O237" t="s">
        <v>9539</v>
      </c>
      <c r="P237" t="s">
        <v>9865</v>
      </c>
      <c r="Q237">
        <v>7</v>
      </c>
      <c r="R237">
        <v>1</v>
      </c>
      <c r="S237">
        <v>2.95</v>
      </c>
      <c r="T237">
        <v>5.44</v>
      </c>
      <c r="U237">
        <v>541.5700000000001</v>
      </c>
      <c r="V237">
        <v>83.31</v>
      </c>
      <c r="W237">
        <v>5.09</v>
      </c>
      <c r="Y237">
        <v>9.69</v>
      </c>
      <c r="Z237">
        <v>3</v>
      </c>
      <c r="AA237" t="s">
        <v>4822</v>
      </c>
      <c r="AB237">
        <v>2</v>
      </c>
      <c r="AC237">
        <v>5</v>
      </c>
      <c r="AD237">
        <v>2.513333333333334</v>
      </c>
      <c r="AF237" t="s">
        <v>5457</v>
      </c>
      <c r="AI237">
        <v>0</v>
      </c>
      <c r="AJ237">
        <v>0</v>
      </c>
      <c r="AM237" t="s">
        <v>11965</v>
      </c>
    </row>
    <row r="238" spans="1:39">
      <c r="A238" t="s">
        <v>5526</v>
      </c>
      <c r="B238" t="s">
        <v>5106</v>
      </c>
      <c r="C238" t="s">
        <v>5108</v>
      </c>
      <c r="D238">
        <v>1</v>
      </c>
      <c r="E238" t="s">
        <v>5111</v>
      </c>
      <c r="F238">
        <v>9</v>
      </c>
      <c r="K238" t="s">
        <v>5342</v>
      </c>
      <c r="L238" t="s">
        <v>5343</v>
      </c>
      <c r="M238" t="s">
        <v>9426</v>
      </c>
      <c r="N238">
        <v>9</v>
      </c>
      <c r="O238" t="s">
        <v>9541</v>
      </c>
      <c r="P238" t="s">
        <v>9697</v>
      </c>
      <c r="Q238">
        <v>7</v>
      </c>
      <c r="R238">
        <v>2</v>
      </c>
      <c r="S238">
        <v>2.05</v>
      </c>
      <c r="T238">
        <v>2.94</v>
      </c>
      <c r="U238">
        <v>519.5700000000001</v>
      </c>
      <c r="V238">
        <v>110.86</v>
      </c>
      <c r="W238">
        <v>5.36</v>
      </c>
      <c r="X238">
        <v>6.62</v>
      </c>
      <c r="Y238">
        <v>2.24</v>
      </c>
      <c r="Z238">
        <v>4</v>
      </c>
      <c r="AA238" t="s">
        <v>4822</v>
      </c>
      <c r="AB238">
        <v>2</v>
      </c>
      <c r="AC238">
        <v>5</v>
      </c>
      <c r="AD238">
        <v>3.779666666666667</v>
      </c>
      <c r="AE238" t="s">
        <v>11886</v>
      </c>
      <c r="AF238" t="s">
        <v>5458</v>
      </c>
      <c r="AH238" t="s">
        <v>5461</v>
      </c>
      <c r="AI238">
        <v>4</v>
      </c>
      <c r="AJ238">
        <v>1</v>
      </c>
      <c r="AK238" t="s">
        <v>11897</v>
      </c>
      <c r="AL238" t="s">
        <v>11897</v>
      </c>
      <c r="AM238" t="s">
        <v>11965</v>
      </c>
    </row>
    <row r="239" spans="1:39">
      <c r="A239" t="s">
        <v>5526</v>
      </c>
      <c r="B239" t="s">
        <v>5106</v>
      </c>
      <c r="C239" t="s">
        <v>5108</v>
      </c>
      <c r="D239">
        <v>1</v>
      </c>
      <c r="E239" t="s">
        <v>5111</v>
      </c>
      <c r="F239">
        <v>9</v>
      </c>
      <c r="K239" t="s">
        <v>5342</v>
      </c>
      <c r="L239" t="s">
        <v>5343</v>
      </c>
      <c r="M239" t="s">
        <v>9436</v>
      </c>
      <c r="N239">
        <v>9</v>
      </c>
      <c r="O239" t="s">
        <v>9554</v>
      </c>
      <c r="P239" t="s">
        <v>9697</v>
      </c>
      <c r="Q239">
        <v>7</v>
      </c>
      <c r="R239">
        <v>2</v>
      </c>
      <c r="S239">
        <v>2.05</v>
      </c>
      <c r="T239">
        <v>2.94</v>
      </c>
      <c r="U239">
        <v>519.5700000000001</v>
      </c>
      <c r="V239">
        <v>110.86</v>
      </c>
      <c r="W239">
        <v>5.36</v>
      </c>
      <c r="X239">
        <v>6.62</v>
      </c>
      <c r="Y239">
        <v>2.24</v>
      </c>
      <c r="Z239">
        <v>4</v>
      </c>
      <c r="AA239" t="s">
        <v>4822</v>
      </c>
      <c r="AB239">
        <v>2</v>
      </c>
      <c r="AC239">
        <v>5</v>
      </c>
      <c r="AD239">
        <v>3.779666666666667</v>
      </c>
      <c r="AE239" t="s">
        <v>11886</v>
      </c>
      <c r="AF239" t="s">
        <v>5458</v>
      </c>
      <c r="AH239" t="s">
        <v>5461</v>
      </c>
      <c r="AI239">
        <v>4</v>
      </c>
      <c r="AJ239">
        <v>1</v>
      </c>
      <c r="AK239" t="s">
        <v>11897</v>
      </c>
      <c r="AL239" t="s">
        <v>11897</v>
      </c>
      <c r="AM239" t="s">
        <v>11965</v>
      </c>
    </row>
    <row r="240" spans="1:39">
      <c r="A240" t="s">
        <v>5695</v>
      </c>
      <c r="B240" t="s">
        <v>5106</v>
      </c>
      <c r="C240" t="s">
        <v>5108</v>
      </c>
      <c r="D240">
        <v>1</v>
      </c>
      <c r="E240" t="s">
        <v>5111</v>
      </c>
      <c r="F240">
        <v>9</v>
      </c>
      <c r="K240" t="s">
        <v>5342</v>
      </c>
      <c r="L240" t="s">
        <v>5343</v>
      </c>
      <c r="M240" t="s">
        <v>9437</v>
      </c>
      <c r="N240">
        <v>9</v>
      </c>
      <c r="O240" t="s">
        <v>9555</v>
      </c>
      <c r="P240" t="s">
        <v>9866</v>
      </c>
      <c r="Q240">
        <v>8</v>
      </c>
      <c r="R240">
        <v>3</v>
      </c>
      <c r="S240">
        <v>1.54</v>
      </c>
      <c r="T240">
        <v>1.62</v>
      </c>
      <c r="U240">
        <v>520.5700000000001</v>
      </c>
      <c r="V240">
        <v>123.31</v>
      </c>
      <c r="W240">
        <v>5.14</v>
      </c>
      <c r="X240">
        <v>12.41</v>
      </c>
      <c r="Y240">
        <v>6.67</v>
      </c>
      <c r="Z240">
        <v>4</v>
      </c>
      <c r="AA240" t="s">
        <v>4822</v>
      </c>
      <c r="AB240">
        <v>2</v>
      </c>
      <c r="AC240">
        <v>5</v>
      </c>
      <c r="AD240">
        <v>3.166666666666667</v>
      </c>
      <c r="AF240" t="s">
        <v>5458</v>
      </c>
      <c r="AI240">
        <v>0</v>
      </c>
      <c r="AJ240">
        <v>0</v>
      </c>
      <c r="AK240" t="s">
        <v>11912</v>
      </c>
      <c r="AL240" t="s">
        <v>11912</v>
      </c>
      <c r="AM240" t="s">
        <v>11965</v>
      </c>
    </row>
    <row r="241" spans="1:39">
      <c r="A241" t="s">
        <v>5696</v>
      </c>
      <c r="B241" t="s">
        <v>5106</v>
      </c>
      <c r="C241" t="s">
        <v>5108</v>
      </c>
      <c r="D241">
        <v>1</v>
      </c>
      <c r="E241" t="s">
        <v>5111</v>
      </c>
      <c r="F241">
        <v>9</v>
      </c>
      <c r="K241" t="s">
        <v>5342</v>
      </c>
      <c r="L241" t="s">
        <v>5343</v>
      </c>
      <c r="M241" t="s">
        <v>9429</v>
      </c>
      <c r="N241">
        <v>9</v>
      </c>
      <c r="O241" t="s">
        <v>9545</v>
      </c>
      <c r="P241" t="s">
        <v>9867</v>
      </c>
      <c r="Q241">
        <v>7</v>
      </c>
      <c r="R241">
        <v>0</v>
      </c>
      <c r="S241">
        <v>3.1</v>
      </c>
      <c r="T241">
        <v>4.25</v>
      </c>
      <c r="U241">
        <v>520.61</v>
      </c>
      <c r="V241">
        <v>58.79</v>
      </c>
      <c r="W241">
        <v>5.47</v>
      </c>
      <c r="Y241">
        <v>9.16</v>
      </c>
      <c r="Z241">
        <v>5</v>
      </c>
      <c r="AA241" t="s">
        <v>4822</v>
      </c>
      <c r="AB241">
        <v>2</v>
      </c>
      <c r="AC241">
        <v>5</v>
      </c>
      <c r="AD241">
        <v>3.245</v>
      </c>
      <c r="AF241" t="s">
        <v>5457</v>
      </c>
      <c r="AI241">
        <v>0</v>
      </c>
      <c r="AJ241">
        <v>0</v>
      </c>
      <c r="AK241" t="s">
        <v>11907</v>
      </c>
      <c r="AL241" t="s">
        <v>11907</v>
      </c>
      <c r="AM241" t="s">
        <v>11965</v>
      </c>
    </row>
    <row r="242" spans="1:39">
      <c r="A242" t="s">
        <v>5697</v>
      </c>
      <c r="B242" t="s">
        <v>5106</v>
      </c>
      <c r="C242" t="s">
        <v>5108</v>
      </c>
      <c r="D242">
        <v>1</v>
      </c>
      <c r="E242" t="s">
        <v>5111</v>
      </c>
      <c r="F242">
        <v>9</v>
      </c>
      <c r="K242" t="s">
        <v>5342</v>
      </c>
      <c r="L242" t="s">
        <v>5343</v>
      </c>
      <c r="M242" t="s">
        <v>9429</v>
      </c>
      <c r="N242">
        <v>9</v>
      </c>
      <c r="O242" t="s">
        <v>9545</v>
      </c>
      <c r="P242" t="s">
        <v>9868</v>
      </c>
      <c r="Q242">
        <v>7</v>
      </c>
      <c r="R242">
        <v>2</v>
      </c>
      <c r="S242">
        <v>2.4</v>
      </c>
      <c r="T242">
        <v>4.76</v>
      </c>
      <c r="U242">
        <v>488.6</v>
      </c>
      <c r="V242">
        <v>78.58</v>
      </c>
      <c r="W242">
        <v>5.34</v>
      </c>
      <c r="X242">
        <v>9.19</v>
      </c>
      <c r="Y242">
        <v>10.14</v>
      </c>
      <c r="Z242">
        <v>5</v>
      </c>
      <c r="AA242" t="s">
        <v>4822</v>
      </c>
      <c r="AB242">
        <v>1</v>
      </c>
      <c r="AC242">
        <v>5</v>
      </c>
      <c r="AD242">
        <v>2.501428571428571</v>
      </c>
      <c r="AF242" t="s">
        <v>5457</v>
      </c>
      <c r="AI242">
        <v>0</v>
      </c>
      <c r="AJ242">
        <v>0</v>
      </c>
      <c r="AK242" t="s">
        <v>11907</v>
      </c>
      <c r="AL242" t="s">
        <v>11907</v>
      </c>
      <c r="AM242" t="s">
        <v>11965</v>
      </c>
    </row>
    <row r="243" spans="1:39">
      <c r="A243" t="s">
        <v>5698</v>
      </c>
      <c r="B243" t="s">
        <v>5106</v>
      </c>
      <c r="C243" t="s">
        <v>5108</v>
      </c>
      <c r="D243">
        <v>1</v>
      </c>
      <c r="E243" t="s">
        <v>5111</v>
      </c>
      <c r="F243">
        <v>9</v>
      </c>
      <c r="K243" t="s">
        <v>5342</v>
      </c>
      <c r="M243" t="s">
        <v>5349</v>
      </c>
      <c r="N243">
        <v>8</v>
      </c>
      <c r="O243" t="s">
        <v>9538</v>
      </c>
      <c r="P243" t="s">
        <v>9869</v>
      </c>
      <c r="Q243">
        <v>7</v>
      </c>
      <c r="R243">
        <v>1</v>
      </c>
      <c r="S243">
        <v>2.87</v>
      </c>
      <c r="T243">
        <v>4.56</v>
      </c>
      <c r="U243">
        <v>548.65</v>
      </c>
      <c r="V243">
        <v>78.23999999999999</v>
      </c>
      <c r="W243">
        <v>6.05</v>
      </c>
      <c r="X243">
        <v>12.46</v>
      </c>
      <c r="Y243">
        <v>9.1</v>
      </c>
      <c r="Z243">
        <v>7</v>
      </c>
      <c r="AA243" t="s">
        <v>4822</v>
      </c>
      <c r="AB243">
        <v>2</v>
      </c>
      <c r="AC243">
        <v>4</v>
      </c>
      <c r="AD243">
        <v>3.068333333333334</v>
      </c>
      <c r="AF243" t="s">
        <v>5457</v>
      </c>
      <c r="AI243">
        <v>0</v>
      </c>
      <c r="AJ243">
        <v>0</v>
      </c>
      <c r="AK243" t="s">
        <v>11904</v>
      </c>
      <c r="AL243" t="s">
        <v>11904</v>
      </c>
      <c r="AM243" t="s">
        <v>11965</v>
      </c>
    </row>
    <row r="244" spans="1:39">
      <c r="A244" t="s">
        <v>5699</v>
      </c>
      <c r="B244" t="s">
        <v>5106</v>
      </c>
      <c r="C244" t="s">
        <v>5108</v>
      </c>
      <c r="D244">
        <v>1</v>
      </c>
      <c r="E244" t="s">
        <v>5111</v>
      </c>
      <c r="F244">
        <v>9</v>
      </c>
      <c r="K244" t="s">
        <v>5342</v>
      </c>
      <c r="M244" t="s">
        <v>5350</v>
      </c>
      <c r="N244">
        <v>8</v>
      </c>
      <c r="O244" t="s">
        <v>9544</v>
      </c>
      <c r="P244" t="s">
        <v>9870</v>
      </c>
      <c r="Q244">
        <v>7</v>
      </c>
      <c r="R244">
        <v>1</v>
      </c>
      <c r="S244">
        <v>2.55</v>
      </c>
      <c r="T244">
        <v>2.56</v>
      </c>
      <c r="U244">
        <v>469.55</v>
      </c>
      <c r="V244">
        <v>92.84999999999999</v>
      </c>
      <c r="W244">
        <v>5.03</v>
      </c>
      <c r="X244">
        <v>9.210000000000001</v>
      </c>
      <c r="Y244">
        <v>2.69</v>
      </c>
      <c r="Z244">
        <v>4</v>
      </c>
      <c r="AA244" t="s">
        <v>4822</v>
      </c>
      <c r="AB244">
        <v>1</v>
      </c>
      <c r="AC244">
        <v>4</v>
      </c>
      <c r="AD244">
        <v>4.680833333333334</v>
      </c>
      <c r="AF244" t="s">
        <v>5458</v>
      </c>
      <c r="AI244">
        <v>0</v>
      </c>
      <c r="AJ244">
        <v>0</v>
      </c>
      <c r="AK244" t="s">
        <v>11906</v>
      </c>
      <c r="AL244" t="s">
        <v>11906</v>
      </c>
      <c r="AM244" t="s">
        <v>11965</v>
      </c>
    </row>
    <row r="245" spans="1:39">
      <c r="A245" t="s">
        <v>5498</v>
      </c>
      <c r="B245" t="s">
        <v>5106</v>
      </c>
      <c r="C245" t="s">
        <v>5108</v>
      </c>
      <c r="D245">
        <v>1</v>
      </c>
      <c r="E245" t="s">
        <v>5111</v>
      </c>
      <c r="F245">
        <v>9</v>
      </c>
      <c r="K245" t="s">
        <v>5342</v>
      </c>
      <c r="L245" t="s">
        <v>5343</v>
      </c>
      <c r="M245" t="s">
        <v>5353</v>
      </c>
      <c r="N245">
        <v>9</v>
      </c>
      <c r="O245" t="s">
        <v>9547</v>
      </c>
      <c r="P245" t="s">
        <v>9669</v>
      </c>
      <c r="Q245">
        <v>6</v>
      </c>
      <c r="R245">
        <v>2</v>
      </c>
      <c r="S245">
        <v>4.07</v>
      </c>
      <c r="T245">
        <v>4.08</v>
      </c>
      <c r="U245">
        <v>401.47</v>
      </c>
      <c r="V245">
        <v>81.06999999999999</v>
      </c>
      <c r="W245">
        <v>5.03</v>
      </c>
      <c r="X245">
        <v>13.27</v>
      </c>
      <c r="Y245">
        <v>5.55</v>
      </c>
      <c r="Z245">
        <v>4</v>
      </c>
      <c r="AA245" t="s">
        <v>4822</v>
      </c>
      <c r="AB245">
        <v>1</v>
      </c>
      <c r="AC245">
        <v>6</v>
      </c>
      <c r="AD245">
        <v>3.663785714285714</v>
      </c>
      <c r="AF245" t="s">
        <v>5458</v>
      </c>
      <c r="AI245">
        <v>0</v>
      </c>
      <c r="AJ245">
        <v>0</v>
      </c>
      <c r="AK245" t="s">
        <v>11898</v>
      </c>
      <c r="AL245" t="s">
        <v>11898</v>
      </c>
      <c r="AM245" t="s">
        <v>11965</v>
      </c>
    </row>
    <row r="246" spans="1:39">
      <c r="A246" t="s">
        <v>5504</v>
      </c>
      <c r="B246" t="s">
        <v>5106</v>
      </c>
      <c r="C246" t="s">
        <v>5108</v>
      </c>
      <c r="D246">
        <v>1</v>
      </c>
      <c r="E246" t="s">
        <v>5111</v>
      </c>
      <c r="F246">
        <v>9</v>
      </c>
      <c r="K246" t="s">
        <v>5342</v>
      </c>
      <c r="L246" t="s">
        <v>5343</v>
      </c>
      <c r="M246" t="s">
        <v>5353</v>
      </c>
      <c r="N246">
        <v>9</v>
      </c>
      <c r="O246" t="s">
        <v>9547</v>
      </c>
      <c r="P246" t="s">
        <v>9675</v>
      </c>
      <c r="Q246">
        <v>7</v>
      </c>
      <c r="R246">
        <v>2</v>
      </c>
      <c r="S246">
        <v>4.01</v>
      </c>
      <c r="T246">
        <v>4.01</v>
      </c>
      <c r="U246">
        <v>457.41</v>
      </c>
      <c r="V246">
        <v>90.3</v>
      </c>
      <c r="W246">
        <v>5.36</v>
      </c>
      <c r="X246">
        <v>13.26</v>
      </c>
      <c r="Y246">
        <v>5.28</v>
      </c>
      <c r="Z246">
        <v>4</v>
      </c>
      <c r="AA246" t="s">
        <v>4822</v>
      </c>
      <c r="AB246">
        <v>1</v>
      </c>
      <c r="AC246">
        <v>6</v>
      </c>
      <c r="AD246">
        <v>3.289214285714286</v>
      </c>
      <c r="AF246" t="s">
        <v>5458</v>
      </c>
      <c r="AI246">
        <v>0</v>
      </c>
      <c r="AJ246">
        <v>0</v>
      </c>
      <c r="AK246" t="s">
        <v>11898</v>
      </c>
      <c r="AL246" t="s">
        <v>11898</v>
      </c>
      <c r="AM246" t="s">
        <v>11965</v>
      </c>
    </row>
    <row r="247" spans="1:39">
      <c r="A247" t="s">
        <v>5500</v>
      </c>
      <c r="B247" t="s">
        <v>5106</v>
      </c>
      <c r="C247" t="s">
        <v>5108</v>
      </c>
      <c r="D247">
        <v>1</v>
      </c>
      <c r="E247" t="s">
        <v>5111</v>
      </c>
      <c r="F247">
        <v>9</v>
      </c>
      <c r="K247" t="s">
        <v>5342</v>
      </c>
      <c r="L247" t="s">
        <v>5343</v>
      </c>
      <c r="M247" t="s">
        <v>5353</v>
      </c>
      <c r="N247">
        <v>9</v>
      </c>
      <c r="O247" t="s">
        <v>9547</v>
      </c>
      <c r="P247" t="s">
        <v>9671</v>
      </c>
      <c r="Q247">
        <v>6</v>
      </c>
      <c r="R247">
        <v>2</v>
      </c>
      <c r="S247">
        <v>4</v>
      </c>
      <c r="T247">
        <v>4</v>
      </c>
      <c r="U247">
        <v>459.4</v>
      </c>
      <c r="V247">
        <v>81.06999999999999</v>
      </c>
      <c r="W247">
        <v>5.62</v>
      </c>
      <c r="X247">
        <v>13.26</v>
      </c>
      <c r="Y247">
        <v>5.03</v>
      </c>
      <c r="Z247">
        <v>4</v>
      </c>
      <c r="AA247" t="s">
        <v>4822</v>
      </c>
      <c r="AB247">
        <v>1</v>
      </c>
      <c r="AC247">
        <v>5</v>
      </c>
      <c r="AD247">
        <v>3.29</v>
      </c>
      <c r="AF247" t="s">
        <v>5458</v>
      </c>
      <c r="AI247">
        <v>0</v>
      </c>
      <c r="AJ247">
        <v>0</v>
      </c>
      <c r="AK247" t="s">
        <v>11898</v>
      </c>
      <c r="AL247" t="s">
        <v>11898</v>
      </c>
      <c r="AM247" t="s">
        <v>11965</v>
      </c>
    </row>
    <row r="248" spans="1:39">
      <c r="A248" t="s">
        <v>5488</v>
      </c>
      <c r="B248" t="s">
        <v>5106</v>
      </c>
      <c r="C248" t="s">
        <v>5108</v>
      </c>
      <c r="D248">
        <v>1</v>
      </c>
      <c r="E248" t="s">
        <v>5111</v>
      </c>
      <c r="F248">
        <v>9</v>
      </c>
      <c r="K248" t="s">
        <v>5342</v>
      </c>
      <c r="L248" t="s">
        <v>5343</v>
      </c>
      <c r="M248" t="s">
        <v>9438</v>
      </c>
      <c r="N248">
        <v>9</v>
      </c>
      <c r="O248" t="s">
        <v>9556</v>
      </c>
      <c r="P248" t="s">
        <v>9659</v>
      </c>
      <c r="Q248">
        <v>8</v>
      </c>
      <c r="R248">
        <v>3</v>
      </c>
      <c r="S248">
        <v>1.11</v>
      </c>
      <c r="T248">
        <v>1.35</v>
      </c>
      <c r="U248">
        <v>469.43</v>
      </c>
      <c r="V248">
        <v>138.69</v>
      </c>
      <c r="W248">
        <v>3.83</v>
      </c>
      <c r="X248">
        <v>7.81</v>
      </c>
      <c r="Y248">
        <v>1.81</v>
      </c>
      <c r="Z248">
        <v>5</v>
      </c>
      <c r="AA248" t="s">
        <v>4822</v>
      </c>
      <c r="AB248">
        <v>0</v>
      </c>
      <c r="AC248">
        <v>6</v>
      </c>
      <c r="AD248">
        <v>3.385023809523809</v>
      </c>
      <c r="AF248" t="s">
        <v>5458</v>
      </c>
      <c r="AI248">
        <v>0</v>
      </c>
      <c r="AJ248">
        <v>0</v>
      </c>
      <c r="AK248" t="s">
        <v>11911</v>
      </c>
      <c r="AL248" t="s">
        <v>11911</v>
      </c>
      <c r="AM248" t="s">
        <v>11965</v>
      </c>
    </row>
    <row r="249" spans="1:39">
      <c r="A249" t="s">
        <v>5488</v>
      </c>
      <c r="B249" t="s">
        <v>5106</v>
      </c>
      <c r="C249" t="s">
        <v>5108</v>
      </c>
      <c r="D249">
        <v>1</v>
      </c>
      <c r="E249" t="s">
        <v>5111</v>
      </c>
      <c r="F249">
        <v>9</v>
      </c>
      <c r="I249" t="s">
        <v>7860</v>
      </c>
      <c r="K249" t="s">
        <v>5342</v>
      </c>
      <c r="L249" t="s">
        <v>5343</v>
      </c>
      <c r="M249" t="s">
        <v>9439</v>
      </c>
      <c r="N249">
        <v>8</v>
      </c>
      <c r="O249" t="s">
        <v>9557</v>
      </c>
      <c r="P249" t="s">
        <v>9659</v>
      </c>
      <c r="Q249">
        <v>8</v>
      </c>
      <c r="R249">
        <v>3</v>
      </c>
      <c r="S249">
        <v>1.11</v>
      </c>
      <c r="T249">
        <v>1.35</v>
      </c>
      <c r="U249">
        <v>469.43</v>
      </c>
      <c r="V249">
        <v>138.69</v>
      </c>
      <c r="W249">
        <v>3.83</v>
      </c>
      <c r="X249">
        <v>7.81</v>
      </c>
      <c r="Y249">
        <v>1.81</v>
      </c>
      <c r="Z249">
        <v>5</v>
      </c>
      <c r="AA249" t="s">
        <v>4822</v>
      </c>
      <c r="AB249">
        <v>0</v>
      </c>
      <c r="AC249">
        <v>6</v>
      </c>
      <c r="AD249">
        <v>3.385023809523809</v>
      </c>
      <c r="AF249" t="s">
        <v>5458</v>
      </c>
      <c r="AI249">
        <v>0</v>
      </c>
      <c r="AJ249">
        <v>0</v>
      </c>
      <c r="AM249" t="s">
        <v>11965</v>
      </c>
    </row>
    <row r="250" spans="1:39">
      <c r="A250" t="s">
        <v>5700</v>
      </c>
      <c r="B250" t="s">
        <v>5106</v>
      </c>
      <c r="C250" t="s">
        <v>5108</v>
      </c>
      <c r="D250">
        <v>1</v>
      </c>
      <c r="E250" t="s">
        <v>5111</v>
      </c>
      <c r="F250">
        <v>9</v>
      </c>
      <c r="K250" t="s">
        <v>5342</v>
      </c>
      <c r="L250" t="s">
        <v>5343</v>
      </c>
      <c r="M250" t="s">
        <v>9425</v>
      </c>
      <c r="N250">
        <v>9</v>
      </c>
      <c r="O250" t="s">
        <v>9540</v>
      </c>
      <c r="P250" t="s">
        <v>9871</v>
      </c>
      <c r="Q250">
        <v>5</v>
      </c>
      <c r="R250">
        <v>3</v>
      </c>
      <c r="S250">
        <v>3.37</v>
      </c>
      <c r="T250">
        <v>3.37</v>
      </c>
      <c r="U250">
        <v>413.89</v>
      </c>
      <c r="V250">
        <v>99.77</v>
      </c>
      <c r="W250">
        <v>3.93</v>
      </c>
      <c r="X250">
        <v>11.4</v>
      </c>
      <c r="Y250">
        <v>5.16</v>
      </c>
      <c r="Z250">
        <v>4</v>
      </c>
      <c r="AA250" t="s">
        <v>4822</v>
      </c>
      <c r="AB250">
        <v>0</v>
      </c>
      <c r="AC250">
        <v>5</v>
      </c>
      <c r="AD250">
        <v>3.586071428571429</v>
      </c>
      <c r="AF250" t="s">
        <v>5458</v>
      </c>
      <c r="AI250">
        <v>0</v>
      </c>
      <c r="AJ250">
        <v>0</v>
      </c>
      <c r="AK250" t="s">
        <v>11905</v>
      </c>
      <c r="AL250" t="s">
        <v>11905</v>
      </c>
      <c r="AM250" t="s">
        <v>11965</v>
      </c>
    </row>
    <row r="251" spans="1:39">
      <c r="A251" t="s">
        <v>5700</v>
      </c>
      <c r="B251" t="s">
        <v>5106</v>
      </c>
      <c r="C251" t="s">
        <v>5108</v>
      </c>
      <c r="D251">
        <v>1</v>
      </c>
      <c r="E251" t="s">
        <v>5111</v>
      </c>
      <c r="F251">
        <v>9</v>
      </c>
      <c r="K251" t="s">
        <v>5342</v>
      </c>
      <c r="L251" t="s">
        <v>5343</v>
      </c>
      <c r="M251" t="s">
        <v>9432</v>
      </c>
      <c r="N251">
        <v>9</v>
      </c>
      <c r="O251" t="s">
        <v>9549</v>
      </c>
      <c r="P251" t="s">
        <v>9871</v>
      </c>
      <c r="Q251">
        <v>5</v>
      </c>
      <c r="R251">
        <v>3</v>
      </c>
      <c r="S251">
        <v>3.37</v>
      </c>
      <c r="T251">
        <v>3.37</v>
      </c>
      <c r="U251">
        <v>413.89</v>
      </c>
      <c r="V251">
        <v>99.77</v>
      </c>
      <c r="W251">
        <v>3.93</v>
      </c>
      <c r="X251">
        <v>11.4</v>
      </c>
      <c r="Y251">
        <v>5.16</v>
      </c>
      <c r="Z251">
        <v>4</v>
      </c>
      <c r="AA251" t="s">
        <v>4822</v>
      </c>
      <c r="AB251">
        <v>0</v>
      </c>
      <c r="AC251">
        <v>5</v>
      </c>
      <c r="AD251">
        <v>3.586071428571429</v>
      </c>
      <c r="AF251" t="s">
        <v>5458</v>
      </c>
      <c r="AI251">
        <v>0</v>
      </c>
      <c r="AJ251">
        <v>0</v>
      </c>
      <c r="AK251" t="s">
        <v>11909</v>
      </c>
      <c r="AL251" t="s">
        <v>11909</v>
      </c>
      <c r="AM251" t="s">
        <v>11965</v>
      </c>
    </row>
    <row r="252" spans="1:39">
      <c r="A252" t="s">
        <v>5701</v>
      </c>
      <c r="B252" t="s">
        <v>5106</v>
      </c>
      <c r="C252" t="s">
        <v>5108</v>
      </c>
      <c r="D252">
        <v>1</v>
      </c>
      <c r="E252" t="s">
        <v>5111</v>
      </c>
      <c r="F252">
        <v>9</v>
      </c>
      <c r="K252" t="s">
        <v>5342</v>
      </c>
      <c r="L252" t="s">
        <v>5343</v>
      </c>
      <c r="M252" t="s">
        <v>9425</v>
      </c>
      <c r="N252">
        <v>9</v>
      </c>
      <c r="O252" t="s">
        <v>9540</v>
      </c>
      <c r="P252" t="s">
        <v>9872</v>
      </c>
      <c r="Q252">
        <v>5</v>
      </c>
      <c r="R252">
        <v>3</v>
      </c>
      <c r="S252">
        <v>3.02</v>
      </c>
      <c r="T252">
        <v>3.03</v>
      </c>
      <c r="U252">
        <v>379.45</v>
      </c>
      <c r="V252">
        <v>99.77</v>
      </c>
      <c r="W252">
        <v>3.28</v>
      </c>
      <c r="X252">
        <v>11.41</v>
      </c>
      <c r="Y252">
        <v>5.41</v>
      </c>
      <c r="Z252">
        <v>4</v>
      </c>
      <c r="AA252" t="s">
        <v>4822</v>
      </c>
      <c r="AB252">
        <v>0</v>
      </c>
      <c r="AC252">
        <v>5</v>
      </c>
      <c r="AD252">
        <v>4.177071428571429</v>
      </c>
      <c r="AF252" t="s">
        <v>5458</v>
      </c>
      <c r="AI252">
        <v>0</v>
      </c>
      <c r="AJ252">
        <v>0</v>
      </c>
      <c r="AK252" t="s">
        <v>11905</v>
      </c>
      <c r="AL252" t="s">
        <v>11905</v>
      </c>
      <c r="AM252" t="s">
        <v>11965</v>
      </c>
    </row>
    <row r="253" spans="1:39">
      <c r="A253" t="s">
        <v>5702</v>
      </c>
      <c r="B253" t="s">
        <v>5106</v>
      </c>
      <c r="C253" t="s">
        <v>5108</v>
      </c>
      <c r="D253">
        <v>1</v>
      </c>
      <c r="E253" t="s">
        <v>5111</v>
      </c>
      <c r="F253">
        <v>9</v>
      </c>
      <c r="K253" t="s">
        <v>5342</v>
      </c>
      <c r="L253" t="s">
        <v>5343</v>
      </c>
      <c r="M253" t="s">
        <v>9425</v>
      </c>
      <c r="N253">
        <v>9</v>
      </c>
      <c r="O253" t="s">
        <v>9540</v>
      </c>
      <c r="P253" t="s">
        <v>9873</v>
      </c>
      <c r="Q253">
        <v>5</v>
      </c>
      <c r="R253">
        <v>3</v>
      </c>
      <c r="S253">
        <v>3.57</v>
      </c>
      <c r="T253">
        <v>3.57</v>
      </c>
      <c r="U253">
        <v>393.47</v>
      </c>
      <c r="V253">
        <v>99.77</v>
      </c>
      <c r="W253">
        <v>3.59</v>
      </c>
      <c r="X253">
        <v>11.41</v>
      </c>
      <c r="Y253">
        <v>5.44</v>
      </c>
      <c r="Z253">
        <v>4</v>
      </c>
      <c r="AA253" t="s">
        <v>4822</v>
      </c>
      <c r="AB253">
        <v>0</v>
      </c>
      <c r="AC253">
        <v>5</v>
      </c>
      <c r="AD253">
        <v>3.531928571428572</v>
      </c>
      <c r="AF253" t="s">
        <v>5458</v>
      </c>
      <c r="AI253">
        <v>0</v>
      </c>
      <c r="AJ253">
        <v>0</v>
      </c>
      <c r="AK253" t="s">
        <v>11905</v>
      </c>
      <c r="AL253" t="s">
        <v>11905</v>
      </c>
      <c r="AM253" t="s">
        <v>11965</v>
      </c>
    </row>
    <row r="254" spans="1:39">
      <c r="A254" t="s">
        <v>5703</v>
      </c>
      <c r="B254" t="s">
        <v>5106</v>
      </c>
      <c r="C254" t="s">
        <v>5108</v>
      </c>
      <c r="D254">
        <v>1</v>
      </c>
      <c r="E254" t="s">
        <v>5111</v>
      </c>
      <c r="F254">
        <v>9</v>
      </c>
      <c r="K254" t="s">
        <v>5342</v>
      </c>
      <c r="L254" t="s">
        <v>5343</v>
      </c>
      <c r="M254" t="s">
        <v>9425</v>
      </c>
      <c r="N254">
        <v>9</v>
      </c>
      <c r="O254" t="s">
        <v>9540</v>
      </c>
      <c r="P254" t="s">
        <v>9874</v>
      </c>
      <c r="Q254">
        <v>5</v>
      </c>
      <c r="R254">
        <v>3</v>
      </c>
      <c r="S254">
        <v>3.57</v>
      </c>
      <c r="T254">
        <v>3.57</v>
      </c>
      <c r="U254">
        <v>393.47</v>
      </c>
      <c r="V254">
        <v>99.77</v>
      </c>
      <c r="W254">
        <v>3.59</v>
      </c>
      <c r="X254">
        <v>11.41</v>
      </c>
      <c r="Y254">
        <v>5.41</v>
      </c>
      <c r="Z254">
        <v>4</v>
      </c>
      <c r="AA254" t="s">
        <v>4822</v>
      </c>
      <c r="AB254">
        <v>0</v>
      </c>
      <c r="AC254">
        <v>5</v>
      </c>
      <c r="AD254">
        <v>3.531928571428572</v>
      </c>
      <c r="AF254" t="s">
        <v>5458</v>
      </c>
      <c r="AI254">
        <v>0</v>
      </c>
      <c r="AJ254">
        <v>0</v>
      </c>
      <c r="AK254" t="s">
        <v>11905</v>
      </c>
      <c r="AL254" t="s">
        <v>11905</v>
      </c>
      <c r="AM254" t="s">
        <v>11965</v>
      </c>
    </row>
    <row r="255" spans="1:39">
      <c r="A255" t="s">
        <v>5704</v>
      </c>
      <c r="B255" t="s">
        <v>5106</v>
      </c>
      <c r="C255" t="s">
        <v>5108</v>
      </c>
      <c r="D255">
        <v>1</v>
      </c>
      <c r="E255" t="s">
        <v>5111</v>
      </c>
      <c r="F255">
        <v>9</v>
      </c>
      <c r="K255" t="s">
        <v>5342</v>
      </c>
      <c r="L255" t="s">
        <v>5343</v>
      </c>
      <c r="M255" t="s">
        <v>9425</v>
      </c>
      <c r="N255">
        <v>9</v>
      </c>
      <c r="O255" t="s">
        <v>9540</v>
      </c>
      <c r="P255" t="s">
        <v>9875</v>
      </c>
      <c r="Q255">
        <v>6</v>
      </c>
      <c r="R255">
        <v>4</v>
      </c>
      <c r="S255">
        <v>2.38</v>
      </c>
      <c r="T255">
        <v>2.39</v>
      </c>
      <c r="U255">
        <v>395.44</v>
      </c>
      <c r="V255">
        <v>120</v>
      </c>
      <c r="W255">
        <v>2.98</v>
      </c>
      <c r="X255">
        <v>9.640000000000001</v>
      </c>
      <c r="Y255">
        <v>5.46</v>
      </c>
      <c r="Z255">
        <v>4</v>
      </c>
      <c r="AA255" t="s">
        <v>4822</v>
      </c>
      <c r="AB255">
        <v>0</v>
      </c>
      <c r="AC255">
        <v>5</v>
      </c>
      <c r="AD255">
        <v>3.556857142857143</v>
      </c>
      <c r="AF255" t="s">
        <v>5458</v>
      </c>
      <c r="AI255">
        <v>0</v>
      </c>
      <c r="AJ255">
        <v>0</v>
      </c>
      <c r="AK255" t="s">
        <v>11905</v>
      </c>
      <c r="AL255" t="s">
        <v>11905</v>
      </c>
      <c r="AM255" t="s">
        <v>11965</v>
      </c>
    </row>
    <row r="256" spans="1:39">
      <c r="A256" t="s">
        <v>5705</v>
      </c>
      <c r="B256" t="s">
        <v>5106</v>
      </c>
      <c r="C256" t="s">
        <v>5108</v>
      </c>
      <c r="D256">
        <v>1</v>
      </c>
      <c r="E256" t="s">
        <v>5111</v>
      </c>
      <c r="F256">
        <v>9</v>
      </c>
      <c r="K256" t="s">
        <v>5342</v>
      </c>
      <c r="L256" t="s">
        <v>5343</v>
      </c>
      <c r="M256" t="s">
        <v>9425</v>
      </c>
      <c r="N256">
        <v>9</v>
      </c>
      <c r="O256" t="s">
        <v>9540</v>
      </c>
      <c r="P256" t="s">
        <v>9876</v>
      </c>
      <c r="Q256">
        <v>6</v>
      </c>
      <c r="R256">
        <v>3</v>
      </c>
      <c r="S256">
        <v>1.58</v>
      </c>
      <c r="T256">
        <v>1.6</v>
      </c>
      <c r="U256">
        <v>380.43</v>
      </c>
      <c r="V256">
        <v>112.66</v>
      </c>
      <c r="W256">
        <v>2.67</v>
      </c>
      <c r="X256">
        <v>10.91</v>
      </c>
      <c r="Y256">
        <v>4.94</v>
      </c>
      <c r="Z256">
        <v>4</v>
      </c>
      <c r="AA256" t="s">
        <v>4822</v>
      </c>
      <c r="AB256">
        <v>0</v>
      </c>
      <c r="AC256">
        <v>5</v>
      </c>
      <c r="AD256">
        <v>4.265404761904762</v>
      </c>
      <c r="AF256" t="s">
        <v>5458</v>
      </c>
      <c r="AI256">
        <v>0</v>
      </c>
      <c r="AJ256">
        <v>0</v>
      </c>
      <c r="AK256" t="s">
        <v>11905</v>
      </c>
      <c r="AL256" t="s">
        <v>11905</v>
      </c>
      <c r="AM256" t="s">
        <v>11965</v>
      </c>
    </row>
    <row r="257" spans="1:39">
      <c r="A257" t="s">
        <v>5706</v>
      </c>
      <c r="B257" t="s">
        <v>5106</v>
      </c>
      <c r="C257" t="s">
        <v>5108</v>
      </c>
      <c r="D257">
        <v>1</v>
      </c>
      <c r="E257" t="s">
        <v>5111</v>
      </c>
      <c r="F257">
        <v>9</v>
      </c>
      <c r="I257" t="s">
        <v>7861</v>
      </c>
      <c r="K257" t="s">
        <v>5342</v>
      </c>
      <c r="M257" t="s">
        <v>9422</v>
      </c>
      <c r="N257">
        <v>8</v>
      </c>
      <c r="O257" t="s">
        <v>9536</v>
      </c>
      <c r="P257" t="s">
        <v>9877</v>
      </c>
      <c r="Q257">
        <v>8</v>
      </c>
      <c r="R257">
        <v>4</v>
      </c>
      <c r="S257">
        <v>0.74</v>
      </c>
      <c r="T257">
        <v>1.84</v>
      </c>
      <c r="U257">
        <v>554.05</v>
      </c>
      <c r="V257">
        <v>150.99</v>
      </c>
      <c r="W257">
        <v>4.15</v>
      </c>
      <c r="X257">
        <v>6.35</v>
      </c>
      <c r="Y257">
        <v>2.85</v>
      </c>
      <c r="Z257">
        <v>3</v>
      </c>
      <c r="AA257" t="s">
        <v>4822</v>
      </c>
      <c r="AB257">
        <v>1</v>
      </c>
      <c r="AC257">
        <v>8</v>
      </c>
      <c r="AD257">
        <v>3</v>
      </c>
      <c r="AF257" t="s">
        <v>5459</v>
      </c>
      <c r="AI257">
        <v>0</v>
      </c>
      <c r="AJ257">
        <v>0</v>
      </c>
      <c r="AM257" t="s">
        <v>11965</v>
      </c>
    </row>
    <row r="258" spans="1:39">
      <c r="A258" t="s">
        <v>5707</v>
      </c>
      <c r="B258" t="s">
        <v>5106</v>
      </c>
      <c r="C258" t="s">
        <v>5108</v>
      </c>
      <c r="D258">
        <v>1</v>
      </c>
      <c r="E258" t="s">
        <v>5111</v>
      </c>
      <c r="F258">
        <v>9</v>
      </c>
      <c r="I258" t="s">
        <v>7862</v>
      </c>
      <c r="K258" t="s">
        <v>5342</v>
      </c>
      <c r="M258" t="s">
        <v>9422</v>
      </c>
      <c r="N258">
        <v>8</v>
      </c>
      <c r="O258" t="s">
        <v>9536</v>
      </c>
      <c r="P258" t="s">
        <v>9878</v>
      </c>
      <c r="Q258">
        <v>8</v>
      </c>
      <c r="R258">
        <v>4</v>
      </c>
      <c r="S258">
        <v>1.92</v>
      </c>
      <c r="T258">
        <v>2.86</v>
      </c>
      <c r="U258">
        <v>582.1</v>
      </c>
      <c r="V258">
        <v>150.99</v>
      </c>
      <c r="W258">
        <v>4.93</v>
      </c>
      <c r="X258">
        <v>6.59</v>
      </c>
      <c r="Y258">
        <v>2.91</v>
      </c>
      <c r="Z258">
        <v>3</v>
      </c>
      <c r="AA258" t="s">
        <v>4822</v>
      </c>
      <c r="AB258">
        <v>1</v>
      </c>
      <c r="AC258">
        <v>10</v>
      </c>
      <c r="AD258">
        <v>3</v>
      </c>
      <c r="AF258" t="s">
        <v>5458</v>
      </c>
      <c r="AI258">
        <v>0</v>
      </c>
      <c r="AJ258">
        <v>0</v>
      </c>
      <c r="AM258" t="s">
        <v>11965</v>
      </c>
    </row>
    <row r="259" spans="1:39">
      <c r="A259" t="s">
        <v>5708</v>
      </c>
      <c r="B259" t="s">
        <v>5106</v>
      </c>
      <c r="C259" t="s">
        <v>5108</v>
      </c>
      <c r="D259">
        <v>1</v>
      </c>
      <c r="E259" t="s">
        <v>5111</v>
      </c>
      <c r="F259">
        <v>9</v>
      </c>
      <c r="I259" t="s">
        <v>7863</v>
      </c>
      <c r="K259" t="s">
        <v>5342</v>
      </c>
      <c r="M259" t="s">
        <v>9422</v>
      </c>
      <c r="N259">
        <v>8</v>
      </c>
      <c r="O259" t="s">
        <v>9536</v>
      </c>
      <c r="P259" t="s">
        <v>9879</v>
      </c>
      <c r="Q259">
        <v>8</v>
      </c>
      <c r="R259">
        <v>4</v>
      </c>
      <c r="S259">
        <v>1.1</v>
      </c>
      <c r="T259">
        <v>2.22</v>
      </c>
      <c r="U259">
        <v>552.03</v>
      </c>
      <c r="V259">
        <v>150.99</v>
      </c>
      <c r="W259">
        <v>3.91</v>
      </c>
      <c r="X259">
        <v>6.43</v>
      </c>
      <c r="Y259">
        <v>2.62</v>
      </c>
      <c r="Z259">
        <v>3</v>
      </c>
      <c r="AA259" t="s">
        <v>4822</v>
      </c>
      <c r="AB259">
        <v>1</v>
      </c>
      <c r="AC259">
        <v>9</v>
      </c>
      <c r="AD259">
        <v>3</v>
      </c>
      <c r="AF259" t="s">
        <v>5459</v>
      </c>
      <c r="AI259">
        <v>0</v>
      </c>
      <c r="AJ259">
        <v>0</v>
      </c>
      <c r="AM259" t="s">
        <v>11965</v>
      </c>
    </row>
    <row r="260" spans="1:39">
      <c r="A260" t="s">
        <v>5709</v>
      </c>
      <c r="B260" t="s">
        <v>5106</v>
      </c>
      <c r="C260" t="s">
        <v>5108</v>
      </c>
      <c r="D260">
        <v>1</v>
      </c>
      <c r="E260" t="s">
        <v>5111</v>
      </c>
      <c r="F260">
        <v>9</v>
      </c>
      <c r="I260" t="s">
        <v>7864</v>
      </c>
      <c r="K260" t="s">
        <v>5342</v>
      </c>
      <c r="M260" t="s">
        <v>9422</v>
      </c>
      <c r="N260">
        <v>8</v>
      </c>
      <c r="O260" t="s">
        <v>9536</v>
      </c>
      <c r="P260" t="s">
        <v>9880</v>
      </c>
      <c r="Q260">
        <v>8</v>
      </c>
      <c r="R260">
        <v>4</v>
      </c>
      <c r="S260">
        <v>1.77</v>
      </c>
      <c r="T260">
        <v>2.22</v>
      </c>
      <c r="U260">
        <v>531.61</v>
      </c>
      <c r="V260">
        <v>150.99</v>
      </c>
      <c r="W260">
        <v>3.56</v>
      </c>
      <c r="X260">
        <v>8.550000000000001</v>
      </c>
      <c r="Y260">
        <v>3.29</v>
      </c>
      <c r="Z260">
        <v>3</v>
      </c>
      <c r="AA260" t="s">
        <v>4822</v>
      </c>
      <c r="AB260">
        <v>1</v>
      </c>
      <c r="AC260">
        <v>9</v>
      </c>
      <c r="AD260">
        <v>3</v>
      </c>
      <c r="AF260" t="s">
        <v>5458</v>
      </c>
      <c r="AI260">
        <v>0</v>
      </c>
      <c r="AJ260">
        <v>0</v>
      </c>
      <c r="AM260" t="s">
        <v>11965</v>
      </c>
    </row>
    <row r="261" spans="1:39">
      <c r="A261" t="s">
        <v>5710</v>
      </c>
      <c r="B261" t="s">
        <v>5106</v>
      </c>
      <c r="C261" t="s">
        <v>5108</v>
      </c>
      <c r="D261">
        <v>1</v>
      </c>
      <c r="E261" t="s">
        <v>5111</v>
      </c>
      <c r="F261">
        <v>9</v>
      </c>
      <c r="I261" t="s">
        <v>7865</v>
      </c>
      <c r="K261" t="s">
        <v>5342</v>
      </c>
      <c r="M261" t="s">
        <v>9422</v>
      </c>
      <c r="N261">
        <v>8</v>
      </c>
      <c r="O261" t="s">
        <v>9536</v>
      </c>
      <c r="P261" t="s">
        <v>9881</v>
      </c>
      <c r="Q261">
        <v>8</v>
      </c>
      <c r="R261">
        <v>4</v>
      </c>
      <c r="S261">
        <v>0.72</v>
      </c>
      <c r="T261">
        <v>1.23</v>
      </c>
      <c r="U261">
        <v>534.04</v>
      </c>
      <c r="V261">
        <v>150.99</v>
      </c>
      <c r="W261">
        <v>3.77</v>
      </c>
      <c r="X261">
        <v>8.630000000000001</v>
      </c>
      <c r="Y261">
        <v>3.2</v>
      </c>
      <c r="Z261">
        <v>3</v>
      </c>
      <c r="AA261" t="s">
        <v>4822</v>
      </c>
      <c r="AB261">
        <v>1</v>
      </c>
      <c r="AC261">
        <v>9</v>
      </c>
      <c r="AD261">
        <v>3</v>
      </c>
      <c r="AF261" t="s">
        <v>5458</v>
      </c>
      <c r="AI261">
        <v>0</v>
      </c>
      <c r="AJ261">
        <v>0</v>
      </c>
      <c r="AM261" t="s">
        <v>11965</v>
      </c>
    </row>
    <row r="262" spans="1:39">
      <c r="A262" t="s">
        <v>5711</v>
      </c>
      <c r="B262" t="s">
        <v>5106</v>
      </c>
      <c r="C262" t="s">
        <v>5108</v>
      </c>
      <c r="D262">
        <v>1</v>
      </c>
      <c r="E262" t="s">
        <v>5111</v>
      </c>
      <c r="F262">
        <v>9</v>
      </c>
      <c r="I262" t="s">
        <v>7866</v>
      </c>
      <c r="K262" t="s">
        <v>5342</v>
      </c>
      <c r="M262" t="s">
        <v>9422</v>
      </c>
      <c r="N262">
        <v>8</v>
      </c>
      <c r="O262" t="s">
        <v>9536</v>
      </c>
      <c r="P262" t="s">
        <v>9882</v>
      </c>
      <c r="Q262">
        <v>6</v>
      </c>
      <c r="R262">
        <v>3</v>
      </c>
      <c r="S262">
        <v>2.45</v>
      </c>
      <c r="T262">
        <v>3.38</v>
      </c>
      <c r="U262">
        <v>478.98</v>
      </c>
      <c r="V262">
        <v>112.66</v>
      </c>
      <c r="W262">
        <v>4.79</v>
      </c>
      <c r="X262">
        <v>6.58</v>
      </c>
      <c r="Y262">
        <v>2.9</v>
      </c>
      <c r="Z262">
        <v>3</v>
      </c>
      <c r="AA262" t="s">
        <v>4822</v>
      </c>
      <c r="AB262">
        <v>0</v>
      </c>
      <c r="AC262">
        <v>9</v>
      </c>
      <c r="AD262">
        <v>3.146476190476191</v>
      </c>
      <c r="AF262" t="s">
        <v>5458</v>
      </c>
      <c r="AI262">
        <v>0</v>
      </c>
      <c r="AJ262">
        <v>0</v>
      </c>
      <c r="AM262" t="s">
        <v>11965</v>
      </c>
    </row>
    <row r="263" spans="1:39">
      <c r="A263" t="s">
        <v>5712</v>
      </c>
      <c r="B263" t="s">
        <v>5106</v>
      </c>
      <c r="C263" t="s">
        <v>5108</v>
      </c>
      <c r="D263">
        <v>1</v>
      </c>
      <c r="E263" t="s">
        <v>5111</v>
      </c>
      <c r="F263">
        <v>9</v>
      </c>
      <c r="I263" t="s">
        <v>7867</v>
      </c>
      <c r="K263" t="s">
        <v>5342</v>
      </c>
      <c r="M263" t="s">
        <v>9422</v>
      </c>
      <c r="N263">
        <v>8</v>
      </c>
      <c r="O263" t="s">
        <v>9536</v>
      </c>
      <c r="P263" t="s">
        <v>9883</v>
      </c>
      <c r="Q263">
        <v>8</v>
      </c>
      <c r="R263">
        <v>4</v>
      </c>
      <c r="S263">
        <v>2.28</v>
      </c>
      <c r="T263">
        <v>3.53</v>
      </c>
      <c r="U263">
        <v>618.0700000000001</v>
      </c>
      <c r="V263">
        <v>150.99</v>
      </c>
      <c r="W263">
        <v>5.3</v>
      </c>
      <c r="X263">
        <v>6.13</v>
      </c>
      <c r="Y263">
        <v>2.66</v>
      </c>
      <c r="Z263">
        <v>4</v>
      </c>
      <c r="AA263" t="s">
        <v>4822</v>
      </c>
      <c r="AB263">
        <v>2</v>
      </c>
      <c r="AC263">
        <v>10</v>
      </c>
      <c r="AD263">
        <v>2.595</v>
      </c>
      <c r="AF263" t="s">
        <v>5459</v>
      </c>
      <c r="AI263">
        <v>0</v>
      </c>
      <c r="AJ263">
        <v>0</v>
      </c>
      <c r="AM263" t="s">
        <v>11965</v>
      </c>
    </row>
    <row r="264" spans="1:39">
      <c r="A264" t="s">
        <v>5713</v>
      </c>
      <c r="B264" t="s">
        <v>5106</v>
      </c>
      <c r="C264" t="s">
        <v>5108</v>
      </c>
      <c r="D264">
        <v>1</v>
      </c>
      <c r="E264" t="s">
        <v>5111</v>
      </c>
      <c r="F264">
        <v>9</v>
      </c>
      <c r="I264" t="s">
        <v>7868</v>
      </c>
      <c r="K264" t="s">
        <v>5342</v>
      </c>
      <c r="M264" t="s">
        <v>9422</v>
      </c>
      <c r="N264">
        <v>8</v>
      </c>
      <c r="O264" t="s">
        <v>9536</v>
      </c>
      <c r="P264" t="s">
        <v>9884</v>
      </c>
      <c r="Q264">
        <v>7</v>
      </c>
      <c r="R264">
        <v>3</v>
      </c>
      <c r="S264">
        <v>0.35</v>
      </c>
      <c r="T264">
        <v>0.88</v>
      </c>
      <c r="U264">
        <v>471.97</v>
      </c>
      <c r="V264">
        <v>136.45</v>
      </c>
      <c r="W264">
        <v>3.94</v>
      </c>
      <c r="X264">
        <v>7.34</v>
      </c>
      <c r="Y264">
        <v>3.17</v>
      </c>
      <c r="Z264">
        <v>3</v>
      </c>
      <c r="AA264" t="s">
        <v>4822</v>
      </c>
      <c r="AB264">
        <v>0</v>
      </c>
      <c r="AC264">
        <v>8</v>
      </c>
      <c r="AD264">
        <v>3.366880952380952</v>
      </c>
      <c r="AF264" t="s">
        <v>5458</v>
      </c>
      <c r="AI264">
        <v>0</v>
      </c>
      <c r="AJ264">
        <v>0</v>
      </c>
      <c r="AM264" t="s">
        <v>11965</v>
      </c>
    </row>
    <row r="265" spans="1:39">
      <c r="A265" t="s">
        <v>5714</v>
      </c>
      <c r="B265" t="s">
        <v>5106</v>
      </c>
      <c r="C265" t="s">
        <v>5108</v>
      </c>
      <c r="D265">
        <v>1</v>
      </c>
      <c r="E265" t="s">
        <v>5111</v>
      </c>
      <c r="F265">
        <v>9</v>
      </c>
      <c r="I265" t="s">
        <v>7869</v>
      </c>
      <c r="K265" t="s">
        <v>5342</v>
      </c>
      <c r="M265" t="s">
        <v>9422</v>
      </c>
      <c r="N265">
        <v>8</v>
      </c>
      <c r="O265" t="s">
        <v>9536</v>
      </c>
      <c r="P265" t="s">
        <v>9885</v>
      </c>
      <c r="Q265">
        <v>8</v>
      </c>
      <c r="R265">
        <v>4</v>
      </c>
      <c r="S265">
        <v>0.34</v>
      </c>
      <c r="T265">
        <v>1.49</v>
      </c>
      <c r="U265">
        <v>552.03</v>
      </c>
      <c r="V265">
        <v>150.99</v>
      </c>
      <c r="W265">
        <v>4.12</v>
      </c>
      <c r="X265">
        <v>6.33</v>
      </c>
      <c r="Y265">
        <v>2.8</v>
      </c>
      <c r="Z265">
        <v>3</v>
      </c>
      <c r="AA265" t="s">
        <v>4822</v>
      </c>
      <c r="AB265">
        <v>1</v>
      </c>
      <c r="AC265">
        <v>9</v>
      </c>
      <c r="AD265">
        <v>3</v>
      </c>
      <c r="AF265" t="s">
        <v>5459</v>
      </c>
      <c r="AI265">
        <v>0</v>
      </c>
      <c r="AJ265">
        <v>0</v>
      </c>
      <c r="AM265" t="s">
        <v>11965</v>
      </c>
    </row>
    <row r="266" spans="1:39">
      <c r="A266" t="s">
        <v>5715</v>
      </c>
      <c r="B266" t="s">
        <v>5106</v>
      </c>
      <c r="C266" t="s">
        <v>5108</v>
      </c>
      <c r="D266">
        <v>1</v>
      </c>
      <c r="E266" t="s">
        <v>5111</v>
      </c>
      <c r="F266">
        <v>9</v>
      </c>
      <c r="I266" t="s">
        <v>7870</v>
      </c>
      <c r="K266" t="s">
        <v>5342</v>
      </c>
      <c r="M266" t="s">
        <v>9422</v>
      </c>
      <c r="N266">
        <v>8</v>
      </c>
      <c r="O266" t="s">
        <v>9536</v>
      </c>
      <c r="P266" t="s">
        <v>9886</v>
      </c>
      <c r="Q266">
        <v>6</v>
      </c>
      <c r="R266">
        <v>3</v>
      </c>
      <c r="S266">
        <v>1.32</v>
      </c>
      <c r="T266">
        <v>2.96</v>
      </c>
      <c r="U266">
        <v>534.95</v>
      </c>
      <c r="V266">
        <v>112.66</v>
      </c>
      <c r="W266">
        <v>5.32</v>
      </c>
      <c r="X266">
        <v>5.55</v>
      </c>
      <c r="Y266">
        <v>2.65</v>
      </c>
      <c r="Z266">
        <v>4</v>
      </c>
      <c r="AA266" t="s">
        <v>4822</v>
      </c>
      <c r="AB266">
        <v>2</v>
      </c>
      <c r="AC266">
        <v>7</v>
      </c>
      <c r="AD266">
        <v>3.411333333333334</v>
      </c>
      <c r="AF266" t="s">
        <v>5459</v>
      </c>
      <c r="AI266">
        <v>0</v>
      </c>
      <c r="AJ266">
        <v>0</v>
      </c>
      <c r="AM266" t="s">
        <v>11965</v>
      </c>
    </row>
    <row r="267" spans="1:39">
      <c r="A267" t="s">
        <v>5716</v>
      </c>
      <c r="B267" t="s">
        <v>5106</v>
      </c>
      <c r="C267" t="s">
        <v>5108</v>
      </c>
      <c r="D267">
        <v>1</v>
      </c>
      <c r="E267" t="s">
        <v>5111</v>
      </c>
      <c r="F267">
        <v>9</v>
      </c>
      <c r="I267" t="s">
        <v>7871</v>
      </c>
      <c r="K267" t="s">
        <v>5342</v>
      </c>
      <c r="M267" t="s">
        <v>9422</v>
      </c>
      <c r="N267">
        <v>8</v>
      </c>
      <c r="O267" t="s">
        <v>9536</v>
      </c>
      <c r="P267" t="s">
        <v>9887</v>
      </c>
      <c r="Q267">
        <v>6</v>
      </c>
      <c r="R267">
        <v>3</v>
      </c>
      <c r="S267">
        <v>1.63</v>
      </c>
      <c r="T267">
        <v>2.36</v>
      </c>
      <c r="U267">
        <v>502.93</v>
      </c>
      <c r="V267">
        <v>126.65</v>
      </c>
      <c r="W267">
        <v>4.73</v>
      </c>
      <c r="X267">
        <v>6.76</v>
      </c>
      <c r="Y267">
        <v>3.14</v>
      </c>
      <c r="Z267">
        <v>4</v>
      </c>
      <c r="AA267" t="s">
        <v>4822</v>
      </c>
      <c r="AB267">
        <v>1</v>
      </c>
      <c r="AC267">
        <v>6</v>
      </c>
      <c r="AD267">
        <v>3.166666666666667</v>
      </c>
      <c r="AF267" t="s">
        <v>5458</v>
      </c>
      <c r="AI267">
        <v>0</v>
      </c>
      <c r="AJ267">
        <v>0</v>
      </c>
      <c r="AM267" t="s">
        <v>11965</v>
      </c>
    </row>
    <row r="268" spans="1:39">
      <c r="A268" t="s">
        <v>5717</v>
      </c>
      <c r="B268" t="s">
        <v>5106</v>
      </c>
      <c r="C268" t="s">
        <v>5108</v>
      </c>
      <c r="D268">
        <v>1</v>
      </c>
      <c r="E268" t="s">
        <v>5111</v>
      </c>
      <c r="F268">
        <v>9</v>
      </c>
      <c r="I268" t="s">
        <v>7872</v>
      </c>
      <c r="K268" t="s">
        <v>5342</v>
      </c>
      <c r="M268" t="s">
        <v>9422</v>
      </c>
      <c r="N268">
        <v>8</v>
      </c>
      <c r="O268" t="s">
        <v>9536</v>
      </c>
      <c r="P268" t="s">
        <v>9888</v>
      </c>
      <c r="Q268">
        <v>5</v>
      </c>
      <c r="R268">
        <v>2</v>
      </c>
      <c r="S268">
        <v>0.72</v>
      </c>
      <c r="T268">
        <v>2.25</v>
      </c>
      <c r="U268">
        <v>505.91</v>
      </c>
      <c r="V268">
        <v>100.63</v>
      </c>
      <c r="W268">
        <v>5.28</v>
      </c>
      <c r="X268">
        <v>5.62</v>
      </c>
      <c r="Y268">
        <v>2.69</v>
      </c>
      <c r="Z268">
        <v>4</v>
      </c>
      <c r="AA268" t="s">
        <v>4822</v>
      </c>
      <c r="AB268">
        <v>2</v>
      </c>
      <c r="AC268">
        <v>6</v>
      </c>
      <c r="AD268">
        <v>4.145666666666667</v>
      </c>
      <c r="AF268" t="s">
        <v>5459</v>
      </c>
      <c r="AI268">
        <v>0</v>
      </c>
      <c r="AJ268">
        <v>0</v>
      </c>
      <c r="AM268" t="s">
        <v>11965</v>
      </c>
    </row>
    <row r="269" spans="1:39">
      <c r="A269" t="s">
        <v>5718</v>
      </c>
      <c r="B269" t="s">
        <v>5106</v>
      </c>
      <c r="C269" t="s">
        <v>5108</v>
      </c>
      <c r="D269">
        <v>1</v>
      </c>
      <c r="E269" t="s">
        <v>5111</v>
      </c>
      <c r="F269">
        <v>9</v>
      </c>
      <c r="I269" t="s">
        <v>7873</v>
      </c>
      <c r="K269" t="s">
        <v>5342</v>
      </c>
      <c r="M269" t="s">
        <v>9422</v>
      </c>
      <c r="N269">
        <v>8</v>
      </c>
      <c r="O269" t="s">
        <v>9536</v>
      </c>
      <c r="P269" t="s">
        <v>9889</v>
      </c>
      <c r="Q269">
        <v>8</v>
      </c>
      <c r="R269">
        <v>4</v>
      </c>
      <c r="S269">
        <v>3.04</v>
      </c>
      <c r="T269">
        <v>3.13</v>
      </c>
      <c r="U269">
        <v>513.62</v>
      </c>
      <c r="V269">
        <v>150.99</v>
      </c>
      <c r="W269">
        <v>3.72</v>
      </c>
      <c r="X269">
        <v>8.32</v>
      </c>
      <c r="Y269">
        <v>3.59</v>
      </c>
      <c r="Z269">
        <v>3</v>
      </c>
      <c r="AA269" t="s">
        <v>4822</v>
      </c>
      <c r="AB269">
        <v>1</v>
      </c>
      <c r="AC269">
        <v>11</v>
      </c>
      <c r="AD269">
        <v>2.415</v>
      </c>
      <c r="AF269" t="s">
        <v>5458</v>
      </c>
      <c r="AI269">
        <v>0</v>
      </c>
      <c r="AJ269">
        <v>0</v>
      </c>
      <c r="AM269" t="s">
        <v>11965</v>
      </c>
    </row>
    <row r="270" spans="1:39">
      <c r="A270" t="s">
        <v>5719</v>
      </c>
      <c r="B270" t="s">
        <v>5106</v>
      </c>
      <c r="C270" t="s">
        <v>5108</v>
      </c>
      <c r="D270">
        <v>1</v>
      </c>
      <c r="E270" t="s">
        <v>5111</v>
      </c>
      <c r="F270">
        <v>9</v>
      </c>
      <c r="I270" t="s">
        <v>7874</v>
      </c>
      <c r="K270" t="s">
        <v>5342</v>
      </c>
      <c r="M270" t="s">
        <v>9440</v>
      </c>
      <c r="N270">
        <v>8</v>
      </c>
      <c r="O270" t="s">
        <v>9558</v>
      </c>
      <c r="P270" t="s">
        <v>9890</v>
      </c>
      <c r="Q270">
        <v>12</v>
      </c>
      <c r="R270">
        <v>3</v>
      </c>
      <c r="S270">
        <v>2.94</v>
      </c>
      <c r="T270">
        <v>4.8</v>
      </c>
      <c r="U270">
        <v>599.74</v>
      </c>
      <c r="V270">
        <v>154.46</v>
      </c>
      <c r="W270">
        <v>3.81</v>
      </c>
      <c r="X270">
        <v>12.05</v>
      </c>
      <c r="Y270">
        <v>9.279999999999999</v>
      </c>
      <c r="Z270">
        <v>4</v>
      </c>
      <c r="AA270" t="s">
        <v>4822</v>
      </c>
      <c r="AB270">
        <v>2</v>
      </c>
      <c r="AC270">
        <v>6</v>
      </c>
      <c r="AD270">
        <v>1.156666666666667</v>
      </c>
      <c r="AF270" t="s">
        <v>5457</v>
      </c>
      <c r="AI270">
        <v>0</v>
      </c>
      <c r="AJ270">
        <v>0</v>
      </c>
      <c r="AM270" t="s">
        <v>11965</v>
      </c>
    </row>
    <row r="271" spans="1:39">
      <c r="A271" t="s">
        <v>5720</v>
      </c>
      <c r="B271" t="s">
        <v>5106</v>
      </c>
      <c r="C271" t="s">
        <v>5108</v>
      </c>
      <c r="D271">
        <v>1</v>
      </c>
      <c r="E271" t="s">
        <v>5111</v>
      </c>
      <c r="F271">
        <v>9</v>
      </c>
      <c r="I271" t="s">
        <v>7875</v>
      </c>
      <c r="K271" t="s">
        <v>5342</v>
      </c>
      <c r="M271" t="s">
        <v>9440</v>
      </c>
      <c r="N271">
        <v>8</v>
      </c>
      <c r="O271" t="s">
        <v>9558</v>
      </c>
      <c r="P271" t="s">
        <v>9891</v>
      </c>
      <c r="Q271">
        <v>11</v>
      </c>
      <c r="R271">
        <v>3</v>
      </c>
      <c r="S271">
        <v>4.02</v>
      </c>
      <c r="T271">
        <v>5.07</v>
      </c>
      <c r="U271">
        <v>530.64</v>
      </c>
      <c r="V271">
        <v>151.22</v>
      </c>
      <c r="W271">
        <v>3.73</v>
      </c>
      <c r="X271">
        <v>12.05</v>
      </c>
      <c r="Y271">
        <v>8.41</v>
      </c>
      <c r="Z271">
        <v>4</v>
      </c>
      <c r="AA271" t="s">
        <v>4822</v>
      </c>
      <c r="AB271">
        <v>2</v>
      </c>
      <c r="AC271">
        <v>5</v>
      </c>
      <c r="AD271">
        <v>0.9616666666666667</v>
      </c>
      <c r="AF271" t="s">
        <v>5458</v>
      </c>
      <c r="AI271">
        <v>0</v>
      </c>
      <c r="AJ271">
        <v>0</v>
      </c>
      <c r="AM271" t="s">
        <v>11965</v>
      </c>
    </row>
    <row r="272" spans="1:39">
      <c r="A272" t="s">
        <v>5721</v>
      </c>
      <c r="B272" t="s">
        <v>5106</v>
      </c>
      <c r="C272" t="s">
        <v>5108</v>
      </c>
      <c r="D272">
        <v>1</v>
      </c>
      <c r="E272" t="s">
        <v>5111</v>
      </c>
      <c r="F272">
        <v>9</v>
      </c>
      <c r="I272" t="s">
        <v>7876</v>
      </c>
      <c r="K272" t="s">
        <v>5342</v>
      </c>
      <c r="M272" t="s">
        <v>9440</v>
      </c>
      <c r="N272">
        <v>8</v>
      </c>
      <c r="O272" t="s">
        <v>9558</v>
      </c>
      <c r="P272" t="s">
        <v>9892</v>
      </c>
      <c r="Q272">
        <v>11</v>
      </c>
      <c r="R272">
        <v>3</v>
      </c>
      <c r="S272">
        <v>4.38</v>
      </c>
      <c r="T272">
        <v>6.24</v>
      </c>
      <c r="U272">
        <v>650.71</v>
      </c>
      <c r="V272">
        <v>137.66</v>
      </c>
      <c r="W272">
        <v>4.55</v>
      </c>
      <c r="X272">
        <v>12.57</v>
      </c>
      <c r="Y272">
        <v>9.279999999999999</v>
      </c>
      <c r="Z272">
        <v>4</v>
      </c>
      <c r="AA272" t="s">
        <v>4822</v>
      </c>
      <c r="AB272">
        <v>2</v>
      </c>
      <c r="AC272">
        <v>7</v>
      </c>
      <c r="AD272">
        <v>0.5266666666666671</v>
      </c>
      <c r="AF272" t="s">
        <v>5457</v>
      </c>
      <c r="AI272">
        <v>0</v>
      </c>
      <c r="AJ272">
        <v>0</v>
      </c>
      <c r="AM272" t="s">
        <v>11965</v>
      </c>
    </row>
    <row r="273" spans="1:39">
      <c r="A273" t="s">
        <v>5722</v>
      </c>
      <c r="B273" t="s">
        <v>5106</v>
      </c>
      <c r="C273" t="s">
        <v>5108</v>
      </c>
      <c r="D273">
        <v>1</v>
      </c>
      <c r="E273" t="s">
        <v>5111</v>
      </c>
      <c r="F273">
        <v>9</v>
      </c>
      <c r="I273" t="s">
        <v>7877</v>
      </c>
      <c r="K273" t="s">
        <v>5342</v>
      </c>
      <c r="M273" t="s">
        <v>9440</v>
      </c>
      <c r="N273">
        <v>8</v>
      </c>
      <c r="O273" t="s">
        <v>9558</v>
      </c>
      <c r="P273" t="s">
        <v>9893</v>
      </c>
      <c r="Q273">
        <v>11</v>
      </c>
      <c r="R273">
        <v>3</v>
      </c>
      <c r="S273">
        <v>5.27</v>
      </c>
      <c r="T273">
        <v>7.33</v>
      </c>
      <c r="U273">
        <v>664.74</v>
      </c>
      <c r="V273">
        <v>137.66</v>
      </c>
      <c r="W273">
        <v>4.8</v>
      </c>
      <c r="X273">
        <v>12.57</v>
      </c>
      <c r="Y273">
        <v>9.470000000000001</v>
      </c>
      <c r="Z273">
        <v>4</v>
      </c>
      <c r="AA273" t="s">
        <v>4822</v>
      </c>
      <c r="AB273">
        <v>2</v>
      </c>
      <c r="AC273">
        <v>8</v>
      </c>
      <c r="AD273">
        <v>0.4316666666666664</v>
      </c>
      <c r="AF273" t="s">
        <v>5457</v>
      </c>
      <c r="AI273">
        <v>0</v>
      </c>
      <c r="AJ273">
        <v>0</v>
      </c>
      <c r="AM273" t="s">
        <v>11965</v>
      </c>
    </row>
    <row r="274" spans="1:39">
      <c r="A274" t="s">
        <v>5723</v>
      </c>
      <c r="B274" t="s">
        <v>5106</v>
      </c>
      <c r="C274" t="s">
        <v>5108</v>
      </c>
      <c r="D274">
        <v>1</v>
      </c>
      <c r="E274" t="s">
        <v>5111</v>
      </c>
      <c r="F274">
        <v>9</v>
      </c>
      <c r="I274" t="s">
        <v>7878</v>
      </c>
      <c r="K274" t="s">
        <v>5342</v>
      </c>
      <c r="M274" t="s">
        <v>9440</v>
      </c>
      <c r="N274">
        <v>8</v>
      </c>
      <c r="O274" t="s">
        <v>9558</v>
      </c>
      <c r="P274" t="s">
        <v>9894</v>
      </c>
      <c r="Q274">
        <v>10</v>
      </c>
      <c r="R274">
        <v>3</v>
      </c>
      <c r="S274">
        <v>5.46</v>
      </c>
      <c r="T274">
        <v>6.51</v>
      </c>
      <c r="U274">
        <v>581.6</v>
      </c>
      <c r="V274">
        <v>134.42</v>
      </c>
      <c r="W274">
        <v>4.48</v>
      </c>
      <c r="X274">
        <v>12.57</v>
      </c>
      <c r="Y274">
        <v>8.41</v>
      </c>
      <c r="Z274">
        <v>4</v>
      </c>
      <c r="AA274" t="s">
        <v>4822</v>
      </c>
      <c r="AB274">
        <v>1</v>
      </c>
      <c r="AC274">
        <v>6</v>
      </c>
      <c r="AD274">
        <v>0.9616666666666667</v>
      </c>
      <c r="AF274" t="s">
        <v>5458</v>
      </c>
      <c r="AI274">
        <v>0</v>
      </c>
      <c r="AJ274">
        <v>0</v>
      </c>
      <c r="AM274" t="s">
        <v>11965</v>
      </c>
    </row>
    <row r="275" spans="1:39">
      <c r="A275" t="s">
        <v>5724</v>
      </c>
      <c r="B275" t="s">
        <v>5106</v>
      </c>
      <c r="C275" t="s">
        <v>5108</v>
      </c>
      <c r="D275">
        <v>1</v>
      </c>
      <c r="E275" t="s">
        <v>5111</v>
      </c>
      <c r="F275">
        <v>9</v>
      </c>
      <c r="I275" t="s">
        <v>7879</v>
      </c>
      <c r="K275" t="s">
        <v>5342</v>
      </c>
      <c r="M275" t="s">
        <v>9440</v>
      </c>
      <c r="N275">
        <v>8</v>
      </c>
      <c r="O275" t="s">
        <v>9558</v>
      </c>
      <c r="P275" t="s">
        <v>9895</v>
      </c>
      <c r="Q275">
        <v>9</v>
      </c>
      <c r="R275">
        <v>3</v>
      </c>
      <c r="S275">
        <v>5.4</v>
      </c>
      <c r="T275">
        <v>6.86</v>
      </c>
      <c r="U275">
        <v>577.62</v>
      </c>
      <c r="V275">
        <v>125.19</v>
      </c>
      <c r="W275">
        <v>5</v>
      </c>
      <c r="X275">
        <v>13.16</v>
      </c>
      <c r="Y275">
        <v>8.85</v>
      </c>
      <c r="Z275">
        <v>4</v>
      </c>
      <c r="AA275" t="s">
        <v>4822</v>
      </c>
      <c r="AB275">
        <v>1</v>
      </c>
      <c r="AC275">
        <v>6</v>
      </c>
      <c r="AD275">
        <v>0.7416666666666669</v>
      </c>
      <c r="AF275" t="s">
        <v>5457</v>
      </c>
      <c r="AI275">
        <v>0</v>
      </c>
      <c r="AJ275">
        <v>0</v>
      </c>
      <c r="AM275" t="s">
        <v>11965</v>
      </c>
    </row>
    <row r="276" spans="1:39">
      <c r="A276" t="s">
        <v>5725</v>
      </c>
      <c r="B276" t="s">
        <v>5106</v>
      </c>
      <c r="C276" t="s">
        <v>5108</v>
      </c>
      <c r="D276">
        <v>1</v>
      </c>
      <c r="E276" t="s">
        <v>5111</v>
      </c>
      <c r="F276">
        <v>9</v>
      </c>
      <c r="I276" t="s">
        <v>7880</v>
      </c>
      <c r="K276" t="s">
        <v>5342</v>
      </c>
      <c r="M276" t="s">
        <v>9440</v>
      </c>
      <c r="N276">
        <v>8</v>
      </c>
      <c r="O276" t="s">
        <v>9558</v>
      </c>
      <c r="P276" t="s">
        <v>9896</v>
      </c>
      <c r="Q276">
        <v>9</v>
      </c>
      <c r="R276">
        <v>4</v>
      </c>
      <c r="S276">
        <v>3.88</v>
      </c>
      <c r="T276">
        <v>6.17</v>
      </c>
      <c r="U276">
        <v>537.55</v>
      </c>
      <c r="V276">
        <v>133.98</v>
      </c>
      <c r="W276">
        <v>4.12</v>
      </c>
      <c r="X276">
        <v>13.16</v>
      </c>
      <c r="Y276">
        <v>9.75</v>
      </c>
      <c r="Z276">
        <v>4</v>
      </c>
      <c r="AA276" t="s">
        <v>4822</v>
      </c>
      <c r="AB276">
        <v>1</v>
      </c>
      <c r="AC276">
        <v>5</v>
      </c>
      <c r="AD276">
        <v>0.1850000000000001</v>
      </c>
      <c r="AF276" t="s">
        <v>5457</v>
      </c>
      <c r="AI276">
        <v>0</v>
      </c>
      <c r="AJ276">
        <v>0</v>
      </c>
      <c r="AM276" t="s">
        <v>11965</v>
      </c>
    </row>
    <row r="277" spans="1:39">
      <c r="A277" t="s">
        <v>5726</v>
      </c>
      <c r="B277" t="s">
        <v>5106</v>
      </c>
      <c r="C277" t="s">
        <v>5108</v>
      </c>
      <c r="D277">
        <v>1</v>
      </c>
      <c r="E277" t="s">
        <v>5111</v>
      </c>
      <c r="F277">
        <v>9</v>
      </c>
      <c r="I277" t="s">
        <v>7881</v>
      </c>
      <c r="K277" t="s">
        <v>5342</v>
      </c>
      <c r="M277" t="s">
        <v>9440</v>
      </c>
      <c r="N277">
        <v>8</v>
      </c>
      <c r="O277" t="s">
        <v>9558</v>
      </c>
      <c r="P277" t="s">
        <v>9897</v>
      </c>
      <c r="Q277">
        <v>11</v>
      </c>
      <c r="R277">
        <v>3</v>
      </c>
      <c r="S277">
        <v>6.49</v>
      </c>
      <c r="T277">
        <v>6.49</v>
      </c>
      <c r="U277">
        <v>615.62</v>
      </c>
      <c r="V277">
        <v>150.97</v>
      </c>
      <c r="W277">
        <v>4.83</v>
      </c>
      <c r="X277">
        <v>13.16</v>
      </c>
      <c r="Y277">
        <v>5.16</v>
      </c>
      <c r="Z277">
        <v>5</v>
      </c>
      <c r="AA277" t="s">
        <v>4822</v>
      </c>
      <c r="AB277">
        <v>2</v>
      </c>
      <c r="AC277">
        <v>6</v>
      </c>
      <c r="AD277">
        <v>1.166666666666667</v>
      </c>
      <c r="AF277" t="s">
        <v>5458</v>
      </c>
      <c r="AI277">
        <v>0</v>
      </c>
      <c r="AJ277">
        <v>0</v>
      </c>
      <c r="AM277" t="s">
        <v>11965</v>
      </c>
    </row>
    <row r="278" spans="1:39">
      <c r="A278" t="s">
        <v>5727</v>
      </c>
      <c r="B278" t="s">
        <v>5106</v>
      </c>
      <c r="C278" t="s">
        <v>5108</v>
      </c>
      <c r="D278">
        <v>1</v>
      </c>
      <c r="E278" t="s">
        <v>5111</v>
      </c>
      <c r="F278">
        <v>9</v>
      </c>
      <c r="I278" t="s">
        <v>7882</v>
      </c>
      <c r="K278" t="s">
        <v>5342</v>
      </c>
      <c r="M278" t="s">
        <v>9440</v>
      </c>
      <c r="N278">
        <v>8</v>
      </c>
      <c r="O278" t="s">
        <v>9558</v>
      </c>
      <c r="P278" t="s">
        <v>9898</v>
      </c>
      <c r="Q278">
        <v>11</v>
      </c>
      <c r="R278">
        <v>3</v>
      </c>
      <c r="S278">
        <v>4.01</v>
      </c>
      <c r="T278">
        <v>5.67</v>
      </c>
      <c r="U278">
        <v>624.67</v>
      </c>
      <c r="V278">
        <v>137.66</v>
      </c>
      <c r="W278">
        <v>4.16</v>
      </c>
      <c r="X278">
        <v>13.14</v>
      </c>
      <c r="Y278">
        <v>9.06</v>
      </c>
      <c r="Z278">
        <v>4</v>
      </c>
      <c r="AA278" t="s">
        <v>4822</v>
      </c>
      <c r="AB278">
        <v>2</v>
      </c>
      <c r="AC278">
        <v>9</v>
      </c>
      <c r="AD278">
        <v>0.6366666666666665</v>
      </c>
      <c r="AF278" t="s">
        <v>5457</v>
      </c>
      <c r="AI278">
        <v>0</v>
      </c>
      <c r="AJ278">
        <v>0</v>
      </c>
      <c r="AM278" t="s">
        <v>11965</v>
      </c>
    </row>
    <row r="279" spans="1:39">
      <c r="A279" t="s">
        <v>5728</v>
      </c>
      <c r="B279" t="s">
        <v>5106</v>
      </c>
      <c r="C279" t="s">
        <v>5108</v>
      </c>
      <c r="D279">
        <v>1</v>
      </c>
      <c r="E279" t="s">
        <v>5111</v>
      </c>
      <c r="F279">
        <v>9</v>
      </c>
      <c r="I279" t="s">
        <v>7883</v>
      </c>
      <c r="K279" t="s">
        <v>5342</v>
      </c>
      <c r="M279" t="s">
        <v>9440</v>
      </c>
      <c r="N279">
        <v>8</v>
      </c>
      <c r="O279" t="s">
        <v>9558</v>
      </c>
      <c r="P279" t="s">
        <v>9899</v>
      </c>
      <c r="Q279">
        <v>9</v>
      </c>
      <c r="R279">
        <v>2</v>
      </c>
      <c r="S279">
        <v>5.9</v>
      </c>
      <c r="T279">
        <v>6.98</v>
      </c>
      <c r="U279">
        <v>587.01</v>
      </c>
      <c r="V279">
        <v>108.4</v>
      </c>
      <c r="W279">
        <v>5.24</v>
      </c>
      <c r="X279">
        <v>11.69</v>
      </c>
      <c r="Y279">
        <v>8.449999999999999</v>
      </c>
      <c r="Z279">
        <v>4</v>
      </c>
      <c r="AA279" t="s">
        <v>4822</v>
      </c>
      <c r="AB279">
        <v>2</v>
      </c>
      <c r="AC279">
        <v>6</v>
      </c>
      <c r="AD279">
        <v>1.661666666666667</v>
      </c>
      <c r="AF279" t="s">
        <v>5458</v>
      </c>
      <c r="AI279">
        <v>0</v>
      </c>
      <c r="AJ279">
        <v>0</v>
      </c>
      <c r="AM279" t="s">
        <v>11965</v>
      </c>
    </row>
    <row r="280" spans="1:39">
      <c r="A280" t="s">
        <v>5729</v>
      </c>
      <c r="B280" t="s">
        <v>5106</v>
      </c>
      <c r="C280" t="s">
        <v>5108</v>
      </c>
      <c r="D280">
        <v>1</v>
      </c>
      <c r="E280" t="s">
        <v>5111</v>
      </c>
      <c r="F280">
        <v>9</v>
      </c>
      <c r="I280" t="s">
        <v>7884</v>
      </c>
      <c r="K280" t="s">
        <v>5342</v>
      </c>
      <c r="M280" t="s">
        <v>9440</v>
      </c>
      <c r="N280">
        <v>8</v>
      </c>
      <c r="O280" t="s">
        <v>9558</v>
      </c>
      <c r="P280" t="s">
        <v>9900</v>
      </c>
      <c r="Q280">
        <v>9</v>
      </c>
      <c r="R280">
        <v>2</v>
      </c>
      <c r="S280">
        <v>7.01</v>
      </c>
      <c r="T280">
        <v>7.01</v>
      </c>
      <c r="U280">
        <v>567.5700000000001</v>
      </c>
      <c r="V280">
        <v>114.39</v>
      </c>
      <c r="W280">
        <v>5.83</v>
      </c>
      <c r="X280">
        <v>12.18</v>
      </c>
      <c r="Y280">
        <v>3.27</v>
      </c>
      <c r="Z280">
        <v>4</v>
      </c>
      <c r="AA280" t="s">
        <v>4822</v>
      </c>
      <c r="AB280">
        <v>2</v>
      </c>
      <c r="AC280">
        <v>7</v>
      </c>
      <c r="AD280">
        <v>1.687</v>
      </c>
      <c r="AF280" t="s">
        <v>5458</v>
      </c>
      <c r="AI280">
        <v>0</v>
      </c>
      <c r="AJ280">
        <v>0</v>
      </c>
      <c r="AM280" t="s">
        <v>11965</v>
      </c>
    </row>
    <row r="281" spans="1:39">
      <c r="A281" t="s">
        <v>5730</v>
      </c>
      <c r="B281" t="s">
        <v>5106</v>
      </c>
      <c r="C281" t="s">
        <v>5108</v>
      </c>
      <c r="D281">
        <v>1</v>
      </c>
      <c r="E281" t="s">
        <v>5111</v>
      </c>
      <c r="F281">
        <v>9</v>
      </c>
      <c r="I281" t="s">
        <v>7885</v>
      </c>
      <c r="K281" t="s">
        <v>5342</v>
      </c>
      <c r="M281" t="s">
        <v>9440</v>
      </c>
      <c r="N281">
        <v>8</v>
      </c>
      <c r="O281" t="s">
        <v>9558</v>
      </c>
      <c r="P281" t="s">
        <v>9901</v>
      </c>
      <c r="Q281">
        <v>8</v>
      </c>
      <c r="R281">
        <v>2</v>
      </c>
      <c r="S281">
        <v>7.54</v>
      </c>
      <c r="T281">
        <v>7.54</v>
      </c>
      <c r="U281">
        <v>555.54</v>
      </c>
      <c r="V281">
        <v>105.16</v>
      </c>
      <c r="W281">
        <v>5.96</v>
      </c>
      <c r="X281">
        <v>11.94</v>
      </c>
      <c r="Y281">
        <v>3.21</v>
      </c>
      <c r="Z281">
        <v>4</v>
      </c>
      <c r="AA281" t="s">
        <v>4822</v>
      </c>
      <c r="AB281">
        <v>2</v>
      </c>
      <c r="AC281">
        <v>6</v>
      </c>
      <c r="AD281">
        <v>1.994666666666667</v>
      </c>
      <c r="AF281" t="s">
        <v>5458</v>
      </c>
      <c r="AI281">
        <v>0</v>
      </c>
      <c r="AJ281">
        <v>0</v>
      </c>
      <c r="AM281" t="s">
        <v>11965</v>
      </c>
    </row>
    <row r="282" spans="1:39">
      <c r="A282" t="s">
        <v>5731</v>
      </c>
      <c r="B282" t="s">
        <v>5106</v>
      </c>
      <c r="C282" t="s">
        <v>5108</v>
      </c>
      <c r="D282">
        <v>1</v>
      </c>
      <c r="E282" t="s">
        <v>5111</v>
      </c>
      <c r="F282">
        <v>9</v>
      </c>
      <c r="I282" t="s">
        <v>7886</v>
      </c>
      <c r="K282" t="s">
        <v>5342</v>
      </c>
      <c r="M282" t="s">
        <v>9440</v>
      </c>
      <c r="N282">
        <v>8</v>
      </c>
      <c r="O282" t="s">
        <v>9558</v>
      </c>
      <c r="P282" t="s">
        <v>9902</v>
      </c>
      <c r="Q282">
        <v>9</v>
      </c>
      <c r="R282">
        <v>2</v>
      </c>
      <c r="S282">
        <v>4.63</v>
      </c>
      <c r="T282">
        <v>6.75</v>
      </c>
      <c r="U282">
        <v>584.58</v>
      </c>
      <c r="V282">
        <v>108.4</v>
      </c>
      <c r="W282">
        <v>5.11</v>
      </c>
      <c r="X282">
        <v>11.94</v>
      </c>
      <c r="Y282">
        <v>9.57</v>
      </c>
      <c r="Z282">
        <v>4</v>
      </c>
      <c r="AA282" t="s">
        <v>4822</v>
      </c>
      <c r="AB282">
        <v>2</v>
      </c>
      <c r="AC282">
        <v>9</v>
      </c>
      <c r="AD282">
        <v>1.101666666666666</v>
      </c>
      <c r="AF282" t="s">
        <v>5457</v>
      </c>
      <c r="AI282">
        <v>0</v>
      </c>
      <c r="AJ282">
        <v>0</v>
      </c>
      <c r="AM282" t="s">
        <v>11965</v>
      </c>
    </row>
    <row r="283" spans="1:39">
      <c r="A283" t="s">
        <v>5732</v>
      </c>
      <c r="B283" t="s">
        <v>5106</v>
      </c>
      <c r="C283" t="s">
        <v>5108</v>
      </c>
      <c r="D283">
        <v>1</v>
      </c>
      <c r="E283" t="s">
        <v>5111</v>
      </c>
      <c r="F283">
        <v>9</v>
      </c>
      <c r="I283" t="s">
        <v>7887</v>
      </c>
      <c r="K283" t="s">
        <v>5342</v>
      </c>
      <c r="M283" t="s">
        <v>9440</v>
      </c>
      <c r="N283">
        <v>8</v>
      </c>
      <c r="O283" t="s">
        <v>9558</v>
      </c>
      <c r="P283" t="s">
        <v>9903</v>
      </c>
      <c r="Q283">
        <v>8</v>
      </c>
      <c r="R283">
        <v>2</v>
      </c>
      <c r="S283">
        <v>6.1</v>
      </c>
      <c r="T283">
        <v>6.1</v>
      </c>
      <c r="U283">
        <v>501.44</v>
      </c>
      <c r="V283">
        <v>105.16</v>
      </c>
      <c r="W283">
        <v>4.65</v>
      </c>
      <c r="X283">
        <v>11.93</v>
      </c>
      <c r="Y283">
        <v>2.94</v>
      </c>
      <c r="Z283">
        <v>4</v>
      </c>
      <c r="AA283" t="s">
        <v>4822</v>
      </c>
      <c r="AB283">
        <v>1</v>
      </c>
      <c r="AC283">
        <v>6</v>
      </c>
      <c r="AD283">
        <v>1.994666666666667</v>
      </c>
      <c r="AF283" t="s">
        <v>5458</v>
      </c>
      <c r="AI283">
        <v>0</v>
      </c>
      <c r="AJ283">
        <v>0</v>
      </c>
      <c r="AM283" t="s">
        <v>11965</v>
      </c>
    </row>
    <row r="284" spans="1:39">
      <c r="A284" t="s">
        <v>5733</v>
      </c>
      <c r="B284" t="s">
        <v>5106</v>
      </c>
      <c r="C284" t="s">
        <v>5108</v>
      </c>
      <c r="D284">
        <v>1</v>
      </c>
      <c r="E284" t="s">
        <v>5111</v>
      </c>
      <c r="F284">
        <v>9</v>
      </c>
      <c r="I284" t="s">
        <v>7888</v>
      </c>
      <c r="K284" t="s">
        <v>5342</v>
      </c>
      <c r="M284" t="s">
        <v>9440</v>
      </c>
      <c r="N284">
        <v>8</v>
      </c>
      <c r="O284" t="s">
        <v>9558</v>
      </c>
      <c r="P284" t="s">
        <v>9904</v>
      </c>
      <c r="Q284">
        <v>11</v>
      </c>
      <c r="R284">
        <v>3</v>
      </c>
      <c r="S284">
        <v>3.93</v>
      </c>
      <c r="T284">
        <v>4.16</v>
      </c>
      <c r="U284">
        <v>566.0700000000001</v>
      </c>
      <c r="V284">
        <v>143.22</v>
      </c>
      <c r="W284">
        <v>4.49</v>
      </c>
      <c r="X284">
        <v>11.17</v>
      </c>
      <c r="Y284">
        <v>7.26</v>
      </c>
      <c r="Z284">
        <v>4</v>
      </c>
      <c r="AA284" t="s">
        <v>4822</v>
      </c>
      <c r="AB284">
        <v>2</v>
      </c>
      <c r="AC284">
        <v>9</v>
      </c>
      <c r="AD284">
        <v>1.621666666666667</v>
      </c>
      <c r="AF284" t="s">
        <v>5458</v>
      </c>
      <c r="AI284">
        <v>0</v>
      </c>
      <c r="AJ284">
        <v>0</v>
      </c>
      <c r="AM284" t="s">
        <v>11965</v>
      </c>
    </row>
    <row r="285" spans="1:39">
      <c r="A285" t="s">
        <v>5734</v>
      </c>
      <c r="B285" t="s">
        <v>5106</v>
      </c>
      <c r="C285" t="s">
        <v>5108</v>
      </c>
      <c r="D285">
        <v>1</v>
      </c>
      <c r="E285" t="s">
        <v>5111</v>
      </c>
      <c r="F285">
        <v>9</v>
      </c>
      <c r="I285" t="s">
        <v>7889</v>
      </c>
      <c r="K285" t="s">
        <v>5342</v>
      </c>
      <c r="M285" t="s">
        <v>9440</v>
      </c>
      <c r="N285">
        <v>8</v>
      </c>
      <c r="O285" t="s">
        <v>9558</v>
      </c>
      <c r="P285" t="s">
        <v>9905</v>
      </c>
      <c r="Q285">
        <v>10</v>
      </c>
      <c r="R285">
        <v>2</v>
      </c>
      <c r="S285">
        <v>4.87</v>
      </c>
      <c r="T285">
        <v>4.87</v>
      </c>
      <c r="U285">
        <v>508.97</v>
      </c>
      <c r="V285">
        <v>131.19</v>
      </c>
      <c r="W285">
        <v>4.19</v>
      </c>
      <c r="X285">
        <v>11.17</v>
      </c>
      <c r="Y285">
        <v>3.12</v>
      </c>
      <c r="Z285">
        <v>4</v>
      </c>
      <c r="AA285" t="s">
        <v>4822</v>
      </c>
      <c r="AB285">
        <v>1</v>
      </c>
      <c r="AC285">
        <v>5</v>
      </c>
      <c r="AD285">
        <v>1.565</v>
      </c>
      <c r="AF285" t="s">
        <v>5458</v>
      </c>
      <c r="AI285">
        <v>0</v>
      </c>
      <c r="AJ285">
        <v>0</v>
      </c>
      <c r="AM285" t="s">
        <v>11965</v>
      </c>
    </row>
    <row r="286" spans="1:39">
      <c r="A286" t="s">
        <v>5735</v>
      </c>
      <c r="B286" t="s">
        <v>5106</v>
      </c>
      <c r="C286" t="s">
        <v>5108</v>
      </c>
      <c r="D286">
        <v>1</v>
      </c>
      <c r="E286" t="s">
        <v>5111</v>
      </c>
      <c r="F286">
        <v>9</v>
      </c>
      <c r="I286" t="s">
        <v>7890</v>
      </c>
      <c r="K286" t="s">
        <v>5342</v>
      </c>
      <c r="M286" t="s">
        <v>9440</v>
      </c>
      <c r="N286">
        <v>8</v>
      </c>
      <c r="O286" t="s">
        <v>9558</v>
      </c>
      <c r="P286" t="s">
        <v>9906</v>
      </c>
      <c r="Q286">
        <v>10</v>
      </c>
      <c r="R286">
        <v>2</v>
      </c>
      <c r="S286">
        <v>4.15</v>
      </c>
      <c r="T286">
        <v>5.4</v>
      </c>
      <c r="U286">
        <v>524.03</v>
      </c>
      <c r="V286">
        <v>125.2</v>
      </c>
      <c r="W286">
        <v>4.35</v>
      </c>
      <c r="X286">
        <v>11.18</v>
      </c>
      <c r="Y286">
        <v>8.630000000000001</v>
      </c>
      <c r="Z286">
        <v>4</v>
      </c>
      <c r="AA286" t="s">
        <v>4822</v>
      </c>
      <c r="AB286">
        <v>1</v>
      </c>
      <c r="AC286">
        <v>8</v>
      </c>
      <c r="AD286">
        <v>1.185</v>
      </c>
      <c r="AF286" t="s">
        <v>5457</v>
      </c>
      <c r="AI286">
        <v>0</v>
      </c>
      <c r="AJ286">
        <v>0</v>
      </c>
      <c r="AM286" t="s">
        <v>11965</v>
      </c>
    </row>
    <row r="287" spans="1:39">
      <c r="A287" t="s">
        <v>5539</v>
      </c>
      <c r="B287" t="s">
        <v>5106</v>
      </c>
      <c r="C287" t="s">
        <v>5108</v>
      </c>
      <c r="D287">
        <v>1</v>
      </c>
      <c r="E287" t="s">
        <v>5111</v>
      </c>
      <c r="F287">
        <v>9</v>
      </c>
      <c r="K287" t="s">
        <v>5342</v>
      </c>
      <c r="L287" t="s">
        <v>5343</v>
      </c>
      <c r="M287" t="s">
        <v>9430</v>
      </c>
      <c r="N287">
        <v>9</v>
      </c>
      <c r="O287" t="s">
        <v>9546</v>
      </c>
      <c r="P287" t="s">
        <v>9710</v>
      </c>
      <c r="Q287">
        <v>8</v>
      </c>
      <c r="R287">
        <v>4</v>
      </c>
      <c r="S287">
        <v>-0.47</v>
      </c>
      <c r="T287">
        <v>-0.02</v>
      </c>
      <c r="U287">
        <v>469.44</v>
      </c>
      <c r="V287">
        <v>154.23</v>
      </c>
      <c r="W287">
        <v>2.96</v>
      </c>
      <c r="X287">
        <v>7.26</v>
      </c>
      <c r="Y287">
        <v>1.81</v>
      </c>
      <c r="Z287">
        <v>5</v>
      </c>
      <c r="AA287" t="s">
        <v>4822</v>
      </c>
      <c r="AB287">
        <v>0</v>
      </c>
      <c r="AC287">
        <v>6</v>
      </c>
      <c r="AD287">
        <v>3.218285714285714</v>
      </c>
      <c r="AF287" t="s">
        <v>5458</v>
      </c>
      <c r="AI287">
        <v>0</v>
      </c>
      <c r="AJ287">
        <v>0</v>
      </c>
      <c r="AK287" t="s">
        <v>11897</v>
      </c>
      <c r="AL287" t="s">
        <v>11897</v>
      </c>
      <c r="AM287" t="s">
        <v>11965</v>
      </c>
    </row>
    <row r="288" spans="1:39">
      <c r="A288" t="s">
        <v>5497</v>
      </c>
      <c r="B288" t="s">
        <v>5106</v>
      </c>
      <c r="C288" t="s">
        <v>5108</v>
      </c>
      <c r="D288">
        <v>1</v>
      </c>
      <c r="E288" t="s">
        <v>5111</v>
      </c>
      <c r="F288">
        <v>9</v>
      </c>
      <c r="K288" t="s">
        <v>5342</v>
      </c>
      <c r="L288" t="s">
        <v>5343</v>
      </c>
      <c r="M288" t="s">
        <v>9430</v>
      </c>
      <c r="N288">
        <v>9</v>
      </c>
      <c r="O288" t="s">
        <v>9546</v>
      </c>
      <c r="P288" t="s">
        <v>9668</v>
      </c>
      <c r="Q288">
        <v>8</v>
      </c>
      <c r="R288">
        <v>3</v>
      </c>
      <c r="S288">
        <v>-0.13</v>
      </c>
      <c r="T288">
        <v>0.84</v>
      </c>
      <c r="U288">
        <v>480.46</v>
      </c>
      <c r="V288">
        <v>138.44</v>
      </c>
      <c r="W288">
        <v>3.63</v>
      </c>
      <c r="X288">
        <v>6.6</v>
      </c>
      <c r="Y288">
        <v>1.81</v>
      </c>
      <c r="Z288">
        <v>5</v>
      </c>
      <c r="AA288" t="s">
        <v>4822</v>
      </c>
      <c r="AB288">
        <v>0</v>
      </c>
      <c r="AC288">
        <v>6</v>
      </c>
      <c r="AD288">
        <v>3.306238095238095</v>
      </c>
      <c r="AF288" t="s">
        <v>5458</v>
      </c>
      <c r="AI288">
        <v>0</v>
      </c>
      <c r="AJ288">
        <v>0</v>
      </c>
      <c r="AK288" t="s">
        <v>11897</v>
      </c>
      <c r="AL288" t="s">
        <v>11897</v>
      </c>
      <c r="AM288" t="s">
        <v>11965</v>
      </c>
    </row>
    <row r="289" spans="1:39">
      <c r="A289" t="s">
        <v>5497</v>
      </c>
      <c r="B289" t="s">
        <v>5106</v>
      </c>
      <c r="C289" t="s">
        <v>5108</v>
      </c>
      <c r="D289">
        <v>1</v>
      </c>
      <c r="E289" t="s">
        <v>5111</v>
      </c>
      <c r="F289">
        <v>9</v>
      </c>
      <c r="K289" t="s">
        <v>5342</v>
      </c>
      <c r="L289" t="s">
        <v>5343</v>
      </c>
      <c r="M289" t="s">
        <v>9426</v>
      </c>
      <c r="N289">
        <v>9</v>
      </c>
      <c r="O289" t="s">
        <v>9541</v>
      </c>
      <c r="P289" t="s">
        <v>9668</v>
      </c>
      <c r="Q289">
        <v>8</v>
      </c>
      <c r="R289">
        <v>3</v>
      </c>
      <c r="S289">
        <v>-0.13</v>
      </c>
      <c r="T289">
        <v>0.84</v>
      </c>
      <c r="U289">
        <v>480.46</v>
      </c>
      <c r="V289">
        <v>138.44</v>
      </c>
      <c r="W289">
        <v>3.63</v>
      </c>
      <c r="X289">
        <v>6.6</v>
      </c>
      <c r="Y289">
        <v>1.81</v>
      </c>
      <c r="Z289">
        <v>5</v>
      </c>
      <c r="AA289" t="s">
        <v>4822</v>
      </c>
      <c r="AB289">
        <v>0</v>
      </c>
      <c r="AC289">
        <v>6</v>
      </c>
      <c r="AD289">
        <v>3.306238095238095</v>
      </c>
      <c r="AF289" t="s">
        <v>5458</v>
      </c>
      <c r="AI289">
        <v>0</v>
      </c>
      <c r="AJ289">
        <v>0</v>
      </c>
      <c r="AK289" t="s">
        <v>11897</v>
      </c>
      <c r="AL289" t="s">
        <v>11897</v>
      </c>
      <c r="AM289" t="s">
        <v>11965</v>
      </c>
    </row>
    <row r="290" spans="1:39">
      <c r="A290" t="s">
        <v>5490</v>
      </c>
      <c r="B290" t="s">
        <v>5106</v>
      </c>
      <c r="C290" t="s">
        <v>5108</v>
      </c>
      <c r="D290">
        <v>1</v>
      </c>
      <c r="E290" t="s">
        <v>5111</v>
      </c>
      <c r="F290">
        <v>9</v>
      </c>
      <c r="K290" t="s">
        <v>5342</v>
      </c>
      <c r="L290" t="s">
        <v>5343</v>
      </c>
      <c r="M290" t="s">
        <v>9426</v>
      </c>
      <c r="N290">
        <v>9</v>
      </c>
      <c r="O290" t="s">
        <v>9541</v>
      </c>
      <c r="P290" t="s">
        <v>9661</v>
      </c>
      <c r="Q290">
        <v>8</v>
      </c>
      <c r="R290">
        <v>3</v>
      </c>
      <c r="S290">
        <v>1</v>
      </c>
      <c r="T290">
        <v>1.71</v>
      </c>
      <c r="U290">
        <v>485.5</v>
      </c>
      <c r="V290">
        <v>125.55</v>
      </c>
      <c r="W290">
        <v>4.3</v>
      </c>
      <c r="X290">
        <v>6.94</v>
      </c>
      <c r="Y290">
        <v>1.81</v>
      </c>
      <c r="Z290">
        <v>5</v>
      </c>
      <c r="AA290" t="s">
        <v>4822</v>
      </c>
      <c r="AB290">
        <v>0</v>
      </c>
      <c r="AC290">
        <v>6</v>
      </c>
      <c r="AD290">
        <v>3.270238095238096</v>
      </c>
      <c r="AF290" t="s">
        <v>5458</v>
      </c>
      <c r="AI290">
        <v>0</v>
      </c>
      <c r="AJ290">
        <v>0</v>
      </c>
      <c r="AK290" t="s">
        <v>11897</v>
      </c>
      <c r="AL290" t="s">
        <v>11897</v>
      </c>
      <c r="AM290" t="s">
        <v>11965</v>
      </c>
    </row>
    <row r="291" spans="1:39">
      <c r="A291" t="s">
        <v>5536</v>
      </c>
      <c r="B291" t="s">
        <v>5106</v>
      </c>
      <c r="C291" t="s">
        <v>5108</v>
      </c>
      <c r="D291">
        <v>1</v>
      </c>
      <c r="E291" t="s">
        <v>5111</v>
      </c>
      <c r="F291">
        <v>9</v>
      </c>
      <c r="K291" t="s">
        <v>5342</v>
      </c>
      <c r="L291" t="s">
        <v>5343</v>
      </c>
      <c r="M291" t="s">
        <v>9426</v>
      </c>
      <c r="N291">
        <v>9</v>
      </c>
      <c r="O291" t="s">
        <v>9541</v>
      </c>
      <c r="P291" t="s">
        <v>9707</v>
      </c>
      <c r="Q291">
        <v>9</v>
      </c>
      <c r="R291">
        <v>3</v>
      </c>
      <c r="S291">
        <v>-0.87</v>
      </c>
      <c r="T291">
        <v>1.03</v>
      </c>
      <c r="U291">
        <v>486.49</v>
      </c>
      <c r="V291">
        <v>138.44</v>
      </c>
      <c r="W291">
        <v>3.69</v>
      </c>
      <c r="X291">
        <v>5.24</v>
      </c>
      <c r="Y291">
        <v>1.81</v>
      </c>
      <c r="Z291">
        <v>5</v>
      </c>
      <c r="AA291" t="s">
        <v>4822</v>
      </c>
      <c r="AB291">
        <v>0</v>
      </c>
      <c r="AC291">
        <v>6</v>
      </c>
      <c r="AD291">
        <v>3.263166666666667</v>
      </c>
      <c r="AF291" t="s">
        <v>5459</v>
      </c>
      <c r="AI291">
        <v>0</v>
      </c>
      <c r="AJ291">
        <v>0</v>
      </c>
      <c r="AK291" t="s">
        <v>11897</v>
      </c>
      <c r="AL291" t="s">
        <v>11897</v>
      </c>
      <c r="AM291" t="s">
        <v>11965</v>
      </c>
    </row>
    <row r="292" spans="1:39">
      <c r="A292" t="s">
        <v>5575</v>
      </c>
      <c r="B292" t="s">
        <v>5106</v>
      </c>
      <c r="C292" t="s">
        <v>5108</v>
      </c>
      <c r="D292">
        <v>1</v>
      </c>
      <c r="E292" t="s">
        <v>5111</v>
      </c>
      <c r="F292">
        <v>9</v>
      </c>
      <c r="K292" t="s">
        <v>5342</v>
      </c>
      <c r="L292" t="s">
        <v>5343</v>
      </c>
      <c r="M292" t="s">
        <v>9441</v>
      </c>
      <c r="N292">
        <v>9</v>
      </c>
      <c r="O292" t="s">
        <v>9559</v>
      </c>
      <c r="P292" t="s">
        <v>9746</v>
      </c>
      <c r="Q292">
        <v>9</v>
      </c>
      <c r="R292">
        <v>3</v>
      </c>
      <c r="S292">
        <v>2.9</v>
      </c>
      <c r="T292">
        <v>5.69</v>
      </c>
      <c r="U292">
        <v>550.09</v>
      </c>
      <c r="V292">
        <v>143.62</v>
      </c>
      <c r="W292">
        <v>4.75</v>
      </c>
      <c r="X292">
        <v>3.08</v>
      </c>
      <c r="Y292">
        <v>8.66</v>
      </c>
      <c r="Z292">
        <v>3</v>
      </c>
      <c r="AA292" t="s">
        <v>4822</v>
      </c>
      <c r="AB292">
        <v>1</v>
      </c>
      <c r="AC292">
        <v>11</v>
      </c>
      <c r="AD292">
        <v>1.386666666666667</v>
      </c>
      <c r="AF292" t="s">
        <v>11894</v>
      </c>
      <c r="AI292">
        <v>0</v>
      </c>
      <c r="AJ292">
        <v>0</v>
      </c>
      <c r="AM292" t="s">
        <v>11965</v>
      </c>
    </row>
    <row r="293" spans="1:39">
      <c r="A293" t="s">
        <v>5736</v>
      </c>
      <c r="B293" t="s">
        <v>5106</v>
      </c>
      <c r="C293" t="s">
        <v>5108</v>
      </c>
      <c r="D293">
        <v>1</v>
      </c>
      <c r="E293" t="s">
        <v>5111</v>
      </c>
      <c r="F293">
        <v>9</v>
      </c>
      <c r="K293" t="s">
        <v>5342</v>
      </c>
      <c r="L293" t="s">
        <v>5343</v>
      </c>
      <c r="M293" t="s">
        <v>9427</v>
      </c>
      <c r="N293">
        <v>9</v>
      </c>
      <c r="O293" t="s">
        <v>9542</v>
      </c>
      <c r="P293" t="s">
        <v>9907</v>
      </c>
      <c r="Q293">
        <v>9</v>
      </c>
      <c r="R293">
        <v>3</v>
      </c>
      <c r="S293">
        <v>3.13</v>
      </c>
      <c r="T293">
        <v>3.62</v>
      </c>
      <c r="U293">
        <v>536.0599999999999</v>
      </c>
      <c r="V293">
        <v>140.13</v>
      </c>
      <c r="W293">
        <v>4.08</v>
      </c>
      <c r="X293">
        <v>7.07</v>
      </c>
      <c r="Y293">
        <v>2.79</v>
      </c>
      <c r="Z293">
        <v>3</v>
      </c>
      <c r="AA293" t="s">
        <v>4822</v>
      </c>
      <c r="AB293">
        <v>1</v>
      </c>
      <c r="AC293">
        <v>9</v>
      </c>
      <c r="AD293">
        <v>2.291666666666667</v>
      </c>
      <c r="AF293" t="s">
        <v>5458</v>
      </c>
      <c r="AI293">
        <v>0</v>
      </c>
      <c r="AJ293">
        <v>0</v>
      </c>
      <c r="AM293" t="s">
        <v>11965</v>
      </c>
    </row>
    <row r="294" spans="1:39">
      <c r="A294" t="s">
        <v>5736</v>
      </c>
      <c r="B294" t="s">
        <v>5106</v>
      </c>
      <c r="C294" t="s">
        <v>5108</v>
      </c>
      <c r="D294">
        <v>1</v>
      </c>
      <c r="E294" t="s">
        <v>5111</v>
      </c>
      <c r="F294">
        <v>9</v>
      </c>
      <c r="I294" t="s">
        <v>7891</v>
      </c>
      <c r="K294" t="s">
        <v>5342</v>
      </c>
      <c r="L294" t="s">
        <v>5343</v>
      </c>
      <c r="M294" t="s">
        <v>9428</v>
      </c>
      <c r="N294">
        <v>8</v>
      </c>
      <c r="O294" t="s">
        <v>9543</v>
      </c>
      <c r="P294" t="s">
        <v>9907</v>
      </c>
      <c r="Q294">
        <v>9</v>
      </c>
      <c r="R294">
        <v>3</v>
      </c>
      <c r="S294">
        <v>3.13</v>
      </c>
      <c r="T294">
        <v>3.62</v>
      </c>
      <c r="U294">
        <v>536.0599999999999</v>
      </c>
      <c r="V294">
        <v>140.13</v>
      </c>
      <c r="W294">
        <v>4.08</v>
      </c>
      <c r="X294">
        <v>7.07</v>
      </c>
      <c r="Y294">
        <v>2.79</v>
      </c>
      <c r="Z294">
        <v>3</v>
      </c>
      <c r="AA294" t="s">
        <v>4822</v>
      </c>
      <c r="AB294">
        <v>1</v>
      </c>
      <c r="AC294">
        <v>9</v>
      </c>
      <c r="AD294">
        <v>2.291666666666667</v>
      </c>
      <c r="AF294" t="s">
        <v>5458</v>
      </c>
      <c r="AI294">
        <v>0</v>
      </c>
      <c r="AJ294">
        <v>0</v>
      </c>
      <c r="AM294" t="s">
        <v>11965</v>
      </c>
    </row>
    <row r="295" spans="1:39">
      <c r="A295" t="s">
        <v>5737</v>
      </c>
      <c r="B295" t="s">
        <v>5106</v>
      </c>
      <c r="C295" t="s">
        <v>5108</v>
      </c>
      <c r="D295">
        <v>1</v>
      </c>
      <c r="E295" t="s">
        <v>5111</v>
      </c>
      <c r="F295">
        <v>9</v>
      </c>
      <c r="I295" t="s">
        <v>7892</v>
      </c>
      <c r="K295" t="s">
        <v>5342</v>
      </c>
      <c r="M295" t="s">
        <v>9440</v>
      </c>
      <c r="N295">
        <v>8</v>
      </c>
      <c r="O295" t="s">
        <v>9558</v>
      </c>
      <c r="P295" t="s">
        <v>9908</v>
      </c>
      <c r="Q295">
        <v>10</v>
      </c>
      <c r="R295">
        <v>2</v>
      </c>
      <c r="S295">
        <v>4.65</v>
      </c>
      <c r="T295">
        <v>5.06</v>
      </c>
      <c r="U295">
        <v>519.59</v>
      </c>
      <c r="V295">
        <v>125.2</v>
      </c>
      <c r="W295">
        <v>3.98</v>
      </c>
      <c r="X295">
        <v>11.42</v>
      </c>
      <c r="Y295">
        <v>7.59</v>
      </c>
      <c r="Z295">
        <v>4</v>
      </c>
      <c r="AA295" t="s">
        <v>4822</v>
      </c>
      <c r="AB295">
        <v>1</v>
      </c>
      <c r="AC295">
        <v>6</v>
      </c>
      <c r="AD295">
        <v>1.5</v>
      </c>
      <c r="AF295" t="s">
        <v>5458</v>
      </c>
      <c r="AI295">
        <v>0</v>
      </c>
      <c r="AJ295">
        <v>0</v>
      </c>
      <c r="AM295" t="s">
        <v>11965</v>
      </c>
    </row>
    <row r="296" spans="1:39">
      <c r="A296" t="s">
        <v>5738</v>
      </c>
      <c r="B296" t="s">
        <v>5106</v>
      </c>
      <c r="C296" t="s">
        <v>5108</v>
      </c>
      <c r="D296">
        <v>1</v>
      </c>
      <c r="E296" t="s">
        <v>5111</v>
      </c>
      <c r="F296">
        <v>9</v>
      </c>
      <c r="I296" t="s">
        <v>7893</v>
      </c>
      <c r="K296" t="s">
        <v>5342</v>
      </c>
      <c r="M296" t="s">
        <v>9440</v>
      </c>
      <c r="N296">
        <v>8</v>
      </c>
      <c r="O296" t="s">
        <v>9558</v>
      </c>
      <c r="P296" t="s">
        <v>9909</v>
      </c>
      <c r="Q296">
        <v>9</v>
      </c>
      <c r="R296">
        <v>2</v>
      </c>
      <c r="S296">
        <v>5.57</v>
      </c>
      <c r="T296">
        <v>5.57</v>
      </c>
      <c r="U296">
        <v>525.49</v>
      </c>
      <c r="V296">
        <v>114.39</v>
      </c>
      <c r="W296">
        <v>4.46</v>
      </c>
      <c r="X296">
        <v>12.95</v>
      </c>
      <c r="Y296">
        <v>3.17</v>
      </c>
      <c r="Z296">
        <v>4</v>
      </c>
      <c r="AA296" t="s">
        <v>4822</v>
      </c>
      <c r="AB296">
        <v>1</v>
      </c>
      <c r="AC296">
        <v>6</v>
      </c>
      <c r="AD296">
        <v>1.687</v>
      </c>
      <c r="AF296" t="s">
        <v>5458</v>
      </c>
      <c r="AI296">
        <v>0</v>
      </c>
      <c r="AJ296">
        <v>0</v>
      </c>
      <c r="AM296" t="s">
        <v>11965</v>
      </c>
    </row>
    <row r="297" spans="1:39">
      <c r="A297" t="s">
        <v>5739</v>
      </c>
      <c r="B297" t="s">
        <v>5106</v>
      </c>
      <c r="C297" t="s">
        <v>5108</v>
      </c>
      <c r="D297">
        <v>1</v>
      </c>
      <c r="E297" t="s">
        <v>5111</v>
      </c>
      <c r="F297">
        <v>9</v>
      </c>
      <c r="I297" t="s">
        <v>7894</v>
      </c>
      <c r="K297" t="s">
        <v>5342</v>
      </c>
      <c r="M297" t="s">
        <v>9440</v>
      </c>
      <c r="N297">
        <v>8</v>
      </c>
      <c r="O297" t="s">
        <v>9558</v>
      </c>
      <c r="P297" t="s">
        <v>9910</v>
      </c>
      <c r="Q297">
        <v>9</v>
      </c>
      <c r="R297">
        <v>2</v>
      </c>
      <c r="S297">
        <v>5.66</v>
      </c>
      <c r="T297">
        <v>7.72</v>
      </c>
      <c r="U297">
        <v>607.8099999999999</v>
      </c>
      <c r="V297">
        <v>102.41</v>
      </c>
      <c r="W297">
        <v>5.49</v>
      </c>
      <c r="X297">
        <v>13.71</v>
      </c>
      <c r="Y297">
        <v>9.470000000000001</v>
      </c>
      <c r="Z297">
        <v>4</v>
      </c>
      <c r="AA297" t="s">
        <v>4822</v>
      </c>
      <c r="AB297">
        <v>2</v>
      </c>
      <c r="AC297">
        <v>7</v>
      </c>
      <c r="AD297">
        <v>1.351333333333333</v>
      </c>
      <c r="AF297" t="s">
        <v>5457</v>
      </c>
      <c r="AI297">
        <v>0</v>
      </c>
      <c r="AJ297">
        <v>0</v>
      </c>
      <c r="AM297" t="s">
        <v>11965</v>
      </c>
    </row>
    <row r="298" spans="1:39">
      <c r="A298" t="s">
        <v>5740</v>
      </c>
      <c r="B298" t="s">
        <v>5106</v>
      </c>
      <c r="C298" t="s">
        <v>5108</v>
      </c>
      <c r="D298">
        <v>1</v>
      </c>
      <c r="E298" t="s">
        <v>5111</v>
      </c>
      <c r="F298">
        <v>9</v>
      </c>
      <c r="I298" t="s">
        <v>7895</v>
      </c>
      <c r="K298" t="s">
        <v>5342</v>
      </c>
      <c r="M298" t="s">
        <v>9440</v>
      </c>
      <c r="N298">
        <v>8</v>
      </c>
      <c r="O298" t="s">
        <v>9558</v>
      </c>
      <c r="P298" t="s">
        <v>9911</v>
      </c>
      <c r="Q298">
        <v>10</v>
      </c>
      <c r="R298">
        <v>2</v>
      </c>
      <c r="S298">
        <v>5.02</v>
      </c>
      <c r="T298">
        <v>7.08</v>
      </c>
      <c r="U298">
        <v>649.72</v>
      </c>
      <c r="V298">
        <v>111.64</v>
      </c>
      <c r="W298">
        <v>5.22</v>
      </c>
      <c r="X298">
        <v>12.57</v>
      </c>
      <c r="Y298">
        <v>9.470000000000001</v>
      </c>
      <c r="Z298">
        <v>4</v>
      </c>
      <c r="AA298" t="s">
        <v>4822</v>
      </c>
      <c r="AB298">
        <v>2</v>
      </c>
      <c r="AC298">
        <v>8</v>
      </c>
      <c r="AD298">
        <v>1.043666666666666</v>
      </c>
      <c r="AF298" t="s">
        <v>5457</v>
      </c>
      <c r="AI298">
        <v>0</v>
      </c>
      <c r="AJ298">
        <v>0</v>
      </c>
      <c r="AM298" t="s">
        <v>11965</v>
      </c>
    </row>
    <row r="299" spans="1:39">
      <c r="A299" t="s">
        <v>5740</v>
      </c>
      <c r="B299" t="s">
        <v>5106</v>
      </c>
      <c r="C299" t="s">
        <v>5108</v>
      </c>
      <c r="D299">
        <v>1</v>
      </c>
      <c r="E299" t="s">
        <v>5111</v>
      </c>
      <c r="F299">
        <v>9</v>
      </c>
      <c r="I299" t="s">
        <v>7896</v>
      </c>
      <c r="K299" t="s">
        <v>5342</v>
      </c>
      <c r="M299" t="s">
        <v>9440</v>
      </c>
      <c r="N299">
        <v>8</v>
      </c>
      <c r="O299" t="s">
        <v>9558</v>
      </c>
      <c r="P299" t="s">
        <v>9911</v>
      </c>
      <c r="Q299">
        <v>10</v>
      </c>
      <c r="R299">
        <v>2</v>
      </c>
      <c r="S299">
        <v>5.02</v>
      </c>
      <c r="T299">
        <v>7.08</v>
      </c>
      <c r="U299">
        <v>649.72</v>
      </c>
      <c r="V299">
        <v>111.64</v>
      </c>
      <c r="W299">
        <v>5.22</v>
      </c>
      <c r="X299">
        <v>12.57</v>
      </c>
      <c r="Y299">
        <v>9.470000000000001</v>
      </c>
      <c r="Z299">
        <v>4</v>
      </c>
      <c r="AA299" t="s">
        <v>4822</v>
      </c>
      <c r="AB299">
        <v>2</v>
      </c>
      <c r="AC299">
        <v>8</v>
      </c>
      <c r="AD299">
        <v>1.043666666666666</v>
      </c>
      <c r="AF299" t="s">
        <v>5457</v>
      </c>
      <c r="AI299">
        <v>0</v>
      </c>
      <c r="AJ299">
        <v>0</v>
      </c>
      <c r="AM299" t="s">
        <v>11965</v>
      </c>
    </row>
    <row r="300" spans="1:39">
      <c r="A300" t="s">
        <v>5741</v>
      </c>
      <c r="B300" t="s">
        <v>5106</v>
      </c>
      <c r="C300" t="s">
        <v>5108</v>
      </c>
      <c r="D300">
        <v>1</v>
      </c>
      <c r="E300" t="s">
        <v>5111</v>
      </c>
      <c r="F300">
        <v>9</v>
      </c>
      <c r="I300" t="s">
        <v>7897</v>
      </c>
      <c r="K300" t="s">
        <v>5342</v>
      </c>
      <c r="M300" t="s">
        <v>9440</v>
      </c>
      <c r="N300">
        <v>8</v>
      </c>
      <c r="O300" t="s">
        <v>9558</v>
      </c>
      <c r="P300" t="s">
        <v>9912</v>
      </c>
      <c r="Q300">
        <v>11</v>
      </c>
      <c r="R300">
        <v>2</v>
      </c>
      <c r="S300">
        <v>3.58</v>
      </c>
      <c r="T300">
        <v>5.64</v>
      </c>
      <c r="U300">
        <v>598.76</v>
      </c>
      <c r="V300">
        <v>128.44</v>
      </c>
      <c r="W300">
        <v>4.47</v>
      </c>
      <c r="X300">
        <v>12.05</v>
      </c>
      <c r="Y300">
        <v>9.470000000000001</v>
      </c>
      <c r="Z300">
        <v>4</v>
      </c>
      <c r="AA300" t="s">
        <v>4822</v>
      </c>
      <c r="AB300">
        <v>2</v>
      </c>
      <c r="AC300">
        <v>7</v>
      </c>
      <c r="AD300">
        <v>0.9749999999999996</v>
      </c>
      <c r="AF300" t="s">
        <v>5457</v>
      </c>
      <c r="AI300">
        <v>0</v>
      </c>
      <c r="AJ300">
        <v>0</v>
      </c>
      <c r="AM300" t="s">
        <v>11965</v>
      </c>
    </row>
    <row r="301" spans="1:39">
      <c r="A301" t="s">
        <v>5742</v>
      </c>
      <c r="B301" t="s">
        <v>5106</v>
      </c>
      <c r="C301" t="s">
        <v>5108</v>
      </c>
      <c r="D301">
        <v>1</v>
      </c>
      <c r="E301" t="s">
        <v>5111</v>
      </c>
      <c r="F301">
        <v>9</v>
      </c>
      <c r="I301" t="s">
        <v>7898</v>
      </c>
      <c r="K301" t="s">
        <v>5342</v>
      </c>
      <c r="M301" t="s">
        <v>9440</v>
      </c>
      <c r="N301">
        <v>8</v>
      </c>
      <c r="O301" t="s">
        <v>9558</v>
      </c>
      <c r="P301" t="s">
        <v>9913</v>
      </c>
      <c r="Q301">
        <v>9</v>
      </c>
      <c r="R301">
        <v>2</v>
      </c>
      <c r="S301">
        <v>4.91</v>
      </c>
      <c r="T301">
        <v>6.41</v>
      </c>
      <c r="U301">
        <v>580.62</v>
      </c>
      <c r="V301">
        <v>108.4</v>
      </c>
      <c r="W301">
        <v>5.28</v>
      </c>
      <c r="X301">
        <v>12.57</v>
      </c>
      <c r="Y301">
        <v>8.9</v>
      </c>
      <c r="Z301">
        <v>4</v>
      </c>
      <c r="AA301" t="s">
        <v>4822</v>
      </c>
      <c r="AB301">
        <v>2</v>
      </c>
      <c r="AC301">
        <v>7</v>
      </c>
      <c r="AD301">
        <v>1.436666666666666</v>
      </c>
      <c r="AF301" t="s">
        <v>5457</v>
      </c>
      <c r="AI301">
        <v>0</v>
      </c>
      <c r="AJ301">
        <v>0</v>
      </c>
      <c r="AM301" t="s">
        <v>11965</v>
      </c>
    </row>
    <row r="302" spans="1:39">
      <c r="A302" t="s">
        <v>5743</v>
      </c>
      <c r="B302" t="s">
        <v>5106</v>
      </c>
      <c r="C302" t="s">
        <v>5108</v>
      </c>
      <c r="D302">
        <v>1</v>
      </c>
      <c r="E302" t="s">
        <v>5111</v>
      </c>
      <c r="F302">
        <v>9</v>
      </c>
      <c r="I302" t="s">
        <v>7899</v>
      </c>
      <c r="K302" t="s">
        <v>5342</v>
      </c>
      <c r="M302" t="s">
        <v>9440</v>
      </c>
      <c r="N302">
        <v>8</v>
      </c>
      <c r="O302" t="s">
        <v>9558</v>
      </c>
      <c r="P302" t="s">
        <v>9914</v>
      </c>
      <c r="Q302">
        <v>10</v>
      </c>
      <c r="R302">
        <v>2</v>
      </c>
      <c r="S302">
        <v>3.77</v>
      </c>
      <c r="T302">
        <v>5.42</v>
      </c>
      <c r="U302">
        <v>609.66</v>
      </c>
      <c r="V302">
        <v>111.64</v>
      </c>
      <c r="W302">
        <v>4.58</v>
      </c>
      <c r="X302">
        <v>13.14</v>
      </c>
      <c r="Y302">
        <v>9.06</v>
      </c>
      <c r="Z302">
        <v>4</v>
      </c>
      <c r="AA302" t="s">
        <v>4822</v>
      </c>
      <c r="AB302">
        <v>1</v>
      </c>
      <c r="AC302">
        <v>9</v>
      </c>
      <c r="AD302">
        <v>1.363666666666666</v>
      </c>
      <c r="AF302" t="s">
        <v>5457</v>
      </c>
      <c r="AI302">
        <v>0</v>
      </c>
      <c r="AJ302">
        <v>0</v>
      </c>
      <c r="AM302" t="s">
        <v>11965</v>
      </c>
    </row>
    <row r="303" spans="1:39">
      <c r="A303" t="s">
        <v>5744</v>
      </c>
      <c r="B303" t="s">
        <v>5106</v>
      </c>
      <c r="C303" t="s">
        <v>5108</v>
      </c>
      <c r="D303">
        <v>1</v>
      </c>
      <c r="E303" t="s">
        <v>5111</v>
      </c>
      <c r="F303">
        <v>9</v>
      </c>
      <c r="I303" t="s">
        <v>7900</v>
      </c>
      <c r="K303" t="s">
        <v>5342</v>
      </c>
      <c r="M303" t="s">
        <v>9440</v>
      </c>
      <c r="N303">
        <v>8</v>
      </c>
      <c r="O303" t="s">
        <v>9558</v>
      </c>
      <c r="P303" t="s">
        <v>9915</v>
      </c>
      <c r="Q303">
        <v>9</v>
      </c>
      <c r="R303">
        <v>2</v>
      </c>
      <c r="S303">
        <v>5.18</v>
      </c>
      <c r="T303">
        <v>6.27</v>
      </c>
      <c r="U303">
        <v>566.59</v>
      </c>
      <c r="V303">
        <v>108.4</v>
      </c>
      <c r="W303">
        <v>4.89</v>
      </c>
      <c r="X303">
        <v>12.57</v>
      </c>
      <c r="Y303">
        <v>8.449999999999999</v>
      </c>
      <c r="Z303">
        <v>4</v>
      </c>
      <c r="AA303" t="s">
        <v>4822</v>
      </c>
      <c r="AB303">
        <v>1</v>
      </c>
      <c r="AC303">
        <v>6</v>
      </c>
      <c r="AD303">
        <v>1.661666666666667</v>
      </c>
      <c r="AF303" t="s">
        <v>5458</v>
      </c>
      <c r="AI303">
        <v>0</v>
      </c>
      <c r="AJ303">
        <v>0</v>
      </c>
      <c r="AM303" t="s">
        <v>11965</v>
      </c>
    </row>
    <row r="304" spans="1:39">
      <c r="A304" t="s">
        <v>5745</v>
      </c>
      <c r="B304" t="s">
        <v>5106</v>
      </c>
      <c r="C304" t="s">
        <v>5108</v>
      </c>
      <c r="D304">
        <v>1</v>
      </c>
      <c r="E304" t="s">
        <v>5111</v>
      </c>
      <c r="F304">
        <v>9</v>
      </c>
      <c r="I304" t="s">
        <v>7901</v>
      </c>
      <c r="K304" t="s">
        <v>5342</v>
      </c>
      <c r="M304" t="s">
        <v>9440</v>
      </c>
      <c r="N304">
        <v>8</v>
      </c>
      <c r="O304" t="s">
        <v>9558</v>
      </c>
      <c r="P304" t="s">
        <v>9916</v>
      </c>
      <c r="Q304">
        <v>9</v>
      </c>
      <c r="R304">
        <v>2</v>
      </c>
      <c r="S304">
        <v>4.22</v>
      </c>
      <c r="T304">
        <v>5.78</v>
      </c>
      <c r="U304">
        <v>623.66</v>
      </c>
      <c r="V304">
        <v>102.41</v>
      </c>
      <c r="W304">
        <v>5.43</v>
      </c>
      <c r="X304">
        <v>12.97</v>
      </c>
      <c r="Y304">
        <v>8.960000000000001</v>
      </c>
      <c r="Z304">
        <v>4</v>
      </c>
      <c r="AA304" t="s">
        <v>4822</v>
      </c>
      <c r="AB304">
        <v>2</v>
      </c>
      <c r="AC304">
        <v>6</v>
      </c>
      <c r="AD304">
        <v>1.606333333333333</v>
      </c>
      <c r="AF304" t="s">
        <v>5457</v>
      </c>
      <c r="AI304">
        <v>0</v>
      </c>
      <c r="AJ304">
        <v>0</v>
      </c>
      <c r="AM304" t="s">
        <v>11965</v>
      </c>
    </row>
    <row r="305" spans="1:39">
      <c r="A305" t="s">
        <v>5746</v>
      </c>
      <c r="B305" t="s">
        <v>5106</v>
      </c>
      <c r="C305" t="s">
        <v>5108</v>
      </c>
      <c r="D305">
        <v>1</v>
      </c>
      <c r="E305" t="s">
        <v>5111</v>
      </c>
      <c r="F305">
        <v>9</v>
      </c>
      <c r="I305" t="s">
        <v>7902</v>
      </c>
      <c r="K305" t="s">
        <v>5342</v>
      </c>
      <c r="M305" t="s">
        <v>9440</v>
      </c>
      <c r="N305">
        <v>8</v>
      </c>
      <c r="O305" t="s">
        <v>9558</v>
      </c>
      <c r="P305" t="s">
        <v>9917</v>
      </c>
      <c r="Q305">
        <v>10</v>
      </c>
      <c r="R305">
        <v>2</v>
      </c>
      <c r="S305">
        <v>4.15</v>
      </c>
      <c r="T305">
        <v>4.57</v>
      </c>
      <c r="U305">
        <v>607.64</v>
      </c>
      <c r="V305">
        <v>111.64</v>
      </c>
      <c r="W305">
        <v>4.33</v>
      </c>
      <c r="X305">
        <v>12.96</v>
      </c>
      <c r="Y305">
        <v>7.62</v>
      </c>
      <c r="Z305">
        <v>4</v>
      </c>
      <c r="AA305" t="s">
        <v>4822</v>
      </c>
      <c r="AB305">
        <v>1</v>
      </c>
      <c r="AC305">
        <v>6</v>
      </c>
      <c r="AD305">
        <v>1.993666666666666</v>
      </c>
      <c r="AF305" t="s">
        <v>5458</v>
      </c>
      <c r="AI305">
        <v>0</v>
      </c>
      <c r="AJ305">
        <v>0</v>
      </c>
      <c r="AM305" t="s">
        <v>11965</v>
      </c>
    </row>
    <row r="306" spans="1:39">
      <c r="A306" t="s">
        <v>5747</v>
      </c>
      <c r="B306" t="s">
        <v>5106</v>
      </c>
      <c r="C306" t="s">
        <v>5108</v>
      </c>
      <c r="D306">
        <v>1</v>
      </c>
      <c r="E306" t="s">
        <v>5111</v>
      </c>
      <c r="F306">
        <v>9</v>
      </c>
      <c r="I306" t="s">
        <v>7903</v>
      </c>
      <c r="K306" t="s">
        <v>5342</v>
      </c>
      <c r="M306" t="s">
        <v>9440</v>
      </c>
      <c r="N306">
        <v>8</v>
      </c>
      <c r="O306" t="s">
        <v>9558</v>
      </c>
      <c r="P306" t="s">
        <v>9918</v>
      </c>
      <c r="Q306">
        <v>9</v>
      </c>
      <c r="R306">
        <v>2</v>
      </c>
      <c r="S306">
        <v>6.01</v>
      </c>
      <c r="T306">
        <v>6.01</v>
      </c>
      <c r="U306">
        <v>541.53</v>
      </c>
      <c r="V306">
        <v>114.39</v>
      </c>
      <c r="W306">
        <v>4.83</v>
      </c>
      <c r="X306">
        <v>12.57</v>
      </c>
      <c r="Y306">
        <v>3.13</v>
      </c>
      <c r="Z306">
        <v>4</v>
      </c>
      <c r="AA306" t="s">
        <v>4822</v>
      </c>
      <c r="AB306">
        <v>1</v>
      </c>
      <c r="AC306">
        <v>9</v>
      </c>
      <c r="AD306">
        <v>1.687</v>
      </c>
      <c r="AF306" t="s">
        <v>5458</v>
      </c>
      <c r="AI306">
        <v>0</v>
      </c>
      <c r="AJ306">
        <v>0</v>
      </c>
      <c r="AM306" t="s">
        <v>11965</v>
      </c>
    </row>
    <row r="307" spans="1:39">
      <c r="A307" t="s">
        <v>5748</v>
      </c>
      <c r="B307" t="s">
        <v>5106</v>
      </c>
      <c r="C307" t="s">
        <v>5108</v>
      </c>
      <c r="D307">
        <v>1</v>
      </c>
      <c r="E307" t="s">
        <v>5111</v>
      </c>
      <c r="F307">
        <v>9</v>
      </c>
      <c r="I307" t="s">
        <v>7904</v>
      </c>
      <c r="K307" t="s">
        <v>5342</v>
      </c>
      <c r="M307" t="s">
        <v>9440</v>
      </c>
      <c r="N307">
        <v>8</v>
      </c>
      <c r="O307" t="s">
        <v>9558</v>
      </c>
      <c r="P307" t="s">
        <v>9919</v>
      </c>
      <c r="Q307">
        <v>10</v>
      </c>
      <c r="R307">
        <v>2</v>
      </c>
      <c r="S307">
        <v>4.57</v>
      </c>
      <c r="T307">
        <v>4.57</v>
      </c>
      <c r="U307">
        <v>490.57</v>
      </c>
      <c r="V307">
        <v>131.19</v>
      </c>
      <c r="W307">
        <v>4.09</v>
      </c>
      <c r="X307">
        <v>12.06</v>
      </c>
      <c r="Y307">
        <v>3.12</v>
      </c>
      <c r="Z307">
        <v>4</v>
      </c>
      <c r="AA307" t="s">
        <v>4822</v>
      </c>
      <c r="AB307">
        <v>0</v>
      </c>
      <c r="AC307">
        <v>8</v>
      </c>
      <c r="AD307">
        <v>1.782357142857143</v>
      </c>
      <c r="AF307" t="s">
        <v>5458</v>
      </c>
      <c r="AI307">
        <v>0</v>
      </c>
      <c r="AJ307">
        <v>0</v>
      </c>
      <c r="AM307" t="s">
        <v>11965</v>
      </c>
    </row>
    <row r="308" spans="1:39">
      <c r="A308" t="s">
        <v>5749</v>
      </c>
      <c r="B308" t="s">
        <v>5106</v>
      </c>
      <c r="C308" t="s">
        <v>5108</v>
      </c>
      <c r="D308">
        <v>1</v>
      </c>
      <c r="E308" t="s">
        <v>5111</v>
      </c>
      <c r="F308">
        <v>9</v>
      </c>
      <c r="I308" t="s">
        <v>7905</v>
      </c>
      <c r="K308" t="s">
        <v>5342</v>
      </c>
      <c r="M308" t="s">
        <v>9440</v>
      </c>
      <c r="N308">
        <v>8</v>
      </c>
      <c r="O308" t="s">
        <v>9558</v>
      </c>
      <c r="P308" t="s">
        <v>9920</v>
      </c>
      <c r="Q308">
        <v>11</v>
      </c>
      <c r="R308">
        <v>2</v>
      </c>
      <c r="S308">
        <v>2.58</v>
      </c>
      <c r="T308">
        <v>5.38</v>
      </c>
      <c r="U308">
        <v>598.76</v>
      </c>
      <c r="V308">
        <v>128.44</v>
      </c>
      <c r="W308">
        <v>4.62</v>
      </c>
      <c r="X308">
        <v>12.05</v>
      </c>
      <c r="Y308">
        <v>10.38</v>
      </c>
      <c r="Z308">
        <v>4</v>
      </c>
      <c r="AA308" t="s">
        <v>4822</v>
      </c>
      <c r="AB308">
        <v>2</v>
      </c>
      <c r="AC308">
        <v>9</v>
      </c>
      <c r="AD308">
        <v>1.21</v>
      </c>
      <c r="AF308" t="s">
        <v>5457</v>
      </c>
      <c r="AI308">
        <v>0</v>
      </c>
      <c r="AJ308">
        <v>0</v>
      </c>
      <c r="AM308" t="s">
        <v>11965</v>
      </c>
    </row>
    <row r="309" spans="1:39">
      <c r="A309" t="s">
        <v>5750</v>
      </c>
      <c r="B309" t="s">
        <v>5106</v>
      </c>
      <c r="C309" t="s">
        <v>5108</v>
      </c>
      <c r="D309">
        <v>1</v>
      </c>
      <c r="E309" t="s">
        <v>5111</v>
      </c>
      <c r="F309">
        <v>9</v>
      </c>
      <c r="I309" t="s">
        <v>7906</v>
      </c>
      <c r="K309" t="s">
        <v>5342</v>
      </c>
      <c r="M309" t="s">
        <v>9440</v>
      </c>
      <c r="N309">
        <v>8</v>
      </c>
      <c r="O309" t="s">
        <v>9558</v>
      </c>
      <c r="P309" t="s">
        <v>9921</v>
      </c>
      <c r="Q309">
        <v>11</v>
      </c>
      <c r="R309">
        <v>2</v>
      </c>
      <c r="S309">
        <v>3.22</v>
      </c>
      <c r="T309">
        <v>5.44</v>
      </c>
      <c r="U309">
        <v>598.76</v>
      </c>
      <c r="V309">
        <v>128.44</v>
      </c>
      <c r="W309">
        <v>4.47</v>
      </c>
      <c r="X309">
        <v>12.05</v>
      </c>
      <c r="Y309">
        <v>9.66</v>
      </c>
      <c r="Z309">
        <v>4</v>
      </c>
      <c r="AA309" t="s">
        <v>4822</v>
      </c>
      <c r="AB309">
        <v>2</v>
      </c>
      <c r="AC309">
        <v>7</v>
      </c>
      <c r="AD309">
        <v>1.06</v>
      </c>
      <c r="AF309" t="s">
        <v>5457</v>
      </c>
      <c r="AI309">
        <v>0</v>
      </c>
      <c r="AJ309">
        <v>0</v>
      </c>
      <c r="AM309" t="s">
        <v>11965</v>
      </c>
    </row>
    <row r="310" spans="1:39">
      <c r="A310" t="s">
        <v>5751</v>
      </c>
      <c r="B310" t="s">
        <v>5106</v>
      </c>
      <c r="C310" t="s">
        <v>5108</v>
      </c>
      <c r="D310">
        <v>1</v>
      </c>
      <c r="E310" t="s">
        <v>5111</v>
      </c>
      <c r="F310">
        <v>9</v>
      </c>
      <c r="I310" t="s">
        <v>7907</v>
      </c>
      <c r="K310" t="s">
        <v>5342</v>
      </c>
      <c r="M310" t="s">
        <v>9440</v>
      </c>
      <c r="N310">
        <v>8</v>
      </c>
      <c r="O310" t="s">
        <v>9558</v>
      </c>
      <c r="P310" t="s">
        <v>9922</v>
      </c>
      <c r="Q310">
        <v>11</v>
      </c>
      <c r="R310">
        <v>2</v>
      </c>
      <c r="S310">
        <v>4.29</v>
      </c>
      <c r="T310">
        <v>4.49</v>
      </c>
      <c r="U310">
        <v>571.6900000000001</v>
      </c>
      <c r="V310">
        <v>134.43</v>
      </c>
      <c r="W310">
        <v>4.31</v>
      </c>
      <c r="X310">
        <v>12.05</v>
      </c>
      <c r="Y310">
        <v>7.16</v>
      </c>
      <c r="Z310">
        <v>4</v>
      </c>
      <c r="AA310" t="s">
        <v>4822</v>
      </c>
      <c r="AB310">
        <v>2</v>
      </c>
      <c r="AC310">
        <v>6</v>
      </c>
      <c r="AD310">
        <v>1.755</v>
      </c>
      <c r="AF310" t="s">
        <v>5458</v>
      </c>
      <c r="AI310">
        <v>0</v>
      </c>
      <c r="AJ310">
        <v>0</v>
      </c>
      <c r="AM310" t="s">
        <v>11965</v>
      </c>
    </row>
    <row r="311" spans="1:39">
      <c r="A311" t="s">
        <v>5752</v>
      </c>
      <c r="B311" t="s">
        <v>5106</v>
      </c>
      <c r="C311" t="s">
        <v>5108</v>
      </c>
      <c r="D311">
        <v>1</v>
      </c>
      <c r="E311" t="s">
        <v>5111</v>
      </c>
      <c r="F311">
        <v>9</v>
      </c>
      <c r="I311" t="s">
        <v>7908</v>
      </c>
      <c r="K311" t="s">
        <v>5342</v>
      </c>
      <c r="M311" t="s">
        <v>9440</v>
      </c>
      <c r="N311">
        <v>8</v>
      </c>
      <c r="O311" t="s">
        <v>9558</v>
      </c>
      <c r="P311" t="s">
        <v>9923</v>
      </c>
      <c r="Q311">
        <v>10</v>
      </c>
      <c r="R311">
        <v>2</v>
      </c>
      <c r="S311">
        <v>4.63</v>
      </c>
      <c r="T311">
        <v>4.92</v>
      </c>
      <c r="U311">
        <v>625.63</v>
      </c>
      <c r="V311">
        <v>111.64</v>
      </c>
      <c r="W311">
        <v>4.47</v>
      </c>
      <c r="X311">
        <v>11.94</v>
      </c>
      <c r="Y311">
        <v>7.36</v>
      </c>
      <c r="Z311">
        <v>4</v>
      </c>
      <c r="AA311" t="s">
        <v>4822</v>
      </c>
      <c r="AB311">
        <v>1</v>
      </c>
      <c r="AC311">
        <v>6</v>
      </c>
      <c r="AD311">
        <v>1.818666666666667</v>
      </c>
      <c r="AF311" t="s">
        <v>5458</v>
      </c>
      <c r="AI311">
        <v>0</v>
      </c>
      <c r="AJ311">
        <v>0</v>
      </c>
      <c r="AM311" t="s">
        <v>11965</v>
      </c>
    </row>
    <row r="312" spans="1:39">
      <c r="A312" t="s">
        <v>5753</v>
      </c>
      <c r="B312" t="s">
        <v>5106</v>
      </c>
      <c r="C312" t="s">
        <v>5108</v>
      </c>
      <c r="D312">
        <v>1</v>
      </c>
      <c r="E312" t="s">
        <v>5111</v>
      </c>
      <c r="F312">
        <v>9</v>
      </c>
      <c r="I312" t="s">
        <v>7909</v>
      </c>
      <c r="K312" t="s">
        <v>5342</v>
      </c>
      <c r="M312" t="s">
        <v>9440</v>
      </c>
      <c r="N312">
        <v>8</v>
      </c>
      <c r="O312" t="s">
        <v>9558</v>
      </c>
      <c r="P312" t="s">
        <v>9924</v>
      </c>
      <c r="Q312">
        <v>10</v>
      </c>
      <c r="R312">
        <v>3</v>
      </c>
      <c r="S312">
        <v>4.72</v>
      </c>
      <c r="T312">
        <v>4.73</v>
      </c>
      <c r="U312">
        <v>589.58</v>
      </c>
      <c r="V312">
        <v>131.77</v>
      </c>
      <c r="W312">
        <v>5.44</v>
      </c>
      <c r="X312">
        <v>12.88</v>
      </c>
      <c r="Y312">
        <v>5.63</v>
      </c>
      <c r="Z312">
        <v>5</v>
      </c>
      <c r="AA312" t="s">
        <v>4822</v>
      </c>
      <c r="AB312">
        <v>2</v>
      </c>
      <c r="AC312">
        <v>7</v>
      </c>
      <c r="AD312">
        <v>1.301666666666667</v>
      </c>
      <c r="AF312" t="s">
        <v>5458</v>
      </c>
      <c r="AI312">
        <v>0</v>
      </c>
      <c r="AJ312">
        <v>0</v>
      </c>
      <c r="AM312" t="s">
        <v>11965</v>
      </c>
    </row>
    <row r="313" spans="1:39">
      <c r="A313" t="s">
        <v>5754</v>
      </c>
      <c r="B313" t="s">
        <v>5106</v>
      </c>
      <c r="C313" t="s">
        <v>5108</v>
      </c>
      <c r="D313">
        <v>1</v>
      </c>
      <c r="E313" t="s">
        <v>5111</v>
      </c>
      <c r="F313">
        <v>9</v>
      </c>
      <c r="I313" t="s">
        <v>7910</v>
      </c>
      <c r="K313" t="s">
        <v>5342</v>
      </c>
      <c r="M313" t="s">
        <v>9440</v>
      </c>
      <c r="N313">
        <v>8</v>
      </c>
      <c r="O313" t="s">
        <v>9558</v>
      </c>
      <c r="P313" t="s">
        <v>9925</v>
      </c>
      <c r="Q313">
        <v>10</v>
      </c>
      <c r="R313">
        <v>2</v>
      </c>
      <c r="S313">
        <v>3.7</v>
      </c>
      <c r="T313">
        <v>3.7</v>
      </c>
      <c r="U313">
        <v>501.6</v>
      </c>
      <c r="V313">
        <v>122.98</v>
      </c>
      <c r="W313">
        <v>3.59</v>
      </c>
      <c r="X313">
        <v>13.15</v>
      </c>
      <c r="Y313">
        <v>3.16</v>
      </c>
      <c r="Z313">
        <v>4</v>
      </c>
      <c r="AA313" t="s">
        <v>4822</v>
      </c>
      <c r="AB313">
        <v>1</v>
      </c>
      <c r="AC313">
        <v>5</v>
      </c>
      <c r="AD313">
        <v>2.3</v>
      </c>
      <c r="AF313" t="s">
        <v>5458</v>
      </c>
      <c r="AI313">
        <v>0</v>
      </c>
      <c r="AJ313">
        <v>0</v>
      </c>
      <c r="AM313" t="s">
        <v>11965</v>
      </c>
    </row>
    <row r="314" spans="1:39">
      <c r="A314" t="s">
        <v>5755</v>
      </c>
      <c r="B314" t="s">
        <v>5106</v>
      </c>
      <c r="C314" t="s">
        <v>5108</v>
      </c>
      <c r="D314">
        <v>1</v>
      </c>
      <c r="E314" t="s">
        <v>5111</v>
      </c>
      <c r="F314">
        <v>9</v>
      </c>
      <c r="I314" t="s">
        <v>7911</v>
      </c>
      <c r="K314" t="s">
        <v>5342</v>
      </c>
      <c r="M314" t="s">
        <v>9440</v>
      </c>
      <c r="N314">
        <v>8</v>
      </c>
      <c r="O314" t="s">
        <v>9558</v>
      </c>
      <c r="P314" t="s">
        <v>9926</v>
      </c>
      <c r="Q314">
        <v>9</v>
      </c>
      <c r="R314">
        <v>2</v>
      </c>
      <c r="S314">
        <v>4.27</v>
      </c>
      <c r="T314">
        <v>5.84</v>
      </c>
      <c r="U314">
        <v>611.65</v>
      </c>
      <c r="V314">
        <v>102.41</v>
      </c>
      <c r="W314">
        <v>5.29</v>
      </c>
      <c r="X314">
        <v>12.98</v>
      </c>
      <c r="Y314">
        <v>8.960000000000001</v>
      </c>
      <c r="Z314">
        <v>4</v>
      </c>
      <c r="AA314" t="s">
        <v>4822</v>
      </c>
      <c r="AB314">
        <v>2</v>
      </c>
      <c r="AC314">
        <v>8</v>
      </c>
      <c r="AD314">
        <v>1.606333333333333</v>
      </c>
      <c r="AF314" t="s">
        <v>5457</v>
      </c>
      <c r="AI314">
        <v>0</v>
      </c>
      <c r="AJ314">
        <v>0</v>
      </c>
      <c r="AM314" t="s">
        <v>11965</v>
      </c>
    </row>
    <row r="315" spans="1:39">
      <c r="A315" t="s">
        <v>5756</v>
      </c>
      <c r="B315" t="s">
        <v>5106</v>
      </c>
      <c r="C315" t="s">
        <v>5108</v>
      </c>
      <c r="D315">
        <v>1</v>
      </c>
      <c r="E315" t="s">
        <v>5111</v>
      </c>
      <c r="F315">
        <v>9</v>
      </c>
      <c r="I315" t="s">
        <v>7912</v>
      </c>
      <c r="K315" t="s">
        <v>5342</v>
      </c>
      <c r="M315" t="s">
        <v>9440</v>
      </c>
      <c r="N315">
        <v>8</v>
      </c>
      <c r="O315" t="s">
        <v>9558</v>
      </c>
      <c r="P315" t="s">
        <v>9927</v>
      </c>
      <c r="Q315">
        <v>10</v>
      </c>
      <c r="R315">
        <v>2</v>
      </c>
      <c r="S315">
        <v>4</v>
      </c>
      <c r="T315">
        <v>6.09</v>
      </c>
      <c r="U315">
        <v>622.65</v>
      </c>
      <c r="V315">
        <v>117.63</v>
      </c>
      <c r="W315">
        <v>5.05</v>
      </c>
      <c r="X315">
        <v>12.7</v>
      </c>
      <c r="Y315">
        <v>9.529999999999999</v>
      </c>
      <c r="Z315">
        <v>4</v>
      </c>
      <c r="AA315" t="s">
        <v>4822</v>
      </c>
      <c r="AB315">
        <v>2</v>
      </c>
      <c r="AC315">
        <v>9</v>
      </c>
      <c r="AD315">
        <v>0.8140000000000005</v>
      </c>
      <c r="AF315" t="s">
        <v>5457</v>
      </c>
      <c r="AI315">
        <v>0</v>
      </c>
      <c r="AJ315">
        <v>0</v>
      </c>
      <c r="AM315" t="s">
        <v>11965</v>
      </c>
    </row>
    <row r="316" spans="1:39">
      <c r="A316" t="s">
        <v>5757</v>
      </c>
      <c r="B316" t="s">
        <v>5106</v>
      </c>
      <c r="C316" t="s">
        <v>5108</v>
      </c>
      <c r="D316">
        <v>1</v>
      </c>
      <c r="E316" t="s">
        <v>5111</v>
      </c>
      <c r="F316">
        <v>9</v>
      </c>
      <c r="I316" t="s">
        <v>7913</v>
      </c>
      <c r="K316" t="s">
        <v>5342</v>
      </c>
      <c r="M316" t="s">
        <v>9440</v>
      </c>
      <c r="N316">
        <v>8</v>
      </c>
      <c r="O316" t="s">
        <v>9558</v>
      </c>
      <c r="P316" t="s">
        <v>9928</v>
      </c>
      <c r="Q316">
        <v>9</v>
      </c>
      <c r="R316">
        <v>2</v>
      </c>
      <c r="S316">
        <v>5.76</v>
      </c>
      <c r="T316">
        <v>5.86</v>
      </c>
      <c r="U316">
        <v>584.58</v>
      </c>
      <c r="V316">
        <v>108.4</v>
      </c>
      <c r="W316">
        <v>4.65</v>
      </c>
      <c r="X316">
        <v>12.14</v>
      </c>
      <c r="Y316">
        <v>6.8</v>
      </c>
      <c r="Z316">
        <v>4</v>
      </c>
      <c r="AA316" t="s">
        <v>4822</v>
      </c>
      <c r="AB316">
        <v>1</v>
      </c>
      <c r="AC316">
        <v>8</v>
      </c>
      <c r="AD316">
        <v>1.886666666666666</v>
      </c>
      <c r="AF316" t="s">
        <v>5458</v>
      </c>
      <c r="AI316">
        <v>0</v>
      </c>
      <c r="AJ316">
        <v>0</v>
      </c>
      <c r="AM316" t="s">
        <v>11965</v>
      </c>
    </row>
    <row r="317" spans="1:39">
      <c r="A317" t="s">
        <v>5758</v>
      </c>
      <c r="B317" t="s">
        <v>5106</v>
      </c>
      <c r="C317" t="s">
        <v>5108</v>
      </c>
      <c r="D317">
        <v>1</v>
      </c>
      <c r="E317" t="s">
        <v>5111</v>
      </c>
      <c r="F317">
        <v>9</v>
      </c>
      <c r="I317" t="s">
        <v>7914</v>
      </c>
      <c r="K317" t="s">
        <v>5342</v>
      </c>
      <c r="M317" t="s">
        <v>9440</v>
      </c>
      <c r="N317">
        <v>8</v>
      </c>
      <c r="O317" t="s">
        <v>9558</v>
      </c>
      <c r="P317" t="s">
        <v>9929</v>
      </c>
      <c r="Q317">
        <v>9</v>
      </c>
      <c r="R317">
        <v>3</v>
      </c>
      <c r="S317">
        <v>5.8</v>
      </c>
      <c r="T317">
        <v>5.81</v>
      </c>
      <c r="U317">
        <v>567.5700000000001</v>
      </c>
      <c r="V317">
        <v>123.18</v>
      </c>
      <c r="W317">
        <v>5.73</v>
      </c>
      <c r="X317">
        <v>12.57</v>
      </c>
      <c r="Y317">
        <v>2.94</v>
      </c>
      <c r="Z317">
        <v>4</v>
      </c>
      <c r="AA317" t="s">
        <v>4822</v>
      </c>
      <c r="AB317">
        <v>2</v>
      </c>
      <c r="AC317">
        <v>8</v>
      </c>
      <c r="AD317">
        <v>1.166666666666667</v>
      </c>
      <c r="AF317" t="s">
        <v>5458</v>
      </c>
      <c r="AI317">
        <v>0</v>
      </c>
      <c r="AJ317">
        <v>0</v>
      </c>
      <c r="AM317" t="s">
        <v>11965</v>
      </c>
    </row>
    <row r="318" spans="1:39">
      <c r="A318" t="s">
        <v>5759</v>
      </c>
      <c r="B318" t="s">
        <v>5106</v>
      </c>
      <c r="C318" t="s">
        <v>5108</v>
      </c>
      <c r="D318">
        <v>1</v>
      </c>
      <c r="E318" t="s">
        <v>5111</v>
      </c>
      <c r="F318">
        <v>9</v>
      </c>
      <c r="I318" t="s">
        <v>7915</v>
      </c>
      <c r="K318" t="s">
        <v>5342</v>
      </c>
      <c r="M318" t="s">
        <v>9440</v>
      </c>
      <c r="N318">
        <v>8</v>
      </c>
      <c r="O318" t="s">
        <v>9558</v>
      </c>
      <c r="P318" t="s">
        <v>9930</v>
      </c>
      <c r="Q318">
        <v>9</v>
      </c>
      <c r="R318">
        <v>2</v>
      </c>
      <c r="S318">
        <v>5.96</v>
      </c>
      <c r="T318">
        <v>5.96</v>
      </c>
      <c r="U318">
        <v>553.55</v>
      </c>
      <c r="V318">
        <v>114.39</v>
      </c>
      <c r="W318">
        <v>4.98</v>
      </c>
      <c r="X318">
        <v>12.57</v>
      </c>
      <c r="Y318">
        <v>3.21</v>
      </c>
      <c r="Z318">
        <v>4</v>
      </c>
      <c r="AA318" t="s">
        <v>4822</v>
      </c>
      <c r="AB318">
        <v>1</v>
      </c>
      <c r="AC318">
        <v>6</v>
      </c>
      <c r="AD318">
        <v>1.687</v>
      </c>
      <c r="AF318" t="s">
        <v>5458</v>
      </c>
      <c r="AI318">
        <v>0</v>
      </c>
      <c r="AJ318">
        <v>0</v>
      </c>
      <c r="AM318" t="s">
        <v>11965</v>
      </c>
    </row>
    <row r="319" spans="1:39">
      <c r="A319" t="s">
        <v>5760</v>
      </c>
      <c r="B319" t="s">
        <v>5106</v>
      </c>
      <c r="C319" t="s">
        <v>5108</v>
      </c>
      <c r="D319">
        <v>1</v>
      </c>
      <c r="E319" t="s">
        <v>5111</v>
      </c>
      <c r="F319">
        <v>9</v>
      </c>
      <c r="I319" t="s">
        <v>7916</v>
      </c>
      <c r="K319" t="s">
        <v>5342</v>
      </c>
      <c r="M319" t="s">
        <v>9440</v>
      </c>
      <c r="N319">
        <v>8</v>
      </c>
      <c r="O319" t="s">
        <v>9558</v>
      </c>
      <c r="P319" t="s">
        <v>9931</v>
      </c>
      <c r="Q319">
        <v>9</v>
      </c>
      <c r="R319">
        <v>2</v>
      </c>
      <c r="S319">
        <v>4.65</v>
      </c>
      <c r="T319">
        <v>6.24</v>
      </c>
      <c r="U319">
        <v>566.59</v>
      </c>
      <c r="V319">
        <v>108.4</v>
      </c>
      <c r="W319">
        <v>4.89</v>
      </c>
      <c r="X319">
        <v>12.57</v>
      </c>
      <c r="Y319">
        <v>8.98</v>
      </c>
      <c r="Z319">
        <v>4</v>
      </c>
      <c r="AA319" t="s">
        <v>4822</v>
      </c>
      <c r="AB319">
        <v>1</v>
      </c>
      <c r="AC319">
        <v>7</v>
      </c>
      <c r="AD319">
        <v>1.396666666666666</v>
      </c>
      <c r="AF319" t="s">
        <v>5457</v>
      </c>
      <c r="AI319">
        <v>0</v>
      </c>
      <c r="AJ319">
        <v>0</v>
      </c>
      <c r="AM319" t="s">
        <v>11965</v>
      </c>
    </row>
    <row r="320" spans="1:39">
      <c r="A320" t="s">
        <v>5761</v>
      </c>
      <c r="B320" t="s">
        <v>5106</v>
      </c>
      <c r="C320" t="s">
        <v>5108</v>
      </c>
      <c r="D320">
        <v>1</v>
      </c>
      <c r="E320" t="s">
        <v>5111</v>
      </c>
      <c r="F320">
        <v>9</v>
      </c>
      <c r="I320" t="s">
        <v>7917</v>
      </c>
      <c r="K320" t="s">
        <v>5342</v>
      </c>
      <c r="M320" t="s">
        <v>9440</v>
      </c>
      <c r="N320">
        <v>8</v>
      </c>
      <c r="O320" t="s">
        <v>9558</v>
      </c>
      <c r="P320" t="s">
        <v>9932</v>
      </c>
      <c r="Q320">
        <v>7</v>
      </c>
      <c r="R320">
        <v>2</v>
      </c>
      <c r="S320">
        <v>4.77</v>
      </c>
      <c r="T320">
        <v>4.77</v>
      </c>
      <c r="U320">
        <v>454.41</v>
      </c>
      <c r="V320">
        <v>101.92</v>
      </c>
      <c r="W320">
        <v>4.75</v>
      </c>
      <c r="X320">
        <v>13.15</v>
      </c>
      <c r="Y320">
        <v>2.47</v>
      </c>
      <c r="Z320">
        <v>4</v>
      </c>
      <c r="AA320" t="s">
        <v>4822</v>
      </c>
      <c r="AB320">
        <v>0</v>
      </c>
      <c r="AC320">
        <v>5</v>
      </c>
      <c r="AD320">
        <v>2.543309523809524</v>
      </c>
      <c r="AF320" t="s">
        <v>5458</v>
      </c>
      <c r="AI320">
        <v>0</v>
      </c>
      <c r="AJ320">
        <v>0</v>
      </c>
      <c r="AM320" t="s">
        <v>11965</v>
      </c>
    </row>
    <row r="321" spans="1:39">
      <c r="A321" t="s">
        <v>5762</v>
      </c>
      <c r="B321" t="s">
        <v>5106</v>
      </c>
      <c r="C321" t="s">
        <v>5108</v>
      </c>
      <c r="D321">
        <v>1</v>
      </c>
      <c r="E321" t="s">
        <v>5111</v>
      </c>
      <c r="F321">
        <v>9</v>
      </c>
      <c r="I321" t="s">
        <v>7918</v>
      </c>
      <c r="K321" t="s">
        <v>5342</v>
      </c>
      <c r="M321" t="s">
        <v>9440</v>
      </c>
      <c r="N321">
        <v>8</v>
      </c>
      <c r="O321" t="s">
        <v>9558</v>
      </c>
      <c r="P321" t="s">
        <v>9933</v>
      </c>
      <c r="Q321">
        <v>8</v>
      </c>
      <c r="R321">
        <v>2</v>
      </c>
      <c r="S321">
        <v>3.7</v>
      </c>
      <c r="T321">
        <v>5.62</v>
      </c>
      <c r="U321">
        <v>537.55</v>
      </c>
      <c r="V321">
        <v>105.16</v>
      </c>
      <c r="W321">
        <v>5.35</v>
      </c>
      <c r="X321">
        <v>13.06</v>
      </c>
      <c r="Y321">
        <v>9.34</v>
      </c>
      <c r="Z321">
        <v>4</v>
      </c>
      <c r="AA321" t="s">
        <v>4822</v>
      </c>
      <c r="AB321">
        <v>2</v>
      </c>
      <c r="AC321">
        <v>7</v>
      </c>
      <c r="AD321">
        <v>1.474666666666667</v>
      </c>
      <c r="AF321" t="s">
        <v>5457</v>
      </c>
      <c r="AI321">
        <v>0</v>
      </c>
      <c r="AJ321">
        <v>0</v>
      </c>
      <c r="AM321" t="s">
        <v>11965</v>
      </c>
    </row>
    <row r="322" spans="1:39">
      <c r="A322" t="s">
        <v>5763</v>
      </c>
      <c r="B322" t="s">
        <v>5106</v>
      </c>
      <c r="C322" t="s">
        <v>5108</v>
      </c>
      <c r="D322">
        <v>1</v>
      </c>
      <c r="E322" t="s">
        <v>5111</v>
      </c>
      <c r="F322">
        <v>9</v>
      </c>
      <c r="I322" t="s">
        <v>7919</v>
      </c>
      <c r="K322" t="s">
        <v>5342</v>
      </c>
      <c r="M322" t="s">
        <v>9440</v>
      </c>
      <c r="N322">
        <v>8</v>
      </c>
      <c r="O322" t="s">
        <v>9558</v>
      </c>
      <c r="P322" t="s">
        <v>9934</v>
      </c>
      <c r="Q322">
        <v>10</v>
      </c>
      <c r="R322">
        <v>1</v>
      </c>
      <c r="S322">
        <v>2.65</v>
      </c>
      <c r="T322">
        <v>2.65</v>
      </c>
      <c r="U322">
        <v>502.58</v>
      </c>
      <c r="V322">
        <v>120.18</v>
      </c>
      <c r="W322">
        <v>3.64</v>
      </c>
      <c r="X322">
        <v>12.86</v>
      </c>
      <c r="Y322">
        <v>2.62</v>
      </c>
      <c r="Z322">
        <v>4</v>
      </c>
      <c r="AA322" t="s">
        <v>4822</v>
      </c>
      <c r="AB322">
        <v>1</v>
      </c>
      <c r="AC322">
        <v>5</v>
      </c>
      <c r="AD322">
        <v>3.508333333333333</v>
      </c>
      <c r="AF322" t="s">
        <v>5458</v>
      </c>
      <c r="AI322">
        <v>0</v>
      </c>
      <c r="AJ322">
        <v>0</v>
      </c>
      <c r="AM322" t="s">
        <v>11965</v>
      </c>
    </row>
    <row r="323" spans="1:39">
      <c r="A323" t="s">
        <v>5764</v>
      </c>
      <c r="B323" t="s">
        <v>5106</v>
      </c>
      <c r="C323" t="s">
        <v>5108</v>
      </c>
      <c r="D323">
        <v>1</v>
      </c>
      <c r="E323" t="s">
        <v>5111</v>
      </c>
      <c r="F323">
        <v>9</v>
      </c>
      <c r="I323" t="s">
        <v>7920</v>
      </c>
      <c r="K323" t="s">
        <v>5342</v>
      </c>
      <c r="M323" t="s">
        <v>9440</v>
      </c>
      <c r="N323">
        <v>8</v>
      </c>
      <c r="O323" t="s">
        <v>9558</v>
      </c>
      <c r="P323" t="s">
        <v>9935</v>
      </c>
      <c r="Q323">
        <v>10</v>
      </c>
      <c r="R323">
        <v>3</v>
      </c>
      <c r="S323">
        <v>4.21</v>
      </c>
      <c r="T323">
        <v>5.17</v>
      </c>
      <c r="U323">
        <v>621.67</v>
      </c>
      <c r="V323">
        <v>120.43</v>
      </c>
      <c r="W323">
        <v>4.94</v>
      </c>
      <c r="X323">
        <v>12.57</v>
      </c>
      <c r="Y323">
        <v>8.199999999999999</v>
      </c>
      <c r="Z323">
        <v>4</v>
      </c>
      <c r="AA323" t="s">
        <v>4822</v>
      </c>
      <c r="AB323">
        <v>1</v>
      </c>
      <c r="AC323">
        <v>8</v>
      </c>
      <c r="AD323">
        <v>1.066666666666667</v>
      </c>
      <c r="AF323" t="s">
        <v>5458</v>
      </c>
      <c r="AI323">
        <v>0</v>
      </c>
      <c r="AJ323">
        <v>0</v>
      </c>
      <c r="AM323" t="s">
        <v>11965</v>
      </c>
    </row>
    <row r="324" spans="1:39">
      <c r="A324" t="s">
        <v>5765</v>
      </c>
      <c r="B324" t="s">
        <v>5106</v>
      </c>
      <c r="C324" t="s">
        <v>5108</v>
      </c>
      <c r="D324">
        <v>1</v>
      </c>
      <c r="E324" t="s">
        <v>5111</v>
      </c>
      <c r="F324">
        <v>9</v>
      </c>
      <c r="I324" t="s">
        <v>7921</v>
      </c>
      <c r="K324" t="s">
        <v>5342</v>
      </c>
      <c r="M324" t="s">
        <v>9440</v>
      </c>
      <c r="N324">
        <v>8</v>
      </c>
      <c r="O324" t="s">
        <v>9558</v>
      </c>
      <c r="P324" t="s">
        <v>9936</v>
      </c>
      <c r="Q324">
        <v>11</v>
      </c>
      <c r="R324">
        <v>3</v>
      </c>
      <c r="S324">
        <v>3.29</v>
      </c>
      <c r="T324">
        <v>4.03</v>
      </c>
      <c r="U324">
        <v>559.6799999999999</v>
      </c>
      <c r="V324">
        <v>143.22</v>
      </c>
      <c r="W324">
        <v>4.53</v>
      </c>
      <c r="X324">
        <v>12.05</v>
      </c>
      <c r="Y324">
        <v>8.050000000000001</v>
      </c>
      <c r="Z324">
        <v>4</v>
      </c>
      <c r="AA324" t="s">
        <v>4822</v>
      </c>
      <c r="AB324">
        <v>2</v>
      </c>
      <c r="AC324">
        <v>9</v>
      </c>
      <c r="AD324">
        <v>1.981666666666666</v>
      </c>
      <c r="AF324" t="s">
        <v>5458</v>
      </c>
      <c r="AI324">
        <v>0</v>
      </c>
      <c r="AJ324">
        <v>0</v>
      </c>
      <c r="AM324" t="s">
        <v>11965</v>
      </c>
    </row>
    <row r="325" spans="1:39">
      <c r="A325" t="s">
        <v>5766</v>
      </c>
      <c r="B325" t="s">
        <v>5106</v>
      </c>
      <c r="C325" t="s">
        <v>5108</v>
      </c>
      <c r="D325">
        <v>1</v>
      </c>
      <c r="E325" t="s">
        <v>5111</v>
      </c>
      <c r="F325">
        <v>9</v>
      </c>
      <c r="I325" t="s">
        <v>7922</v>
      </c>
      <c r="K325" t="s">
        <v>5342</v>
      </c>
      <c r="M325" t="s">
        <v>9440</v>
      </c>
      <c r="N325">
        <v>8</v>
      </c>
      <c r="O325" t="s">
        <v>9558</v>
      </c>
      <c r="P325" t="s">
        <v>9937</v>
      </c>
      <c r="Q325">
        <v>9</v>
      </c>
      <c r="R325">
        <v>3</v>
      </c>
      <c r="S325">
        <v>3.83</v>
      </c>
      <c r="T325">
        <v>5.12</v>
      </c>
      <c r="U325">
        <v>525.66</v>
      </c>
      <c r="V325">
        <v>120.85</v>
      </c>
      <c r="W325">
        <v>4.92</v>
      </c>
      <c r="X325">
        <v>12.48</v>
      </c>
      <c r="Y325">
        <v>8.65</v>
      </c>
      <c r="Z325">
        <v>4</v>
      </c>
      <c r="AA325" t="s">
        <v>4822</v>
      </c>
      <c r="AB325">
        <v>1</v>
      </c>
      <c r="AC325">
        <v>6</v>
      </c>
      <c r="AD325">
        <v>0.9266666666666665</v>
      </c>
      <c r="AF325" t="s">
        <v>5457</v>
      </c>
      <c r="AI325">
        <v>0</v>
      </c>
      <c r="AJ325">
        <v>0</v>
      </c>
      <c r="AM325" t="s">
        <v>11965</v>
      </c>
    </row>
    <row r="326" spans="1:39">
      <c r="A326" t="s">
        <v>5767</v>
      </c>
      <c r="B326" t="s">
        <v>5106</v>
      </c>
      <c r="C326" t="s">
        <v>5108</v>
      </c>
      <c r="D326">
        <v>1</v>
      </c>
      <c r="E326" t="s">
        <v>5111</v>
      </c>
      <c r="F326">
        <v>9</v>
      </c>
      <c r="I326" t="s">
        <v>7923</v>
      </c>
      <c r="K326" t="s">
        <v>5342</v>
      </c>
      <c r="M326" t="s">
        <v>9440</v>
      </c>
      <c r="N326">
        <v>8</v>
      </c>
      <c r="O326" t="s">
        <v>9558</v>
      </c>
      <c r="P326" t="s">
        <v>9938</v>
      </c>
      <c r="Q326">
        <v>9</v>
      </c>
      <c r="R326">
        <v>2</v>
      </c>
      <c r="S326">
        <v>4.65</v>
      </c>
      <c r="T326">
        <v>6.7</v>
      </c>
      <c r="U326">
        <v>594.64</v>
      </c>
      <c r="V326">
        <v>108.4</v>
      </c>
      <c r="W326">
        <v>5.53</v>
      </c>
      <c r="X326">
        <v>12.57</v>
      </c>
      <c r="Y326">
        <v>9.48</v>
      </c>
      <c r="Z326">
        <v>4</v>
      </c>
      <c r="AA326" t="s">
        <v>4822</v>
      </c>
      <c r="AB326">
        <v>2</v>
      </c>
      <c r="AC326">
        <v>8</v>
      </c>
      <c r="AD326">
        <v>1.146666666666666</v>
      </c>
      <c r="AF326" t="s">
        <v>5457</v>
      </c>
      <c r="AI326">
        <v>0</v>
      </c>
      <c r="AJ326">
        <v>0</v>
      </c>
      <c r="AM326" t="s">
        <v>11965</v>
      </c>
    </row>
    <row r="327" spans="1:39">
      <c r="A327" t="s">
        <v>5768</v>
      </c>
      <c r="B327" t="s">
        <v>5106</v>
      </c>
      <c r="C327" t="s">
        <v>5108</v>
      </c>
      <c r="D327">
        <v>1</v>
      </c>
      <c r="E327" t="s">
        <v>5111</v>
      </c>
      <c r="F327">
        <v>9</v>
      </c>
      <c r="I327" t="s">
        <v>7924</v>
      </c>
      <c r="K327" t="s">
        <v>5342</v>
      </c>
      <c r="M327" t="s">
        <v>9440</v>
      </c>
      <c r="N327">
        <v>8</v>
      </c>
      <c r="O327" t="s">
        <v>9558</v>
      </c>
      <c r="P327" t="s">
        <v>9939</v>
      </c>
      <c r="Q327">
        <v>10</v>
      </c>
      <c r="R327">
        <v>2</v>
      </c>
      <c r="S327">
        <v>2.63</v>
      </c>
      <c r="T327">
        <v>5.06</v>
      </c>
      <c r="U327">
        <v>541.66</v>
      </c>
      <c r="V327">
        <v>125.2</v>
      </c>
      <c r="W327">
        <v>4.54</v>
      </c>
      <c r="X327">
        <v>12.05</v>
      </c>
      <c r="Y327">
        <v>9.94</v>
      </c>
      <c r="Z327">
        <v>4</v>
      </c>
      <c r="AA327" t="s">
        <v>4822</v>
      </c>
      <c r="AB327">
        <v>1</v>
      </c>
      <c r="AC327">
        <v>5</v>
      </c>
      <c r="AD327">
        <v>1.215</v>
      </c>
      <c r="AF327" t="s">
        <v>5457</v>
      </c>
      <c r="AI327">
        <v>0</v>
      </c>
      <c r="AJ327">
        <v>0</v>
      </c>
      <c r="AM327" t="s">
        <v>11965</v>
      </c>
    </row>
    <row r="328" spans="1:39">
      <c r="A328" t="s">
        <v>5769</v>
      </c>
      <c r="B328" t="s">
        <v>5106</v>
      </c>
      <c r="C328" t="s">
        <v>5108</v>
      </c>
      <c r="D328">
        <v>1</v>
      </c>
      <c r="E328" t="s">
        <v>5111</v>
      </c>
      <c r="F328">
        <v>9</v>
      </c>
      <c r="I328" t="s">
        <v>7925</v>
      </c>
      <c r="K328" t="s">
        <v>5342</v>
      </c>
      <c r="M328" t="s">
        <v>9440</v>
      </c>
      <c r="N328">
        <v>8</v>
      </c>
      <c r="O328" t="s">
        <v>9558</v>
      </c>
      <c r="P328" t="s">
        <v>9940</v>
      </c>
      <c r="Q328">
        <v>11</v>
      </c>
      <c r="R328">
        <v>2</v>
      </c>
      <c r="S328">
        <v>5.02</v>
      </c>
      <c r="T328">
        <v>7.09</v>
      </c>
      <c r="U328">
        <v>641.63</v>
      </c>
      <c r="V328">
        <v>120.87</v>
      </c>
      <c r="W328">
        <v>4.36</v>
      </c>
      <c r="X328">
        <v>11.77</v>
      </c>
      <c r="Y328">
        <v>9.5</v>
      </c>
      <c r="Z328">
        <v>4</v>
      </c>
      <c r="AA328" t="s">
        <v>4822</v>
      </c>
      <c r="AB328">
        <v>2</v>
      </c>
      <c r="AC328">
        <v>8</v>
      </c>
      <c r="AD328">
        <v>0.75</v>
      </c>
      <c r="AF328" t="s">
        <v>5457</v>
      </c>
      <c r="AI328">
        <v>0</v>
      </c>
      <c r="AJ328">
        <v>0</v>
      </c>
      <c r="AM328" t="s">
        <v>11965</v>
      </c>
    </row>
    <row r="329" spans="1:39">
      <c r="A329" t="s">
        <v>5770</v>
      </c>
      <c r="B329" t="s">
        <v>5106</v>
      </c>
      <c r="C329" t="s">
        <v>5108</v>
      </c>
      <c r="D329">
        <v>1</v>
      </c>
      <c r="E329" t="s">
        <v>5111</v>
      </c>
      <c r="F329">
        <v>9</v>
      </c>
      <c r="I329" t="s">
        <v>7926</v>
      </c>
      <c r="K329" t="s">
        <v>5342</v>
      </c>
      <c r="M329" t="s">
        <v>9440</v>
      </c>
      <c r="N329">
        <v>8</v>
      </c>
      <c r="O329" t="s">
        <v>9558</v>
      </c>
      <c r="P329" t="s">
        <v>9941</v>
      </c>
      <c r="Q329">
        <v>9</v>
      </c>
      <c r="R329">
        <v>2</v>
      </c>
      <c r="S329">
        <v>4.64</v>
      </c>
      <c r="T329">
        <v>4.79</v>
      </c>
      <c r="U329">
        <v>521.63</v>
      </c>
      <c r="V329">
        <v>122.96</v>
      </c>
      <c r="W329">
        <v>4.28</v>
      </c>
      <c r="X329">
        <v>12.82</v>
      </c>
      <c r="Y329">
        <v>7.04</v>
      </c>
      <c r="Z329">
        <v>4</v>
      </c>
      <c r="AA329" t="s">
        <v>4822</v>
      </c>
      <c r="AB329">
        <v>1</v>
      </c>
      <c r="AC329">
        <v>6</v>
      </c>
      <c r="AD329">
        <v>1.605</v>
      </c>
      <c r="AF329" t="s">
        <v>5458</v>
      </c>
      <c r="AI329">
        <v>0</v>
      </c>
      <c r="AJ329">
        <v>0</v>
      </c>
      <c r="AM329" t="s">
        <v>11965</v>
      </c>
    </row>
    <row r="330" spans="1:39">
      <c r="A330" t="s">
        <v>5771</v>
      </c>
      <c r="B330" t="s">
        <v>5106</v>
      </c>
      <c r="C330" t="s">
        <v>5108</v>
      </c>
      <c r="D330">
        <v>1</v>
      </c>
      <c r="E330" t="s">
        <v>5111</v>
      </c>
      <c r="F330">
        <v>9</v>
      </c>
      <c r="I330" t="s">
        <v>7927</v>
      </c>
      <c r="K330" t="s">
        <v>5342</v>
      </c>
      <c r="M330" t="s">
        <v>9440</v>
      </c>
      <c r="N330">
        <v>8</v>
      </c>
      <c r="O330" t="s">
        <v>9558</v>
      </c>
      <c r="P330" t="s">
        <v>9942</v>
      </c>
      <c r="Q330">
        <v>8</v>
      </c>
      <c r="R330">
        <v>2</v>
      </c>
      <c r="S330">
        <v>4.91</v>
      </c>
      <c r="T330">
        <v>4.91</v>
      </c>
      <c r="U330">
        <v>466.55</v>
      </c>
      <c r="V330">
        <v>119.72</v>
      </c>
      <c r="W330">
        <v>4.59</v>
      </c>
      <c r="X330">
        <v>12.82</v>
      </c>
      <c r="Y330">
        <v>3</v>
      </c>
      <c r="Z330">
        <v>4</v>
      </c>
      <c r="AA330" t="s">
        <v>4822</v>
      </c>
      <c r="AB330">
        <v>0</v>
      </c>
      <c r="AC330">
        <v>6</v>
      </c>
      <c r="AD330">
        <v>1.793261904761905</v>
      </c>
      <c r="AF330" t="s">
        <v>5458</v>
      </c>
      <c r="AI330">
        <v>0</v>
      </c>
      <c r="AJ330">
        <v>0</v>
      </c>
      <c r="AM330" t="s">
        <v>11965</v>
      </c>
    </row>
    <row r="331" spans="1:39">
      <c r="A331" t="s">
        <v>5772</v>
      </c>
      <c r="B331" t="s">
        <v>5106</v>
      </c>
      <c r="C331" t="s">
        <v>5108</v>
      </c>
      <c r="D331">
        <v>1</v>
      </c>
      <c r="E331" t="s">
        <v>5111</v>
      </c>
      <c r="F331">
        <v>9</v>
      </c>
      <c r="I331" t="s">
        <v>7928</v>
      </c>
      <c r="K331" t="s">
        <v>5342</v>
      </c>
      <c r="M331" t="s">
        <v>9440</v>
      </c>
      <c r="N331">
        <v>8</v>
      </c>
      <c r="O331" t="s">
        <v>9558</v>
      </c>
      <c r="P331" t="s">
        <v>9943</v>
      </c>
      <c r="Q331">
        <v>9</v>
      </c>
      <c r="R331">
        <v>2</v>
      </c>
      <c r="S331">
        <v>4.89</v>
      </c>
      <c r="T331">
        <v>5.3</v>
      </c>
      <c r="U331">
        <v>535.66</v>
      </c>
      <c r="V331">
        <v>122.96</v>
      </c>
      <c r="W331">
        <v>4.67</v>
      </c>
      <c r="X331">
        <v>12.82</v>
      </c>
      <c r="Y331">
        <v>7.59</v>
      </c>
      <c r="Z331">
        <v>4</v>
      </c>
      <c r="AA331" t="s">
        <v>4822</v>
      </c>
      <c r="AB331">
        <v>1</v>
      </c>
      <c r="AC331">
        <v>7</v>
      </c>
      <c r="AD331">
        <v>1.5</v>
      </c>
      <c r="AF331" t="s">
        <v>5458</v>
      </c>
      <c r="AI331">
        <v>0</v>
      </c>
      <c r="AJ331">
        <v>0</v>
      </c>
      <c r="AM331" t="s">
        <v>11965</v>
      </c>
    </row>
    <row r="332" spans="1:39">
      <c r="A332" t="s">
        <v>5773</v>
      </c>
      <c r="B332" t="s">
        <v>5106</v>
      </c>
      <c r="C332" t="s">
        <v>5108</v>
      </c>
      <c r="D332">
        <v>1</v>
      </c>
      <c r="E332" t="s">
        <v>5111</v>
      </c>
      <c r="F332">
        <v>9</v>
      </c>
      <c r="I332" t="s">
        <v>7929</v>
      </c>
      <c r="K332" t="s">
        <v>5342</v>
      </c>
      <c r="M332" t="s">
        <v>9440</v>
      </c>
      <c r="N332">
        <v>8</v>
      </c>
      <c r="O332" t="s">
        <v>9558</v>
      </c>
      <c r="P332" t="s">
        <v>9944</v>
      </c>
      <c r="Q332">
        <v>9</v>
      </c>
      <c r="R332">
        <v>3</v>
      </c>
      <c r="S332">
        <v>3.26</v>
      </c>
      <c r="T332">
        <v>4.52</v>
      </c>
      <c r="U332">
        <v>535.66</v>
      </c>
      <c r="V332">
        <v>131.75</v>
      </c>
      <c r="W332">
        <v>5.03</v>
      </c>
      <c r="X332">
        <v>12.82</v>
      </c>
      <c r="Y332">
        <v>8.65</v>
      </c>
      <c r="Z332">
        <v>4</v>
      </c>
      <c r="AA332" t="s">
        <v>4822</v>
      </c>
      <c r="AB332">
        <v>2</v>
      </c>
      <c r="AC332">
        <v>7</v>
      </c>
      <c r="AD332">
        <v>1.451666666666667</v>
      </c>
      <c r="AF332" t="s">
        <v>5457</v>
      </c>
      <c r="AI332">
        <v>0</v>
      </c>
      <c r="AJ332">
        <v>0</v>
      </c>
      <c r="AM332" t="s">
        <v>11965</v>
      </c>
    </row>
    <row r="333" spans="1:39">
      <c r="A333" t="s">
        <v>5774</v>
      </c>
      <c r="B333" t="s">
        <v>5106</v>
      </c>
      <c r="C333" t="s">
        <v>5108</v>
      </c>
      <c r="D333">
        <v>1</v>
      </c>
      <c r="E333" t="s">
        <v>5111</v>
      </c>
      <c r="F333">
        <v>9</v>
      </c>
      <c r="I333" t="s">
        <v>7930</v>
      </c>
      <c r="K333" t="s">
        <v>5342</v>
      </c>
      <c r="M333" t="s">
        <v>9440</v>
      </c>
      <c r="N333">
        <v>8</v>
      </c>
      <c r="O333" t="s">
        <v>9558</v>
      </c>
      <c r="P333" t="s">
        <v>9945</v>
      </c>
      <c r="Q333">
        <v>9</v>
      </c>
      <c r="R333">
        <v>2</v>
      </c>
      <c r="S333">
        <v>4.16</v>
      </c>
      <c r="T333">
        <v>5.43</v>
      </c>
      <c r="U333">
        <v>549.6799999999999</v>
      </c>
      <c r="V333">
        <v>122.96</v>
      </c>
      <c r="W333">
        <v>5.06</v>
      </c>
      <c r="X333">
        <v>12.82</v>
      </c>
      <c r="Y333">
        <v>8.65</v>
      </c>
      <c r="Z333">
        <v>4</v>
      </c>
      <c r="AA333" t="s">
        <v>4822</v>
      </c>
      <c r="AB333">
        <v>2</v>
      </c>
      <c r="AC333">
        <v>7</v>
      </c>
      <c r="AD333">
        <v>1.175</v>
      </c>
      <c r="AF333" t="s">
        <v>5457</v>
      </c>
      <c r="AI333">
        <v>0</v>
      </c>
      <c r="AJ333">
        <v>0</v>
      </c>
      <c r="AM333" t="s">
        <v>11965</v>
      </c>
    </row>
    <row r="334" spans="1:39">
      <c r="A334" t="s">
        <v>5775</v>
      </c>
      <c r="B334" t="s">
        <v>5106</v>
      </c>
      <c r="C334" t="s">
        <v>5108</v>
      </c>
      <c r="D334">
        <v>1</v>
      </c>
      <c r="E334" t="s">
        <v>5111</v>
      </c>
      <c r="F334">
        <v>9</v>
      </c>
      <c r="I334" t="s">
        <v>7931</v>
      </c>
      <c r="K334" t="s">
        <v>5342</v>
      </c>
      <c r="M334" t="s">
        <v>9440</v>
      </c>
      <c r="N334">
        <v>8</v>
      </c>
      <c r="O334" t="s">
        <v>9558</v>
      </c>
      <c r="P334" t="s">
        <v>9946</v>
      </c>
      <c r="Q334">
        <v>9</v>
      </c>
      <c r="R334">
        <v>3</v>
      </c>
      <c r="S334">
        <v>3.98</v>
      </c>
      <c r="T334">
        <v>3.98</v>
      </c>
      <c r="U334">
        <v>508.59</v>
      </c>
      <c r="V334">
        <v>137.74</v>
      </c>
      <c r="W334">
        <v>4.73</v>
      </c>
      <c r="X334">
        <v>12.82</v>
      </c>
      <c r="Y334">
        <v>2.92</v>
      </c>
      <c r="Z334">
        <v>4</v>
      </c>
      <c r="AA334" t="s">
        <v>4822</v>
      </c>
      <c r="AB334">
        <v>1</v>
      </c>
      <c r="AC334">
        <v>7</v>
      </c>
      <c r="AD334">
        <v>1.686666666666667</v>
      </c>
      <c r="AF334" t="s">
        <v>5458</v>
      </c>
      <c r="AI334">
        <v>0</v>
      </c>
      <c r="AJ334">
        <v>0</v>
      </c>
      <c r="AM334" t="s">
        <v>11965</v>
      </c>
    </row>
    <row r="335" spans="1:39">
      <c r="A335" t="s">
        <v>5776</v>
      </c>
      <c r="B335" t="s">
        <v>5106</v>
      </c>
      <c r="C335" t="s">
        <v>5108</v>
      </c>
      <c r="D335">
        <v>1</v>
      </c>
      <c r="E335" t="s">
        <v>5111</v>
      </c>
      <c r="F335">
        <v>9</v>
      </c>
      <c r="I335" t="s">
        <v>7932</v>
      </c>
      <c r="K335" t="s">
        <v>5342</v>
      </c>
      <c r="M335" t="s">
        <v>9440</v>
      </c>
      <c r="N335">
        <v>8</v>
      </c>
      <c r="O335" t="s">
        <v>9558</v>
      </c>
      <c r="P335" t="s">
        <v>9947</v>
      </c>
      <c r="Q335">
        <v>9</v>
      </c>
      <c r="R335">
        <v>2</v>
      </c>
      <c r="S335">
        <v>4.78</v>
      </c>
      <c r="T335">
        <v>4.79</v>
      </c>
      <c r="U335">
        <v>522.61</v>
      </c>
      <c r="V335">
        <v>128.95</v>
      </c>
      <c r="W335">
        <v>4.75</v>
      </c>
      <c r="X335">
        <v>12.82</v>
      </c>
      <c r="Y335">
        <v>2.96</v>
      </c>
      <c r="Z335">
        <v>4</v>
      </c>
      <c r="AA335" t="s">
        <v>4822</v>
      </c>
      <c r="AB335">
        <v>1</v>
      </c>
      <c r="AC335">
        <v>7</v>
      </c>
      <c r="AD335">
        <v>1.605</v>
      </c>
      <c r="AF335" t="s">
        <v>5458</v>
      </c>
      <c r="AI335">
        <v>0</v>
      </c>
      <c r="AJ335">
        <v>0</v>
      </c>
      <c r="AM335" t="s">
        <v>11965</v>
      </c>
    </row>
    <row r="336" spans="1:39">
      <c r="A336" t="s">
        <v>5777</v>
      </c>
      <c r="B336" t="s">
        <v>5106</v>
      </c>
      <c r="C336" t="s">
        <v>5108</v>
      </c>
      <c r="D336">
        <v>1</v>
      </c>
      <c r="E336" t="s">
        <v>5111</v>
      </c>
      <c r="F336">
        <v>9</v>
      </c>
      <c r="I336" t="s">
        <v>7933</v>
      </c>
      <c r="K336" t="s">
        <v>5342</v>
      </c>
      <c r="M336" t="s">
        <v>9440</v>
      </c>
      <c r="N336">
        <v>8</v>
      </c>
      <c r="O336" t="s">
        <v>9558</v>
      </c>
      <c r="P336" t="s">
        <v>9948</v>
      </c>
      <c r="Q336">
        <v>9</v>
      </c>
      <c r="R336">
        <v>3</v>
      </c>
      <c r="S336">
        <v>3.12</v>
      </c>
      <c r="T336">
        <v>3.12</v>
      </c>
      <c r="U336">
        <v>432.49</v>
      </c>
      <c r="V336">
        <v>130.75</v>
      </c>
      <c r="W336">
        <v>4.05</v>
      </c>
      <c r="X336">
        <v>12.05</v>
      </c>
      <c r="Y336">
        <v>3.4</v>
      </c>
      <c r="Z336">
        <v>4</v>
      </c>
      <c r="AA336" t="s">
        <v>4822</v>
      </c>
      <c r="AB336">
        <v>0</v>
      </c>
      <c r="AC336">
        <v>5</v>
      </c>
      <c r="AD336">
        <v>3.028880952380953</v>
      </c>
      <c r="AF336" t="s">
        <v>5458</v>
      </c>
      <c r="AI336">
        <v>0</v>
      </c>
      <c r="AJ336">
        <v>0</v>
      </c>
      <c r="AM336" t="s">
        <v>11965</v>
      </c>
    </row>
    <row r="337" spans="1:39">
      <c r="A337" t="s">
        <v>5778</v>
      </c>
      <c r="B337" t="s">
        <v>5106</v>
      </c>
      <c r="C337" t="s">
        <v>5108</v>
      </c>
      <c r="D337">
        <v>1</v>
      </c>
      <c r="E337" t="s">
        <v>5111</v>
      </c>
      <c r="F337">
        <v>9</v>
      </c>
      <c r="I337" t="s">
        <v>7934</v>
      </c>
      <c r="K337" t="s">
        <v>5342</v>
      </c>
      <c r="M337" t="s">
        <v>9440</v>
      </c>
      <c r="N337">
        <v>8</v>
      </c>
      <c r="O337" t="s">
        <v>9558</v>
      </c>
      <c r="P337" t="s">
        <v>9949</v>
      </c>
      <c r="Q337">
        <v>10</v>
      </c>
      <c r="R337">
        <v>3</v>
      </c>
      <c r="S337">
        <v>2.39</v>
      </c>
      <c r="T337">
        <v>3.93</v>
      </c>
      <c r="U337">
        <v>493.55</v>
      </c>
      <c r="V337">
        <v>133.99</v>
      </c>
      <c r="W337">
        <v>3.81</v>
      </c>
      <c r="X337">
        <v>11.42</v>
      </c>
      <c r="Y337">
        <v>8.93</v>
      </c>
      <c r="Z337">
        <v>4</v>
      </c>
      <c r="AA337" t="s">
        <v>4822</v>
      </c>
      <c r="AB337">
        <v>0</v>
      </c>
      <c r="AC337">
        <v>8</v>
      </c>
      <c r="AD337">
        <v>2.087738095238096</v>
      </c>
      <c r="AF337" t="s">
        <v>5457</v>
      </c>
      <c r="AI337">
        <v>0</v>
      </c>
      <c r="AJ337">
        <v>0</v>
      </c>
      <c r="AM337" t="s">
        <v>11965</v>
      </c>
    </row>
    <row r="338" spans="1:39">
      <c r="A338" t="s">
        <v>5779</v>
      </c>
      <c r="B338" t="s">
        <v>5106</v>
      </c>
      <c r="C338" t="s">
        <v>5108</v>
      </c>
      <c r="D338">
        <v>1</v>
      </c>
      <c r="E338" t="s">
        <v>5111</v>
      </c>
      <c r="F338">
        <v>9</v>
      </c>
      <c r="I338" t="s">
        <v>7935</v>
      </c>
      <c r="K338" t="s">
        <v>5342</v>
      </c>
      <c r="M338" t="s">
        <v>9440</v>
      </c>
      <c r="N338">
        <v>8</v>
      </c>
      <c r="O338" t="s">
        <v>9558</v>
      </c>
      <c r="P338" t="s">
        <v>9950</v>
      </c>
      <c r="Q338">
        <v>11</v>
      </c>
      <c r="R338">
        <v>3</v>
      </c>
      <c r="S338">
        <v>3.68</v>
      </c>
      <c r="T338">
        <v>3.76</v>
      </c>
      <c r="U338">
        <v>535.58</v>
      </c>
      <c r="V338">
        <v>143.22</v>
      </c>
      <c r="W338">
        <v>3.58</v>
      </c>
      <c r="X338">
        <v>11.42</v>
      </c>
      <c r="Y338">
        <v>6.71</v>
      </c>
      <c r="Z338">
        <v>4</v>
      </c>
      <c r="AA338" t="s">
        <v>4822</v>
      </c>
      <c r="AB338">
        <v>2</v>
      </c>
      <c r="AC338">
        <v>8</v>
      </c>
      <c r="AD338">
        <v>1.946666666666667</v>
      </c>
      <c r="AF338" t="s">
        <v>5458</v>
      </c>
      <c r="AI338">
        <v>0</v>
      </c>
      <c r="AJ338">
        <v>0</v>
      </c>
      <c r="AM338" t="s">
        <v>11965</v>
      </c>
    </row>
    <row r="339" spans="1:39">
      <c r="A339" t="s">
        <v>5779</v>
      </c>
      <c r="B339" t="s">
        <v>5106</v>
      </c>
      <c r="C339" t="s">
        <v>5108</v>
      </c>
      <c r="D339">
        <v>1</v>
      </c>
      <c r="E339" t="s">
        <v>5111</v>
      </c>
      <c r="F339">
        <v>9</v>
      </c>
      <c r="I339" t="s">
        <v>7936</v>
      </c>
      <c r="K339" t="s">
        <v>5342</v>
      </c>
      <c r="M339" t="s">
        <v>9440</v>
      </c>
      <c r="N339">
        <v>8</v>
      </c>
      <c r="O339" t="s">
        <v>9558</v>
      </c>
      <c r="P339" t="s">
        <v>9950</v>
      </c>
      <c r="Q339">
        <v>11</v>
      </c>
      <c r="R339">
        <v>3</v>
      </c>
      <c r="S339">
        <v>3.68</v>
      </c>
      <c r="T339">
        <v>3.76</v>
      </c>
      <c r="U339">
        <v>535.58</v>
      </c>
      <c r="V339">
        <v>143.22</v>
      </c>
      <c r="W339">
        <v>3.58</v>
      </c>
      <c r="X339">
        <v>11.42</v>
      </c>
      <c r="Y339">
        <v>6.71</v>
      </c>
      <c r="Z339">
        <v>4</v>
      </c>
      <c r="AA339" t="s">
        <v>4822</v>
      </c>
      <c r="AB339">
        <v>2</v>
      </c>
      <c r="AC339">
        <v>8</v>
      </c>
      <c r="AD339">
        <v>1.946666666666667</v>
      </c>
      <c r="AF339" t="s">
        <v>5458</v>
      </c>
      <c r="AI339">
        <v>0</v>
      </c>
      <c r="AJ339">
        <v>0</v>
      </c>
      <c r="AM339" t="s">
        <v>11965</v>
      </c>
    </row>
    <row r="340" spans="1:39">
      <c r="A340" t="s">
        <v>5780</v>
      </c>
      <c r="B340" t="s">
        <v>5106</v>
      </c>
      <c r="C340" t="s">
        <v>5108</v>
      </c>
      <c r="D340">
        <v>1</v>
      </c>
      <c r="E340" t="s">
        <v>5111</v>
      </c>
      <c r="F340">
        <v>9</v>
      </c>
      <c r="I340" t="s">
        <v>7937</v>
      </c>
      <c r="K340" t="s">
        <v>5342</v>
      </c>
      <c r="M340" t="s">
        <v>9440</v>
      </c>
      <c r="N340">
        <v>8</v>
      </c>
      <c r="O340" t="s">
        <v>9558</v>
      </c>
      <c r="P340" t="s">
        <v>9951</v>
      </c>
      <c r="Q340">
        <v>9</v>
      </c>
      <c r="R340">
        <v>2</v>
      </c>
      <c r="S340">
        <v>4.66</v>
      </c>
      <c r="T340">
        <v>4.66</v>
      </c>
      <c r="U340">
        <v>450.48</v>
      </c>
      <c r="V340">
        <v>121.96</v>
      </c>
      <c r="W340">
        <v>3.91</v>
      </c>
      <c r="X340">
        <v>11.42</v>
      </c>
      <c r="Y340">
        <v>2.94</v>
      </c>
      <c r="Z340">
        <v>4</v>
      </c>
      <c r="AA340" t="s">
        <v>4822</v>
      </c>
      <c r="AB340">
        <v>0</v>
      </c>
      <c r="AC340">
        <v>5</v>
      </c>
      <c r="AD340">
        <v>2.023714285714286</v>
      </c>
      <c r="AF340" t="s">
        <v>5458</v>
      </c>
      <c r="AI340">
        <v>0</v>
      </c>
      <c r="AJ340">
        <v>0</v>
      </c>
      <c r="AM340" t="s">
        <v>11965</v>
      </c>
    </row>
    <row r="341" spans="1:39">
      <c r="A341" t="s">
        <v>5781</v>
      </c>
      <c r="B341" t="s">
        <v>5106</v>
      </c>
      <c r="C341" t="s">
        <v>5108</v>
      </c>
      <c r="D341">
        <v>1</v>
      </c>
      <c r="E341" t="s">
        <v>5111</v>
      </c>
      <c r="F341">
        <v>9</v>
      </c>
      <c r="I341" t="s">
        <v>7938</v>
      </c>
      <c r="K341" t="s">
        <v>5342</v>
      </c>
      <c r="M341" t="s">
        <v>9440</v>
      </c>
      <c r="N341">
        <v>8</v>
      </c>
      <c r="O341" t="s">
        <v>9558</v>
      </c>
      <c r="P341" t="s">
        <v>9952</v>
      </c>
      <c r="Q341">
        <v>8</v>
      </c>
      <c r="R341">
        <v>3</v>
      </c>
      <c r="S341">
        <v>4.49</v>
      </c>
      <c r="T341">
        <v>6.41</v>
      </c>
      <c r="U341">
        <v>568.58</v>
      </c>
      <c r="V341">
        <v>107.96</v>
      </c>
      <c r="W341">
        <v>5.72</v>
      </c>
      <c r="X341">
        <v>13.06</v>
      </c>
      <c r="Y341">
        <v>9.34</v>
      </c>
      <c r="Z341">
        <v>4</v>
      </c>
      <c r="AA341" t="s">
        <v>4822</v>
      </c>
      <c r="AB341">
        <v>2</v>
      </c>
      <c r="AC341">
        <v>9</v>
      </c>
      <c r="AD341">
        <v>0.8980000000000004</v>
      </c>
      <c r="AF341" t="s">
        <v>5457</v>
      </c>
      <c r="AI341">
        <v>0</v>
      </c>
      <c r="AJ341">
        <v>0</v>
      </c>
      <c r="AM341" t="s">
        <v>11965</v>
      </c>
    </row>
    <row r="342" spans="1:39">
      <c r="A342" t="s">
        <v>5782</v>
      </c>
      <c r="B342" t="s">
        <v>5106</v>
      </c>
      <c r="C342" t="s">
        <v>5108</v>
      </c>
      <c r="D342">
        <v>1</v>
      </c>
      <c r="E342" t="s">
        <v>5111</v>
      </c>
      <c r="F342">
        <v>9</v>
      </c>
      <c r="I342" t="s">
        <v>7939</v>
      </c>
      <c r="K342" t="s">
        <v>5342</v>
      </c>
      <c r="M342" t="s">
        <v>9440</v>
      </c>
      <c r="N342">
        <v>8</v>
      </c>
      <c r="O342" t="s">
        <v>9558</v>
      </c>
      <c r="P342" t="s">
        <v>9953</v>
      </c>
      <c r="Q342">
        <v>9</v>
      </c>
      <c r="R342">
        <v>3</v>
      </c>
      <c r="S342">
        <v>4.1</v>
      </c>
      <c r="T342">
        <v>6.01</v>
      </c>
      <c r="U342">
        <v>606.65</v>
      </c>
      <c r="V342">
        <v>117.19</v>
      </c>
      <c r="W342">
        <v>5.79</v>
      </c>
      <c r="X342">
        <v>13.06</v>
      </c>
      <c r="Y342">
        <v>9.34</v>
      </c>
      <c r="Z342">
        <v>4</v>
      </c>
      <c r="AA342" t="s">
        <v>4822</v>
      </c>
      <c r="AB342">
        <v>2</v>
      </c>
      <c r="AC342">
        <v>9</v>
      </c>
      <c r="AD342">
        <v>0.5903333333333336</v>
      </c>
      <c r="AF342" t="s">
        <v>5457</v>
      </c>
      <c r="AI342">
        <v>0</v>
      </c>
      <c r="AJ342">
        <v>0</v>
      </c>
      <c r="AM342" t="s">
        <v>11965</v>
      </c>
    </row>
    <row r="343" spans="1:39">
      <c r="A343" t="s">
        <v>5783</v>
      </c>
      <c r="B343" t="s">
        <v>5106</v>
      </c>
      <c r="C343" t="s">
        <v>5108</v>
      </c>
      <c r="D343">
        <v>1</v>
      </c>
      <c r="E343" t="s">
        <v>5111</v>
      </c>
      <c r="F343">
        <v>9</v>
      </c>
      <c r="I343" t="s">
        <v>7940</v>
      </c>
      <c r="K343" t="s">
        <v>5342</v>
      </c>
      <c r="M343" t="s">
        <v>9440</v>
      </c>
      <c r="N343">
        <v>8</v>
      </c>
      <c r="O343" t="s">
        <v>9558</v>
      </c>
      <c r="P343" t="s">
        <v>9954</v>
      </c>
      <c r="Q343">
        <v>9</v>
      </c>
      <c r="R343">
        <v>3</v>
      </c>
      <c r="S343">
        <v>5</v>
      </c>
      <c r="T343">
        <v>6.92</v>
      </c>
      <c r="U343">
        <v>613.65</v>
      </c>
      <c r="V343">
        <v>120.85</v>
      </c>
      <c r="W343">
        <v>6.35</v>
      </c>
      <c r="X343">
        <v>13.06</v>
      </c>
      <c r="Y343">
        <v>9.34</v>
      </c>
      <c r="Z343">
        <v>5</v>
      </c>
      <c r="AA343" t="s">
        <v>4822</v>
      </c>
      <c r="AB343">
        <v>2</v>
      </c>
      <c r="AC343">
        <v>9</v>
      </c>
      <c r="AD343">
        <v>0.4966666666666668</v>
      </c>
      <c r="AF343" t="s">
        <v>5457</v>
      </c>
      <c r="AI343">
        <v>0</v>
      </c>
      <c r="AJ343">
        <v>0</v>
      </c>
      <c r="AM343" t="s">
        <v>11965</v>
      </c>
    </row>
    <row r="344" spans="1:39">
      <c r="A344" t="s">
        <v>5784</v>
      </c>
      <c r="B344" t="s">
        <v>5106</v>
      </c>
      <c r="C344" t="s">
        <v>5108</v>
      </c>
      <c r="D344">
        <v>1</v>
      </c>
      <c r="E344" t="s">
        <v>5111</v>
      </c>
      <c r="F344">
        <v>9</v>
      </c>
      <c r="I344" t="s">
        <v>7941</v>
      </c>
      <c r="K344" t="s">
        <v>5342</v>
      </c>
      <c r="M344" t="s">
        <v>9440</v>
      </c>
      <c r="N344">
        <v>8</v>
      </c>
      <c r="O344" t="s">
        <v>9558</v>
      </c>
      <c r="P344" t="s">
        <v>9955</v>
      </c>
      <c r="Q344">
        <v>9</v>
      </c>
      <c r="R344">
        <v>3</v>
      </c>
      <c r="S344">
        <v>4.08</v>
      </c>
      <c r="T344">
        <v>6</v>
      </c>
      <c r="U344">
        <v>580.62</v>
      </c>
      <c r="V344">
        <v>117.19</v>
      </c>
      <c r="W344">
        <v>5.4</v>
      </c>
      <c r="X344">
        <v>13.06</v>
      </c>
      <c r="Y344">
        <v>9.34</v>
      </c>
      <c r="Z344">
        <v>4</v>
      </c>
      <c r="AA344" t="s">
        <v>4822</v>
      </c>
      <c r="AB344">
        <v>2</v>
      </c>
      <c r="AC344">
        <v>10</v>
      </c>
      <c r="AD344">
        <v>0.5903333333333336</v>
      </c>
      <c r="AF344" t="s">
        <v>5457</v>
      </c>
      <c r="AI344">
        <v>0</v>
      </c>
      <c r="AJ344">
        <v>0</v>
      </c>
      <c r="AM344" t="s">
        <v>11965</v>
      </c>
    </row>
    <row r="345" spans="1:39">
      <c r="A345" t="s">
        <v>5785</v>
      </c>
      <c r="B345" t="s">
        <v>5106</v>
      </c>
      <c r="C345" t="s">
        <v>5108</v>
      </c>
      <c r="D345">
        <v>1</v>
      </c>
      <c r="E345" t="s">
        <v>5111</v>
      </c>
      <c r="F345">
        <v>9</v>
      </c>
      <c r="I345" t="s">
        <v>7942</v>
      </c>
      <c r="K345" t="s">
        <v>5342</v>
      </c>
      <c r="M345" t="s">
        <v>9440</v>
      </c>
      <c r="N345">
        <v>8</v>
      </c>
      <c r="O345" t="s">
        <v>9558</v>
      </c>
      <c r="P345" t="s">
        <v>9956</v>
      </c>
      <c r="Q345">
        <v>9</v>
      </c>
      <c r="R345">
        <v>3</v>
      </c>
      <c r="S345">
        <v>5.63</v>
      </c>
      <c r="T345">
        <v>6.84</v>
      </c>
      <c r="U345">
        <v>616.65</v>
      </c>
      <c r="V345">
        <v>117.19</v>
      </c>
      <c r="W345">
        <v>6.3</v>
      </c>
      <c r="X345">
        <v>12.7</v>
      </c>
      <c r="Y345">
        <v>8.59</v>
      </c>
      <c r="Z345">
        <v>5</v>
      </c>
      <c r="AA345" t="s">
        <v>4822</v>
      </c>
      <c r="AB345">
        <v>2</v>
      </c>
      <c r="AC345">
        <v>11</v>
      </c>
      <c r="AD345">
        <v>0.9653333333333336</v>
      </c>
      <c r="AF345" t="s">
        <v>5457</v>
      </c>
      <c r="AI345">
        <v>0</v>
      </c>
      <c r="AJ345">
        <v>0</v>
      </c>
      <c r="AM345" t="s">
        <v>11965</v>
      </c>
    </row>
    <row r="346" spans="1:39">
      <c r="A346" t="s">
        <v>5786</v>
      </c>
      <c r="B346" t="s">
        <v>5106</v>
      </c>
      <c r="C346" t="s">
        <v>5108</v>
      </c>
      <c r="D346">
        <v>1</v>
      </c>
      <c r="E346" t="s">
        <v>5111</v>
      </c>
      <c r="F346">
        <v>9</v>
      </c>
      <c r="I346" t="s">
        <v>7943</v>
      </c>
      <c r="K346" t="s">
        <v>5342</v>
      </c>
      <c r="M346" t="s">
        <v>9440</v>
      </c>
      <c r="N346">
        <v>8</v>
      </c>
      <c r="O346" t="s">
        <v>9558</v>
      </c>
      <c r="P346" t="s">
        <v>9957</v>
      </c>
      <c r="Q346">
        <v>10</v>
      </c>
      <c r="R346">
        <v>3</v>
      </c>
      <c r="S346">
        <v>4.59</v>
      </c>
      <c r="T346">
        <v>5.8</v>
      </c>
      <c r="U346">
        <v>617.64</v>
      </c>
      <c r="V346">
        <v>130.08</v>
      </c>
      <c r="W346">
        <v>5.69</v>
      </c>
      <c r="X346">
        <v>12.7</v>
      </c>
      <c r="Y346">
        <v>8.59</v>
      </c>
      <c r="Z346">
        <v>5</v>
      </c>
      <c r="AA346" t="s">
        <v>4822</v>
      </c>
      <c r="AB346">
        <v>2</v>
      </c>
      <c r="AC346">
        <v>11</v>
      </c>
      <c r="AD346">
        <v>0.8716666666666668</v>
      </c>
      <c r="AF346" t="s">
        <v>5457</v>
      </c>
      <c r="AI346">
        <v>0</v>
      </c>
      <c r="AJ346">
        <v>0</v>
      </c>
      <c r="AM346" t="s">
        <v>11965</v>
      </c>
    </row>
    <row r="347" spans="1:39">
      <c r="A347" t="s">
        <v>5787</v>
      </c>
      <c r="B347" t="s">
        <v>5106</v>
      </c>
      <c r="C347" t="s">
        <v>5108</v>
      </c>
      <c r="D347">
        <v>1</v>
      </c>
      <c r="E347" t="s">
        <v>5111</v>
      </c>
      <c r="F347">
        <v>9</v>
      </c>
      <c r="I347" t="s">
        <v>7944</v>
      </c>
      <c r="K347" t="s">
        <v>5342</v>
      </c>
      <c r="M347" t="s">
        <v>9440</v>
      </c>
      <c r="N347">
        <v>8</v>
      </c>
      <c r="O347" t="s">
        <v>9558</v>
      </c>
      <c r="P347" t="s">
        <v>9958</v>
      </c>
      <c r="Q347">
        <v>10</v>
      </c>
      <c r="R347">
        <v>3</v>
      </c>
      <c r="S347">
        <v>3.67</v>
      </c>
      <c r="T347">
        <v>4.88</v>
      </c>
      <c r="U347">
        <v>584.6</v>
      </c>
      <c r="V347">
        <v>126.42</v>
      </c>
      <c r="W347">
        <v>4.74</v>
      </c>
      <c r="X347">
        <v>12.7</v>
      </c>
      <c r="Y347">
        <v>8.59</v>
      </c>
      <c r="Z347">
        <v>4</v>
      </c>
      <c r="AA347" t="s">
        <v>4822</v>
      </c>
      <c r="AB347">
        <v>1</v>
      </c>
      <c r="AC347">
        <v>12</v>
      </c>
      <c r="AD347">
        <v>1.096666666666667</v>
      </c>
      <c r="AF347" t="s">
        <v>5457</v>
      </c>
      <c r="AI347">
        <v>0</v>
      </c>
      <c r="AJ347">
        <v>0</v>
      </c>
      <c r="AM347" t="s">
        <v>11965</v>
      </c>
    </row>
    <row r="348" spans="1:39">
      <c r="A348" t="s">
        <v>5788</v>
      </c>
      <c r="B348" t="s">
        <v>5106</v>
      </c>
      <c r="C348" t="s">
        <v>5108</v>
      </c>
      <c r="D348">
        <v>1</v>
      </c>
      <c r="E348" t="s">
        <v>5111</v>
      </c>
      <c r="F348">
        <v>9</v>
      </c>
      <c r="I348" t="s">
        <v>7945</v>
      </c>
      <c r="K348" t="s">
        <v>5342</v>
      </c>
      <c r="M348" t="s">
        <v>9440</v>
      </c>
      <c r="N348">
        <v>8</v>
      </c>
      <c r="O348" t="s">
        <v>9558</v>
      </c>
      <c r="P348" t="s">
        <v>9959</v>
      </c>
      <c r="Q348">
        <v>10</v>
      </c>
      <c r="R348">
        <v>3</v>
      </c>
      <c r="S348">
        <v>3.37</v>
      </c>
      <c r="T348">
        <v>5.02</v>
      </c>
      <c r="U348">
        <v>597.65</v>
      </c>
      <c r="V348">
        <v>120.43</v>
      </c>
      <c r="W348">
        <v>4.8</v>
      </c>
      <c r="X348">
        <v>13.14</v>
      </c>
      <c r="Y348">
        <v>9.06</v>
      </c>
      <c r="Z348">
        <v>4</v>
      </c>
      <c r="AA348" t="s">
        <v>4822</v>
      </c>
      <c r="AB348">
        <v>1</v>
      </c>
      <c r="AC348">
        <v>12</v>
      </c>
      <c r="AD348">
        <v>0.9516666666666664</v>
      </c>
      <c r="AF348" t="s">
        <v>5457</v>
      </c>
      <c r="AI348">
        <v>0</v>
      </c>
      <c r="AJ348">
        <v>0</v>
      </c>
      <c r="AM348" t="s">
        <v>11965</v>
      </c>
    </row>
    <row r="349" spans="1:39">
      <c r="A349" t="s">
        <v>5789</v>
      </c>
      <c r="B349" t="s">
        <v>5106</v>
      </c>
      <c r="C349" t="s">
        <v>5108</v>
      </c>
      <c r="D349">
        <v>1</v>
      </c>
      <c r="E349" t="s">
        <v>5111</v>
      </c>
      <c r="F349">
        <v>9</v>
      </c>
      <c r="I349" t="s">
        <v>7946</v>
      </c>
      <c r="K349" t="s">
        <v>5342</v>
      </c>
      <c r="M349" t="s">
        <v>9440</v>
      </c>
      <c r="N349">
        <v>8</v>
      </c>
      <c r="O349" t="s">
        <v>9558</v>
      </c>
      <c r="P349" t="s">
        <v>9960</v>
      </c>
      <c r="Q349">
        <v>10</v>
      </c>
      <c r="R349">
        <v>3</v>
      </c>
      <c r="S349">
        <v>4.13</v>
      </c>
      <c r="T349">
        <v>5.78</v>
      </c>
      <c r="U349">
        <v>630.6799999999999</v>
      </c>
      <c r="V349">
        <v>124.09</v>
      </c>
      <c r="W349">
        <v>5.75</v>
      </c>
      <c r="X349">
        <v>13.14</v>
      </c>
      <c r="Y349">
        <v>9.06</v>
      </c>
      <c r="Z349">
        <v>5</v>
      </c>
      <c r="AA349" t="s">
        <v>4822</v>
      </c>
      <c r="AB349">
        <v>2</v>
      </c>
      <c r="AC349">
        <v>11</v>
      </c>
      <c r="AD349">
        <v>0.6366666666666665</v>
      </c>
      <c r="AF349" t="s">
        <v>5457</v>
      </c>
      <c r="AI349">
        <v>0</v>
      </c>
      <c r="AJ349">
        <v>0</v>
      </c>
      <c r="AM349" t="s">
        <v>11965</v>
      </c>
    </row>
    <row r="350" spans="1:39">
      <c r="A350" t="s">
        <v>5790</v>
      </c>
      <c r="B350" t="s">
        <v>5106</v>
      </c>
      <c r="C350" t="s">
        <v>5108</v>
      </c>
      <c r="D350">
        <v>1</v>
      </c>
      <c r="E350" t="s">
        <v>5111</v>
      </c>
      <c r="F350">
        <v>9</v>
      </c>
      <c r="I350" t="s">
        <v>7947</v>
      </c>
      <c r="K350" t="s">
        <v>5342</v>
      </c>
      <c r="M350" t="s">
        <v>9440</v>
      </c>
      <c r="N350">
        <v>8</v>
      </c>
      <c r="O350" t="s">
        <v>9558</v>
      </c>
      <c r="P350" t="s">
        <v>9961</v>
      </c>
      <c r="Q350">
        <v>8</v>
      </c>
      <c r="R350">
        <v>2</v>
      </c>
      <c r="S350">
        <v>6.42</v>
      </c>
      <c r="T350">
        <v>6.58</v>
      </c>
      <c r="U350">
        <v>510.65</v>
      </c>
      <c r="V350">
        <v>99.17</v>
      </c>
      <c r="W350">
        <v>4.77</v>
      </c>
      <c r="X350">
        <v>13.71</v>
      </c>
      <c r="Y350">
        <v>7.04</v>
      </c>
      <c r="Z350">
        <v>4</v>
      </c>
      <c r="AA350" t="s">
        <v>4822</v>
      </c>
      <c r="AB350">
        <v>1</v>
      </c>
      <c r="AC350">
        <v>5</v>
      </c>
      <c r="AD350">
        <v>2.194333333333333</v>
      </c>
      <c r="AF350" t="s">
        <v>5458</v>
      </c>
      <c r="AI350">
        <v>0</v>
      </c>
      <c r="AJ350">
        <v>0</v>
      </c>
      <c r="AM350" t="s">
        <v>11965</v>
      </c>
    </row>
    <row r="351" spans="1:39">
      <c r="A351" t="s">
        <v>5791</v>
      </c>
      <c r="B351" t="s">
        <v>5106</v>
      </c>
      <c r="C351" t="s">
        <v>5108</v>
      </c>
      <c r="D351">
        <v>1</v>
      </c>
      <c r="E351" t="s">
        <v>5111</v>
      </c>
      <c r="F351">
        <v>9</v>
      </c>
      <c r="I351" t="s">
        <v>7948</v>
      </c>
      <c r="K351" t="s">
        <v>5342</v>
      </c>
      <c r="M351" t="s">
        <v>9440</v>
      </c>
      <c r="N351">
        <v>8</v>
      </c>
      <c r="O351" t="s">
        <v>9558</v>
      </c>
      <c r="P351" t="s">
        <v>9962</v>
      </c>
      <c r="Q351">
        <v>8</v>
      </c>
      <c r="R351">
        <v>2</v>
      </c>
      <c r="S351">
        <v>5.43</v>
      </c>
      <c r="T351">
        <v>5.43</v>
      </c>
      <c r="U351">
        <v>482.59</v>
      </c>
      <c r="V351">
        <v>99.17</v>
      </c>
      <c r="W351">
        <v>4.78</v>
      </c>
      <c r="X351">
        <v>13.4</v>
      </c>
      <c r="Y351">
        <v>4.49</v>
      </c>
      <c r="Z351">
        <v>4</v>
      </c>
      <c r="AA351" t="s">
        <v>4822</v>
      </c>
      <c r="AB351">
        <v>0</v>
      </c>
      <c r="AC351">
        <v>6</v>
      </c>
      <c r="AD351">
        <v>2.318690476190477</v>
      </c>
      <c r="AF351" t="s">
        <v>5458</v>
      </c>
      <c r="AI351">
        <v>0</v>
      </c>
      <c r="AJ351">
        <v>0</v>
      </c>
      <c r="AM351" t="s">
        <v>11965</v>
      </c>
    </row>
    <row r="352" spans="1:39">
      <c r="A352" t="s">
        <v>5792</v>
      </c>
      <c r="B352" t="s">
        <v>5106</v>
      </c>
      <c r="C352" t="s">
        <v>5108</v>
      </c>
      <c r="D352">
        <v>1</v>
      </c>
      <c r="E352" t="s">
        <v>5111</v>
      </c>
      <c r="F352">
        <v>9</v>
      </c>
      <c r="I352" t="s">
        <v>7949</v>
      </c>
      <c r="K352" t="s">
        <v>5342</v>
      </c>
      <c r="M352" t="s">
        <v>9440</v>
      </c>
      <c r="N352">
        <v>8</v>
      </c>
      <c r="O352" t="s">
        <v>9558</v>
      </c>
      <c r="P352" t="s">
        <v>9963</v>
      </c>
      <c r="Q352">
        <v>7</v>
      </c>
      <c r="R352">
        <v>2</v>
      </c>
      <c r="S352">
        <v>6.39</v>
      </c>
      <c r="T352">
        <v>6.39</v>
      </c>
      <c r="U352">
        <v>493.49</v>
      </c>
      <c r="V352">
        <v>95.93000000000001</v>
      </c>
      <c r="W352">
        <v>5.34</v>
      </c>
      <c r="X352">
        <v>13.16</v>
      </c>
      <c r="Y352">
        <v>3</v>
      </c>
      <c r="Z352">
        <v>4</v>
      </c>
      <c r="AA352" t="s">
        <v>4822</v>
      </c>
      <c r="AB352">
        <v>1</v>
      </c>
      <c r="AC352">
        <v>5</v>
      </c>
      <c r="AD352">
        <v>2.348833333333333</v>
      </c>
      <c r="AF352" t="s">
        <v>5458</v>
      </c>
      <c r="AI352">
        <v>0</v>
      </c>
      <c r="AJ352">
        <v>0</v>
      </c>
      <c r="AM352" t="s">
        <v>11965</v>
      </c>
    </row>
    <row r="353" spans="1:39">
      <c r="A353" t="s">
        <v>5793</v>
      </c>
      <c r="B353" t="s">
        <v>5106</v>
      </c>
      <c r="C353" t="s">
        <v>5108</v>
      </c>
      <c r="D353">
        <v>1</v>
      </c>
      <c r="E353" t="s">
        <v>5111</v>
      </c>
      <c r="F353">
        <v>9</v>
      </c>
      <c r="I353" t="s">
        <v>7950</v>
      </c>
      <c r="K353" t="s">
        <v>5342</v>
      </c>
      <c r="M353" t="s">
        <v>9440</v>
      </c>
      <c r="N353">
        <v>8</v>
      </c>
      <c r="O353" t="s">
        <v>9558</v>
      </c>
      <c r="P353" t="s">
        <v>9964</v>
      </c>
      <c r="Q353">
        <v>7</v>
      </c>
      <c r="R353">
        <v>2</v>
      </c>
      <c r="S353">
        <v>6.32</v>
      </c>
      <c r="T353">
        <v>6.33</v>
      </c>
      <c r="U353">
        <v>511.48</v>
      </c>
      <c r="V353">
        <v>95.93000000000001</v>
      </c>
      <c r="W353">
        <v>5.29</v>
      </c>
      <c r="X353">
        <v>13.16</v>
      </c>
      <c r="Y353">
        <v>3</v>
      </c>
      <c r="Z353">
        <v>4</v>
      </c>
      <c r="AA353" t="s">
        <v>4822</v>
      </c>
      <c r="AB353">
        <v>2</v>
      </c>
      <c r="AC353">
        <v>5</v>
      </c>
      <c r="AD353">
        <v>2.302333333333333</v>
      </c>
      <c r="AF353" t="s">
        <v>5458</v>
      </c>
      <c r="AI353">
        <v>0</v>
      </c>
      <c r="AJ353">
        <v>0</v>
      </c>
      <c r="AM353" t="s">
        <v>11965</v>
      </c>
    </row>
    <row r="354" spans="1:39">
      <c r="A354" t="s">
        <v>5794</v>
      </c>
      <c r="B354" t="s">
        <v>5106</v>
      </c>
      <c r="C354" t="s">
        <v>5108</v>
      </c>
      <c r="D354">
        <v>1</v>
      </c>
      <c r="E354" t="s">
        <v>5111</v>
      </c>
      <c r="F354">
        <v>9</v>
      </c>
      <c r="I354" t="s">
        <v>7951</v>
      </c>
      <c r="K354" t="s">
        <v>5342</v>
      </c>
      <c r="M354" t="s">
        <v>9440</v>
      </c>
      <c r="N354">
        <v>8</v>
      </c>
      <c r="O354" t="s">
        <v>9558</v>
      </c>
      <c r="P354" t="s">
        <v>9965</v>
      </c>
      <c r="Q354">
        <v>8</v>
      </c>
      <c r="R354">
        <v>2</v>
      </c>
      <c r="S354">
        <v>6.34</v>
      </c>
      <c r="T354">
        <v>6.34</v>
      </c>
      <c r="U354">
        <v>527.48</v>
      </c>
      <c r="V354">
        <v>105.16</v>
      </c>
      <c r="W354">
        <v>5.17</v>
      </c>
      <c r="X354">
        <v>12.95</v>
      </c>
      <c r="Y354">
        <v>3</v>
      </c>
      <c r="Z354">
        <v>4</v>
      </c>
      <c r="AA354" t="s">
        <v>4822</v>
      </c>
      <c r="AB354">
        <v>2</v>
      </c>
      <c r="AC354">
        <v>6</v>
      </c>
      <c r="AD354">
        <v>1.994666666666667</v>
      </c>
      <c r="AF354" t="s">
        <v>5458</v>
      </c>
      <c r="AI354">
        <v>0</v>
      </c>
      <c r="AJ354">
        <v>0</v>
      </c>
      <c r="AM354" t="s">
        <v>11965</v>
      </c>
    </row>
    <row r="355" spans="1:39">
      <c r="A355" t="s">
        <v>5795</v>
      </c>
      <c r="B355" t="s">
        <v>5106</v>
      </c>
      <c r="C355" t="s">
        <v>5108</v>
      </c>
      <c r="D355">
        <v>1</v>
      </c>
      <c r="E355" t="s">
        <v>5111</v>
      </c>
      <c r="F355">
        <v>9</v>
      </c>
      <c r="I355" t="s">
        <v>7952</v>
      </c>
      <c r="K355" t="s">
        <v>5342</v>
      </c>
      <c r="M355" t="s">
        <v>9440</v>
      </c>
      <c r="N355">
        <v>8</v>
      </c>
      <c r="O355" t="s">
        <v>9558</v>
      </c>
      <c r="P355" t="s">
        <v>9966</v>
      </c>
      <c r="Q355">
        <v>8</v>
      </c>
      <c r="R355">
        <v>2</v>
      </c>
      <c r="S355">
        <v>6.24</v>
      </c>
      <c r="T355">
        <v>6.24</v>
      </c>
      <c r="U355">
        <v>497.6</v>
      </c>
      <c r="V355">
        <v>105.16</v>
      </c>
      <c r="W355">
        <v>4.86</v>
      </c>
      <c r="X355">
        <v>13.71</v>
      </c>
      <c r="Y355">
        <v>3.17</v>
      </c>
      <c r="Z355">
        <v>4</v>
      </c>
      <c r="AA355" t="s">
        <v>4822</v>
      </c>
      <c r="AB355">
        <v>0</v>
      </c>
      <c r="AC355">
        <v>5</v>
      </c>
      <c r="AD355">
        <v>2.011809523809524</v>
      </c>
      <c r="AF355" t="s">
        <v>5458</v>
      </c>
      <c r="AI355">
        <v>0</v>
      </c>
      <c r="AJ355">
        <v>0</v>
      </c>
      <c r="AM355" t="s">
        <v>11965</v>
      </c>
    </row>
    <row r="356" spans="1:39">
      <c r="A356" t="s">
        <v>5796</v>
      </c>
      <c r="B356" t="s">
        <v>5106</v>
      </c>
      <c r="C356" t="s">
        <v>5108</v>
      </c>
      <c r="D356">
        <v>1</v>
      </c>
      <c r="E356" t="s">
        <v>5111</v>
      </c>
      <c r="F356">
        <v>9</v>
      </c>
      <c r="I356" t="s">
        <v>7953</v>
      </c>
      <c r="K356" t="s">
        <v>5342</v>
      </c>
      <c r="M356" t="s">
        <v>9440</v>
      </c>
      <c r="N356">
        <v>8</v>
      </c>
      <c r="O356" t="s">
        <v>9558</v>
      </c>
      <c r="P356" t="s">
        <v>9967</v>
      </c>
      <c r="Q356">
        <v>8</v>
      </c>
      <c r="R356">
        <v>2</v>
      </c>
      <c r="S356">
        <v>5.9</v>
      </c>
      <c r="T356">
        <v>6.06</v>
      </c>
      <c r="U356">
        <v>540.53</v>
      </c>
      <c r="V356">
        <v>99.17</v>
      </c>
      <c r="W356">
        <v>4.63</v>
      </c>
      <c r="X356">
        <v>12.14</v>
      </c>
      <c r="Y356">
        <v>7.04</v>
      </c>
      <c r="Z356">
        <v>4</v>
      </c>
      <c r="AA356" t="s">
        <v>4822</v>
      </c>
      <c r="AB356">
        <v>1</v>
      </c>
      <c r="AC356">
        <v>5</v>
      </c>
      <c r="AD356">
        <v>2.194333333333333</v>
      </c>
      <c r="AF356" t="s">
        <v>5458</v>
      </c>
      <c r="AI356">
        <v>0</v>
      </c>
      <c r="AJ356">
        <v>0</v>
      </c>
      <c r="AM356" t="s">
        <v>11965</v>
      </c>
    </row>
    <row r="357" spans="1:39">
      <c r="A357" t="s">
        <v>5797</v>
      </c>
      <c r="B357" t="s">
        <v>5106</v>
      </c>
      <c r="C357" t="s">
        <v>5108</v>
      </c>
      <c r="D357">
        <v>1</v>
      </c>
      <c r="E357" t="s">
        <v>5111</v>
      </c>
      <c r="F357">
        <v>9</v>
      </c>
      <c r="I357" t="s">
        <v>7954</v>
      </c>
      <c r="K357" t="s">
        <v>5342</v>
      </c>
      <c r="M357" t="s">
        <v>9440</v>
      </c>
      <c r="N357">
        <v>8</v>
      </c>
      <c r="O357" t="s">
        <v>9558</v>
      </c>
      <c r="P357" t="s">
        <v>9968</v>
      </c>
      <c r="Q357">
        <v>8</v>
      </c>
      <c r="R357">
        <v>2</v>
      </c>
      <c r="S357">
        <v>5.74</v>
      </c>
      <c r="T357">
        <v>5.89</v>
      </c>
      <c r="U357">
        <v>522.54</v>
      </c>
      <c r="V357">
        <v>99.17</v>
      </c>
      <c r="W357">
        <v>4.49</v>
      </c>
      <c r="X357">
        <v>13.16</v>
      </c>
      <c r="Y357">
        <v>7.04</v>
      </c>
      <c r="Z357">
        <v>4</v>
      </c>
      <c r="AA357" t="s">
        <v>4822</v>
      </c>
      <c r="AB357">
        <v>1</v>
      </c>
      <c r="AC357">
        <v>5</v>
      </c>
      <c r="AD357">
        <v>2.194333333333333</v>
      </c>
      <c r="AF357" t="s">
        <v>5458</v>
      </c>
      <c r="AI357">
        <v>0</v>
      </c>
      <c r="AJ357">
        <v>0</v>
      </c>
      <c r="AM357" t="s">
        <v>11965</v>
      </c>
    </row>
    <row r="358" spans="1:39">
      <c r="A358" t="s">
        <v>5798</v>
      </c>
      <c r="B358" t="s">
        <v>5106</v>
      </c>
      <c r="C358" t="s">
        <v>5108</v>
      </c>
      <c r="D358">
        <v>1</v>
      </c>
      <c r="E358" t="s">
        <v>5111</v>
      </c>
      <c r="F358">
        <v>9</v>
      </c>
      <c r="I358" t="s">
        <v>7955</v>
      </c>
      <c r="K358" t="s">
        <v>5342</v>
      </c>
      <c r="M358" t="s">
        <v>9440</v>
      </c>
      <c r="N358">
        <v>8</v>
      </c>
      <c r="O358" t="s">
        <v>9558</v>
      </c>
      <c r="P358" t="s">
        <v>9969</v>
      </c>
      <c r="Q358">
        <v>9</v>
      </c>
      <c r="R358">
        <v>2</v>
      </c>
      <c r="S358">
        <v>4.35</v>
      </c>
      <c r="T358">
        <v>4.35</v>
      </c>
      <c r="U358">
        <v>508.59</v>
      </c>
      <c r="V358">
        <v>128.95</v>
      </c>
      <c r="W358">
        <v>4.36</v>
      </c>
      <c r="X358">
        <v>13.41</v>
      </c>
      <c r="Y358">
        <v>3.17</v>
      </c>
      <c r="Z358">
        <v>4</v>
      </c>
      <c r="AA358" t="s">
        <v>4822</v>
      </c>
      <c r="AB358">
        <v>1</v>
      </c>
      <c r="AC358">
        <v>6</v>
      </c>
      <c r="AD358">
        <v>1.825</v>
      </c>
      <c r="AF358" t="s">
        <v>5458</v>
      </c>
      <c r="AI358">
        <v>0</v>
      </c>
      <c r="AJ358">
        <v>0</v>
      </c>
      <c r="AM358" t="s">
        <v>11965</v>
      </c>
    </row>
    <row r="359" spans="1:39">
      <c r="A359" t="s">
        <v>5799</v>
      </c>
      <c r="B359" t="s">
        <v>5106</v>
      </c>
      <c r="C359" t="s">
        <v>5108</v>
      </c>
      <c r="D359">
        <v>1</v>
      </c>
      <c r="E359" t="s">
        <v>5111</v>
      </c>
      <c r="F359">
        <v>9</v>
      </c>
      <c r="I359" t="s">
        <v>7956</v>
      </c>
      <c r="K359" t="s">
        <v>5342</v>
      </c>
      <c r="M359" t="s">
        <v>9440</v>
      </c>
      <c r="N359">
        <v>8</v>
      </c>
      <c r="O359" t="s">
        <v>9558</v>
      </c>
      <c r="P359" t="s">
        <v>9970</v>
      </c>
      <c r="Q359">
        <v>8</v>
      </c>
      <c r="R359">
        <v>3</v>
      </c>
      <c r="S359">
        <v>4.61</v>
      </c>
      <c r="T359">
        <v>5.67</v>
      </c>
      <c r="U359">
        <v>508.51</v>
      </c>
      <c r="V359">
        <v>107.96</v>
      </c>
      <c r="W359">
        <v>4.15</v>
      </c>
      <c r="X359">
        <v>13.16</v>
      </c>
      <c r="Y359">
        <v>8.43</v>
      </c>
      <c r="Z359">
        <v>4</v>
      </c>
      <c r="AA359" t="s">
        <v>4822</v>
      </c>
      <c r="AB359">
        <v>1</v>
      </c>
      <c r="AC359">
        <v>5</v>
      </c>
      <c r="AD359">
        <v>1.353</v>
      </c>
      <c r="AF359" t="s">
        <v>5458</v>
      </c>
      <c r="AI359">
        <v>0</v>
      </c>
      <c r="AJ359">
        <v>0</v>
      </c>
      <c r="AM359" t="s">
        <v>11965</v>
      </c>
    </row>
    <row r="360" spans="1:39">
      <c r="A360" t="s">
        <v>5800</v>
      </c>
      <c r="B360" t="s">
        <v>5106</v>
      </c>
      <c r="C360" t="s">
        <v>5108</v>
      </c>
      <c r="D360">
        <v>1</v>
      </c>
      <c r="E360" t="s">
        <v>5111</v>
      </c>
      <c r="F360">
        <v>9</v>
      </c>
      <c r="I360" t="s">
        <v>7957</v>
      </c>
      <c r="K360" t="s">
        <v>5342</v>
      </c>
      <c r="M360" t="s">
        <v>9440</v>
      </c>
      <c r="N360">
        <v>8</v>
      </c>
      <c r="O360" t="s">
        <v>9558</v>
      </c>
      <c r="P360" t="s">
        <v>9971</v>
      </c>
      <c r="Q360">
        <v>8</v>
      </c>
      <c r="R360">
        <v>2</v>
      </c>
      <c r="S360">
        <v>5.79</v>
      </c>
      <c r="T360">
        <v>5.79</v>
      </c>
      <c r="U360">
        <v>512.47</v>
      </c>
      <c r="V360">
        <v>108.82</v>
      </c>
      <c r="W360">
        <v>4.69</v>
      </c>
      <c r="X360">
        <v>11.85</v>
      </c>
      <c r="Y360">
        <v>2.99</v>
      </c>
      <c r="Z360">
        <v>4</v>
      </c>
      <c r="AA360" t="s">
        <v>4822</v>
      </c>
      <c r="AB360">
        <v>1</v>
      </c>
      <c r="AC360">
        <v>5</v>
      </c>
      <c r="AD360">
        <v>1.872666666666667</v>
      </c>
      <c r="AF360" t="s">
        <v>5458</v>
      </c>
      <c r="AI360">
        <v>0</v>
      </c>
      <c r="AJ360">
        <v>0</v>
      </c>
      <c r="AM360" t="s">
        <v>11965</v>
      </c>
    </row>
    <row r="361" spans="1:39">
      <c r="A361" t="s">
        <v>5801</v>
      </c>
      <c r="B361" t="s">
        <v>5106</v>
      </c>
      <c r="C361" t="s">
        <v>5108</v>
      </c>
      <c r="D361">
        <v>1</v>
      </c>
      <c r="E361" t="s">
        <v>5111</v>
      </c>
      <c r="F361">
        <v>9</v>
      </c>
      <c r="I361" t="s">
        <v>7958</v>
      </c>
      <c r="K361" t="s">
        <v>5342</v>
      </c>
      <c r="M361" t="s">
        <v>9440</v>
      </c>
      <c r="N361">
        <v>8</v>
      </c>
      <c r="O361" t="s">
        <v>9558</v>
      </c>
      <c r="P361" t="s">
        <v>9972</v>
      </c>
      <c r="Q361">
        <v>9</v>
      </c>
      <c r="R361">
        <v>3</v>
      </c>
      <c r="S361">
        <v>6.14</v>
      </c>
      <c r="T361">
        <v>6.14</v>
      </c>
      <c r="U361">
        <v>539.52</v>
      </c>
      <c r="V361">
        <v>123.18</v>
      </c>
      <c r="W361">
        <v>4.95</v>
      </c>
      <c r="X361">
        <v>12.53</v>
      </c>
      <c r="Y361">
        <v>2.92</v>
      </c>
      <c r="Z361">
        <v>4</v>
      </c>
      <c r="AA361" t="s">
        <v>4822</v>
      </c>
      <c r="AB361">
        <v>1</v>
      </c>
      <c r="AC361">
        <v>7</v>
      </c>
      <c r="AD361">
        <v>1.166666666666667</v>
      </c>
      <c r="AF361" t="s">
        <v>5458</v>
      </c>
      <c r="AI361">
        <v>0</v>
      </c>
      <c r="AJ361">
        <v>0</v>
      </c>
      <c r="AM361" t="s">
        <v>11965</v>
      </c>
    </row>
    <row r="362" spans="1:39">
      <c r="A362" t="s">
        <v>5802</v>
      </c>
      <c r="B362" t="s">
        <v>5106</v>
      </c>
      <c r="C362" t="s">
        <v>5108</v>
      </c>
      <c r="D362">
        <v>1</v>
      </c>
      <c r="E362" t="s">
        <v>5111</v>
      </c>
      <c r="F362">
        <v>9</v>
      </c>
      <c r="I362" t="s">
        <v>7959</v>
      </c>
      <c r="K362" t="s">
        <v>5342</v>
      </c>
      <c r="M362" t="s">
        <v>9440</v>
      </c>
      <c r="N362">
        <v>8</v>
      </c>
      <c r="O362" t="s">
        <v>9558</v>
      </c>
      <c r="P362" t="s">
        <v>9973</v>
      </c>
      <c r="Q362">
        <v>10</v>
      </c>
      <c r="R362">
        <v>3</v>
      </c>
      <c r="S362">
        <v>3.76</v>
      </c>
      <c r="T362">
        <v>3.76</v>
      </c>
      <c r="U362">
        <v>476.54</v>
      </c>
      <c r="V362">
        <v>139.98</v>
      </c>
      <c r="W362">
        <v>4.07</v>
      </c>
      <c r="X362">
        <v>12.05</v>
      </c>
      <c r="Y362">
        <v>2.92</v>
      </c>
      <c r="Z362">
        <v>4</v>
      </c>
      <c r="AA362" t="s">
        <v>4822</v>
      </c>
      <c r="AB362">
        <v>0</v>
      </c>
      <c r="AC362">
        <v>8</v>
      </c>
      <c r="AD362">
        <v>2.074238095238095</v>
      </c>
      <c r="AF362" t="s">
        <v>5458</v>
      </c>
      <c r="AI362">
        <v>0</v>
      </c>
      <c r="AJ362">
        <v>0</v>
      </c>
      <c r="AM362" t="s">
        <v>11965</v>
      </c>
    </row>
    <row r="363" spans="1:39">
      <c r="A363" t="s">
        <v>5803</v>
      </c>
      <c r="B363" t="s">
        <v>5106</v>
      </c>
      <c r="C363" t="s">
        <v>5108</v>
      </c>
      <c r="D363">
        <v>1</v>
      </c>
      <c r="E363" t="s">
        <v>5111</v>
      </c>
      <c r="F363">
        <v>9</v>
      </c>
      <c r="I363" t="s">
        <v>7960</v>
      </c>
      <c r="K363" t="s">
        <v>5342</v>
      </c>
      <c r="M363" t="s">
        <v>9440</v>
      </c>
      <c r="N363">
        <v>8</v>
      </c>
      <c r="O363" t="s">
        <v>9558</v>
      </c>
      <c r="P363" t="s">
        <v>9974</v>
      </c>
      <c r="Q363">
        <v>10</v>
      </c>
      <c r="R363">
        <v>2</v>
      </c>
      <c r="S363">
        <v>4.49</v>
      </c>
      <c r="T363">
        <v>4.49</v>
      </c>
      <c r="U363">
        <v>502.58</v>
      </c>
      <c r="V363">
        <v>131.19</v>
      </c>
      <c r="W363">
        <v>4.23</v>
      </c>
      <c r="X363">
        <v>12.05</v>
      </c>
      <c r="Y363">
        <v>2.96</v>
      </c>
      <c r="Z363">
        <v>4</v>
      </c>
      <c r="AA363" t="s">
        <v>4822</v>
      </c>
      <c r="AB363">
        <v>1</v>
      </c>
      <c r="AC363">
        <v>6</v>
      </c>
      <c r="AD363">
        <v>1.755</v>
      </c>
      <c r="AF363" t="s">
        <v>5458</v>
      </c>
      <c r="AI363">
        <v>0</v>
      </c>
      <c r="AJ363">
        <v>0</v>
      </c>
      <c r="AM363" t="s">
        <v>11965</v>
      </c>
    </row>
    <row r="364" spans="1:39">
      <c r="A364" t="s">
        <v>5804</v>
      </c>
      <c r="B364" t="s">
        <v>5106</v>
      </c>
      <c r="C364" t="s">
        <v>5108</v>
      </c>
      <c r="D364">
        <v>1</v>
      </c>
      <c r="E364" t="s">
        <v>5111</v>
      </c>
      <c r="F364">
        <v>9</v>
      </c>
      <c r="I364" t="s">
        <v>7961</v>
      </c>
      <c r="K364" t="s">
        <v>5342</v>
      </c>
      <c r="M364" t="s">
        <v>9440</v>
      </c>
      <c r="N364">
        <v>8</v>
      </c>
      <c r="O364" t="s">
        <v>9558</v>
      </c>
      <c r="P364" t="s">
        <v>9975</v>
      </c>
      <c r="Q364">
        <v>12</v>
      </c>
      <c r="R364">
        <v>2</v>
      </c>
      <c r="S364">
        <v>3.42</v>
      </c>
      <c r="T364">
        <v>4.12</v>
      </c>
      <c r="U364">
        <v>600.73</v>
      </c>
      <c r="V364">
        <v>137.67</v>
      </c>
      <c r="W364">
        <v>3.46</v>
      </c>
      <c r="X364">
        <v>12.05</v>
      </c>
      <c r="Y364">
        <v>8</v>
      </c>
      <c r="Z364">
        <v>4</v>
      </c>
      <c r="AA364" t="s">
        <v>4822</v>
      </c>
      <c r="AB364">
        <v>2</v>
      </c>
      <c r="AC364">
        <v>8</v>
      </c>
      <c r="AD364">
        <v>2.23</v>
      </c>
      <c r="AF364" t="s">
        <v>5458</v>
      </c>
      <c r="AI364">
        <v>0</v>
      </c>
      <c r="AJ364">
        <v>0</v>
      </c>
      <c r="AM364" t="s">
        <v>11965</v>
      </c>
    </row>
    <row r="365" spans="1:39">
      <c r="A365" t="s">
        <v>5805</v>
      </c>
      <c r="B365" t="s">
        <v>5106</v>
      </c>
      <c r="C365" t="s">
        <v>5108</v>
      </c>
      <c r="D365">
        <v>1</v>
      </c>
      <c r="E365" t="s">
        <v>5111</v>
      </c>
      <c r="F365">
        <v>9</v>
      </c>
      <c r="I365" t="s">
        <v>7962</v>
      </c>
      <c r="K365" t="s">
        <v>5342</v>
      </c>
      <c r="M365" t="s">
        <v>9440</v>
      </c>
      <c r="N365">
        <v>8</v>
      </c>
      <c r="O365" t="s">
        <v>9558</v>
      </c>
      <c r="P365" t="s">
        <v>9976</v>
      </c>
      <c r="Q365">
        <v>9</v>
      </c>
      <c r="R365">
        <v>3</v>
      </c>
      <c r="S365">
        <v>3.92</v>
      </c>
      <c r="T365">
        <v>3.92</v>
      </c>
      <c r="U365">
        <v>512.55</v>
      </c>
      <c r="V365">
        <v>137.74</v>
      </c>
      <c r="W365">
        <v>4.56</v>
      </c>
      <c r="X365">
        <v>12.78</v>
      </c>
      <c r="Y365">
        <v>2.87</v>
      </c>
      <c r="Z365">
        <v>4</v>
      </c>
      <c r="AA365" t="s">
        <v>4822</v>
      </c>
      <c r="AB365">
        <v>1</v>
      </c>
      <c r="AC365">
        <v>7</v>
      </c>
      <c r="AD365">
        <v>1.746666666666667</v>
      </c>
      <c r="AF365" t="s">
        <v>5458</v>
      </c>
      <c r="AI365">
        <v>0</v>
      </c>
      <c r="AJ365">
        <v>0</v>
      </c>
      <c r="AM365" t="s">
        <v>11965</v>
      </c>
    </row>
    <row r="366" spans="1:39">
      <c r="A366" t="s">
        <v>5806</v>
      </c>
      <c r="B366" t="s">
        <v>5106</v>
      </c>
      <c r="C366" t="s">
        <v>5108</v>
      </c>
      <c r="D366">
        <v>1</v>
      </c>
      <c r="E366" t="s">
        <v>5111</v>
      </c>
      <c r="F366">
        <v>9</v>
      </c>
      <c r="I366" t="s">
        <v>7963</v>
      </c>
      <c r="K366" t="s">
        <v>5342</v>
      </c>
      <c r="M366" t="s">
        <v>9440</v>
      </c>
      <c r="N366">
        <v>8</v>
      </c>
      <c r="O366" t="s">
        <v>9558</v>
      </c>
      <c r="P366" t="s">
        <v>9977</v>
      </c>
      <c r="Q366">
        <v>9</v>
      </c>
      <c r="R366">
        <v>3</v>
      </c>
      <c r="S366">
        <v>4.85</v>
      </c>
      <c r="T366">
        <v>4.85</v>
      </c>
      <c r="U366">
        <v>491.53</v>
      </c>
      <c r="V366">
        <v>133.84</v>
      </c>
      <c r="W366">
        <v>3.41</v>
      </c>
      <c r="X366">
        <v>12.51</v>
      </c>
      <c r="Y366">
        <v>3.11</v>
      </c>
      <c r="Z366">
        <v>4</v>
      </c>
      <c r="AA366" t="s">
        <v>4822</v>
      </c>
      <c r="AB366">
        <v>0</v>
      </c>
      <c r="AC366">
        <v>5</v>
      </c>
      <c r="AD366">
        <v>1.302166666666667</v>
      </c>
      <c r="AF366" t="s">
        <v>5458</v>
      </c>
      <c r="AI366">
        <v>0</v>
      </c>
      <c r="AJ366">
        <v>0</v>
      </c>
      <c r="AM366" t="s">
        <v>11965</v>
      </c>
    </row>
    <row r="367" spans="1:39">
      <c r="A367" t="s">
        <v>5807</v>
      </c>
      <c r="B367" t="s">
        <v>5106</v>
      </c>
      <c r="C367" t="s">
        <v>5108</v>
      </c>
      <c r="D367">
        <v>1</v>
      </c>
      <c r="E367" t="s">
        <v>5111</v>
      </c>
      <c r="F367">
        <v>9</v>
      </c>
      <c r="I367" t="s">
        <v>7964</v>
      </c>
      <c r="K367" t="s">
        <v>5342</v>
      </c>
      <c r="M367" t="s">
        <v>9440</v>
      </c>
      <c r="N367">
        <v>8</v>
      </c>
      <c r="O367" t="s">
        <v>9558</v>
      </c>
      <c r="P367" t="s">
        <v>9978</v>
      </c>
      <c r="Q367">
        <v>9</v>
      </c>
      <c r="R367">
        <v>2</v>
      </c>
      <c r="S367">
        <v>5.07</v>
      </c>
      <c r="T367">
        <v>5.07</v>
      </c>
      <c r="U367">
        <v>514.4400000000001</v>
      </c>
      <c r="V367">
        <v>118.05</v>
      </c>
      <c r="W367">
        <v>3.81</v>
      </c>
      <c r="X367">
        <v>11.22</v>
      </c>
      <c r="Y367">
        <v>3.11</v>
      </c>
      <c r="Z367">
        <v>4</v>
      </c>
      <c r="AA367" t="s">
        <v>4822</v>
      </c>
      <c r="AB367">
        <v>1</v>
      </c>
      <c r="AC367">
        <v>5</v>
      </c>
      <c r="AD367">
        <v>1.565</v>
      </c>
      <c r="AF367" t="s">
        <v>5458</v>
      </c>
      <c r="AI367">
        <v>0</v>
      </c>
      <c r="AJ367">
        <v>0</v>
      </c>
      <c r="AM367" t="s">
        <v>11965</v>
      </c>
    </row>
    <row r="368" spans="1:39">
      <c r="A368" t="s">
        <v>5808</v>
      </c>
      <c r="B368" t="s">
        <v>5106</v>
      </c>
      <c r="C368" t="s">
        <v>5108</v>
      </c>
      <c r="D368">
        <v>1</v>
      </c>
      <c r="E368" t="s">
        <v>5111</v>
      </c>
      <c r="F368">
        <v>9</v>
      </c>
      <c r="I368" t="s">
        <v>7965</v>
      </c>
      <c r="K368" t="s">
        <v>5342</v>
      </c>
      <c r="M368" t="s">
        <v>9440</v>
      </c>
      <c r="N368">
        <v>8</v>
      </c>
      <c r="O368" t="s">
        <v>9558</v>
      </c>
      <c r="P368" t="s">
        <v>9979</v>
      </c>
      <c r="Q368">
        <v>11</v>
      </c>
      <c r="R368">
        <v>2</v>
      </c>
      <c r="S368">
        <v>3.63</v>
      </c>
      <c r="T368">
        <v>5.69</v>
      </c>
      <c r="U368">
        <v>602.72</v>
      </c>
      <c r="V368">
        <v>128.44</v>
      </c>
      <c r="W368">
        <v>4.3</v>
      </c>
      <c r="X368">
        <v>11.42</v>
      </c>
      <c r="Y368">
        <v>9.470000000000001</v>
      </c>
      <c r="Z368">
        <v>4</v>
      </c>
      <c r="AA368" t="s">
        <v>4822</v>
      </c>
      <c r="AB368">
        <v>2</v>
      </c>
      <c r="AC368">
        <v>7</v>
      </c>
      <c r="AD368">
        <v>0.9499999999999997</v>
      </c>
      <c r="AF368" t="s">
        <v>5457</v>
      </c>
      <c r="AI368">
        <v>0</v>
      </c>
      <c r="AJ368">
        <v>0</v>
      </c>
      <c r="AM368" t="s">
        <v>11965</v>
      </c>
    </row>
    <row r="369" spans="1:39">
      <c r="A369" t="s">
        <v>5809</v>
      </c>
      <c r="B369" t="s">
        <v>5106</v>
      </c>
      <c r="C369" t="s">
        <v>5108</v>
      </c>
      <c r="D369">
        <v>1</v>
      </c>
      <c r="E369" t="s">
        <v>5111</v>
      </c>
      <c r="F369">
        <v>9</v>
      </c>
      <c r="I369" t="s">
        <v>7966</v>
      </c>
      <c r="K369" t="s">
        <v>5342</v>
      </c>
      <c r="L369" t="s">
        <v>5343</v>
      </c>
      <c r="M369" t="s">
        <v>9442</v>
      </c>
      <c r="N369">
        <v>8</v>
      </c>
      <c r="O369" t="s">
        <v>9560</v>
      </c>
      <c r="P369" t="s">
        <v>9980</v>
      </c>
      <c r="Q369">
        <v>8</v>
      </c>
      <c r="R369">
        <v>2</v>
      </c>
      <c r="S369">
        <v>1.86</v>
      </c>
      <c r="T369">
        <v>2.9</v>
      </c>
      <c r="U369">
        <v>485.59</v>
      </c>
      <c r="V369">
        <v>101.11</v>
      </c>
      <c r="W369">
        <v>4.19</v>
      </c>
      <c r="X369">
        <v>12.46</v>
      </c>
      <c r="Y369">
        <v>8.6</v>
      </c>
      <c r="Z369">
        <v>4</v>
      </c>
      <c r="AA369" t="s">
        <v>4822</v>
      </c>
      <c r="AB369">
        <v>0</v>
      </c>
      <c r="AC369">
        <v>5</v>
      </c>
      <c r="AD369">
        <v>3.932595238095238</v>
      </c>
      <c r="AF369" t="s">
        <v>5457</v>
      </c>
      <c r="AI369">
        <v>0</v>
      </c>
      <c r="AJ369">
        <v>0</v>
      </c>
      <c r="AM369" t="s">
        <v>11965</v>
      </c>
    </row>
    <row r="370" spans="1:39">
      <c r="A370" t="s">
        <v>5810</v>
      </c>
      <c r="B370" t="s">
        <v>5106</v>
      </c>
      <c r="C370" t="s">
        <v>5108</v>
      </c>
      <c r="D370">
        <v>1</v>
      </c>
      <c r="E370" t="s">
        <v>5111</v>
      </c>
      <c r="F370">
        <v>9</v>
      </c>
      <c r="I370" t="s">
        <v>7967</v>
      </c>
      <c r="K370" t="s">
        <v>5342</v>
      </c>
      <c r="L370" t="s">
        <v>5343</v>
      </c>
      <c r="M370" t="s">
        <v>9442</v>
      </c>
      <c r="N370">
        <v>8</v>
      </c>
      <c r="O370" t="s">
        <v>9560</v>
      </c>
      <c r="P370" t="s">
        <v>9981</v>
      </c>
      <c r="Q370">
        <v>9</v>
      </c>
      <c r="R370">
        <v>1</v>
      </c>
      <c r="S370">
        <v>3.06</v>
      </c>
      <c r="T370">
        <v>3.18</v>
      </c>
      <c r="U370">
        <v>557.7</v>
      </c>
      <c r="V370">
        <v>101.55</v>
      </c>
      <c r="W370">
        <v>4.94</v>
      </c>
      <c r="X370">
        <v>12.46</v>
      </c>
      <c r="Y370">
        <v>7.31</v>
      </c>
      <c r="Z370">
        <v>4</v>
      </c>
      <c r="AA370" t="s">
        <v>4822</v>
      </c>
      <c r="AB370">
        <v>1</v>
      </c>
      <c r="AC370">
        <v>9</v>
      </c>
      <c r="AD370">
        <v>3.828333333333334</v>
      </c>
      <c r="AF370" t="s">
        <v>5458</v>
      </c>
      <c r="AI370">
        <v>0</v>
      </c>
      <c r="AJ370">
        <v>0</v>
      </c>
      <c r="AM370" t="s">
        <v>11965</v>
      </c>
    </row>
    <row r="371" spans="1:39">
      <c r="A371" t="s">
        <v>5811</v>
      </c>
      <c r="B371" t="s">
        <v>5106</v>
      </c>
      <c r="C371" t="s">
        <v>5108</v>
      </c>
      <c r="D371">
        <v>1</v>
      </c>
      <c r="E371" t="s">
        <v>5111</v>
      </c>
      <c r="F371">
        <v>9</v>
      </c>
      <c r="I371" t="s">
        <v>7968</v>
      </c>
      <c r="K371" t="s">
        <v>5342</v>
      </c>
      <c r="L371" t="s">
        <v>5343</v>
      </c>
      <c r="M371" t="s">
        <v>9439</v>
      </c>
      <c r="N371">
        <v>8</v>
      </c>
      <c r="O371" t="s">
        <v>9557</v>
      </c>
      <c r="P371" t="s">
        <v>9982</v>
      </c>
      <c r="Q371">
        <v>8</v>
      </c>
      <c r="R371">
        <v>3</v>
      </c>
      <c r="S371">
        <v>-0.23</v>
      </c>
      <c r="T371">
        <v>0.15</v>
      </c>
      <c r="U371">
        <v>469.43</v>
      </c>
      <c r="V371">
        <v>138.69</v>
      </c>
      <c r="W371">
        <v>3.78</v>
      </c>
      <c r="X371">
        <v>7.25</v>
      </c>
      <c r="Y371">
        <v>4.62</v>
      </c>
      <c r="Z371">
        <v>3</v>
      </c>
      <c r="AA371" t="s">
        <v>4822</v>
      </c>
      <c r="AB371">
        <v>0</v>
      </c>
      <c r="AC371">
        <v>6</v>
      </c>
      <c r="AD371">
        <v>3.385023809523809</v>
      </c>
      <c r="AF371" t="s">
        <v>5458</v>
      </c>
      <c r="AI371">
        <v>0</v>
      </c>
      <c r="AJ371">
        <v>0</v>
      </c>
      <c r="AM371" t="s">
        <v>11965</v>
      </c>
    </row>
    <row r="372" spans="1:39">
      <c r="A372" t="s">
        <v>5812</v>
      </c>
      <c r="B372" t="s">
        <v>5106</v>
      </c>
      <c r="C372" t="s">
        <v>5108</v>
      </c>
      <c r="D372">
        <v>1.001</v>
      </c>
      <c r="E372" t="s">
        <v>5111</v>
      </c>
      <c r="F372">
        <v>9</v>
      </c>
      <c r="I372" t="s">
        <v>7969</v>
      </c>
      <c r="K372" t="s">
        <v>5342</v>
      </c>
      <c r="L372" t="s">
        <v>5343</v>
      </c>
      <c r="M372" t="s">
        <v>9424</v>
      </c>
      <c r="N372">
        <v>8</v>
      </c>
      <c r="O372" t="s">
        <v>9539</v>
      </c>
      <c r="P372" t="s">
        <v>9983</v>
      </c>
      <c r="Q372">
        <v>7</v>
      </c>
      <c r="R372">
        <v>1</v>
      </c>
      <c r="S372">
        <v>2.83</v>
      </c>
      <c r="T372">
        <v>4.61</v>
      </c>
      <c r="U372">
        <v>542.5599999999999</v>
      </c>
      <c r="V372">
        <v>89.3</v>
      </c>
      <c r="W372">
        <v>5.5</v>
      </c>
      <c r="Y372">
        <v>6.4</v>
      </c>
      <c r="Z372">
        <v>3</v>
      </c>
      <c r="AA372" t="s">
        <v>4822</v>
      </c>
      <c r="AB372">
        <v>2</v>
      </c>
      <c r="AC372">
        <v>6</v>
      </c>
      <c r="AD372">
        <v>3.613333333333333</v>
      </c>
      <c r="AF372" t="s">
        <v>5458</v>
      </c>
      <c r="AI372">
        <v>0</v>
      </c>
      <c r="AJ372">
        <v>0</v>
      </c>
      <c r="AM372" t="s">
        <v>11965</v>
      </c>
    </row>
    <row r="373" spans="1:39">
      <c r="A373" t="s">
        <v>5813</v>
      </c>
      <c r="B373" t="s">
        <v>5106</v>
      </c>
      <c r="C373" t="s">
        <v>5108</v>
      </c>
      <c r="D373">
        <v>1.003</v>
      </c>
      <c r="E373" t="s">
        <v>5111</v>
      </c>
      <c r="F373">
        <v>9</v>
      </c>
      <c r="I373" t="s">
        <v>7970</v>
      </c>
      <c r="K373" t="s">
        <v>5342</v>
      </c>
      <c r="L373" t="s">
        <v>5343</v>
      </c>
      <c r="M373" t="s">
        <v>9424</v>
      </c>
      <c r="N373">
        <v>8</v>
      </c>
      <c r="O373" t="s">
        <v>9539</v>
      </c>
      <c r="P373" t="s">
        <v>9984</v>
      </c>
      <c r="Q373">
        <v>5</v>
      </c>
      <c r="R373">
        <v>1</v>
      </c>
      <c r="S373">
        <v>3.23</v>
      </c>
      <c r="T373">
        <v>5.05</v>
      </c>
      <c r="U373">
        <v>442.44</v>
      </c>
      <c r="V373">
        <v>70.84</v>
      </c>
      <c r="W373">
        <v>4.94</v>
      </c>
      <c r="Y373">
        <v>6.43</v>
      </c>
      <c r="Z373">
        <v>3</v>
      </c>
      <c r="AA373" t="s">
        <v>4822</v>
      </c>
      <c r="AB373">
        <v>0</v>
      </c>
      <c r="AC373">
        <v>4</v>
      </c>
      <c r="AD373">
        <v>3.629476190476191</v>
      </c>
      <c r="AF373" t="s">
        <v>5458</v>
      </c>
      <c r="AI373">
        <v>0</v>
      </c>
      <c r="AJ373">
        <v>0</v>
      </c>
      <c r="AM373" t="s">
        <v>11965</v>
      </c>
    </row>
    <row r="374" spans="1:39">
      <c r="A374" t="s">
        <v>5814</v>
      </c>
      <c r="B374" t="s">
        <v>5106</v>
      </c>
      <c r="C374" t="s">
        <v>5108</v>
      </c>
      <c r="D374">
        <v>1.023</v>
      </c>
      <c r="E374" t="s">
        <v>5111</v>
      </c>
      <c r="F374">
        <v>8.99</v>
      </c>
      <c r="I374" t="s">
        <v>7971</v>
      </c>
      <c r="K374" t="s">
        <v>5342</v>
      </c>
      <c r="L374" t="s">
        <v>5343</v>
      </c>
      <c r="M374" t="s">
        <v>9424</v>
      </c>
      <c r="N374">
        <v>8</v>
      </c>
      <c r="O374" t="s">
        <v>9539</v>
      </c>
      <c r="Y374">
        <v>0</v>
      </c>
      <c r="AM374" t="s">
        <v>11965</v>
      </c>
    </row>
    <row r="375" spans="1:39">
      <c r="A375" t="s">
        <v>5815</v>
      </c>
      <c r="B375" t="s">
        <v>5106</v>
      </c>
      <c r="C375" t="s">
        <v>5108</v>
      </c>
      <c r="D375">
        <v>1.03</v>
      </c>
      <c r="E375" t="s">
        <v>5111</v>
      </c>
      <c r="F375">
        <v>8.99</v>
      </c>
      <c r="K375" t="s">
        <v>5342</v>
      </c>
      <c r="L375" t="s">
        <v>5343</v>
      </c>
      <c r="M375" t="s">
        <v>9434</v>
      </c>
      <c r="N375">
        <v>9</v>
      </c>
      <c r="O375" t="s">
        <v>9552</v>
      </c>
      <c r="P375" t="s">
        <v>9985</v>
      </c>
      <c r="Q375">
        <v>6</v>
      </c>
      <c r="R375">
        <v>3</v>
      </c>
      <c r="S375">
        <v>1.82</v>
      </c>
      <c r="T375">
        <v>1.95</v>
      </c>
      <c r="U375">
        <v>439.45</v>
      </c>
      <c r="V375">
        <v>108.48</v>
      </c>
      <c r="W375">
        <v>4.86</v>
      </c>
      <c r="X375">
        <v>7.88</v>
      </c>
      <c r="Y375">
        <v>2.9</v>
      </c>
      <c r="Z375">
        <v>5</v>
      </c>
      <c r="AA375" t="s">
        <v>4822</v>
      </c>
      <c r="AB375">
        <v>0</v>
      </c>
      <c r="AC375">
        <v>5</v>
      </c>
      <c r="AD375">
        <v>3.983166666666667</v>
      </c>
      <c r="AF375" t="s">
        <v>5458</v>
      </c>
      <c r="AI375">
        <v>0</v>
      </c>
      <c r="AJ375">
        <v>0</v>
      </c>
      <c r="AK375" t="s">
        <v>11911</v>
      </c>
      <c r="AL375" t="s">
        <v>11911</v>
      </c>
      <c r="AM375" t="s">
        <v>11965</v>
      </c>
    </row>
    <row r="376" spans="1:39">
      <c r="A376" t="s">
        <v>5816</v>
      </c>
      <c r="B376" t="s">
        <v>5106</v>
      </c>
      <c r="C376" t="s">
        <v>5108</v>
      </c>
      <c r="D376">
        <v>1.067</v>
      </c>
      <c r="E376" t="s">
        <v>5111</v>
      </c>
      <c r="F376">
        <v>8.970000000000001</v>
      </c>
      <c r="I376" t="s">
        <v>7972</v>
      </c>
      <c r="K376" t="s">
        <v>5342</v>
      </c>
      <c r="L376" t="s">
        <v>5343</v>
      </c>
      <c r="M376" t="s">
        <v>9424</v>
      </c>
      <c r="N376">
        <v>8</v>
      </c>
      <c r="O376" t="s">
        <v>9539</v>
      </c>
      <c r="P376" t="s">
        <v>9986</v>
      </c>
      <c r="Q376">
        <v>5</v>
      </c>
      <c r="R376">
        <v>2</v>
      </c>
      <c r="S376">
        <v>3.3</v>
      </c>
      <c r="T376">
        <v>5.79</v>
      </c>
      <c r="U376">
        <v>481.48</v>
      </c>
      <c r="V376">
        <v>86.63</v>
      </c>
      <c r="W376">
        <v>5.43</v>
      </c>
      <c r="X376">
        <v>11.52</v>
      </c>
      <c r="Y376">
        <v>9.029999999999999</v>
      </c>
      <c r="Z376">
        <v>4</v>
      </c>
      <c r="AA376" t="s">
        <v>4822</v>
      </c>
      <c r="AB376">
        <v>1</v>
      </c>
      <c r="AC376">
        <v>4</v>
      </c>
      <c r="AD376">
        <v>2.467285714285715</v>
      </c>
      <c r="AF376" t="s">
        <v>5457</v>
      </c>
      <c r="AI376">
        <v>0</v>
      </c>
      <c r="AJ376">
        <v>0</v>
      </c>
      <c r="AM376" t="s">
        <v>11965</v>
      </c>
    </row>
    <row r="377" spans="1:39">
      <c r="A377" t="s">
        <v>5817</v>
      </c>
      <c r="B377" t="s">
        <v>5106</v>
      </c>
      <c r="C377" t="s">
        <v>5108</v>
      </c>
      <c r="D377">
        <v>1.07</v>
      </c>
      <c r="E377" t="s">
        <v>5111</v>
      </c>
      <c r="F377">
        <v>8.970000000000001</v>
      </c>
      <c r="I377" t="s">
        <v>7973</v>
      </c>
      <c r="K377" t="s">
        <v>5342</v>
      </c>
      <c r="L377" t="s">
        <v>5343</v>
      </c>
      <c r="M377" t="s">
        <v>9424</v>
      </c>
      <c r="N377">
        <v>8</v>
      </c>
      <c r="O377" t="s">
        <v>9539</v>
      </c>
      <c r="P377" t="s">
        <v>9987</v>
      </c>
      <c r="Q377">
        <v>5</v>
      </c>
      <c r="R377">
        <v>1</v>
      </c>
      <c r="S377">
        <v>3.72</v>
      </c>
      <c r="T377">
        <v>5.44</v>
      </c>
      <c r="U377">
        <v>471.48</v>
      </c>
      <c r="V377">
        <v>67.18000000000001</v>
      </c>
      <c r="W377">
        <v>5.56</v>
      </c>
      <c r="Y377">
        <v>6.64</v>
      </c>
      <c r="Z377">
        <v>3</v>
      </c>
      <c r="AA377" t="s">
        <v>4822</v>
      </c>
      <c r="AB377">
        <v>1</v>
      </c>
      <c r="AC377">
        <v>5</v>
      </c>
      <c r="AD377">
        <v>3.177047619047619</v>
      </c>
      <c r="AF377" t="s">
        <v>5458</v>
      </c>
      <c r="AI377">
        <v>0</v>
      </c>
      <c r="AJ377">
        <v>0</v>
      </c>
      <c r="AM377" t="s">
        <v>11965</v>
      </c>
    </row>
    <row r="378" spans="1:39">
      <c r="A378" t="s">
        <v>5818</v>
      </c>
      <c r="B378" t="s">
        <v>5106</v>
      </c>
      <c r="C378" t="s">
        <v>5108</v>
      </c>
      <c r="D378">
        <v>1.08</v>
      </c>
      <c r="E378" t="s">
        <v>5111</v>
      </c>
      <c r="F378">
        <v>8.970000000000001</v>
      </c>
      <c r="I378" t="s">
        <v>7974</v>
      </c>
      <c r="K378" t="s">
        <v>5342</v>
      </c>
      <c r="M378" t="s">
        <v>9422</v>
      </c>
      <c r="N378">
        <v>8</v>
      </c>
      <c r="O378" t="s">
        <v>9536</v>
      </c>
      <c r="P378" t="s">
        <v>9988</v>
      </c>
      <c r="Q378">
        <v>8</v>
      </c>
      <c r="R378">
        <v>4</v>
      </c>
      <c r="S378">
        <v>2.37</v>
      </c>
      <c r="T378">
        <v>2.96</v>
      </c>
      <c r="U378">
        <v>601.63</v>
      </c>
      <c r="V378">
        <v>150.99</v>
      </c>
      <c r="W378">
        <v>4.82</v>
      </c>
      <c r="X378">
        <v>7.09</v>
      </c>
      <c r="Y378">
        <v>3.45</v>
      </c>
      <c r="Z378">
        <v>3</v>
      </c>
      <c r="AA378" t="s">
        <v>4822</v>
      </c>
      <c r="AB378">
        <v>1</v>
      </c>
      <c r="AC378">
        <v>10</v>
      </c>
      <c r="AD378">
        <v>2.815</v>
      </c>
      <c r="AF378" t="s">
        <v>5458</v>
      </c>
      <c r="AI378">
        <v>0</v>
      </c>
      <c r="AJ378">
        <v>0</v>
      </c>
      <c r="AM378" t="s">
        <v>11965</v>
      </c>
    </row>
    <row r="379" spans="1:39">
      <c r="A379" t="s">
        <v>5819</v>
      </c>
      <c r="B379" t="s">
        <v>5106</v>
      </c>
      <c r="C379" t="s">
        <v>5108</v>
      </c>
      <c r="D379">
        <v>1.08</v>
      </c>
      <c r="E379" t="s">
        <v>5111</v>
      </c>
      <c r="F379">
        <v>8.970000000000001</v>
      </c>
      <c r="I379" t="s">
        <v>7975</v>
      </c>
      <c r="K379" t="s">
        <v>5342</v>
      </c>
      <c r="L379" t="s">
        <v>5343</v>
      </c>
      <c r="M379" t="s">
        <v>9424</v>
      </c>
      <c r="N379">
        <v>8</v>
      </c>
      <c r="O379" t="s">
        <v>9539</v>
      </c>
      <c r="P379" t="s">
        <v>9989</v>
      </c>
      <c r="Q379">
        <v>4</v>
      </c>
      <c r="R379">
        <v>1</v>
      </c>
      <c r="S379">
        <v>4</v>
      </c>
      <c r="T379">
        <v>5.7</v>
      </c>
      <c r="U379">
        <v>441.45</v>
      </c>
      <c r="V379">
        <v>57.95</v>
      </c>
      <c r="W379">
        <v>5.55</v>
      </c>
      <c r="Y379">
        <v>6.6</v>
      </c>
      <c r="Z379">
        <v>3</v>
      </c>
      <c r="AA379" t="s">
        <v>4822</v>
      </c>
      <c r="AB379">
        <v>1</v>
      </c>
      <c r="AC379">
        <v>4</v>
      </c>
      <c r="AD379">
        <v>3.251547619047619</v>
      </c>
      <c r="AF379" t="s">
        <v>5458</v>
      </c>
      <c r="AI379">
        <v>0</v>
      </c>
      <c r="AJ379">
        <v>0</v>
      </c>
      <c r="AM379" t="s">
        <v>11965</v>
      </c>
    </row>
    <row r="380" spans="1:39">
      <c r="A380" t="s">
        <v>5820</v>
      </c>
      <c r="B380" t="s">
        <v>5106</v>
      </c>
      <c r="C380" t="s">
        <v>5108</v>
      </c>
      <c r="D380">
        <v>1.1</v>
      </c>
      <c r="E380" t="s">
        <v>5111</v>
      </c>
      <c r="F380">
        <v>8.960000000000001</v>
      </c>
      <c r="I380" t="s">
        <v>7976</v>
      </c>
      <c r="K380" t="s">
        <v>5342</v>
      </c>
      <c r="M380" t="s">
        <v>9422</v>
      </c>
      <c r="N380">
        <v>8</v>
      </c>
      <c r="O380" t="s">
        <v>9536</v>
      </c>
      <c r="P380" t="s">
        <v>9990</v>
      </c>
      <c r="Q380">
        <v>8</v>
      </c>
      <c r="R380">
        <v>4</v>
      </c>
      <c r="S380">
        <v>1.91</v>
      </c>
      <c r="T380">
        <v>2.32</v>
      </c>
      <c r="U380">
        <v>534.04</v>
      </c>
      <c r="V380">
        <v>150.99</v>
      </c>
      <c r="W380">
        <v>3.9</v>
      </c>
      <c r="X380">
        <v>8.73</v>
      </c>
      <c r="Y380">
        <v>3.34</v>
      </c>
      <c r="Z380">
        <v>3</v>
      </c>
      <c r="AA380" t="s">
        <v>4822</v>
      </c>
      <c r="AB380">
        <v>1</v>
      </c>
      <c r="AC380">
        <v>9</v>
      </c>
      <c r="AD380">
        <v>3</v>
      </c>
      <c r="AF380" t="s">
        <v>5458</v>
      </c>
      <c r="AI380">
        <v>0</v>
      </c>
      <c r="AJ380">
        <v>0</v>
      </c>
      <c r="AM380" t="s">
        <v>11965</v>
      </c>
    </row>
    <row r="381" spans="1:39">
      <c r="A381" t="s">
        <v>5821</v>
      </c>
      <c r="B381" t="s">
        <v>5106</v>
      </c>
      <c r="C381" t="s">
        <v>5108</v>
      </c>
      <c r="D381">
        <v>1.1</v>
      </c>
      <c r="E381" t="s">
        <v>5111</v>
      </c>
      <c r="F381">
        <v>8.960000000000001</v>
      </c>
      <c r="K381" t="s">
        <v>5342</v>
      </c>
      <c r="L381" t="s">
        <v>5343</v>
      </c>
      <c r="M381" t="s">
        <v>9427</v>
      </c>
      <c r="N381">
        <v>9</v>
      </c>
      <c r="O381" t="s">
        <v>9542</v>
      </c>
      <c r="P381" t="s">
        <v>9991</v>
      </c>
      <c r="Q381">
        <v>9</v>
      </c>
      <c r="R381">
        <v>3</v>
      </c>
      <c r="S381">
        <v>1.71</v>
      </c>
      <c r="T381">
        <v>3.16</v>
      </c>
      <c r="U381">
        <v>540.02</v>
      </c>
      <c r="V381">
        <v>140.13</v>
      </c>
      <c r="W381">
        <v>3.91</v>
      </c>
      <c r="X381">
        <v>5.83</v>
      </c>
      <c r="Y381">
        <v>2.69</v>
      </c>
      <c r="Z381">
        <v>3</v>
      </c>
      <c r="AA381" t="s">
        <v>4822</v>
      </c>
      <c r="AB381">
        <v>1</v>
      </c>
      <c r="AC381">
        <v>9</v>
      </c>
      <c r="AD381">
        <v>3.086666666666667</v>
      </c>
      <c r="AF381" t="s">
        <v>5459</v>
      </c>
      <c r="AI381">
        <v>0</v>
      </c>
      <c r="AJ381">
        <v>0</v>
      </c>
      <c r="AM381" t="s">
        <v>11965</v>
      </c>
    </row>
    <row r="382" spans="1:39">
      <c r="A382" t="s">
        <v>5821</v>
      </c>
      <c r="B382" t="s">
        <v>5106</v>
      </c>
      <c r="C382" t="s">
        <v>5108</v>
      </c>
      <c r="D382">
        <v>1.1</v>
      </c>
      <c r="E382" t="s">
        <v>5111</v>
      </c>
      <c r="F382">
        <v>8.960000000000001</v>
      </c>
      <c r="I382" t="s">
        <v>7977</v>
      </c>
      <c r="K382" t="s">
        <v>5342</v>
      </c>
      <c r="L382" t="s">
        <v>5343</v>
      </c>
      <c r="M382" t="s">
        <v>9428</v>
      </c>
      <c r="N382">
        <v>8</v>
      </c>
      <c r="O382" t="s">
        <v>9543</v>
      </c>
      <c r="P382" t="s">
        <v>9991</v>
      </c>
      <c r="Q382">
        <v>9</v>
      </c>
      <c r="R382">
        <v>3</v>
      </c>
      <c r="S382">
        <v>1.71</v>
      </c>
      <c r="T382">
        <v>3.16</v>
      </c>
      <c r="U382">
        <v>540.02</v>
      </c>
      <c r="V382">
        <v>140.13</v>
      </c>
      <c r="W382">
        <v>3.91</v>
      </c>
      <c r="X382">
        <v>5.83</v>
      </c>
      <c r="Y382">
        <v>2.69</v>
      </c>
      <c r="Z382">
        <v>3</v>
      </c>
      <c r="AA382" t="s">
        <v>4822</v>
      </c>
      <c r="AB382">
        <v>1</v>
      </c>
      <c r="AC382">
        <v>9</v>
      </c>
      <c r="AD382">
        <v>3.086666666666667</v>
      </c>
      <c r="AF382" t="s">
        <v>5459</v>
      </c>
      <c r="AI382">
        <v>0</v>
      </c>
      <c r="AJ382">
        <v>0</v>
      </c>
      <c r="AM382" t="s">
        <v>11965</v>
      </c>
    </row>
    <row r="383" spans="1:39">
      <c r="A383" t="s">
        <v>5822</v>
      </c>
      <c r="B383" t="s">
        <v>5106</v>
      </c>
      <c r="C383" t="s">
        <v>5108</v>
      </c>
      <c r="D383">
        <v>1.131</v>
      </c>
      <c r="E383" t="s">
        <v>5111</v>
      </c>
      <c r="F383">
        <v>8.949999999999999</v>
      </c>
      <c r="I383" t="s">
        <v>7978</v>
      </c>
      <c r="K383" t="s">
        <v>5342</v>
      </c>
      <c r="L383" t="s">
        <v>5343</v>
      </c>
      <c r="M383" t="s">
        <v>9424</v>
      </c>
      <c r="N383">
        <v>8</v>
      </c>
      <c r="O383" t="s">
        <v>9539</v>
      </c>
      <c r="P383" t="s">
        <v>9992</v>
      </c>
      <c r="Q383">
        <v>7</v>
      </c>
      <c r="R383">
        <v>1</v>
      </c>
      <c r="S383">
        <v>2.75</v>
      </c>
      <c r="T383">
        <v>5.23</v>
      </c>
      <c r="U383">
        <v>541.5700000000001</v>
      </c>
      <c r="V383">
        <v>83.31</v>
      </c>
      <c r="W383">
        <v>5.17</v>
      </c>
      <c r="Y383">
        <v>9.43</v>
      </c>
      <c r="Z383">
        <v>3</v>
      </c>
      <c r="AA383" t="s">
        <v>4822</v>
      </c>
      <c r="AB383">
        <v>2</v>
      </c>
      <c r="AC383">
        <v>5</v>
      </c>
      <c r="AD383">
        <v>2.743333333333334</v>
      </c>
      <c r="AF383" t="s">
        <v>5457</v>
      </c>
      <c r="AI383">
        <v>0</v>
      </c>
      <c r="AJ383">
        <v>0</v>
      </c>
      <c r="AM383" t="s">
        <v>11965</v>
      </c>
    </row>
    <row r="384" spans="1:39">
      <c r="A384" t="s">
        <v>5823</v>
      </c>
      <c r="B384" t="s">
        <v>5106</v>
      </c>
      <c r="C384" t="s">
        <v>5108</v>
      </c>
      <c r="D384">
        <v>1.137</v>
      </c>
      <c r="E384" t="s">
        <v>5111</v>
      </c>
      <c r="F384">
        <v>8.94</v>
      </c>
      <c r="I384" t="s">
        <v>7979</v>
      </c>
      <c r="K384" t="s">
        <v>5342</v>
      </c>
      <c r="L384" t="s">
        <v>5343</v>
      </c>
      <c r="M384" t="s">
        <v>9424</v>
      </c>
      <c r="N384">
        <v>8</v>
      </c>
      <c r="O384" t="s">
        <v>9539</v>
      </c>
      <c r="P384" t="s">
        <v>9993</v>
      </c>
      <c r="Q384">
        <v>6</v>
      </c>
      <c r="R384">
        <v>1</v>
      </c>
      <c r="S384">
        <v>4.45</v>
      </c>
      <c r="T384">
        <v>6.17</v>
      </c>
      <c r="U384">
        <v>521.54</v>
      </c>
      <c r="V384">
        <v>75.77</v>
      </c>
      <c r="W384">
        <v>5.95</v>
      </c>
      <c r="Y384">
        <v>6.56</v>
      </c>
      <c r="Z384">
        <v>4</v>
      </c>
      <c r="AA384" t="s">
        <v>4822</v>
      </c>
      <c r="AB384">
        <v>2</v>
      </c>
      <c r="AC384">
        <v>5</v>
      </c>
      <c r="AD384">
        <v>2.833333333333333</v>
      </c>
      <c r="AF384" t="s">
        <v>5458</v>
      </c>
      <c r="AI384">
        <v>0</v>
      </c>
      <c r="AJ384">
        <v>0</v>
      </c>
      <c r="AM384" t="s">
        <v>11965</v>
      </c>
    </row>
    <row r="385" spans="1:39">
      <c r="A385" t="s">
        <v>5824</v>
      </c>
      <c r="B385" t="s">
        <v>5106</v>
      </c>
      <c r="C385" t="s">
        <v>5108</v>
      </c>
      <c r="D385">
        <v>1.142</v>
      </c>
      <c r="E385" t="s">
        <v>5111</v>
      </c>
      <c r="F385">
        <v>8.94</v>
      </c>
      <c r="I385" t="s">
        <v>7980</v>
      </c>
      <c r="K385" t="s">
        <v>5342</v>
      </c>
      <c r="L385" t="s">
        <v>5343</v>
      </c>
      <c r="M385" t="s">
        <v>9424</v>
      </c>
      <c r="N385">
        <v>8</v>
      </c>
      <c r="O385" t="s">
        <v>9539</v>
      </c>
      <c r="P385" t="s">
        <v>9994</v>
      </c>
      <c r="Q385">
        <v>6</v>
      </c>
      <c r="R385">
        <v>1</v>
      </c>
      <c r="S385">
        <v>4.04</v>
      </c>
      <c r="T385">
        <v>6.29</v>
      </c>
      <c r="U385">
        <v>526.5599999999999</v>
      </c>
      <c r="V385">
        <v>70.42</v>
      </c>
      <c r="W385">
        <v>5.39</v>
      </c>
      <c r="Y385">
        <v>8.33</v>
      </c>
      <c r="Z385">
        <v>3</v>
      </c>
      <c r="AA385" t="s">
        <v>4822</v>
      </c>
      <c r="AB385">
        <v>2</v>
      </c>
      <c r="AC385">
        <v>5</v>
      </c>
      <c r="AD385">
        <v>2.668333333333333</v>
      </c>
      <c r="AF385" t="s">
        <v>5458</v>
      </c>
      <c r="AI385">
        <v>0</v>
      </c>
      <c r="AJ385">
        <v>0</v>
      </c>
      <c r="AM385" t="s">
        <v>11965</v>
      </c>
    </row>
    <row r="386" spans="1:39">
      <c r="A386" t="s">
        <v>5825</v>
      </c>
      <c r="B386" t="s">
        <v>5106</v>
      </c>
      <c r="C386" t="s">
        <v>5108</v>
      </c>
      <c r="D386">
        <v>1.16</v>
      </c>
      <c r="E386" t="s">
        <v>5111</v>
      </c>
      <c r="F386">
        <v>8.94</v>
      </c>
      <c r="K386" t="s">
        <v>5342</v>
      </c>
      <c r="L386" t="s">
        <v>5343</v>
      </c>
      <c r="M386" t="s">
        <v>9420</v>
      </c>
      <c r="N386">
        <v>9</v>
      </c>
      <c r="O386" t="s">
        <v>9534</v>
      </c>
      <c r="P386" t="s">
        <v>9995</v>
      </c>
      <c r="Q386">
        <v>6</v>
      </c>
      <c r="R386">
        <v>1</v>
      </c>
      <c r="S386">
        <v>3.91</v>
      </c>
      <c r="T386">
        <v>3.91</v>
      </c>
      <c r="U386">
        <v>348.41</v>
      </c>
      <c r="V386">
        <v>72.53</v>
      </c>
      <c r="W386">
        <v>3.38</v>
      </c>
      <c r="X386">
        <v>11.14</v>
      </c>
      <c r="Y386">
        <v>3.37</v>
      </c>
      <c r="Z386">
        <v>3</v>
      </c>
      <c r="AA386" t="s">
        <v>4822</v>
      </c>
      <c r="AB386">
        <v>0</v>
      </c>
      <c r="AC386">
        <v>5</v>
      </c>
      <c r="AD386">
        <v>4.423333333333334</v>
      </c>
      <c r="AF386" t="s">
        <v>5458</v>
      </c>
      <c r="AI386">
        <v>0</v>
      </c>
      <c r="AJ386">
        <v>0</v>
      </c>
      <c r="AK386" t="s">
        <v>11901</v>
      </c>
      <c r="AL386" t="s">
        <v>11901</v>
      </c>
      <c r="AM386" t="s">
        <v>11965</v>
      </c>
    </row>
    <row r="387" spans="1:39">
      <c r="A387" t="s">
        <v>5826</v>
      </c>
      <c r="B387" t="s">
        <v>5106</v>
      </c>
      <c r="C387" t="s">
        <v>5108</v>
      </c>
      <c r="D387">
        <v>1.17</v>
      </c>
      <c r="E387" t="s">
        <v>5111</v>
      </c>
      <c r="F387">
        <v>8.93</v>
      </c>
      <c r="I387" t="s">
        <v>7981</v>
      </c>
      <c r="K387" t="s">
        <v>5342</v>
      </c>
      <c r="L387" t="s">
        <v>5343</v>
      </c>
      <c r="M387" t="s">
        <v>9424</v>
      </c>
      <c r="N387">
        <v>8</v>
      </c>
      <c r="O387" t="s">
        <v>9539</v>
      </c>
      <c r="P387" t="s">
        <v>9996</v>
      </c>
      <c r="Q387">
        <v>5</v>
      </c>
      <c r="R387">
        <v>1</v>
      </c>
      <c r="S387">
        <v>1.38</v>
      </c>
      <c r="T387">
        <v>3.66</v>
      </c>
      <c r="U387">
        <v>424.45</v>
      </c>
      <c r="V387">
        <v>70.84</v>
      </c>
      <c r="W387">
        <v>4.86</v>
      </c>
      <c r="Y387">
        <v>5.68</v>
      </c>
      <c r="Z387">
        <v>3</v>
      </c>
      <c r="AA387" t="s">
        <v>4822</v>
      </c>
      <c r="AB387">
        <v>0</v>
      </c>
      <c r="AC387">
        <v>5</v>
      </c>
      <c r="AD387">
        <v>5.042976190476191</v>
      </c>
      <c r="AF387" t="s">
        <v>5458</v>
      </c>
      <c r="AI387">
        <v>0</v>
      </c>
      <c r="AJ387">
        <v>0</v>
      </c>
      <c r="AM387" t="s">
        <v>11965</v>
      </c>
    </row>
    <row r="388" spans="1:39">
      <c r="A388" t="s">
        <v>5827</v>
      </c>
      <c r="B388" t="s">
        <v>5106</v>
      </c>
      <c r="C388" t="s">
        <v>5108</v>
      </c>
      <c r="D388">
        <v>1.197</v>
      </c>
      <c r="E388" t="s">
        <v>5111</v>
      </c>
      <c r="F388">
        <v>8.92</v>
      </c>
      <c r="I388" t="s">
        <v>7982</v>
      </c>
      <c r="K388" t="s">
        <v>5342</v>
      </c>
      <c r="L388" t="s">
        <v>5343</v>
      </c>
      <c r="M388" t="s">
        <v>9424</v>
      </c>
      <c r="N388">
        <v>8</v>
      </c>
      <c r="O388" t="s">
        <v>9539</v>
      </c>
      <c r="P388" t="s">
        <v>9997</v>
      </c>
      <c r="Q388">
        <v>9</v>
      </c>
      <c r="R388">
        <v>1</v>
      </c>
      <c r="S388">
        <v>1.76</v>
      </c>
      <c r="T388">
        <v>4.26</v>
      </c>
      <c r="U388">
        <v>506.61</v>
      </c>
      <c r="V388">
        <v>109.34</v>
      </c>
      <c r="W388">
        <v>4.05</v>
      </c>
      <c r="X388">
        <v>0.6899999999999999</v>
      </c>
      <c r="Y388">
        <v>9.130000000000001</v>
      </c>
      <c r="Z388">
        <v>3</v>
      </c>
      <c r="AA388" t="s">
        <v>4822</v>
      </c>
      <c r="AB388">
        <v>1</v>
      </c>
      <c r="AC388">
        <v>5</v>
      </c>
      <c r="AD388">
        <v>2.993666666666666</v>
      </c>
      <c r="AF388" t="s">
        <v>11894</v>
      </c>
      <c r="AI388">
        <v>0</v>
      </c>
      <c r="AJ388">
        <v>0</v>
      </c>
      <c r="AM388" t="s">
        <v>11965</v>
      </c>
    </row>
    <row r="389" spans="1:39">
      <c r="A389" t="s">
        <v>5828</v>
      </c>
      <c r="B389" t="s">
        <v>5106</v>
      </c>
      <c r="C389" t="s">
        <v>5108</v>
      </c>
      <c r="D389">
        <v>1.2</v>
      </c>
      <c r="E389" t="s">
        <v>5111</v>
      </c>
      <c r="F389">
        <v>8.92</v>
      </c>
      <c r="K389" t="s">
        <v>5342</v>
      </c>
      <c r="L389" t="s">
        <v>5343</v>
      </c>
      <c r="M389" t="s">
        <v>9437</v>
      </c>
      <c r="N389">
        <v>9</v>
      </c>
      <c r="O389" t="s">
        <v>9555</v>
      </c>
      <c r="P389" t="s">
        <v>9998</v>
      </c>
      <c r="Q389">
        <v>7</v>
      </c>
      <c r="R389">
        <v>3</v>
      </c>
      <c r="S389">
        <v>1.93</v>
      </c>
      <c r="T389">
        <v>2.02</v>
      </c>
      <c r="U389">
        <v>478.53</v>
      </c>
      <c r="V389">
        <v>114.08</v>
      </c>
      <c r="W389">
        <v>5.19</v>
      </c>
      <c r="X389">
        <v>12.41</v>
      </c>
      <c r="Y389">
        <v>6.78</v>
      </c>
      <c r="Z389">
        <v>4</v>
      </c>
      <c r="AA389" t="s">
        <v>4822</v>
      </c>
      <c r="AB389">
        <v>1</v>
      </c>
      <c r="AC389">
        <v>5</v>
      </c>
      <c r="AD389">
        <v>3.517357142857143</v>
      </c>
      <c r="AF389" t="s">
        <v>5458</v>
      </c>
      <c r="AI389">
        <v>0</v>
      </c>
      <c r="AJ389">
        <v>0</v>
      </c>
      <c r="AK389" t="s">
        <v>11912</v>
      </c>
      <c r="AL389" t="s">
        <v>11912</v>
      </c>
      <c r="AM389" t="s">
        <v>11965</v>
      </c>
    </row>
    <row r="390" spans="1:39">
      <c r="A390" t="s">
        <v>5829</v>
      </c>
      <c r="B390" t="s">
        <v>5106</v>
      </c>
      <c r="C390" t="s">
        <v>5108</v>
      </c>
      <c r="D390">
        <v>1.2</v>
      </c>
      <c r="E390" t="s">
        <v>5111</v>
      </c>
      <c r="F390">
        <v>8.92</v>
      </c>
      <c r="K390" t="s">
        <v>5342</v>
      </c>
      <c r="M390" t="s">
        <v>5349</v>
      </c>
      <c r="N390">
        <v>8</v>
      </c>
      <c r="O390" t="s">
        <v>9538</v>
      </c>
      <c r="P390" t="s">
        <v>9999</v>
      </c>
      <c r="Q390">
        <v>7</v>
      </c>
      <c r="R390">
        <v>1</v>
      </c>
      <c r="S390">
        <v>3.94</v>
      </c>
      <c r="T390">
        <v>4.13</v>
      </c>
      <c r="U390">
        <v>517.5700000000001</v>
      </c>
      <c r="V390">
        <v>84.23</v>
      </c>
      <c r="W390">
        <v>5.11</v>
      </c>
      <c r="X390">
        <v>12.43</v>
      </c>
      <c r="Y390">
        <v>7.09</v>
      </c>
      <c r="Z390">
        <v>6</v>
      </c>
      <c r="AA390" t="s">
        <v>4822</v>
      </c>
      <c r="AB390">
        <v>2</v>
      </c>
      <c r="AC390">
        <v>5</v>
      </c>
      <c r="AD390">
        <v>3.298333333333333</v>
      </c>
      <c r="AF390" t="s">
        <v>5458</v>
      </c>
      <c r="AI390">
        <v>0</v>
      </c>
      <c r="AJ390">
        <v>0</v>
      </c>
      <c r="AK390" t="s">
        <v>11904</v>
      </c>
      <c r="AL390" t="s">
        <v>11904</v>
      </c>
      <c r="AM390" t="s">
        <v>11965</v>
      </c>
    </row>
    <row r="391" spans="1:39">
      <c r="A391" t="s">
        <v>5830</v>
      </c>
      <c r="B391" t="s">
        <v>5106</v>
      </c>
      <c r="C391" t="s">
        <v>5108</v>
      </c>
      <c r="D391">
        <v>1.2</v>
      </c>
      <c r="E391" t="s">
        <v>5111</v>
      </c>
      <c r="F391">
        <v>8.92</v>
      </c>
      <c r="K391" t="s">
        <v>5342</v>
      </c>
      <c r="M391" t="s">
        <v>5349</v>
      </c>
      <c r="N391">
        <v>8</v>
      </c>
      <c r="O391" t="s">
        <v>9538</v>
      </c>
      <c r="P391" t="s">
        <v>10000</v>
      </c>
      <c r="Q391">
        <v>7</v>
      </c>
      <c r="R391">
        <v>1</v>
      </c>
      <c r="S391">
        <v>1.91</v>
      </c>
      <c r="T391">
        <v>3.37</v>
      </c>
      <c r="U391">
        <v>498.59</v>
      </c>
      <c r="V391">
        <v>78.23999999999999</v>
      </c>
      <c r="W391">
        <v>4.89</v>
      </c>
      <c r="X391">
        <v>12.52</v>
      </c>
      <c r="Y391">
        <v>8.859999999999999</v>
      </c>
      <c r="Z391">
        <v>6</v>
      </c>
      <c r="AA391" t="s">
        <v>4822</v>
      </c>
      <c r="AB391">
        <v>0</v>
      </c>
      <c r="AC391">
        <v>4</v>
      </c>
      <c r="AD391">
        <v>4.228404761904763</v>
      </c>
      <c r="AF391" t="s">
        <v>5457</v>
      </c>
      <c r="AI391">
        <v>0</v>
      </c>
      <c r="AJ391">
        <v>0</v>
      </c>
      <c r="AK391" t="s">
        <v>11904</v>
      </c>
      <c r="AL391" t="s">
        <v>11904</v>
      </c>
      <c r="AM391" t="s">
        <v>11965</v>
      </c>
    </row>
    <row r="392" spans="1:39">
      <c r="A392" t="s">
        <v>5831</v>
      </c>
      <c r="B392" t="s">
        <v>5106</v>
      </c>
      <c r="C392" t="s">
        <v>5108</v>
      </c>
      <c r="D392">
        <v>1.2</v>
      </c>
      <c r="E392" t="s">
        <v>5111</v>
      </c>
      <c r="F392">
        <v>8.92</v>
      </c>
      <c r="K392" t="s">
        <v>5342</v>
      </c>
      <c r="L392" t="s">
        <v>5343</v>
      </c>
      <c r="M392" t="s">
        <v>9420</v>
      </c>
      <c r="N392">
        <v>9</v>
      </c>
      <c r="O392" t="s">
        <v>9534</v>
      </c>
      <c r="P392" t="s">
        <v>10001</v>
      </c>
      <c r="Q392">
        <v>6</v>
      </c>
      <c r="R392">
        <v>2</v>
      </c>
      <c r="S392">
        <v>1.69</v>
      </c>
      <c r="T392">
        <v>4.41</v>
      </c>
      <c r="U392">
        <v>387.49</v>
      </c>
      <c r="V392">
        <v>75.33</v>
      </c>
      <c r="W392">
        <v>3.74</v>
      </c>
      <c r="X392">
        <v>11.15</v>
      </c>
      <c r="Y392">
        <v>10.4</v>
      </c>
      <c r="Z392">
        <v>3</v>
      </c>
      <c r="AA392" t="s">
        <v>4822</v>
      </c>
      <c r="AB392">
        <v>0</v>
      </c>
      <c r="AC392">
        <v>4</v>
      </c>
      <c r="AD392">
        <v>3.598642857142857</v>
      </c>
      <c r="AF392" t="s">
        <v>5457</v>
      </c>
      <c r="AI392">
        <v>0</v>
      </c>
      <c r="AJ392">
        <v>0</v>
      </c>
      <c r="AK392" t="s">
        <v>11901</v>
      </c>
      <c r="AL392" t="s">
        <v>11901</v>
      </c>
      <c r="AM392" t="s">
        <v>11965</v>
      </c>
    </row>
    <row r="393" spans="1:39">
      <c r="A393" t="s">
        <v>5832</v>
      </c>
      <c r="B393" t="s">
        <v>5106</v>
      </c>
      <c r="C393" t="s">
        <v>5108</v>
      </c>
      <c r="D393">
        <v>1.2</v>
      </c>
      <c r="E393" t="s">
        <v>5111</v>
      </c>
      <c r="F393">
        <v>8.92</v>
      </c>
      <c r="K393" t="s">
        <v>5342</v>
      </c>
      <c r="L393" t="s">
        <v>5343</v>
      </c>
      <c r="M393" t="s">
        <v>9434</v>
      </c>
      <c r="N393">
        <v>9</v>
      </c>
      <c r="O393" t="s">
        <v>9552</v>
      </c>
      <c r="P393" t="s">
        <v>10002</v>
      </c>
      <c r="Q393">
        <v>7</v>
      </c>
      <c r="R393">
        <v>3</v>
      </c>
      <c r="S393">
        <v>3.12</v>
      </c>
      <c r="T393">
        <v>3.24</v>
      </c>
      <c r="U393">
        <v>451.49</v>
      </c>
      <c r="V393">
        <v>117.71</v>
      </c>
      <c r="W393">
        <v>4.73</v>
      </c>
      <c r="X393">
        <v>7.88</v>
      </c>
      <c r="Y393">
        <v>2.89</v>
      </c>
      <c r="Z393">
        <v>5</v>
      </c>
      <c r="AA393" t="s">
        <v>4822</v>
      </c>
      <c r="AB393">
        <v>0</v>
      </c>
      <c r="AC393">
        <v>6</v>
      </c>
      <c r="AD393">
        <v>2.9095</v>
      </c>
      <c r="AF393" t="s">
        <v>5458</v>
      </c>
      <c r="AI393">
        <v>0</v>
      </c>
      <c r="AJ393">
        <v>0</v>
      </c>
      <c r="AK393" t="s">
        <v>11911</v>
      </c>
      <c r="AL393" t="s">
        <v>11911</v>
      </c>
      <c r="AM393" t="s">
        <v>11965</v>
      </c>
    </row>
    <row r="394" spans="1:39">
      <c r="A394" t="s">
        <v>5833</v>
      </c>
      <c r="B394" t="s">
        <v>5106</v>
      </c>
      <c r="C394" t="s">
        <v>5108</v>
      </c>
      <c r="D394">
        <v>1.2</v>
      </c>
      <c r="E394" t="s">
        <v>5111</v>
      </c>
      <c r="F394">
        <v>8.92</v>
      </c>
      <c r="I394" t="s">
        <v>7983</v>
      </c>
      <c r="K394" t="s">
        <v>5342</v>
      </c>
      <c r="L394" t="s">
        <v>5343</v>
      </c>
      <c r="M394" t="s">
        <v>9435</v>
      </c>
      <c r="N394">
        <v>8</v>
      </c>
      <c r="O394" t="s">
        <v>9553</v>
      </c>
      <c r="P394" t="s">
        <v>10003</v>
      </c>
      <c r="Q394">
        <v>5</v>
      </c>
      <c r="R394">
        <v>2</v>
      </c>
      <c r="S394">
        <v>1.67</v>
      </c>
      <c r="T394">
        <v>3.54</v>
      </c>
      <c r="U394">
        <v>450.5</v>
      </c>
      <c r="V394">
        <v>92.62</v>
      </c>
      <c r="W394">
        <v>5.42</v>
      </c>
      <c r="X394">
        <v>3.46</v>
      </c>
      <c r="Y394">
        <v>9.710000000000001</v>
      </c>
      <c r="Z394">
        <v>4</v>
      </c>
      <c r="AA394" t="s">
        <v>4822</v>
      </c>
      <c r="AB394">
        <v>1</v>
      </c>
      <c r="AC394">
        <v>3</v>
      </c>
      <c r="AD394">
        <v>3.641238095238095</v>
      </c>
      <c r="AF394" t="s">
        <v>11894</v>
      </c>
      <c r="AI394">
        <v>0</v>
      </c>
      <c r="AJ394">
        <v>0</v>
      </c>
      <c r="AM394" t="s">
        <v>11965</v>
      </c>
    </row>
    <row r="395" spans="1:39">
      <c r="A395" t="s">
        <v>5834</v>
      </c>
      <c r="B395" t="s">
        <v>5106</v>
      </c>
      <c r="C395" t="s">
        <v>5108</v>
      </c>
      <c r="D395">
        <v>1.2</v>
      </c>
      <c r="E395" t="s">
        <v>5111</v>
      </c>
      <c r="F395">
        <v>8.92</v>
      </c>
      <c r="I395" t="s">
        <v>7984</v>
      </c>
      <c r="K395" t="s">
        <v>5342</v>
      </c>
      <c r="M395" t="s">
        <v>9433</v>
      </c>
      <c r="N395">
        <v>8</v>
      </c>
      <c r="O395" t="s">
        <v>9551</v>
      </c>
      <c r="P395" t="s">
        <v>10004</v>
      </c>
      <c r="Q395">
        <v>6</v>
      </c>
      <c r="R395">
        <v>3</v>
      </c>
      <c r="S395">
        <v>0.12</v>
      </c>
      <c r="T395">
        <v>2.55</v>
      </c>
      <c r="U395">
        <v>506.92</v>
      </c>
      <c r="V395">
        <v>125</v>
      </c>
      <c r="W395">
        <v>3.87</v>
      </c>
      <c r="X395">
        <v>6.28</v>
      </c>
      <c r="Y395">
        <v>10.8</v>
      </c>
      <c r="Z395">
        <v>3</v>
      </c>
      <c r="AA395" t="s">
        <v>4822</v>
      </c>
      <c r="AB395">
        <v>1</v>
      </c>
      <c r="AC395">
        <v>5</v>
      </c>
      <c r="AD395">
        <v>2.166666666666667</v>
      </c>
      <c r="AF395" t="s">
        <v>11894</v>
      </c>
      <c r="AI395">
        <v>0</v>
      </c>
      <c r="AJ395">
        <v>0</v>
      </c>
      <c r="AM395" t="s">
        <v>11965</v>
      </c>
    </row>
    <row r="396" spans="1:39">
      <c r="A396" t="s">
        <v>5835</v>
      </c>
      <c r="B396" t="s">
        <v>5106</v>
      </c>
      <c r="C396" t="s">
        <v>5108</v>
      </c>
      <c r="D396">
        <v>1.214</v>
      </c>
      <c r="E396" t="s">
        <v>5111</v>
      </c>
      <c r="F396">
        <v>8.92</v>
      </c>
      <c r="I396" t="s">
        <v>7985</v>
      </c>
      <c r="K396" t="s">
        <v>5342</v>
      </c>
      <c r="L396" t="s">
        <v>5343</v>
      </c>
      <c r="M396" t="s">
        <v>9424</v>
      </c>
      <c r="N396">
        <v>8</v>
      </c>
      <c r="O396" t="s">
        <v>9539</v>
      </c>
      <c r="P396" t="s">
        <v>10005</v>
      </c>
      <c r="Q396">
        <v>5</v>
      </c>
      <c r="R396">
        <v>2</v>
      </c>
      <c r="S396">
        <v>1.54</v>
      </c>
      <c r="T396">
        <v>3.23</v>
      </c>
      <c r="U396">
        <v>458.44</v>
      </c>
      <c r="V396">
        <v>90.81</v>
      </c>
      <c r="W396">
        <v>4.24</v>
      </c>
      <c r="X396">
        <v>2.04</v>
      </c>
      <c r="Y396">
        <v>6.88</v>
      </c>
      <c r="Z396">
        <v>3</v>
      </c>
      <c r="AA396" t="s">
        <v>4822</v>
      </c>
      <c r="AB396">
        <v>0</v>
      </c>
      <c r="AC396">
        <v>4</v>
      </c>
      <c r="AD396">
        <v>4.654857142857143</v>
      </c>
      <c r="AF396" t="s">
        <v>5459</v>
      </c>
      <c r="AI396">
        <v>0</v>
      </c>
      <c r="AJ396">
        <v>0</v>
      </c>
      <c r="AM396" t="s">
        <v>11965</v>
      </c>
    </row>
    <row r="397" spans="1:39">
      <c r="A397" t="s">
        <v>5836</v>
      </c>
      <c r="B397" t="s">
        <v>5106</v>
      </c>
      <c r="C397" t="s">
        <v>5108</v>
      </c>
      <c r="D397">
        <v>1.241</v>
      </c>
      <c r="E397" t="s">
        <v>5111</v>
      </c>
      <c r="F397">
        <v>8.91</v>
      </c>
      <c r="I397" t="s">
        <v>7986</v>
      </c>
      <c r="K397" t="s">
        <v>5342</v>
      </c>
      <c r="L397" t="s">
        <v>5343</v>
      </c>
      <c r="M397" t="s">
        <v>9424</v>
      </c>
      <c r="N397">
        <v>8</v>
      </c>
      <c r="O397" t="s">
        <v>9539</v>
      </c>
      <c r="P397" t="s">
        <v>10006</v>
      </c>
      <c r="Q397">
        <v>5</v>
      </c>
      <c r="R397">
        <v>1</v>
      </c>
      <c r="S397">
        <v>1.74</v>
      </c>
      <c r="T397">
        <v>4.25</v>
      </c>
      <c r="U397">
        <v>442.44</v>
      </c>
      <c r="V397">
        <v>70.84</v>
      </c>
      <c r="W397">
        <v>4.94</v>
      </c>
      <c r="Y397">
        <v>5.58</v>
      </c>
      <c r="Z397">
        <v>3</v>
      </c>
      <c r="AA397" t="s">
        <v>4822</v>
      </c>
      <c r="AB397">
        <v>0</v>
      </c>
      <c r="AC397">
        <v>4</v>
      </c>
      <c r="AD397">
        <v>4.61947619047619</v>
      </c>
      <c r="AF397" t="s">
        <v>5458</v>
      </c>
      <c r="AI397">
        <v>0</v>
      </c>
      <c r="AJ397">
        <v>0</v>
      </c>
      <c r="AM397" t="s">
        <v>11965</v>
      </c>
    </row>
    <row r="398" spans="1:39">
      <c r="A398" t="s">
        <v>5837</v>
      </c>
      <c r="B398" t="s">
        <v>5106</v>
      </c>
      <c r="C398" t="s">
        <v>5108</v>
      </c>
      <c r="D398">
        <v>1.25</v>
      </c>
      <c r="E398" t="s">
        <v>5111</v>
      </c>
      <c r="F398">
        <v>8.9</v>
      </c>
      <c r="K398" t="s">
        <v>5342</v>
      </c>
      <c r="M398" t="s">
        <v>5350</v>
      </c>
      <c r="N398">
        <v>8</v>
      </c>
      <c r="O398" t="s">
        <v>9550</v>
      </c>
      <c r="P398" t="s">
        <v>10007</v>
      </c>
      <c r="Q398">
        <v>5</v>
      </c>
      <c r="R398">
        <v>2</v>
      </c>
      <c r="S398">
        <v>3.45</v>
      </c>
      <c r="T398">
        <v>4.02</v>
      </c>
      <c r="U398">
        <v>400.46</v>
      </c>
      <c r="V398">
        <v>71.42</v>
      </c>
      <c r="W398">
        <v>3.78</v>
      </c>
      <c r="X398">
        <v>13.32</v>
      </c>
      <c r="Y398">
        <v>7.83</v>
      </c>
      <c r="Z398">
        <v>4</v>
      </c>
      <c r="AA398" t="s">
        <v>4822</v>
      </c>
      <c r="AB398">
        <v>0</v>
      </c>
      <c r="AC398">
        <v>3</v>
      </c>
      <c r="AD398">
        <v>3.976</v>
      </c>
      <c r="AF398" t="s">
        <v>5458</v>
      </c>
      <c r="AI398">
        <v>0</v>
      </c>
      <c r="AJ398">
        <v>0</v>
      </c>
      <c r="AK398" t="s">
        <v>11910</v>
      </c>
      <c r="AL398" t="s">
        <v>11910</v>
      </c>
      <c r="AM398" t="s">
        <v>11965</v>
      </c>
    </row>
    <row r="399" spans="1:39">
      <c r="A399" t="s">
        <v>5838</v>
      </c>
      <c r="B399" t="s">
        <v>5106</v>
      </c>
      <c r="C399" t="s">
        <v>5108</v>
      </c>
      <c r="D399">
        <v>1.254</v>
      </c>
      <c r="E399" t="s">
        <v>5111</v>
      </c>
      <c r="F399">
        <v>8.9</v>
      </c>
      <c r="I399" t="s">
        <v>7987</v>
      </c>
      <c r="K399" t="s">
        <v>5342</v>
      </c>
      <c r="L399" t="s">
        <v>5343</v>
      </c>
      <c r="M399" t="s">
        <v>9424</v>
      </c>
      <c r="N399">
        <v>8</v>
      </c>
      <c r="O399" t="s">
        <v>9539</v>
      </c>
      <c r="P399" t="s">
        <v>10008</v>
      </c>
      <c r="Q399">
        <v>5</v>
      </c>
      <c r="R399">
        <v>1</v>
      </c>
      <c r="S399">
        <v>2</v>
      </c>
      <c r="T399">
        <v>3.37</v>
      </c>
      <c r="U399">
        <v>453.49</v>
      </c>
      <c r="V399">
        <v>67.06</v>
      </c>
      <c r="W399">
        <v>4.77</v>
      </c>
      <c r="X399">
        <v>2.24</v>
      </c>
      <c r="Y399">
        <v>7.1</v>
      </c>
      <c r="Z399">
        <v>3</v>
      </c>
      <c r="AA399" t="s">
        <v>4822</v>
      </c>
      <c r="AB399">
        <v>0</v>
      </c>
      <c r="AC399">
        <v>5</v>
      </c>
      <c r="AD399">
        <v>4.980547619047619</v>
      </c>
      <c r="AF399" t="s">
        <v>5459</v>
      </c>
      <c r="AI399">
        <v>0</v>
      </c>
      <c r="AJ399">
        <v>0</v>
      </c>
      <c r="AM399" t="s">
        <v>11965</v>
      </c>
    </row>
    <row r="400" spans="1:39">
      <c r="A400" t="s">
        <v>5839</v>
      </c>
      <c r="B400" t="s">
        <v>5106</v>
      </c>
      <c r="C400" t="s">
        <v>5108</v>
      </c>
      <c r="D400">
        <v>1.277</v>
      </c>
      <c r="E400" t="s">
        <v>5111</v>
      </c>
      <c r="F400">
        <v>8.890000000000001</v>
      </c>
      <c r="I400" t="s">
        <v>7988</v>
      </c>
      <c r="K400" t="s">
        <v>5342</v>
      </c>
      <c r="L400" t="s">
        <v>5343</v>
      </c>
      <c r="M400" t="s">
        <v>9424</v>
      </c>
      <c r="N400">
        <v>8</v>
      </c>
      <c r="O400" t="s">
        <v>9539</v>
      </c>
      <c r="P400" t="s">
        <v>10009</v>
      </c>
      <c r="Q400">
        <v>6</v>
      </c>
      <c r="R400">
        <v>1</v>
      </c>
      <c r="S400">
        <v>3.25</v>
      </c>
      <c r="T400">
        <v>5.02</v>
      </c>
      <c r="U400">
        <v>525.53</v>
      </c>
      <c r="V400">
        <v>91.15000000000001</v>
      </c>
      <c r="W400">
        <v>5.07</v>
      </c>
      <c r="Y400">
        <v>6.43</v>
      </c>
      <c r="Z400">
        <v>3</v>
      </c>
      <c r="AA400" t="s">
        <v>4822</v>
      </c>
      <c r="AB400">
        <v>2</v>
      </c>
      <c r="AC400">
        <v>5</v>
      </c>
      <c r="AD400">
        <v>3.17</v>
      </c>
      <c r="AF400" t="s">
        <v>5458</v>
      </c>
      <c r="AI400">
        <v>0</v>
      </c>
      <c r="AJ400">
        <v>0</v>
      </c>
      <c r="AM400" t="s">
        <v>11965</v>
      </c>
    </row>
    <row r="401" spans="1:39">
      <c r="A401" t="s">
        <v>5840</v>
      </c>
      <c r="B401" t="s">
        <v>5106</v>
      </c>
      <c r="C401" t="s">
        <v>5108</v>
      </c>
      <c r="D401">
        <v>1.278</v>
      </c>
      <c r="E401" t="s">
        <v>5111</v>
      </c>
      <c r="F401">
        <v>8.890000000000001</v>
      </c>
      <c r="I401" t="s">
        <v>7989</v>
      </c>
      <c r="K401" t="s">
        <v>5342</v>
      </c>
      <c r="L401" t="s">
        <v>5343</v>
      </c>
      <c r="M401" t="s">
        <v>9424</v>
      </c>
      <c r="N401">
        <v>8</v>
      </c>
      <c r="O401" t="s">
        <v>9539</v>
      </c>
      <c r="P401" t="s">
        <v>10010</v>
      </c>
      <c r="Q401">
        <v>6</v>
      </c>
      <c r="R401">
        <v>1</v>
      </c>
      <c r="S401">
        <v>2.15</v>
      </c>
      <c r="T401">
        <v>3.86</v>
      </c>
      <c r="U401">
        <v>522.47</v>
      </c>
      <c r="V401">
        <v>79.95</v>
      </c>
      <c r="W401">
        <v>4.98</v>
      </c>
      <c r="X401">
        <v>2.02</v>
      </c>
      <c r="Y401">
        <v>6.88</v>
      </c>
      <c r="Z401">
        <v>3</v>
      </c>
      <c r="AA401" t="s">
        <v>4822</v>
      </c>
      <c r="AB401">
        <v>1</v>
      </c>
      <c r="AC401">
        <v>6</v>
      </c>
      <c r="AD401">
        <v>4.328333333333333</v>
      </c>
      <c r="AF401" t="s">
        <v>5459</v>
      </c>
      <c r="AI401">
        <v>0</v>
      </c>
      <c r="AJ401">
        <v>0</v>
      </c>
      <c r="AM401" t="s">
        <v>11965</v>
      </c>
    </row>
    <row r="402" spans="1:39">
      <c r="A402" t="s">
        <v>5841</v>
      </c>
      <c r="B402" t="s">
        <v>5106</v>
      </c>
      <c r="C402" t="s">
        <v>5108</v>
      </c>
      <c r="D402">
        <v>1.286</v>
      </c>
      <c r="E402" t="s">
        <v>5111</v>
      </c>
      <c r="F402">
        <v>8.890000000000001</v>
      </c>
      <c r="I402" t="s">
        <v>7990</v>
      </c>
      <c r="K402" t="s">
        <v>5342</v>
      </c>
      <c r="L402" t="s">
        <v>5343</v>
      </c>
      <c r="M402" t="s">
        <v>9424</v>
      </c>
      <c r="N402">
        <v>8</v>
      </c>
      <c r="O402" t="s">
        <v>9539</v>
      </c>
      <c r="Y402">
        <v>0</v>
      </c>
      <c r="AM402" t="s">
        <v>11965</v>
      </c>
    </row>
    <row r="403" spans="1:39">
      <c r="A403" t="s">
        <v>5842</v>
      </c>
      <c r="B403" t="s">
        <v>5106</v>
      </c>
      <c r="C403" t="s">
        <v>5108</v>
      </c>
      <c r="D403">
        <v>1.3</v>
      </c>
      <c r="E403" t="s">
        <v>5111</v>
      </c>
      <c r="F403">
        <v>8.890000000000001</v>
      </c>
      <c r="K403" t="s">
        <v>5342</v>
      </c>
      <c r="L403" t="s">
        <v>5343</v>
      </c>
      <c r="M403" t="s">
        <v>9434</v>
      </c>
      <c r="N403">
        <v>9</v>
      </c>
      <c r="O403" t="s">
        <v>9552</v>
      </c>
      <c r="P403" t="s">
        <v>10011</v>
      </c>
      <c r="Q403">
        <v>6</v>
      </c>
      <c r="R403">
        <v>3</v>
      </c>
      <c r="S403">
        <v>3.84</v>
      </c>
      <c r="T403">
        <v>3.96</v>
      </c>
      <c r="U403">
        <v>455.91</v>
      </c>
      <c r="V403">
        <v>108.48</v>
      </c>
      <c r="W403">
        <v>5.37</v>
      </c>
      <c r="X403">
        <v>7.88</v>
      </c>
      <c r="Y403">
        <v>2.9</v>
      </c>
      <c r="Z403">
        <v>5</v>
      </c>
      <c r="AA403" t="s">
        <v>4822</v>
      </c>
      <c r="AB403">
        <v>1</v>
      </c>
      <c r="AC403">
        <v>5</v>
      </c>
      <c r="AD403">
        <v>2.465595238095238</v>
      </c>
      <c r="AF403" t="s">
        <v>5458</v>
      </c>
      <c r="AI403">
        <v>0</v>
      </c>
      <c r="AJ403">
        <v>0</v>
      </c>
      <c r="AK403" t="s">
        <v>11911</v>
      </c>
      <c r="AL403" t="s">
        <v>11911</v>
      </c>
      <c r="AM403" t="s">
        <v>11965</v>
      </c>
    </row>
    <row r="404" spans="1:39">
      <c r="A404" t="s">
        <v>5843</v>
      </c>
      <c r="B404" t="s">
        <v>5106</v>
      </c>
      <c r="C404" t="s">
        <v>5108</v>
      </c>
      <c r="D404">
        <v>1.3</v>
      </c>
      <c r="E404" t="s">
        <v>5111</v>
      </c>
      <c r="F404">
        <v>8.890000000000001</v>
      </c>
      <c r="K404" t="s">
        <v>5342</v>
      </c>
      <c r="L404" t="s">
        <v>5343</v>
      </c>
      <c r="M404" t="s">
        <v>9425</v>
      </c>
      <c r="N404">
        <v>9</v>
      </c>
      <c r="O404" t="s">
        <v>9540</v>
      </c>
      <c r="P404" t="s">
        <v>10012</v>
      </c>
      <c r="Q404">
        <v>7</v>
      </c>
      <c r="R404">
        <v>3</v>
      </c>
      <c r="S404">
        <v>1.85</v>
      </c>
      <c r="T404">
        <v>1.86</v>
      </c>
      <c r="U404">
        <v>402.48</v>
      </c>
      <c r="V404">
        <v>112.24</v>
      </c>
      <c r="W404">
        <v>1.75</v>
      </c>
      <c r="X404">
        <v>12.14</v>
      </c>
      <c r="Y404">
        <v>5.9</v>
      </c>
      <c r="Z404">
        <v>3</v>
      </c>
      <c r="AA404" t="s">
        <v>4822</v>
      </c>
      <c r="AB404">
        <v>0</v>
      </c>
      <c r="AC404">
        <v>5</v>
      </c>
      <c r="AD404">
        <v>4.121904761904762</v>
      </c>
      <c r="AF404" t="s">
        <v>5458</v>
      </c>
      <c r="AI404">
        <v>0</v>
      </c>
      <c r="AJ404">
        <v>0</v>
      </c>
      <c r="AK404" t="s">
        <v>11905</v>
      </c>
      <c r="AL404" t="s">
        <v>11905</v>
      </c>
      <c r="AM404" t="s">
        <v>11965</v>
      </c>
    </row>
    <row r="405" spans="1:39">
      <c r="A405" t="s">
        <v>5844</v>
      </c>
      <c r="B405" t="s">
        <v>5106</v>
      </c>
      <c r="C405" t="s">
        <v>5108</v>
      </c>
      <c r="D405">
        <v>1.3</v>
      </c>
      <c r="E405" t="s">
        <v>5111</v>
      </c>
      <c r="F405">
        <v>8.890000000000001</v>
      </c>
      <c r="K405" t="s">
        <v>5342</v>
      </c>
      <c r="L405" t="s">
        <v>5343</v>
      </c>
      <c r="M405" t="s">
        <v>9425</v>
      </c>
      <c r="N405">
        <v>9</v>
      </c>
      <c r="O405" t="s">
        <v>9540</v>
      </c>
      <c r="P405" t="s">
        <v>10013</v>
      </c>
      <c r="Q405">
        <v>7</v>
      </c>
      <c r="R405">
        <v>3</v>
      </c>
      <c r="S405">
        <v>3.71</v>
      </c>
      <c r="T405">
        <v>3.72</v>
      </c>
      <c r="U405">
        <v>532.55</v>
      </c>
      <c r="V405">
        <v>112.24</v>
      </c>
      <c r="W405">
        <v>4.13</v>
      </c>
      <c r="X405">
        <v>11.95</v>
      </c>
      <c r="Y405">
        <v>5.15</v>
      </c>
      <c r="Z405">
        <v>4</v>
      </c>
      <c r="AA405" t="s">
        <v>4822</v>
      </c>
      <c r="AB405">
        <v>1</v>
      </c>
      <c r="AC405">
        <v>6</v>
      </c>
      <c r="AD405">
        <v>2.210333333333334</v>
      </c>
      <c r="AF405" t="s">
        <v>5458</v>
      </c>
      <c r="AI405">
        <v>0</v>
      </c>
      <c r="AJ405">
        <v>0</v>
      </c>
      <c r="AK405" t="s">
        <v>11905</v>
      </c>
      <c r="AL405" t="s">
        <v>11905</v>
      </c>
      <c r="AM405" t="s">
        <v>11965</v>
      </c>
    </row>
    <row r="406" spans="1:39">
      <c r="A406" t="s">
        <v>5845</v>
      </c>
      <c r="B406" t="s">
        <v>5106</v>
      </c>
      <c r="C406" t="s">
        <v>5108</v>
      </c>
      <c r="D406">
        <v>1.3</v>
      </c>
      <c r="E406" t="s">
        <v>5111</v>
      </c>
      <c r="F406">
        <v>8.890000000000001</v>
      </c>
      <c r="I406" t="s">
        <v>7991</v>
      </c>
      <c r="K406" t="s">
        <v>5342</v>
      </c>
      <c r="M406" t="s">
        <v>9433</v>
      </c>
      <c r="N406">
        <v>8</v>
      </c>
      <c r="O406" t="s">
        <v>9551</v>
      </c>
      <c r="P406" t="s">
        <v>10014</v>
      </c>
      <c r="Q406">
        <v>6</v>
      </c>
      <c r="R406">
        <v>3</v>
      </c>
      <c r="S406">
        <v>0.52</v>
      </c>
      <c r="T406">
        <v>3</v>
      </c>
      <c r="U406">
        <v>550.95</v>
      </c>
      <c r="V406">
        <v>125</v>
      </c>
      <c r="W406">
        <v>4.54</v>
      </c>
      <c r="X406">
        <v>5.81</v>
      </c>
      <c r="Y406">
        <v>10.77</v>
      </c>
      <c r="Z406">
        <v>3</v>
      </c>
      <c r="AA406" t="s">
        <v>4822</v>
      </c>
      <c r="AB406">
        <v>1</v>
      </c>
      <c r="AC406">
        <v>5</v>
      </c>
      <c r="AD406">
        <v>2.166666666666667</v>
      </c>
      <c r="AF406" t="s">
        <v>11894</v>
      </c>
      <c r="AI406">
        <v>0</v>
      </c>
      <c r="AJ406">
        <v>0</v>
      </c>
      <c r="AM406" t="s">
        <v>11965</v>
      </c>
    </row>
    <row r="407" spans="1:39">
      <c r="A407" t="s">
        <v>5846</v>
      </c>
      <c r="B407" t="s">
        <v>5106</v>
      </c>
      <c r="C407" t="s">
        <v>5108</v>
      </c>
      <c r="D407">
        <v>1.306</v>
      </c>
      <c r="E407" t="s">
        <v>5111</v>
      </c>
      <c r="F407">
        <v>8.880000000000001</v>
      </c>
      <c r="I407" t="s">
        <v>7992</v>
      </c>
      <c r="K407" t="s">
        <v>5342</v>
      </c>
      <c r="L407" t="s">
        <v>5343</v>
      </c>
      <c r="M407" t="s">
        <v>9424</v>
      </c>
      <c r="N407">
        <v>8</v>
      </c>
      <c r="O407" t="s">
        <v>9539</v>
      </c>
      <c r="P407" t="s">
        <v>10015</v>
      </c>
      <c r="Q407">
        <v>7</v>
      </c>
      <c r="R407">
        <v>1</v>
      </c>
      <c r="S407">
        <v>2.54</v>
      </c>
      <c r="T407">
        <v>5.03</v>
      </c>
      <c r="U407">
        <v>539.5599999999999</v>
      </c>
      <c r="V407">
        <v>83.31</v>
      </c>
      <c r="W407">
        <v>4.78</v>
      </c>
      <c r="Y407">
        <v>9.380000000000001</v>
      </c>
      <c r="Z407">
        <v>3</v>
      </c>
      <c r="AA407" t="s">
        <v>4822</v>
      </c>
      <c r="AB407">
        <v>1</v>
      </c>
      <c r="AC407">
        <v>5</v>
      </c>
      <c r="AD407">
        <v>2.873333333333333</v>
      </c>
      <c r="AF407" t="s">
        <v>5457</v>
      </c>
      <c r="AI407">
        <v>0</v>
      </c>
      <c r="AJ407">
        <v>0</v>
      </c>
      <c r="AM407" t="s">
        <v>11965</v>
      </c>
    </row>
    <row r="408" spans="1:39">
      <c r="A408" t="s">
        <v>5847</v>
      </c>
      <c r="B408" t="s">
        <v>5106</v>
      </c>
      <c r="C408" t="s">
        <v>5108</v>
      </c>
      <c r="D408">
        <v>1.332</v>
      </c>
      <c r="E408" t="s">
        <v>5111</v>
      </c>
      <c r="F408">
        <v>8.880000000000001</v>
      </c>
      <c r="I408" t="s">
        <v>7993</v>
      </c>
      <c r="K408" t="s">
        <v>5342</v>
      </c>
      <c r="L408" t="s">
        <v>5343</v>
      </c>
      <c r="M408" t="s">
        <v>9424</v>
      </c>
      <c r="N408">
        <v>8</v>
      </c>
      <c r="O408" t="s">
        <v>9539</v>
      </c>
      <c r="P408" t="s">
        <v>10016</v>
      </c>
      <c r="Q408">
        <v>7</v>
      </c>
      <c r="R408">
        <v>1</v>
      </c>
      <c r="S408">
        <v>2.27</v>
      </c>
      <c r="T408">
        <v>3.77</v>
      </c>
      <c r="U408">
        <v>541.53</v>
      </c>
      <c r="V408">
        <v>100.38</v>
      </c>
      <c r="W408">
        <v>4.31</v>
      </c>
      <c r="Y408">
        <v>6.37</v>
      </c>
      <c r="Z408">
        <v>3</v>
      </c>
      <c r="AA408" t="s">
        <v>4822</v>
      </c>
      <c r="AB408">
        <v>1</v>
      </c>
      <c r="AC408">
        <v>5</v>
      </c>
      <c r="AD408">
        <v>3.967333333333333</v>
      </c>
      <c r="AF408" t="s">
        <v>5458</v>
      </c>
      <c r="AI408">
        <v>0</v>
      </c>
      <c r="AJ408">
        <v>0</v>
      </c>
      <c r="AM408" t="s">
        <v>11965</v>
      </c>
    </row>
    <row r="409" spans="1:39">
      <c r="A409" t="s">
        <v>5848</v>
      </c>
      <c r="B409" t="s">
        <v>5106</v>
      </c>
      <c r="C409" t="s">
        <v>5108</v>
      </c>
      <c r="D409">
        <v>1.35</v>
      </c>
      <c r="E409" t="s">
        <v>5111</v>
      </c>
      <c r="F409">
        <v>8.869999999999999</v>
      </c>
      <c r="I409" t="s">
        <v>7994</v>
      </c>
      <c r="K409" t="s">
        <v>5342</v>
      </c>
      <c r="M409" t="s">
        <v>9422</v>
      </c>
      <c r="N409">
        <v>8</v>
      </c>
      <c r="O409" t="s">
        <v>9536</v>
      </c>
      <c r="P409" t="s">
        <v>10017</v>
      </c>
      <c r="Q409">
        <v>8</v>
      </c>
      <c r="R409">
        <v>4</v>
      </c>
      <c r="S409">
        <v>3.33</v>
      </c>
      <c r="T409">
        <v>3.67</v>
      </c>
      <c r="U409">
        <v>564.11</v>
      </c>
      <c r="V409">
        <v>150.99</v>
      </c>
      <c r="W409">
        <v>4.79</v>
      </c>
      <c r="X409">
        <v>7.53</v>
      </c>
      <c r="Y409">
        <v>3.18</v>
      </c>
      <c r="Z409">
        <v>3</v>
      </c>
      <c r="AA409" t="s">
        <v>4822</v>
      </c>
      <c r="AB409">
        <v>1</v>
      </c>
      <c r="AC409">
        <v>9</v>
      </c>
      <c r="AD409">
        <v>2</v>
      </c>
      <c r="AF409" t="s">
        <v>5458</v>
      </c>
      <c r="AI409">
        <v>0</v>
      </c>
      <c r="AJ409">
        <v>0</v>
      </c>
      <c r="AM409" t="s">
        <v>11965</v>
      </c>
    </row>
    <row r="410" spans="1:39">
      <c r="A410" t="s">
        <v>5849</v>
      </c>
      <c r="B410" t="s">
        <v>5106</v>
      </c>
      <c r="C410" t="s">
        <v>5108</v>
      </c>
      <c r="D410">
        <v>1.356</v>
      </c>
      <c r="E410" t="s">
        <v>5111</v>
      </c>
      <c r="F410">
        <v>8.869999999999999</v>
      </c>
      <c r="I410" t="s">
        <v>7995</v>
      </c>
      <c r="K410" t="s">
        <v>5342</v>
      </c>
      <c r="L410" t="s">
        <v>5343</v>
      </c>
      <c r="M410" t="s">
        <v>9424</v>
      </c>
      <c r="N410">
        <v>8</v>
      </c>
      <c r="O410" t="s">
        <v>9539</v>
      </c>
      <c r="P410" t="s">
        <v>10018</v>
      </c>
      <c r="Q410">
        <v>9</v>
      </c>
      <c r="R410">
        <v>1</v>
      </c>
      <c r="S410">
        <v>0.7</v>
      </c>
      <c r="T410">
        <v>3.2</v>
      </c>
      <c r="U410">
        <v>506.61</v>
      </c>
      <c r="V410">
        <v>109.34</v>
      </c>
      <c r="W410">
        <v>4.05</v>
      </c>
      <c r="X410">
        <v>4.57</v>
      </c>
      <c r="Y410">
        <v>9.17</v>
      </c>
      <c r="Z410">
        <v>3</v>
      </c>
      <c r="AA410" t="s">
        <v>4822</v>
      </c>
      <c r="AB410">
        <v>1</v>
      </c>
      <c r="AC410">
        <v>5</v>
      </c>
      <c r="AD410">
        <v>3.503666666666667</v>
      </c>
      <c r="AF410" t="s">
        <v>11894</v>
      </c>
      <c r="AI410">
        <v>0</v>
      </c>
      <c r="AJ410">
        <v>0</v>
      </c>
      <c r="AM410" t="s">
        <v>11965</v>
      </c>
    </row>
    <row r="411" spans="1:39">
      <c r="A411" t="s">
        <v>5850</v>
      </c>
      <c r="B411" t="s">
        <v>5106</v>
      </c>
      <c r="C411" t="s">
        <v>5108</v>
      </c>
      <c r="D411">
        <v>1.399</v>
      </c>
      <c r="E411" t="s">
        <v>5111</v>
      </c>
      <c r="F411">
        <v>8.85</v>
      </c>
      <c r="I411" t="s">
        <v>7996</v>
      </c>
      <c r="K411" t="s">
        <v>5342</v>
      </c>
      <c r="L411" t="s">
        <v>5343</v>
      </c>
      <c r="M411" t="s">
        <v>9424</v>
      </c>
      <c r="N411">
        <v>8</v>
      </c>
      <c r="O411" t="s">
        <v>9539</v>
      </c>
      <c r="P411" t="s">
        <v>10019</v>
      </c>
      <c r="Q411">
        <v>6</v>
      </c>
      <c r="R411">
        <v>2</v>
      </c>
      <c r="T411">
        <v>5.48</v>
      </c>
      <c r="U411">
        <v>497.47</v>
      </c>
      <c r="V411">
        <v>91.31999999999999</v>
      </c>
      <c r="W411">
        <v>6</v>
      </c>
      <c r="Y411">
        <v>6.8</v>
      </c>
      <c r="Z411">
        <v>4</v>
      </c>
      <c r="AA411" t="s">
        <v>4822</v>
      </c>
      <c r="AB411">
        <v>1</v>
      </c>
      <c r="AC411">
        <v>4</v>
      </c>
      <c r="AF411" t="s">
        <v>5458</v>
      </c>
      <c r="AI411">
        <v>0</v>
      </c>
      <c r="AJ411">
        <v>0</v>
      </c>
      <c r="AM411" t="s">
        <v>11965</v>
      </c>
    </row>
    <row r="412" spans="1:39">
      <c r="A412" t="s">
        <v>5851</v>
      </c>
      <c r="B412" t="s">
        <v>5106</v>
      </c>
      <c r="C412" t="s">
        <v>5108</v>
      </c>
      <c r="D412">
        <v>1.4</v>
      </c>
      <c r="E412" t="s">
        <v>5111</v>
      </c>
      <c r="F412">
        <v>8.85</v>
      </c>
      <c r="K412" t="s">
        <v>5342</v>
      </c>
      <c r="M412" t="s">
        <v>5349</v>
      </c>
      <c r="N412">
        <v>8</v>
      </c>
      <c r="O412" t="s">
        <v>9538</v>
      </c>
      <c r="P412" t="s">
        <v>10020</v>
      </c>
      <c r="Q412">
        <v>7</v>
      </c>
      <c r="R412">
        <v>1</v>
      </c>
      <c r="S412">
        <v>2.62</v>
      </c>
      <c r="T412">
        <v>4.22</v>
      </c>
      <c r="U412">
        <v>566.59</v>
      </c>
      <c r="V412">
        <v>78.23999999999999</v>
      </c>
      <c r="W412">
        <v>5.91</v>
      </c>
      <c r="X412">
        <v>12.44</v>
      </c>
      <c r="Y412">
        <v>9.01</v>
      </c>
      <c r="Z412">
        <v>6</v>
      </c>
      <c r="AA412" t="s">
        <v>4822</v>
      </c>
      <c r="AB412">
        <v>2</v>
      </c>
      <c r="AC412">
        <v>4</v>
      </c>
      <c r="AD412">
        <v>3.408333333333334</v>
      </c>
      <c r="AF412" t="s">
        <v>5457</v>
      </c>
      <c r="AI412">
        <v>0</v>
      </c>
      <c r="AJ412">
        <v>0</v>
      </c>
      <c r="AK412" t="s">
        <v>11904</v>
      </c>
      <c r="AL412" t="s">
        <v>11904</v>
      </c>
      <c r="AM412" t="s">
        <v>11965</v>
      </c>
    </row>
    <row r="413" spans="1:39">
      <c r="A413" t="s">
        <v>5852</v>
      </c>
      <c r="B413" t="s">
        <v>5106</v>
      </c>
      <c r="C413" t="s">
        <v>5108</v>
      </c>
      <c r="D413">
        <v>1.4</v>
      </c>
      <c r="E413" t="s">
        <v>5111</v>
      </c>
      <c r="F413">
        <v>8.85</v>
      </c>
      <c r="K413" t="s">
        <v>5342</v>
      </c>
      <c r="M413" t="s">
        <v>5349</v>
      </c>
      <c r="N413">
        <v>8</v>
      </c>
      <c r="O413" t="s">
        <v>9538</v>
      </c>
      <c r="P413" t="s">
        <v>10021</v>
      </c>
      <c r="Q413">
        <v>6</v>
      </c>
      <c r="R413">
        <v>1</v>
      </c>
      <c r="S413">
        <v>2.16</v>
      </c>
      <c r="T413">
        <v>4.56</v>
      </c>
      <c r="U413">
        <v>515.6</v>
      </c>
      <c r="V413">
        <v>75</v>
      </c>
      <c r="W413">
        <v>5.95</v>
      </c>
      <c r="X413">
        <v>12.46</v>
      </c>
      <c r="Y413">
        <v>9.890000000000001</v>
      </c>
      <c r="Z413">
        <v>6</v>
      </c>
      <c r="AA413" t="s">
        <v>4822</v>
      </c>
      <c r="AB413">
        <v>2</v>
      </c>
      <c r="AC413">
        <v>4</v>
      </c>
      <c r="AD413">
        <v>3.028333333333333</v>
      </c>
      <c r="AF413" t="s">
        <v>5457</v>
      </c>
      <c r="AI413">
        <v>0</v>
      </c>
      <c r="AJ413">
        <v>0</v>
      </c>
      <c r="AK413" t="s">
        <v>11904</v>
      </c>
      <c r="AL413" t="s">
        <v>11904</v>
      </c>
      <c r="AM413" t="s">
        <v>11965</v>
      </c>
    </row>
    <row r="414" spans="1:39">
      <c r="A414" t="s">
        <v>5853</v>
      </c>
      <c r="B414" t="s">
        <v>5106</v>
      </c>
      <c r="C414" t="s">
        <v>5108</v>
      </c>
      <c r="D414">
        <v>1.4</v>
      </c>
      <c r="E414" t="s">
        <v>5111</v>
      </c>
      <c r="F414">
        <v>8.85</v>
      </c>
      <c r="K414" t="s">
        <v>5342</v>
      </c>
      <c r="M414" t="s">
        <v>5350</v>
      </c>
      <c r="N414">
        <v>8</v>
      </c>
      <c r="O414" t="s">
        <v>9550</v>
      </c>
      <c r="P414" t="s">
        <v>10022</v>
      </c>
      <c r="Q414">
        <v>4</v>
      </c>
      <c r="R414">
        <v>1</v>
      </c>
      <c r="S414">
        <v>4.13</v>
      </c>
      <c r="T414">
        <v>4.13</v>
      </c>
      <c r="U414">
        <v>301.35</v>
      </c>
      <c r="V414">
        <v>50.94</v>
      </c>
      <c r="W414">
        <v>4.01</v>
      </c>
      <c r="X414">
        <v>9.16</v>
      </c>
      <c r="Y414">
        <v>3.36</v>
      </c>
      <c r="Z414">
        <v>4</v>
      </c>
      <c r="AA414" t="s">
        <v>4822</v>
      </c>
      <c r="AB414">
        <v>0</v>
      </c>
      <c r="AC414">
        <v>2</v>
      </c>
      <c r="AD414">
        <v>4.268333333333334</v>
      </c>
      <c r="AF414" t="s">
        <v>5458</v>
      </c>
      <c r="AI414">
        <v>0</v>
      </c>
      <c r="AJ414">
        <v>0</v>
      </c>
      <c r="AK414" t="s">
        <v>11910</v>
      </c>
      <c r="AL414" t="s">
        <v>11910</v>
      </c>
      <c r="AM414" t="s">
        <v>11965</v>
      </c>
    </row>
    <row r="415" spans="1:39">
      <c r="A415" t="s">
        <v>5854</v>
      </c>
      <c r="B415" t="s">
        <v>5106</v>
      </c>
      <c r="C415" t="s">
        <v>5108</v>
      </c>
      <c r="D415">
        <v>1.4</v>
      </c>
      <c r="E415" t="s">
        <v>5111</v>
      </c>
      <c r="F415">
        <v>8.85</v>
      </c>
      <c r="K415" t="s">
        <v>5342</v>
      </c>
      <c r="M415" t="s">
        <v>5350</v>
      </c>
      <c r="N415">
        <v>8</v>
      </c>
      <c r="O415" t="s">
        <v>9550</v>
      </c>
      <c r="P415" t="s">
        <v>10023</v>
      </c>
      <c r="Q415">
        <v>5</v>
      </c>
      <c r="R415">
        <v>2</v>
      </c>
      <c r="S415">
        <v>3.45</v>
      </c>
      <c r="T415">
        <v>4.02</v>
      </c>
      <c r="U415">
        <v>400.46</v>
      </c>
      <c r="V415">
        <v>71.42</v>
      </c>
      <c r="W415">
        <v>3.78</v>
      </c>
      <c r="X415">
        <v>13.32</v>
      </c>
      <c r="Y415">
        <v>7.83</v>
      </c>
      <c r="Z415">
        <v>4</v>
      </c>
      <c r="AA415" t="s">
        <v>4822</v>
      </c>
      <c r="AB415">
        <v>0</v>
      </c>
      <c r="AC415">
        <v>3</v>
      </c>
      <c r="AD415">
        <v>3.976</v>
      </c>
      <c r="AF415" t="s">
        <v>5458</v>
      </c>
      <c r="AI415">
        <v>0</v>
      </c>
      <c r="AJ415">
        <v>0</v>
      </c>
      <c r="AK415" t="s">
        <v>11910</v>
      </c>
      <c r="AL415" t="s">
        <v>11910</v>
      </c>
      <c r="AM415" t="s">
        <v>11965</v>
      </c>
    </row>
    <row r="416" spans="1:39">
      <c r="A416" t="s">
        <v>5855</v>
      </c>
      <c r="B416" t="s">
        <v>5106</v>
      </c>
      <c r="C416" t="s">
        <v>5108</v>
      </c>
      <c r="D416">
        <v>1.429</v>
      </c>
      <c r="E416" t="s">
        <v>5111</v>
      </c>
      <c r="F416">
        <v>8.85</v>
      </c>
      <c r="I416" t="s">
        <v>7997</v>
      </c>
      <c r="K416" t="s">
        <v>5342</v>
      </c>
      <c r="L416" t="s">
        <v>5343</v>
      </c>
      <c r="M416" t="s">
        <v>9424</v>
      </c>
      <c r="N416">
        <v>8</v>
      </c>
      <c r="O416" t="s">
        <v>9539</v>
      </c>
      <c r="P416" t="s">
        <v>10024</v>
      </c>
      <c r="Q416">
        <v>5</v>
      </c>
      <c r="R416">
        <v>3</v>
      </c>
      <c r="S416">
        <v>0.5600000000000001</v>
      </c>
      <c r="T416">
        <v>3.11</v>
      </c>
      <c r="U416">
        <v>457.46</v>
      </c>
      <c r="V416">
        <v>97.59</v>
      </c>
      <c r="W416">
        <v>4.36</v>
      </c>
      <c r="X416">
        <v>2.13</v>
      </c>
      <c r="Y416">
        <v>11.04</v>
      </c>
      <c r="Z416">
        <v>3</v>
      </c>
      <c r="AA416" t="s">
        <v>4822</v>
      </c>
      <c r="AB416">
        <v>0</v>
      </c>
      <c r="AC416">
        <v>4</v>
      </c>
      <c r="AD416">
        <v>3.16252380952381</v>
      </c>
      <c r="AF416" t="s">
        <v>11894</v>
      </c>
      <c r="AI416">
        <v>0</v>
      </c>
      <c r="AJ416">
        <v>0</v>
      </c>
      <c r="AM416" t="s">
        <v>11965</v>
      </c>
    </row>
    <row r="417" spans="1:39">
      <c r="A417" t="s">
        <v>5856</v>
      </c>
      <c r="B417" t="s">
        <v>5106</v>
      </c>
      <c r="C417" t="s">
        <v>5108</v>
      </c>
      <c r="D417">
        <v>1.43</v>
      </c>
      <c r="E417" t="s">
        <v>5111</v>
      </c>
      <c r="F417">
        <v>8.85</v>
      </c>
      <c r="K417" t="s">
        <v>5342</v>
      </c>
      <c r="L417" t="s">
        <v>5343</v>
      </c>
      <c r="M417" t="s">
        <v>9434</v>
      </c>
      <c r="N417">
        <v>9</v>
      </c>
      <c r="O417" t="s">
        <v>9552</v>
      </c>
      <c r="P417" t="s">
        <v>10025</v>
      </c>
      <c r="Q417">
        <v>6</v>
      </c>
      <c r="R417">
        <v>3</v>
      </c>
      <c r="S417">
        <v>3.34</v>
      </c>
      <c r="T417">
        <v>3.46</v>
      </c>
      <c r="U417">
        <v>469.94</v>
      </c>
      <c r="V417">
        <v>108.48</v>
      </c>
      <c r="W417">
        <v>5.68</v>
      </c>
      <c r="X417">
        <v>7.88</v>
      </c>
      <c r="Y417">
        <v>2.9</v>
      </c>
      <c r="Z417">
        <v>5</v>
      </c>
      <c r="AA417" t="s">
        <v>4822</v>
      </c>
      <c r="AB417">
        <v>1</v>
      </c>
      <c r="AC417">
        <v>5</v>
      </c>
      <c r="AD417">
        <v>2.865380952380952</v>
      </c>
      <c r="AF417" t="s">
        <v>5458</v>
      </c>
      <c r="AI417">
        <v>0</v>
      </c>
      <c r="AJ417">
        <v>0</v>
      </c>
      <c r="AK417" t="s">
        <v>11911</v>
      </c>
      <c r="AL417" t="s">
        <v>11911</v>
      </c>
      <c r="AM417" t="s">
        <v>11965</v>
      </c>
    </row>
    <row r="418" spans="1:39">
      <c r="A418" t="s">
        <v>5857</v>
      </c>
      <c r="B418" t="s">
        <v>5106</v>
      </c>
      <c r="C418" t="s">
        <v>5108</v>
      </c>
      <c r="D418">
        <v>1.43</v>
      </c>
      <c r="E418" t="s">
        <v>5111</v>
      </c>
      <c r="F418">
        <v>8.85</v>
      </c>
      <c r="I418" t="s">
        <v>7998</v>
      </c>
      <c r="K418" t="s">
        <v>5342</v>
      </c>
      <c r="L418" t="s">
        <v>5343</v>
      </c>
      <c r="M418" t="s">
        <v>9424</v>
      </c>
      <c r="N418">
        <v>8</v>
      </c>
      <c r="O418" t="s">
        <v>9539</v>
      </c>
      <c r="Y418">
        <v>0</v>
      </c>
      <c r="AM418" t="s">
        <v>11965</v>
      </c>
    </row>
    <row r="419" spans="1:39">
      <c r="A419" t="s">
        <v>5858</v>
      </c>
      <c r="B419" t="s">
        <v>5106</v>
      </c>
      <c r="C419" t="s">
        <v>5108</v>
      </c>
      <c r="D419">
        <v>1.481</v>
      </c>
      <c r="E419" t="s">
        <v>5111</v>
      </c>
      <c r="F419">
        <v>8.83</v>
      </c>
      <c r="I419" t="s">
        <v>7999</v>
      </c>
      <c r="K419" t="s">
        <v>5342</v>
      </c>
      <c r="L419" t="s">
        <v>5343</v>
      </c>
      <c r="M419" t="s">
        <v>9424</v>
      </c>
      <c r="N419">
        <v>8</v>
      </c>
      <c r="O419" t="s">
        <v>9539</v>
      </c>
      <c r="P419" t="s">
        <v>10026</v>
      </c>
      <c r="Q419">
        <v>7</v>
      </c>
      <c r="R419">
        <v>1</v>
      </c>
      <c r="S419">
        <v>2.13</v>
      </c>
      <c r="T419">
        <v>4.54</v>
      </c>
      <c r="U419">
        <v>527.55</v>
      </c>
      <c r="V419">
        <v>83.31</v>
      </c>
      <c r="W419">
        <v>4.78</v>
      </c>
      <c r="Y419">
        <v>8.949999999999999</v>
      </c>
      <c r="Z419">
        <v>3</v>
      </c>
      <c r="AA419" t="s">
        <v>4822</v>
      </c>
      <c r="AB419">
        <v>1</v>
      </c>
      <c r="AC419">
        <v>5</v>
      </c>
      <c r="AD419">
        <v>3.523333333333334</v>
      </c>
      <c r="AF419" t="s">
        <v>5457</v>
      </c>
      <c r="AI419">
        <v>0</v>
      </c>
      <c r="AJ419">
        <v>0</v>
      </c>
      <c r="AM419" t="s">
        <v>11965</v>
      </c>
    </row>
    <row r="420" spans="1:39">
      <c r="A420" t="s">
        <v>5859</v>
      </c>
      <c r="B420" t="s">
        <v>5106</v>
      </c>
      <c r="C420" t="s">
        <v>5108</v>
      </c>
      <c r="D420">
        <v>1.49</v>
      </c>
      <c r="E420" t="s">
        <v>5111</v>
      </c>
      <c r="F420">
        <v>8.83</v>
      </c>
      <c r="I420" t="s">
        <v>8000</v>
      </c>
      <c r="K420" t="s">
        <v>5342</v>
      </c>
      <c r="L420" t="s">
        <v>5343</v>
      </c>
      <c r="M420" t="s">
        <v>9424</v>
      </c>
      <c r="N420">
        <v>8</v>
      </c>
      <c r="O420" t="s">
        <v>9539</v>
      </c>
      <c r="P420" t="s">
        <v>10027</v>
      </c>
      <c r="Q420">
        <v>5</v>
      </c>
      <c r="R420">
        <v>2</v>
      </c>
      <c r="S420">
        <v>3.32</v>
      </c>
      <c r="T420">
        <v>5.02</v>
      </c>
      <c r="U420">
        <v>471.48</v>
      </c>
      <c r="V420">
        <v>78.18000000000001</v>
      </c>
      <c r="W420">
        <v>4.91</v>
      </c>
      <c r="Y420">
        <v>6.6</v>
      </c>
      <c r="Z420">
        <v>3</v>
      </c>
      <c r="AA420" t="s">
        <v>4822</v>
      </c>
      <c r="AB420">
        <v>0</v>
      </c>
      <c r="AC420">
        <v>5</v>
      </c>
      <c r="AD420">
        <v>3.043714285714286</v>
      </c>
      <c r="AF420" t="s">
        <v>5458</v>
      </c>
      <c r="AI420">
        <v>0</v>
      </c>
      <c r="AJ420">
        <v>0</v>
      </c>
      <c r="AM420" t="s">
        <v>11965</v>
      </c>
    </row>
    <row r="421" spans="1:39">
      <c r="A421" t="s">
        <v>5860</v>
      </c>
      <c r="B421" t="s">
        <v>5106</v>
      </c>
      <c r="C421" t="s">
        <v>5108</v>
      </c>
      <c r="D421">
        <v>1.495</v>
      </c>
      <c r="E421" t="s">
        <v>5111</v>
      </c>
      <c r="F421">
        <v>8.82</v>
      </c>
      <c r="I421" t="s">
        <v>8001</v>
      </c>
      <c r="K421" t="s">
        <v>5342</v>
      </c>
      <c r="L421" t="s">
        <v>5343</v>
      </c>
      <c r="M421" t="s">
        <v>9424</v>
      </c>
      <c r="N421">
        <v>8</v>
      </c>
      <c r="O421" t="s">
        <v>9539</v>
      </c>
      <c r="P421" t="s">
        <v>10028</v>
      </c>
      <c r="Q421">
        <v>7</v>
      </c>
      <c r="R421">
        <v>1</v>
      </c>
      <c r="S421">
        <v>3.12</v>
      </c>
      <c r="T421">
        <v>5.6</v>
      </c>
      <c r="U421">
        <v>553.59</v>
      </c>
      <c r="V421">
        <v>83.31</v>
      </c>
      <c r="W421">
        <v>5.31</v>
      </c>
      <c r="Y421">
        <v>9.31</v>
      </c>
      <c r="Z421">
        <v>3</v>
      </c>
      <c r="AA421" t="s">
        <v>4822</v>
      </c>
      <c r="AB421">
        <v>2</v>
      </c>
      <c r="AC421">
        <v>5</v>
      </c>
      <c r="AD421">
        <v>2.618333333333333</v>
      </c>
      <c r="AF421" t="s">
        <v>5457</v>
      </c>
      <c r="AI421">
        <v>0</v>
      </c>
      <c r="AJ421">
        <v>0</v>
      </c>
      <c r="AM421" t="s">
        <v>11965</v>
      </c>
    </row>
    <row r="422" spans="1:39">
      <c r="A422" t="s">
        <v>5861</v>
      </c>
      <c r="B422" t="s">
        <v>5106</v>
      </c>
      <c r="C422" t="s">
        <v>5108</v>
      </c>
      <c r="D422">
        <v>1.499</v>
      </c>
      <c r="E422" t="s">
        <v>5111</v>
      </c>
      <c r="F422">
        <v>8.82</v>
      </c>
      <c r="I422" t="s">
        <v>8002</v>
      </c>
      <c r="K422" t="s">
        <v>5342</v>
      </c>
      <c r="L422" t="s">
        <v>5343</v>
      </c>
      <c r="M422" t="s">
        <v>9424</v>
      </c>
      <c r="N422">
        <v>8</v>
      </c>
      <c r="O422" t="s">
        <v>9539</v>
      </c>
      <c r="P422" t="s">
        <v>10029</v>
      </c>
      <c r="Q422">
        <v>7</v>
      </c>
      <c r="R422">
        <v>1</v>
      </c>
      <c r="S422">
        <v>1.12</v>
      </c>
      <c r="T422">
        <v>3.83</v>
      </c>
      <c r="U422">
        <v>452.54</v>
      </c>
      <c r="V422">
        <v>104.98</v>
      </c>
      <c r="W422">
        <v>3.33</v>
      </c>
      <c r="X422">
        <v>4.52</v>
      </c>
      <c r="Y422">
        <v>5.34</v>
      </c>
      <c r="Z422">
        <v>3</v>
      </c>
      <c r="AA422" t="s">
        <v>4822</v>
      </c>
      <c r="AB422">
        <v>0</v>
      </c>
      <c r="AC422">
        <v>5</v>
      </c>
      <c r="AD422">
        <v>4.258</v>
      </c>
      <c r="AF422" t="s">
        <v>5459</v>
      </c>
      <c r="AI422">
        <v>0</v>
      </c>
      <c r="AJ422">
        <v>0</v>
      </c>
      <c r="AM422" t="s">
        <v>11965</v>
      </c>
    </row>
    <row r="423" spans="1:39">
      <c r="A423" t="s">
        <v>5862</v>
      </c>
      <c r="B423" t="s">
        <v>5106</v>
      </c>
      <c r="C423" t="s">
        <v>5108</v>
      </c>
      <c r="D423">
        <v>1.5</v>
      </c>
      <c r="E423" t="s">
        <v>5111</v>
      </c>
      <c r="F423">
        <v>8.82</v>
      </c>
      <c r="K423" t="s">
        <v>5342</v>
      </c>
      <c r="L423" t="s">
        <v>5343</v>
      </c>
      <c r="M423" t="s">
        <v>9429</v>
      </c>
      <c r="N423">
        <v>9</v>
      </c>
      <c r="O423" t="s">
        <v>9545</v>
      </c>
      <c r="P423" t="s">
        <v>10030</v>
      </c>
      <c r="Q423">
        <v>7</v>
      </c>
      <c r="R423">
        <v>2</v>
      </c>
      <c r="S423">
        <v>2.4</v>
      </c>
      <c r="T423">
        <v>4.76</v>
      </c>
      <c r="U423">
        <v>488.6</v>
      </c>
      <c r="V423">
        <v>78.58</v>
      </c>
      <c r="W423">
        <v>5.34</v>
      </c>
      <c r="X423">
        <v>9.19</v>
      </c>
      <c r="Y423">
        <v>10.14</v>
      </c>
      <c r="Z423">
        <v>5</v>
      </c>
      <c r="AA423" t="s">
        <v>4822</v>
      </c>
      <c r="AB423">
        <v>1</v>
      </c>
      <c r="AC423">
        <v>5</v>
      </c>
      <c r="AD423">
        <v>2.501428571428571</v>
      </c>
      <c r="AF423" t="s">
        <v>5457</v>
      </c>
      <c r="AI423">
        <v>0</v>
      </c>
      <c r="AJ423">
        <v>0</v>
      </c>
      <c r="AK423" t="s">
        <v>11907</v>
      </c>
      <c r="AL423" t="s">
        <v>11907</v>
      </c>
      <c r="AM423" t="s">
        <v>11965</v>
      </c>
    </row>
    <row r="424" spans="1:39">
      <c r="A424" t="s">
        <v>5863</v>
      </c>
      <c r="B424" t="s">
        <v>5106</v>
      </c>
      <c r="C424" t="s">
        <v>5108</v>
      </c>
      <c r="D424">
        <v>1.5</v>
      </c>
      <c r="E424" t="s">
        <v>5111</v>
      </c>
      <c r="F424">
        <v>8.82</v>
      </c>
      <c r="K424" t="s">
        <v>5342</v>
      </c>
      <c r="L424" t="s">
        <v>5343</v>
      </c>
      <c r="M424" t="s">
        <v>9420</v>
      </c>
      <c r="N424">
        <v>9</v>
      </c>
      <c r="O424" t="s">
        <v>9534</v>
      </c>
      <c r="P424" t="s">
        <v>10031</v>
      </c>
      <c r="Q424">
        <v>4</v>
      </c>
      <c r="R424">
        <v>1</v>
      </c>
      <c r="S424">
        <v>4.11</v>
      </c>
      <c r="T424">
        <v>4.11</v>
      </c>
      <c r="U424">
        <v>313.36</v>
      </c>
      <c r="V424">
        <v>59.39</v>
      </c>
      <c r="W424">
        <v>3.44</v>
      </c>
      <c r="X424">
        <v>13.32</v>
      </c>
      <c r="Y424">
        <v>3.39</v>
      </c>
      <c r="Z424">
        <v>4</v>
      </c>
      <c r="AA424" t="s">
        <v>4822</v>
      </c>
      <c r="AB424">
        <v>0</v>
      </c>
      <c r="AC424">
        <v>2</v>
      </c>
      <c r="AD424">
        <v>4.278333333333333</v>
      </c>
      <c r="AF424" t="s">
        <v>5458</v>
      </c>
      <c r="AI424">
        <v>0</v>
      </c>
      <c r="AJ424">
        <v>0</v>
      </c>
      <c r="AK424" t="s">
        <v>11901</v>
      </c>
      <c r="AL424" t="s">
        <v>11901</v>
      </c>
      <c r="AM424" t="s">
        <v>11965</v>
      </c>
    </row>
    <row r="425" spans="1:39">
      <c r="A425" t="s">
        <v>5864</v>
      </c>
      <c r="B425" t="s">
        <v>5106</v>
      </c>
      <c r="C425" t="s">
        <v>5108</v>
      </c>
      <c r="D425">
        <v>1.5</v>
      </c>
      <c r="E425" t="s">
        <v>5111</v>
      </c>
      <c r="F425">
        <v>8.82</v>
      </c>
      <c r="K425" t="s">
        <v>5342</v>
      </c>
      <c r="L425" t="s">
        <v>5343</v>
      </c>
      <c r="M425" t="s">
        <v>9434</v>
      </c>
      <c r="N425">
        <v>9</v>
      </c>
      <c r="O425" t="s">
        <v>9552</v>
      </c>
      <c r="P425" t="s">
        <v>10032</v>
      </c>
      <c r="Q425">
        <v>6</v>
      </c>
      <c r="R425">
        <v>3</v>
      </c>
      <c r="S425">
        <v>3.02</v>
      </c>
      <c r="T425">
        <v>3.14</v>
      </c>
      <c r="U425">
        <v>489.46</v>
      </c>
      <c r="V425">
        <v>108.48</v>
      </c>
      <c r="W425">
        <v>5.74</v>
      </c>
      <c r="X425">
        <v>7.88</v>
      </c>
      <c r="Y425">
        <v>2.9</v>
      </c>
      <c r="Z425">
        <v>5</v>
      </c>
      <c r="AA425" t="s">
        <v>4822</v>
      </c>
      <c r="AB425">
        <v>1</v>
      </c>
      <c r="AC425">
        <v>5</v>
      </c>
      <c r="AD425">
        <v>3.045952380952381</v>
      </c>
      <c r="AF425" t="s">
        <v>5458</v>
      </c>
      <c r="AI425">
        <v>0</v>
      </c>
      <c r="AJ425">
        <v>0</v>
      </c>
      <c r="AK425" t="s">
        <v>11911</v>
      </c>
      <c r="AL425" t="s">
        <v>11911</v>
      </c>
      <c r="AM425" t="s">
        <v>11965</v>
      </c>
    </row>
    <row r="426" spans="1:39">
      <c r="A426" t="s">
        <v>5865</v>
      </c>
      <c r="B426" t="s">
        <v>5106</v>
      </c>
      <c r="C426" t="s">
        <v>5108</v>
      </c>
      <c r="D426">
        <v>1.5</v>
      </c>
      <c r="E426" t="s">
        <v>5111</v>
      </c>
      <c r="F426">
        <v>8.82</v>
      </c>
      <c r="K426" t="s">
        <v>5342</v>
      </c>
      <c r="L426" t="s">
        <v>5343</v>
      </c>
      <c r="M426" t="s">
        <v>9443</v>
      </c>
      <c r="N426">
        <v>9</v>
      </c>
      <c r="O426" t="s">
        <v>9561</v>
      </c>
      <c r="P426" t="s">
        <v>10033</v>
      </c>
      <c r="Q426">
        <v>6</v>
      </c>
      <c r="R426">
        <v>2</v>
      </c>
      <c r="S426">
        <v>4.25</v>
      </c>
      <c r="T426">
        <v>4.25</v>
      </c>
      <c r="U426">
        <v>598.03</v>
      </c>
      <c r="V426">
        <v>98.14</v>
      </c>
      <c r="W426">
        <v>5.47</v>
      </c>
      <c r="X426">
        <v>12.63</v>
      </c>
      <c r="Y426">
        <v>4.5</v>
      </c>
      <c r="Z426">
        <v>4</v>
      </c>
      <c r="AA426" t="s">
        <v>4822</v>
      </c>
      <c r="AB426">
        <v>2</v>
      </c>
      <c r="AC426">
        <v>5</v>
      </c>
      <c r="AD426">
        <v>2.603666666666666</v>
      </c>
      <c r="AF426" t="s">
        <v>5458</v>
      </c>
      <c r="AI426">
        <v>0</v>
      </c>
      <c r="AJ426">
        <v>0</v>
      </c>
      <c r="AK426" t="s">
        <v>11913</v>
      </c>
      <c r="AL426" t="s">
        <v>11913</v>
      </c>
      <c r="AM426" t="s">
        <v>11965</v>
      </c>
    </row>
    <row r="427" spans="1:39">
      <c r="A427" t="s">
        <v>5866</v>
      </c>
      <c r="B427" t="s">
        <v>5106</v>
      </c>
      <c r="C427" t="s">
        <v>5108</v>
      </c>
      <c r="D427">
        <v>1.521</v>
      </c>
      <c r="E427" t="s">
        <v>5111</v>
      </c>
      <c r="F427">
        <v>8.82</v>
      </c>
      <c r="I427" t="s">
        <v>8003</v>
      </c>
      <c r="K427" t="s">
        <v>5342</v>
      </c>
      <c r="L427" t="s">
        <v>5343</v>
      </c>
      <c r="M427" t="s">
        <v>9424</v>
      </c>
      <c r="N427">
        <v>8</v>
      </c>
      <c r="O427" t="s">
        <v>9539</v>
      </c>
      <c r="P427" t="s">
        <v>10034</v>
      </c>
      <c r="Q427">
        <v>8</v>
      </c>
      <c r="R427">
        <v>1</v>
      </c>
      <c r="S427">
        <v>1.51</v>
      </c>
      <c r="T427">
        <v>3.94</v>
      </c>
      <c r="U427">
        <v>526.64</v>
      </c>
      <c r="V427">
        <v>107.1</v>
      </c>
      <c r="W427">
        <v>4.56</v>
      </c>
      <c r="Y427">
        <v>9.289999999999999</v>
      </c>
      <c r="Z427">
        <v>3</v>
      </c>
      <c r="AA427" t="s">
        <v>4822</v>
      </c>
      <c r="AB427">
        <v>1</v>
      </c>
      <c r="AC427">
        <v>6</v>
      </c>
      <c r="AD427">
        <v>3.148333333333334</v>
      </c>
      <c r="AF427" t="s">
        <v>5457</v>
      </c>
      <c r="AI427">
        <v>0</v>
      </c>
      <c r="AJ427">
        <v>0</v>
      </c>
      <c r="AM427" t="s">
        <v>11965</v>
      </c>
    </row>
    <row r="428" spans="1:39">
      <c r="A428" t="s">
        <v>5867</v>
      </c>
      <c r="B428" t="s">
        <v>5106</v>
      </c>
      <c r="C428" t="s">
        <v>5108</v>
      </c>
      <c r="D428">
        <v>1.538</v>
      </c>
      <c r="E428" t="s">
        <v>5111</v>
      </c>
      <c r="F428">
        <v>8.81</v>
      </c>
      <c r="I428" t="s">
        <v>8004</v>
      </c>
      <c r="K428" t="s">
        <v>5342</v>
      </c>
      <c r="L428" t="s">
        <v>5343</v>
      </c>
      <c r="M428" t="s">
        <v>9424</v>
      </c>
      <c r="N428">
        <v>8</v>
      </c>
      <c r="O428" t="s">
        <v>9539</v>
      </c>
      <c r="P428" t="s">
        <v>10035</v>
      </c>
      <c r="Q428">
        <v>6</v>
      </c>
      <c r="R428">
        <v>1</v>
      </c>
      <c r="S428">
        <v>2.35</v>
      </c>
      <c r="T428">
        <v>4.55</v>
      </c>
      <c r="U428">
        <v>481.48</v>
      </c>
      <c r="V428">
        <v>75.25</v>
      </c>
      <c r="W428">
        <v>5.2</v>
      </c>
      <c r="Y428">
        <v>7.98</v>
      </c>
      <c r="Z428">
        <v>4</v>
      </c>
      <c r="AA428" t="s">
        <v>4822</v>
      </c>
      <c r="AB428">
        <v>1</v>
      </c>
      <c r="AC428">
        <v>4</v>
      </c>
      <c r="AD428">
        <v>4.015619047619047</v>
      </c>
      <c r="AF428" t="s">
        <v>5458</v>
      </c>
      <c r="AI428">
        <v>0</v>
      </c>
      <c r="AJ428">
        <v>0</v>
      </c>
      <c r="AM428" t="s">
        <v>11965</v>
      </c>
    </row>
    <row r="429" spans="1:39">
      <c r="A429" t="s">
        <v>5868</v>
      </c>
      <c r="B429" t="s">
        <v>5106</v>
      </c>
      <c r="C429" t="s">
        <v>5108</v>
      </c>
      <c r="D429">
        <v>1.542</v>
      </c>
      <c r="E429" t="s">
        <v>5111</v>
      </c>
      <c r="F429">
        <v>8.81</v>
      </c>
      <c r="I429" t="s">
        <v>8005</v>
      </c>
      <c r="K429" t="s">
        <v>5342</v>
      </c>
      <c r="L429" t="s">
        <v>5343</v>
      </c>
      <c r="M429" t="s">
        <v>9424</v>
      </c>
      <c r="N429">
        <v>8</v>
      </c>
      <c r="O429" t="s">
        <v>9539</v>
      </c>
      <c r="P429" t="s">
        <v>10036</v>
      </c>
      <c r="Q429">
        <v>7</v>
      </c>
      <c r="R429">
        <v>1</v>
      </c>
      <c r="S429">
        <v>0.75</v>
      </c>
      <c r="T429">
        <v>2.69</v>
      </c>
      <c r="U429">
        <v>447.54</v>
      </c>
      <c r="V429">
        <v>83.19</v>
      </c>
      <c r="W429">
        <v>3.29</v>
      </c>
      <c r="X429">
        <v>0.25</v>
      </c>
      <c r="Y429">
        <v>6.88</v>
      </c>
      <c r="Z429">
        <v>3</v>
      </c>
      <c r="AA429" t="s">
        <v>4822</v>
      </c>
      <c r="AB429">
        <v>0</v>
      </c>
      <c r="AC429">
        <v>5</v>
      </c>
      <c r="AD429">
        <v>5.208047619047619</v>
      </c>
      <c r="AF429" t="s">
        <v>5459</v>
      </c>
      <c r="AI429">
        <v>0</v>
      </c>
      <c r="AJ429">
        <v>0</v>
      </c>
      <c r="AM429" t="s">
        <v>11965</v>
      </c>
    </row>
    <row r="430" spans="1:39">
      <c r="A430" t="s">
        <v>5869</v>
      </c>
      <c r="B430" t="s">
        <v>5106</v>
      </c>
      <c r="C430" t="s">
        <v>5108</v>
      </c>
      <c r="D430">
        <v>1.575</v>
      </c>
      <c r="E430" t="s">
        <v>5111</v>
      </c>
      <c r="F430">
        <v>8.800000000000001</v>
      </c>
      <c r="I430" t="s">
        <v>8006</v>
      </c>
      <c r="K430" t="s">
        <v>5342</v>
      </c>
      <c r="L430" t="s">
        <v>5343</v>
      </c>
      <c r="M430" t="s">
        <v>9424</v>
      </c>
      <c r="N430">
        <v>8</v>
      </c>
      <c r="O430" t="s">
        <v>9539</v>
      </c>
      <c r="P430" t="s">
        <v>10037</v>
      </c>
      <c r="Q430">
        <v>6</v>
      </c>
      <c r="R430">
        <v>1</v>
      </c>
      <c r="S430">
        <v>1.32</v>
      </c>
      <c r="T430">
        <v>3.17</v>
      </c>
      <c r="U430">
        <v>472.47</v>
      </c>
      <c r="V430">
        <v>79.95</v>
      </c>
      <c r="W430">
        <v>4.25</v>
      </c>
      <c r="Y430">
        <v>6.59</v>
      </c>
      <c r="Z430">
        <v>3</v>
      </c>
      <c r="AA430" t="s">
        <v>4822</v>
      </c>
      <c r="AB430">
        <v>0</v>
      </c>
      <c r="AC430">
        <v>4</v>
      </c>
      <c r="AD430">
        <v>4.94497619047619</v>
      </c>
      <c r="AF430" t="s">
        <v>5458</v>
      </c>
      <c r="AI430">
        <v>0</v>
      </c>
      <c r="AJ430">
        <v>0</v>
      </c>
      <c r="AM430" t="s">
        <v>11965</v>
      </c>
    </row>
    <row r="431" spans="1:39">
      <c r="A431" t="s">
        <v>5682</v>
      </c>
      <c r="B431" t="s">
        <v>5106</v>
      </c>
      <c r="C431" t="s">
        <v>5108</v>
      </c>
      <c r="D431">
        <v>1.587</v>
      </c>
      <c r="E431" t="s">
        <v>5111</v>
      </c>
      <c r="F431">
        <v>8.800000000000001</v>
      </c>
      <c r="I431" t="s">
        <v>8007</v>
      </c>
      <c r="K431" t="s">
        <v>5342</v>
      </c>
      <c r="L431" t="s">
        <v>5343</v>
      </c>
      <c r="M431" t="s">
        <v>9424</v>
      </c>
      <c r="N431">
        <v>8</v>
      </c>
      <c r="O431" t="s">
        <v>9539</v>
      </c>
      <c r="P431" t="s">
        <v>9853</v>
      </c>
      <c r="Q431">
        <v>8</v>
      </c>
      <c r="R431">
        <v>1</v>
      </c>
      <c r="S431">
        <v>1.88</v>
      </c>
      <c r="T431">
        <v>4.32</v>
      </c>
      <c r="U431">
        <v>575.61</v>
      </c>
      <c r="V431">
        <v>108.22</v>
      </c>
      <c r="W431">
        <v>4.18</v>
      </c>
      <c r="Y431">
        <v>8.890000000000001</v>
      </c>
      <c r="Z431">
        <v>3</v>
      </c>
      <c r="AA431" t="s">
        <v>4822</v>
      </c>
      <c r="AB431">
        <v>1</v>
      </c>
      <c r="AC431">
        <v>5</v>
      </c>
      <c r="AD431">
        <v>3.121</v>
      </c>
      <c r="AF431" t="s">
        <v>5457</v>
      </c>
      <c r="AI431">
        <v>0</v>
      </c>
      <c r="AJ431">
        <v>0</v>
      </c>
      <c r="AM431" t="s">
        <v>11965</v>
      </c>
    </row>
    <row r="432" spans="1:39">
      <c r="A432" t="s">
        <v>5854</v>
      </c>
      <c r="B432" t="s">
        <v>5106</v>
      </c>
      <c r="C432" t="s">
        <v>5108</v>
      </c>
      <c r="D432">
        <v>1.6</v>
      </c>
      <c r="E432" t="s">
        <v>5111</v>
      </c>
      <c r="F432">
        <v>8.800000000000001</v>
      </c>
      <c r="K432" t="s">
        <v>5342</v>
      </c>
      <c r="M432" t="s">
        <v>5350</v>
      </c>
      <c r="N432">
        <v>8</v>
      </c>
      <c r="O432" t="s">
        <v>9550</v>
      </c>
      <c r="P432" t="s">
        <v>10023</v>
      </c>
      <c r="Q432">
        <v>5</v>
      </c>
      <c r="R432">
        <v>2</v>
      </c>
      <c r="S432">
        <v>3.45</v>
      </c>
      <c r="T432">
        <v>4.02</v>
      </c>
      <c r="U432">
        <v>400.46</v>
      </c>
      <c r="V432">
        <v>71.42</v>
      </c>
      <c r="W432">
        <v>3.78</v>
      </c>
      <c r="X432">
        <v>13.32</v>
      </c>
      <c r="Y432">
        <v>7.83</v>
      </c>
      <c r="Z432">
        <v>4</v>
      </c>
      <c r="AA432" t="s">
        <v>4822</v>
      </c>
      <c r="AB432">
        <v>0</v>
      </c>
      <c r="AC432">
        <v>3</v>
      </c>
      <c r="AD432">
        <v>3.976</v>
      </c>
      <c r="AF432" t="s">
        <v>5458</v>
      </c>
      <c r="AI432">
        <v>0</v>
      </c>
      <c r="AJ432">
        <v>0</v>
      </c>
      <c r="AK432" t="s">
        <v>11910</v>
      </c>
      <c r="AL432" t="s">
        <v>11910</v>
      </c>
      <c r="AM432" t="s">
        <v>11965</v>
      </c>
    </row>
    <row r="433" spans="1:39">
      <c r="A433" t="s">
        <v>5870</v>
      </c>
      <c r="B433" t="s">
        <v>5106</v>
      </c>
      <c r="C433" t="s">
        <v>5108</v>
      </c>
      <c r="D433">
        <v>1.6</v>
      </c>
      <c r="E433" t="s">
        <v>5111</v>
      </c>
      <c r="F433">
        <v>8.800000000000001</v>
      </c>
      <c r="K433" t="s">
        <v>5342</v>
      </c>
      <c r="M433" t="s">
        <v>5350</v>
      </c>
      <c r="N433">
        <v>8</v>
      </c>
      <c r="O433" t="s">
        <v>9544</v>
      </c>
      <c r="P433" t="s">
        <v>10038</v>
      </c>
      <c r="Q433">
        <v>8</v>
      </c>
      <c r="R433">
        <v>1</v>
      </c>
      <c r="S433">
        <v>-0.67</v>
      </c>
      <c r="T433">
        <v>-0.5</v>
      </c>
      <c r="U433">
        <v>475.94</v>
      </c>
      <c r="V433">
        <v>92.84999999999999</v>
      </c>
      <c r="W433">
        <v>3.91</v>
      </c>
      <c r="X433">
        <v>7.79</v>
      </c>
      <c r="Y433">
        <v>4.79</v>
      </c>
      <c r="Z433">
        <v>4</v>
      </c>
      <c r="AA433" t="s">
        <v>4822</v>
      </c>
      <c r="AB433">
        <v>0</v>
      </c>
      <c r="AC433">
        <v>3</v>
      </c>
      <c r="AD433">
        <v>4.910190476190476</v>
      </c>
      <c r="AF433" t="s">
        <v>5458</v>
      </c>
      <c r="AI433">
        <v>0</v>
      </c>
      <c r="AJ433">
        <v>0</v>
      </c>
      <c r="AK433" t="s">
        <v>11906</v>
      </c>
      <c r="AL433" t="s">
        <v>11906</v>
      </c>
      <c r="AM433" t="s">
        <v>11965</v>
      </c>
    </row>
    <row r="434" spans="1:39">
      <c r="A434" t="s">
        <v>5871</v>
      </c>
      <c r="B434" t="s">
        <v>5106</v>
      </c>
      <c r="C434" t="s">
        <v>5108</v>
      </c>
      <c r="D434">
        <v>1.6</v>
      </c>
      <c r="E434" t="s">
        <v>5111</v>
      </c>
      <c r="F434">
        <v>8.800000000000001</v>
      </c>
      <c r="K434" t="s">
        <v>5342</v>
      </c>
      <c r="L434" t="s">
        <v>5343</v>
      </c>
      <c r="M434" t="s">
        <v>9434</v>
      </c>
      <c r="N434">
        <v>9</v>
      </c>
      <c r="O434" t="s">
        <v>9552</v>
      </c>
      <c r="P434" t="s">
        <v>10039</v>
      </c>
      <c r="Q434">
        <v>6</v>
      </c>
      <c r="R434">
        <v>3</v>
      </c>
      <c r="S434">
        <v>4.17</v>
      </c>
      <c r="T434">
        <v>4.3</v>
      </c>
      <c r="U434">
        <v>510.77</v>
      </c>
      <c r="V434">
        <v>108.48</v>
      </c>
      <c r="W434">
        <v>6.37</v>
      </c>
      <c r="X434">
        <v>7.85</v>
      </c>
      <c r="Y434">
        <v>2.27</v>
      </c>
      <c r="Z434">
        <v>5</v>
      </c>
      <c r="AA434" t="s">
        <v>4822</v>
      </c>
      <c r="AB434">
        <v>2</v>
      </c>
      <c r="AC434">
        <v>5</v>
      </c>
      <c r="AD434">
        <v>1.900666666666667</v>
      </c>
      <c r="AF434" t="s">
        <v>5458</v>
      </c>
      <c r="AI434">
        <v>0</v>
      </c>
      <c r="AJ434">
        <v>0</v>
      </c>
      <c r="AK434" t="s">
        <v>11911</v>
      </c>
      <c r="AL434" t="s">
        <v>11911</v>
      </c>
      <c r="AM434" t="s">
        <v>11965</v>
      </c>
    </row>
    <row r="435" spans="1:39">
      <c r="A435" t="s">
        <v>5872</v>
      </c>
      <c r="B435" t="s">
        <v>5106</v>
      </c>
      <c r="C435" t="s">
        <v>5108</v>
      </c>
      <c r="D435">
        <v>1.626</v>
      </c>
      <c r="E435" t="s">
        <v>5111</v>
      </c>
      <c r="F435">
        <v>8.789999999999999</v>
      </c>
      <c r="I435" t="s">
        <v>8008</v>
      </c>
      <c r="K435" t="s">
        <v>5342</v>
      </c>
      <c r="L435" t="s">
        <v>5343</v>
      </c>
      <c r="M435" t="s">
        <v>9424</v>
      </c>
      <c r="N435">
        <v>8</v>
      </c>
      <c r="O435" t="s">
        <v>9539</v>
      </c>
      <c r="P435" t="s">
        <v>10040</v>
      </c>
      <c r="Q435">
        <v>6</v>
      </c>
      <c r="R435">
        <v>1</v>
      </c>
      <c r="S435">
        <v>3.89</v>
      </c>
      <c r="T435">
        <v>5.16</v>
      </c>
      <c r="U435">
        <v>524.67</v>
      </c>
      <c r="V435">
        <v>90.97</v>
      </c>
      <c r="W435">
        <v>6.23</v>
      </c>
      <c r="Y435">
        <v>6.78</v>
      </c>
      <c r="Z435">
        <v>3</v>
      </c>
      <c r="AA435" t="s">
        <v>4822</v>
      </c>
      <c r="AB435">
        <v>2</v>
      </c>
      <c r="AC435">
        <v>6</v>
      </c>
      <c r="AD435">
        <v>2.856</v>
      </c>
      <c r="AF435" t="s">
        <v>5458</v>
      </c>
      <c r="AI435">
        <v>0</v>
      </c>
      <c r="AJ435">
        <v>0</v>
      </c>
      <c r="AM435" t="s">
        <v>11965</v>
      </c>
    </row>
    <row r="436" spans="1:39">
      <c r="A436" t="s">
        <v>5873</v>
      </c>
      <c r="B436" t="s">
        <v>5106</v>
      </c>
      <c r="C436" t="s">
        <v>5108</v>
      </c>
      <c r="D436">
        <v>1.648</v>
      </c>
      <c r="E436" t="s">
        <v>5111</v>
      </c>
      <c r="F436">
        <v>8.779999999999999</v>
      </c>
      <c r="I436" t="s">
        <v>8009</v>
      </c>
      <c r="K436" t="s">
        <v>5342</v>
      </c>
      <c r="L436" t="s">
        <v>5343</v>
      </c>
      <c r="M436" t="s">
        <v>9424</v>
      </c>
      <c r="N436">
        <v>8</v>
      </c>
      <c r="O436" t="s">
        <v>9539</v>
      </c>
      <c r="P436" t="s">
        <v>10041</v>
      </c>
      <c r="Q436">
        <v>5</v>
      </c>
      <c r="R436">
        <v>1</v>
      </c>
      <c r="S436">
        <v>3.54</v>
      </c>
      <c r="T436">
        <v>5.33</v>
      </c>
      <c r="U436">
        <v>482.51</v>
      </c>
      <c r="V436">
        <v>70.84</v>
      </c>
      <c r="W436">
        <v>5.98</v>
      </c>
      <c r="Y436">
        <v>6.55</v>
      </c>
      <c r="Z436">
        <v>3</v>
      </c>
      <c r="AA436" t="s">
        <v>4822</v>
      </c>
      <c r="AB436">
        <v>1</v>
      </c>
      <c r="AC436">
        <v>5</v>
      </c>
      <c r="AD436">
        <v>3.188261904761905</v>
      </c>
      <c r="AF436" t="s">
        <v>5458</v>
      </c>
      <c r="AI436">
        <v>0</v>
      </c>
      <c r="AJ436">
        <v>0</v>
      </c>
      <c r="AM436" t="s">
        <v>11965</v>
      </c>
    </row>
    <row r="437" spans="1:39">
      <c r="A437" t="s">
        <v>5874</v>
      </c>
      <c r="B437" t="s">
        <v>5106</v>
      </c>
      <c r="C437" t="s">
        <v>5108</v>
      </c>
      <c r="D437">
        <v>1.667</v>
      </c>
      <c r="E437" t="s">
        <v>5111</v>
      </c>
      <c r="F437">
        <v>8.779999999999999</v>
      </c>
      <c r="I437" t="s">
        <v>8010</v>
      </c>
      <c r="K437" t="s">
        <v>5342</v>
      </c>
      <c r="L437" t="s">
        <v>5343</v>
      </c>
      <c r="M437" t="s">
        <v>9424</v>
      </c>
      <c r="N437">
        <v>8</v>
      </c>
      <c r="O437" t="s">
        <v>9539</v>
      </c>
      <c r="P437" t="s">
        <v>10042</v>
      </c>
      <c r="Q437">
        <v>6</v>
      </c>
      <c r="R437">
        <v>1</v>
      </c>
      <c r="S437">
        <v>1.46</v>
      </c>
      <c r="T437">
        <v>3.99</v>
      </c>
      <c r="U437">
        <v>472.47</v>
      </c>
      <c r="V437">
        <v>80.06999999999999</v>
      </c>
      <c r="W437">
        <v>4.95</v>
      </c>
      <c r="Y437">
        <v>5.62</v>
      </c>
      <c r="Z437">
        <v>3</v>
      </c>
      <c r="AA437" t="s">
        <v>4822</v>
      </c>
      <c r="AB437">
        <v>0</v>
      </c>
      <c r="AC437">
        <v>5</v>
      </c>
      <c r="AD437">
        <v>4.53497619047619</v>
      </c>
      <c r="AF437" t="s">
        <v>5458</v>
      </c>
      <c r="AI437">
        <v>0</v>
      </c>
      <c r="AJ437">
        <v>0</v>
      </c>
      <c r="AM437" t="s">
        <v>11965</v>
      </c>
    </row>
    <row r="438" spans="1:39">
      <c r="A438" t="s">
        <v>5875</v>
      </c>
      <c r="B438" t="s">
        <v>5106</v>
      </c>
      <c r="C438" t="s">
        <v>5108</v>
      </c>
      <c r="D438">
        <v>1.688</v>
      </c>
      <c r="E438" t="s">
        <v>5111</v>
      </c>
      <c r="F438">
        <v>8.77</v>
      </c>
      <c r="I438" t="s">
        <v>8011</v>
      </c>
      <c r="K438" t="s">
        <v>5342</v>
      </c>
      <c r="L438" t="s">
        <v>5343</v>
      </c>
      <c r="M438" t="s">
        <v>9424</v>
      </c>
      <c r="N438">
        <v>8</v>
      </c>
      <c r="O438" t="s">
        <v>9539</v>
      </c>
      <c r="P438" t="s">
        <v>10043</v>
      </c>
      <c r="Q438">
        <v>5</v>
      </c>
      <c r="R438">
        <v>1</v>
      </c>
      <c r="S438">
        <v>4.53</v>
      </c>
      <c r="T438">
        <v>6.23</v>
      </c>
      <c r="U438">
        <v>525.5700000000001</v>
      </c>
      <c r="V438">
        <v>67.18000000000001</v>
      </c>
      <c r="W438">
        <v>6.44</v>
      </c>
      <c r="Y438">
        <v>6.58</v>
      </c>
      <c r="Z438">
        <v>3</v>
      </c>
      <c r="AA438" t="s">
        <v>4822</v>
      </c>
      <c r="AB438">
        <v>2</v>
      </c>
      <c r="AC438">
        <v>5</v>
      </c>
      <c r="AD438">
        <v>2.833333333333333</v>
      </c>
      <c r="AF438" t="s">
        <v>5458</v>
      </c>
      <c r="AI438">
        <v>0</v>
      </c>
      <c r="AJ438">
        <v>0</v>
      </c>
      <c r="AM438" t="s">
        <v>11965</v>
      </c>
    </row>
    <row r="439" spans="1:39">
      <c r="A439" t="s">
        <v>5876</v>
      </c>
      <c r="B439" t="s">
        <v>5106</v>
      </c>
      <c r="C439" t="s">
        <v>5108</v>
      </c>
      <c r="D439">
        <v>1.69</v>
      </c>
      <c r="E439" t="s">
        <v>5111</v>
      </c>
      <c r="F439">
        <v>8.77</v>
      </c>
      <c r="K439" t="s">
        <v>5342</v>
      </c>
      <c r="L439" t="s">
        <v>5343</v>
      </c>
      <c r="M439" t="s">
        <v>9434</v>
      </c>
      <c r="N439">
        <v>9</v>
      </c>
      <c r="O439" t="s">
        <v>9552</v>
      </c>
      <c r="P439" t="s">
        <v>10044</v>
      </c>
      <c r="Q439">
        <v>6</v>
      </c>
      <c r="R439">
        <v>3</v>
      </c>
      <c r="S439">
        <v>3.92</v>
      </c>
      <c r="T439">
        <v>4.04</v>
      </c>
      <c r="U439">
        <v>463.55</v>
      </c>
      <c r="V439">
        <v>108.48</v>
      </c>
      <c r="W439">
        <v>5.84</v>
      </c>
      <c r="X439">
        <v>7.88</v>
      </c>
      <c r="Y439">
        <v>2.91</v>
      </c>
      <c r="Z439">
        <v>5</v>
      </c>
      <c r="AA439" t="s">
        <v>4822</v>
      </c>
      <c r="AB439">
        <v>1</v>
      </c>
      <c r="AC439">
        <v>6</v>
      </c>
      <c r="AD439">
        <v>2.33102380952381</v>
      </c>
      <c r="AF439" t="s">
        <v>5458</v>
      </c>
      <c r="AI439">
        <v>0</v>
      </c>
      <c r="AJ439">
        <v>0</v>
      </c>
      <c r="AK439" t="s">
        <v>11911</v>
      </c>
      <c r="AL439" t="s">
        <v>11911</v>
      </c>
      <c r="AM439" t="s">
        <v>11965</v>
      </c>
    </row>
    <row r="440" spans="1:39">
      <c r="A440" t="s">
        <v>5877</v>
      </c>
      <c r="B440" t="s">
        <v>5106</v>
      </c>
      <c r="C440" t="s">
        <v>5108</v>
      </c>
      <c r="D440">
        <v>1.695</v>
      </c>
      <c r="E440" t="s">
        <v>5111</v>
      </c>
      <c r="F440">
        <v>8.77</v>
      </c>
      <c r="I440" t="s">
        <v>8012</v>
      </c>
      <c r="K440" t="s">
        <v>5342</v>
      </c>
      <c r="L440" t="s">
        <v>5343</v>
      </c>
      <c r="M440" t="s">
        <v>9424</v>
      </c>
      <c r="N440">
        <v>8</v>
      </c>
      <c r="O440" t="s">
        <v>9539</v>
      </c>
      <c r="P440" t="s">
        <v>10045</v>
      </c>
      <c r="Q440">
        <v>7</v>
      </c>
      <c r="R440">
        <v>2</v>
      </c>
      <c r="S440">
        <v>2.37</v>
      </c>
      <c r="T440">
        <v>4.71</v>
      </c>
      <c r="U440">
        <v>527.55</v>
      </c>
      <c r="V440">
        <v>94.31</v>
      </c>
      <c r="W440">
        <v>4.51</v>
      </c>
      <c r="Y440">
        <v>8.49</v>
      </c>
      <c r="Z440">
        <v>3</v>
      </c>
      <c r="AA440" t="s">
        <v>4822</v>
      </c>
      <c r="AB440">
        <v>1</v>
      </c>
      <c r="AC440">
        <v>5</v>
      </c>
      <c r="AD440">
        <v>3.071333333333333</v>
      </c>
      <c r="AF440" t="s">
        <v>5458</v>
      </c>
      <c r="AI440">
        <v>0</v>
      </c>
      <c r="AJ440">
        <v>0</v>
      </c>
      <c r="AM440" t="s">
        <v>11965</v>
      </c>
    </row>
    <row r="441" spans="1:39">
      <c r="A441" t="s">
        <v>5878</v>
      </c>
      <c r="B441" t="s">
        <v>5106</v>
      </c>
      <c r="C441" t="s">
        <v>5108</v>
      </c>
      <c r="D441">
        <v>1.7</v>
      </c>
      <c r="E441" t="s">
        <v>5111</v>
      </c>
      <c r="F441">
        <v>8.77</v>
      </c>
      <c r="K441" t="s">
        <v>5342</v>
      </c>
      <c r="L441" t="s">
        <v>5343</v>
      </c>
      <c r="M441" t="s">
        <v>9443</v>
      </c>
      <c r="N441">
        <v>9</v>
      </c>
      <c r="O441" t="s">
        <v>9561</v>
      </c>
      <c r="P441" t="s">
        <v>10046</v>
      </c>
      <c r="Q441">
        <v>6</v>
      </c>
      <c r="R441">
        <v>4</v>
      </c>
      <c r="S441">
        <v>-1.31</v>
      </c>
      <c r="T441">
        <v>0.55</v>
      </c>
      <c r="U441">
        <v>577</v>
      </c>
      <c r="V441">
        <v>126.57</v>
      </c>
      <c r="W441">
        <v>4.06</v>
      </c>
      <c r="X441">
        <v>12.34</v>
      </c>
      <c r="Y441">
        <v>8.630000000000001</v>
      </c>
      <c r="Z441">
        <v>3</v>
      </c>
      <c r="AA441" t="s">
        <v>4822</v>
      </c>
      <c r="AB441">
        <v>1</v>
      </c>
      <c r="AC441">
        <v>6</v>
      </c>
      <c r="AD441">
        <v>2.685</v>
      </c>
      <c r="AF441" t="s">
        <v>5457</v>
      </c>
      <c r="AI441">
        <v>0</v>
      </c>
      <c r="AJ441">
        <v>0</v>
      </c>
      <c r="AK441" t="s">
        <v>11913</v>
      </c>
      <c r="AL441" t="s">
        <v>11913</v>
      </c>
      <c r="AM441" t="s">
        <v>11965</v>
      </c>
    </row>
    <row r="442" spans="1:39">
      <c r="A442" t="s">
        <v>5879</v>
      </c>
      <c r="B442" t="s">
        <v>5106</v>
      </c>
      <c r="C442" t="s">
        <v>5108</v>
      </c>
      <c r="D442">
        <v>1.7</v>
      </c>
      <c r="E442" t="s">
        <v>5111</v>
      </c>
      <c r="F442">
        <v>8.77</v>
      </c>
      <c r="K442" t="s">
        <v>5342</v>
      </c>
      <c r="L442" t="s">
        <v>5343</v>
      </c>
      <c r="M442" t="s">
        <v>9427</v>
      </c>
      <c r="N442">
        <v>9</v>
      </c>
      <c r="O442" t="s">
        <v>9542</v>
      </c>
      <c r="P442" t="s">
        <v>10047</v>
      </c>
      <c r="Q442">
        <v>9</v>
      </c>
      <c r="R442">
        <v>3</v>
      </c>
      <c r="S442">
        <v>1.57</v>
      </c>
      <c r="T442">
        <v>4.32</v>
      </c>
      <c r="U442">
        <v>537.59</v>
      </c>
      <c r="V442">
        <v>143.62</v>
      </c>
      <c r="W442">
        <v>3.99</v>
      </c>
      <c r="X442">
        <v>3.08</v>
      </c>
      <c r="Y442">
        <v>8.66</v>
      </c>
      <c r="Z442">
        <v>3</v>
      </c>
      <c r="AA442" t="s">
        <v>4822</v>
      </c>
      <c r="AB442">
        <v>1</v>
      </c>
      <c r="AC442">
        <v>10</v>
      </c>
      <c r="AD442">
        <v>2.176666666666667</v>
      </c>
      <c r="AF442" t="s">
        <v>11894</v>
      </c>
      <c r="AI442">
        <v>0</v>
      </c>
      <c r="AJ442">
        <v>0</v>
      </c>
      <c r="AM442" t="s">
        <v>11965</v>
      </c>
    </row>
    <row r="443" spans="1:39">
      <c r="A443" t="s">
        <v>5879</v>
      </c>
      <c r="B443" t="s">
        <v>5106</v>
      </c>
      <c r="C443" t="s">
        <v>5108</v>
      </c>
      <c r="D443">
        <v>1.7</v>
      </c>
      <c r="E443" t="s">
        <v>5111</v>
      </c>
      <c r="F443">
        <v>8.77</v>
      </c>
      <c r="I443" t="s">
        <v>8013</v>
      </c>
      <c r="K443" t="s">
        <v>5342</v>
      </c>
      <c r="L443" t="s">
        <v>5343</v>
      </c>
      <c r="M443" t="s">
        <v>9428</v>
      </c>
      <c r="N443">
        <v>8</v>
      </c>
      <c r="O443" t="s">
        <v>9543</v>
      </c>
      <c r="P443" t="s">
        <v>10047</v>
      </c>
      <c r="Q443">
        <v>9</v>
      </c>
      <c r="R443">
        <v>3</v>
      </c>
      <c r="S443">
        <v>1.57</v>
      </c>
      <c r="T443">
        <v>4.32</v>
      </c>
      <c r="U443">
        <v>537.59</v>
      </c>
      <c r="V443">
        <v>143.62</v>
      </c>
      <c r="W443">
        <v>3.99</v>
      </c>
      <c r="X443">
        <v>3.08</v>
      </c>
      <c r="Y443">
        <v>8.66</v>
      </c>
      <c r="Z443">
        <v>3</v>
      </c>
      <c r="AA443" t="s">
        <v>4822</v>
      </c>
      <c r="AB443">
        <v>1</v>
      </c>
      <c r="AC443">
        <v>10</v>
      </c>
      <c r="AD443">
        <v>2.176666666666667</v>
      </c>
      <c r="AF443" t="s">
        <v>11894</v>
      </c>
      <c r="AI443">
        <v>0</v>
      </c>
      <c r="AJ443">
        <v>0</v>
      </c>
      <c r="AM443" t="s">
        <v>11965</v>
      </c>
    </row>
    <row r="444" spans="1:39">
      <c r="A444" t="s">
        <v>5880</v>
      </c>
      <c r="B444" t="s">
        <v>5106</v>
      </c>
      <c r="C444" t="s">
        <v>5108</v>
      </c>
      <c r="D444">
        <v>1.708</v>
      </c>
      <c r="E444" t="s">
        <v>5111</v>
      </c>
      <c r="F444">
        <v>8.77</v>
      </c>
      <c r="I444" t="s">
        <v>8014</v>
      </c>
      <c r="K444" t="s">
        <v>5342</v>
      </c>
      <c r="L444" t="s">
        <v>5343</v>
      </c>
      <c r="M444" t="s">
        <v>9424</v>
      </c>
      <c r="N444">
        <v>8</v>
      </c>
      <c r="O444" t="s">
        <v>9539</v>
      </c>
      <c r="P444" t="s">
        <v>10048</v>
      </c>
      <c r="Q444">
        <v>7</v>
      </c>
      <c r="R444">
        <v>1</v>
      </c>
      <c r="S444">
        <v>2.05</v>
      </c>
      <c r="T444">
        <v>4.4</v>
      </c>
      <c r="U444">
        <v>525.65</v>
      </c>
      <c r="V444">
        <v>103.86</v>
      </c>
      <c r="W444">
        <v>5.62</v>
      </c>
      <c r="X444">
        <v>4.87</v>
      </c>
      <c r="Y444">
        <v>5.36</v>
      </c>
      <c r="Z444">
        <v>3</v>
      </c>
      <c r="AA444" t="s">
        <v>4822</v>
      </c>
      <c r="AB444">
        <v>2</v>
      </c>
      <c r="AC444">
        <v>6</v>
      </c>
      <c r="AD444">
        <v>3.646333333333334</v>
      </c>
      <c r="AF444" t="s">
        <v>5459</v>
      </c>
      <c r="AI444">
        <v>0</v>
      </c>
      <c r="AJ444">
        <v>0</v>
      </c>
      <c r="AM444" t="s">
        <v>11965</v>
      </c>
    </row>
    <row r="445" spans="1:39">
      <c r="A445" t="s">
        <v>5881</v>
      </c>
      <c r="B445" t="s">
        <v>5106</v>
      </c>
      <c r="C445" t="s">
        <v>5108</v>
      </c>
      <c r="D445">
        <v>1.77</v>
      </c>
      <c r="E445" t="s">
        <v>5111</v>
      </c>
      <c r="F445">
        <v>8.75</v>
      </c>
      <c r="K445" t="s">
        <v>5342</v>
      </c>
      <c r="L445" t="s">
        <v>5343</v>
      </c>
      <c r="M445" t="s">
        <v>9434</v>
      </c>
      <c r="N445">
        <v>9</v>
      </c>
      <c r="O445" t="s">
        <v>9552</v>
      </c>
      <c r="P445" t="s">
        <v>10049</v>
      </c>
      <c r="Q445">
        <v>6</v>
      </c>
      <c r="R445">
        <v>3</v>
      </c>
      <c r="S445">
        <v>3</v>
      </c>
      <c r="T445">
        <v>3.13</v>
      </c>
      <c r="U445">
        <v>455.91</v>
      </c>
      <c r="V445">
        <v>108.48</v>
      </c>
      <c r="W445">
        <v>5.37</v>
      </c>
      <c r="X445">
        <v>7.88</v>
      </c>
      <c r="Y445">
        <v>2.88</v>
      </c>
      <c r="Z445">
        <v>5</v>
      </c>
      <c r="AA445" t="s">
        <v>4822</v>
      </c>
      <c r="AB445">
        <v>1</v>
      </c>
      <c r="AC445">
        <v>5</v>
      </c>
      <c r="AD445">
        <v>3.300595238095238</v>
      </c>
      <c r="AF445" t="s">
        <v>5458</v>
      </c>
      <c r="AI445">
        <v>0</v>
      </c>
      <c r="AJ445">
        <v>0</v>
      </c>
      <c r="AK445" t="s">
        <v>11911</v>
      </c>
      <c r="AL445" t="s">
        <v>11911</v>
      </c>
      <c r="AM445" t="s">
        <v>11965</v>
      </c>
    </row>
    <row r="446" spans="1:39">
      <c r="A446" t="s">
        <v>5882</v>
      </c>
      <c r="B446" t="s">
        <v>5106</v>
      </c>
      <c r="C446" t="s">
        <v>5108</v>
      </c>
      <c r="D446">
        <v>1.8</v>
      </c>
      <c r="E446" t="s">
        <v>5111</v>
      </c>
      <c r="F446">
        <v>8.74</v>
      </c>
      <c r="K446" t="s">
        <v>5342</v>
      </c>
      <c r="L446" t="s">
        <v>5343</v>
      </c>
      <c r="M446" t="s">
        <v>9443</v>
      </c>
      <c r="N446">
        <v>9</v>
      </c>
      <c r="O446" t="s">
        <v>9561</v>
      </c>
      <c r="P446" t="s">
        <v>10050</v>
      </c>
      <c r="Q446">
        <v>5</v>
      </c>
      <c r="R446">
        <v>3</v>
      </c>
      <c r="S446">
        <v>0.54</v>
      </c>
      <c r="T446">
        <v>2.19</v>
      </c>
      <c r="U446">
        <v>623.5</v>
      </c>
      <c r="V446">
        <v>106.34</v>
      </c>
      <c r="W446">
        <v>5.4</v>
      </c>
      <c r="X446">
        <v>12.63</v>
      </c>
      <c r="Y446">
        <v>9.08</v>
      </c>
      <c r="Z446">
        <v>3</v>
      </c>
      <c r="AA446" t="s">
        <v>4822</v>
      </c>
      <c r="AB446">
        <v>2</v>
      </c>
      <c r="AC446">
        <v>5</v>
      </c>
      <c r="AD446">
        <v>3.082</v>
      </c>
      <c r="AF446" t="s">
        <v>5457</v>
      </c>
      <c r="AI446">
        <v>0</v>
      </c>
      <c r="AJ446">
        <v>0</v>
      </c>
      <c r="AK446" t="s">
        <v>11913</v>
      </c>
      <c r="AL446" t="s">
        <v>11913</v>
      </c>
      <c r="AM446" t="s">
        <v>11965</v>
      </c>
    </row>
    <row r="447" spans="1:39">
      <c r="A447" t="s">
        <v>5883</v>
      </c>
      <c r="B447" t="s">
        <v>5106</v>
      </c>
      <c r="C447" t="s">
        <v>5108</v>
      </c>
      <c r="D447">
        <v>1.819</v>
      </c>
      <c r="E447" t="s">
        <v>5111</v>
      </c>
      <c r="F447">
        <v>8.74</v>
      </c>
      <c r="I447" t="s">
        <v>8015</v>
      </c>
      <c r="K447" t="s">
        <v>5342</v>
      </c>
      <c r="L447" t="s">
        <v>5343</v>
      </c>
      <c r="M447" t="s">
        <v>9424</v>
      </c>
      <c r="N447">
        <v>8</v>
      </c>
      <c r="O447" t="s">
        <v>9539</v>
      </c>
      <c r="P447" t="s">
        <v>10051</v>
      </c>
      <c r="Q447">
        <v>7</v>
      </c>
      <c r="R447">
        <v>1</v>
      </c>
      <c r="S447">
        <v>0.47</v>
      </c>
      <c r="T447">
        <v>2.02</v>
      </c>
      <c r="U447">
        <v>481.57</v>
      </c>
      <c r="V447">
        <v>101.2</v>
      </c>
      <c r="W447">
        <v>3.24</v>
      </c>
      <c r="X447">
        <v>1.79</v>
      </c>
      <c r="Y447">
        <v>6.87</v>
      </c>
      <c r="Z447">
        <v>3</v>
      </c>
      <c r="AA447" t="s">
        <v>4822</v>
      </c>
      <c r="AB447">
        <v>0</v>
      </c>
      <c r="AC447">
        <v>5</v>
      </c>
      <c r="AD447">
        <v>4.591642857142857</v>
      </c>
      <c r="AF447" t="s">
        <v>5459</v>
      </c>
      <c r="AI447">
        <v>0</v>
      </c>
      <c r="AJ447">
        <v>0</v>
      </c>
      <c r="AM447" t="s">
        <v>11965</v>
      </c>
    </row>
    <row r="448" spans="1:39">
      <c r="A448" t="s">
        <v>5884</v>
      </c>
      <c r="B448" t="s">
        <v>5106</v>
      </c>
      <c r="C448" t="s">
        <v>5108</v>
      </c>
      <c r="D448">
        <v>1.82</v>
      </c>
      <c r="E448" t="s">
        <v>5111</v>
      </c>
      <c r="F448">
        <v>8.74</v>
      </c>
      <c r="I448" t="s">
        <v>8016</v>
      </c>
      <c r="K448" t="s">
        <v>5342</v>
      </c>
      <c r="L448" t="s">
        <v>5343</v>
      </c>
      <c r="M448" t="s">
        <v>9424</v>
      </c>
      <c r="N448">
        <v>8</v>
      </c>
      <c r="O448" t="s">
        <v>9539</v>
      </c>
      <c r="P448" t="s">
        <v>10052</v>
      </c>
      <c r="Q448">
        <v>8</v>
      </c>
      <c r="R448">
        <v>1</v>
      </c>
      <c r="S448">
        <v>1.02</v>
      </c>
      <c r="T448">
        <v>3.56</v>
      </c>
      <c r="U448">
        <v>528.54</v>
      </c>
      <c r="V448">
        <v>96.2</v>
      </c>
      <c r="W448">
        <v>4.18</v>
      </c>
      <c r="Y448">
        <v>7.57</v>
      </c>
      <c r="Z448">
        <v>3</v>
      </c>
      <c r="AA448" t="s">
        <v>4822</v>
      </c>
      <c r="AB448">
        <v>1</v>
      </c>
      <c r="AC448">
        <v>5</v>
      </c>
      <c r="AD448">
        <v>4.346666666666667</v>
      </c>
      <c r="AF448" t="s">
        <v>5458</v>
      </c>
      <c r="AI448">
        <v>0</v>
      </c>
      <c r="AJ448">
        <v>0</v>
      </c>
      <c r="AM448" t="s">
        <v>11965</v>
      </c>
    </row>
    <row r="449" spans="1:39">
      <c r="A449" t="s">
        <v>5885</v>
      </c>
      <c r="B449" t="s">
        <v>5106</v>
      </c>
      <c r="C449" t="s">
        <v>5108</v>
      </c>
      <c r="D449">
        <v>1.835</v>
      </c>
      <c r="E449" t="s">
        <v>5111</v>
      </c>
      <c r="F449">
        <v>8.74</v>
      </c>
      <c r="I449" t="s">
        <v>8017</v>
      </c>
      <c r="K449" t="s">
        <v>5342</v>
      </c>
      <c r="L449" t="s">
        <v>5343</v>
      </c>
      <c r="M449" t="s">
        <v>9424</v>
      </c>
      <c r="N449">
        <v>8</v>
      </c>
      <c r="O449" t="s">
        <v>9539</v>
      </c>
      <c r="P449" t="s">
        <v>10053</v>
      </c>
      <c r="Q449">
        <v>5</v>
      </c>
      <c r="R449">
        <v>1</v>
      </c>
      <c r="S449">
        <v>2.53</v>
      </c>
      <c r="T449">
        <v>4.13</v>
      </c>
      <c r="U449">
        <v>471.48</v>
      </c>
      <c r="V449">
        <v>67.06</v>
      </c>
      <c r="W449">
        <v>4.85</v>
      </c>
      <c r="X449">
        <v>2.06</v>
      </c>
      <c r="Y449">
        <v>6.99</v>
      </c>
      <c r="Z449">
        <v>3</v>
      </c>
      <c r="AA449" t="s">
        <v>4822</v>
      </c>
      <c r="AB449">
        <v>0</v>
      </c>
      <c r="AC449">
        <v>4</v>
      </c>
      <c r="AD449">
        <v>4.20704761904762</v>
      </c>
      <c r="AF449" t="s">
        <v>5459</v>
      </c>
      <c r="AI449">
        <v>0</v>
      </c>
      <c r="AJ449">
        <v>0</v>
      </c>
      <c r="AM449" t="s">
        <v>11965</v>
      </c>
    </row>
    <row r="450" spans="1:39">
      <c r="A450" t="s">
        <v>5886</v>
      </c>
      <c r="B450" t="s">
        <v>5106</v>
      </c>
      <c r="C450" t="s">
        <v>5108</v>
      </c>
      <c r="D450">
        <v>1.851</v>
      </c>
      <c r="E450" t="s">
        <v>5111</v>
      </c>
      <c r="F450">
        <v>8.73</v>
      </c>
      <c r="I450" t="s">
        <v>8018</v>
      </c>
      <c r="K450" t="s">
        <v>5342</v>
      </c>
      <c r="L450" t="s">
        <v>5343</v>
      </c>
      <c r="M450" t="s">
        <v>9424</v>
      </c>
      <c r="N450">
        <v>8</v>
      </c>
      <c r="O450" t="s">
        <v>9539</v>
      </c>
      <c r="P450" t="s">
        <v>10054</v>
      </c>
      <c r="Q450">
        <v>8</v>
      </c>
      <c r="R450">
        <v>1</v>
      </c>
      <c r="S450">
        <v>2.29</v>
      </c>
      <c r="T450">
        <v>4.77</v>
      </c>
      <c r="U450">
        <v>516.65</v>
      </c>
      <c r="V450">
        <v>96.2</v>
      </c>
      <c r="W450">
        <v>4.45</v>
      </c>
      <c r="X450">
        <v>0.24</v>
      </c>
      <c r="Y450">
        <v>9.199999999999999</v>
      </c>
      <c r="Z450">
        <v>3</v>
      </c>
      <c r="AA450" t="s">
        <v>4822</v>
      </c>
      <c r="AB450">
        <v>1</v>
      </c>
      <c r="AC450">
        <v>5</v>
      </c>
      <c r="AD450">
        <v>2.996666666666667</v>
      </c>
      <c r="AF450" t="s">
        <v>11894</v>
      </c>
      <c r="AI450">
        <v>0</v>
      </c>
      <c r="AJ450">
        <v>0</v>
      </c>
      <c r="AM450" t="s">
        <v>11965</v>
      </c>
    </row>
    <row r="451" spans="1:39">
      <c r="A451" t="s">
        <v>5887</v>
      </c>
      <c r="B451" t="s">
        <v>5106</v>
      </c>
      <c r="C451" t="s">
        <v>5108</v>
      </c>
      <c r="D451">
        <v>1.853</v>
      </c>
      <c r="E451" t="s">
        <v>5111</v>
      </c>
      <c r="F451">
        <v>8.73</v>
      </c>
      <c r="I451" t="s">
        <v>8019</v>
      </c>
      <c r="K451" t="s">
        <v>5342</v>
      </c>
      <c r="L451" t="s">
        <v>5343</v>
      </c>
      <c r="M451" t="s">
        <v>9424</v>
      </c>
      <c r="N451">
        <v>8</v>
      </c>
      <c r="O451" t="s">
        <v>9539</v>
      </c>
      <c r="P451" t="s">
        <v>10055</v>
      </c>
      <c r="Q451">
        <v>8</v>
      </c>
      <c r="R451">
        <v>2</v>
      </c>
      <c r="S451">
        <v>0.46</v>
      </c>
      <c r="T451">
        <v>3.11</v>
      </c>
      <c r="U451">
        <v>503.48</v>
      </c>
      <c r="V451">
        <v>113.19</v>
      </c>
      <c r="W451">
        <v>3.71</v>
      </c>
      <c r="X451">
        <v>13.8</v>
      </c>
      <c r="Y451">
        <v>5.38</v>
      </c>
      <c r="Z451">
        <v>3</v>
      </c>
      <c r="AA451" t="s">
        <v>4822</v>
      </c>
      <c r="AB451">
        <v>1</v>
      </c>
      <c r="AC451">
        <v>7</v>
      </c>
      <c r="AD451">
        <v>3.672000000000001</v>
      </c>
      <c r="AF451" t="s">
        <v>5458</v>
      </c>
      <c r="AI451">
        <v>0</v>
      </c>
      <c r="AJ451">
        <v>0</v>
      </c>
      <c r="AM451" t="s">
        <v>11965</v>
      </c>
    </row>
    <row r="452" spans="1:39">
      <c r="A452" t="s">
        <v>5888</v>
      </c>
      <c r="B452" t="s">
        <v>5106</v>
      </c>
      <c r="C452" t="s">
        <v>5108</v>
      </c>
      <c r="D452">
        <v>1.889</v>
      </c>
      <c r="E452" t="s">
        <v>5111</v>
      </c>
      <c r="F452">
        <v>8.720000000000001</v>
      </c>
      <c r="I452" t="s">
        <v>8020</v>
      </c>
      <c r="K452" t="s">
        <v>5342</v>
      </c>
      <c r="L452" t="s">
        <v>5343</v>
      </c>
      <c r="M452" t="s">
        <v>9424</v>
      </c>
      <c r="N452">
        <v>8</v>
      </c>
      <c r="O452" t="s">
        <v>9539</v>
      </c>
      <c r="Y452">
        <v>0</v>
      </c>
      <c r="AM452" t="s">
        <v>11965</v>
      </c>
    </row>
    <row r="453" spans="1:39">
      <c r="A453" t="s">
        <v>5889</v>
      </c>
      <c r="B453" t="s">
        <v>5106</v>
      </c>
      <c r="C453" t="s">
        <v>5108</v>
      </c>
      <c r="D453">
        <v>1.9</v>
      </c>
      <c r="E453" t="s">
        <v>5111</v>
      </c>
      <c r="F453">
        <v>8.720000000000001</v>
      </c>
      <c r="K453" t="s">
        <v>5342</v>
      </c>
      <c r="M453" t="s">
        <v>5349</v>
      </c>
      <c r="N453">
        <v>8</v>
      </c>
      <c r="O453" t="s">
        <v>9538</v>
      </c>
      <c r="P453" t="s">
        <v>10056</v>
      </c>
      <c r="Q453">
        <v>7</v>
      </c>
      <c r="R453">
        <v>1</v>
      </c>
      <c r="S453">
        <v>1.96</v>
      </c>
      <c r="T453">
        <v>3.5</v>
      </c>
      <c r="U453">
        <v>516.58</v>
      </c>
      <c r="V453">
        <v>78.23999999999999</v>
      </c>
      <c r="W453">
        <v>5.03</v>
      </c>
      <c r="X453">
        <v>12.43</v>
      </c>
      <c r="Y453">
        <v>8.94</v>
      </c>
      <c r="Z453">
        <v>6</v>
      </c>
      <c r="AA453" t="s">
        <v>4822</v>
      </c>
      <c r="AB453">
        <v>2</v>
      </c>
      <c r="AC453">
        <v>4</v>
      </c>
      <c r="AD453">
        <v>4.113333333333333</v>
      </c>
      <c r="AF453" t="s">
        <v>5457</v>
      </c>
      <c r="AI453">
        <v>0</v>
      </c>
      <c r="AJ453">
        <v>0</v>
      </c>
      <c r="AK453" t="s">
        <v>11904</v>
      </c>
      <c r="AL453" t="s">
        <v>11904</v>
      </c>
      <c r="AM453" t="s">
        <v>11965</v>
      </c>
    </row>
    <row r="454" spans="1:39">
      <c r="A454" t="s">
        <v>5890</v>
      </c>
      <c r="B454" t="s">
        <v>5106</v>
      </c>
      <c r="C454" t="s">
        <v>5108</v>
      </c>
      <c r="D454">
        <v>1.9</v>
      </c>
      <c r="E454" t="s">
        <v>5111</v>
      </c>
      <c r="F454">
        <v>8.720000000000001</v>
      </c>
      <c r="K454" t="s">
        <v>5342</v>
      </c>
      <c r="L454" t="s">
        <v>5343</v>
      </c>
      <c r="M454" t="s">
        <v>9443</v>
      </c>
      <c r="N454">
        <v>9</v>
      </c>
      <c r="O454" t="s">
        <v>9561</v>
      </c>
      <c r="P454" t="s">
        <v>10057</v>
      </c>
      <c r="Q454">
        <v>5</v>
      </c>
      <c r="R454">
        <v>3</v>
      </c>
      <c r="S454">
        <v>1.09</v>
      </c>
      <c r="T454">
        <v>2.62</v>
      </c>
      <c r="U454">
        <v>611.49</v>
      </c>
      <c r="V454">
        <v>92.34999999999999</v>
      </c>
      <c r="W454">
        <v>5.17</v>
      </c>
      <c r="X454">
        <v>12.63</v>
      </c>
      <c r="Y454">
        <v>8.960000000000001</v>
      </c>
      <c r="Z454">
        <v>3</v>
      </c>
      <c r="AA454" t="s">
        <v>4822</v>
      </c>
      <c r="AB454">
        <v>2</v>
      </c>
      <c r="AC454">
        <v>7</v>
      </c>
      <c r="AD454">
        <v>3.608333333333333</v>
      </c>
      <c r="AF454" t="s">
        <v>5457</v>
      </c>
      <c r="AI454">
        <v>0</v>
      </c>
      <c r="AJ454">
        <v>0</v>
      </c>
      <c r="AK454" t="s">
        <v>11913</v>
      </c>
      <c r="AL454" t="s">
        <v>11913</v>
      </c>
      <c r="AM454" t="s">
        <v>11965</v>
      </c>
    </row>
    <row r="455" spans="1:39">
      <c r="A455" t="s">
        <v>5891</v>
      </c>
      <c r="B455" t="s">
        <v>5106</v>
      </c>
      <c r="C455" t="s">
        <v>5108</v>
      </c>
      <c r="D455">
        <v>1.918</v>
      </c>
      <c r="E455" t="s">
        <v>5111</v>
      </c>
      <c r="F455">
        <v>8.720000000000001</v>
      </c>
      <c r="I455" t="s">
        <v>8021</v>
      </c>
      <c r="K455" t="s">
        <v>5342</v>
      </c>
      <c r="L455" t="s">
        <v>5343</v>
      </c>
      <c r="M455" t="s">
        <v>9424</v>
      </c>
      <c r="N455">
        <v>8</v>
      </c>
      <c r="O455" t="s">
        <v>9539</v>
      </c>
      <c r="P455" t="s">
        <v>10058</v>
      </c>
      <c r="Q455">
        <v>5</v>
      </c>
      <c r="R455">
        <v>2</v>
      </c>
      <c r="S455">
        <v>2.86</v>
      </c>
      <c r="T455">
        <v>5.79</v>
      </c>
      <c r="U455">
        <v>457.45</v>
      </c>
      <c r="V455">
        <v>78.18000000000001</v>
      </c>
      <c r="W455">
        <v>5.25</v>
      </c>
      <c r="Y455">
        <v>12.31</v>
      </c>
      <c r="Z455">
        <v>3</v>
      </c>
      <c r="AA455" t="s">
        <v>4822</v>
      </c>
      <c r="AB455">
        <v>1</v>
      </c>
      <c r="AC455">
        <v>4</v>
      </c>
      <c r="AD455">
        <v>2.373928571428571</v>
      </c>
      <c r="AF455" t="s">
        <v>5457</v>
      </c>
      <c r="AI455">
        <v>0</v>
      </c>
      <c r="AJ455">
        <v>0</v>
      </c>
      <c r="AM455" t="s">
        <v>11965</v>
      </c>
    </row>
    <row r="456" spans="1:39">
      <c r="A456" t="s">
        <v>5892</v>
      </c>
      <c r="B456" t="s">
        <v>5106</v>
      </c>
      <c r="C456" t="s">
        <v>5108</v>
      </c>
      <c r="D456">
        <v>1.967</v>
      </c>
      <c r="E456" t="s">
        <v>5111</v>
      </c>
      <c r="F456">
        <v>8.710000000000001</v>
      </c>
      <c r="I456" t="s">
        <v>8022</v>
      </c>
      <c r="K456" t="s">
        <v>5342</v>
      </c>
      <c r="L456" t="s">
        <v>5343</v>
      </c>
      <c r="M456" t="s">
        <v>9424</v>
      </c>
      <c r="N456">
        <v>8</v>
      </c>
      <c r="O456" t="s">
        <v>9539</v>
      </c>
      <c r="P456" t="s">
        <v>10059</v>
      </c>
      <c r="Q456">
        <v>8</v>
      </c>
      <c r="R456">
        <v>1</v>
      </c>
      <c r="S456">
        <v>1.5</v>
      </c>
      <c r="T456">
        <v>4.72</v>
      </c>
      <c r="U456">
        <v>584.64</v>
      </c>
      <c r="V456">
        <v>86.55</v>
      </c>
      <c r="W456">
        <v>4.84</v>
      </c>
      <c r="Y456">
        <v>9.27</v>
      </c>
      <c r="Z456">
        <v>3</v>
      </c>
      <c r="AA456" t="s">
        <v>4822</v>
      </c>
      <c r="AB456">
        <v>1</v>
      </c>
      <c r="AC456">
        <v>7</v>
      </c>
      <c r="AD456">
        <v>3.338333333333334</v>
      </c>
      <c r="AF456" t="s">
        <v>5457</v>
      </c>
      <c r="AI456">
        <v>0</v>
      </c>
      <c r="AJ456">
        <v>0</v>
      </c>
      <c r="AM456" t="s">
        <v>11965</v>
      </c>
    </row>
    <row r="457" spans="1:39">
      <c r="A457" t="s">
        <v>5589</v>
      </c>
      <c r="B457" t="s">
        <v>5106</v>
      </c>
      <c r="C457" t="s">
        <v>5108</v>
      </c>
      <c r="D457">
        <v>2</v>
      </c>
      <c r="E457" t="s">
        <v>5111</v>
      </c>
      <c r="F457">
        <v>8.699999999999999</v>
      </c>
      <c r="K457" t="s">
        <v>5342</v>
      </c>
      <c r="L457" t="s">
        <v>5343</v>
      </c>
      <c r="M457" t="s">
        <v>9441</v>
      </c>
      <c r="N457">
        <v>9</v>
      </c>
      <c r="O457" t="s">
        <v>9559</v>
      </c>
      <c r="P457" t="s">
        <v>9760</v>
      </c>
      <c r="Q457">
        <v>9</v>
      </c>
      <c r="R457">
        <v>3</v>
      </c>
      <c r="S457">
        <v>2.67</v>
      </c>
      <c r="T457">
        <v>4.04</v>
      </c>
      <c r="U457">
        <v>540.02</v>
      </c>
      <c r="V457">
        <v>140.13</v>
      </c>
      <c r="W457">
        <v>3.91</v>
      </c>
      <c r="X457">
        <v>5.94</v>
      </c>
      <c r="Y457">
        <v>2.67</v>
      </c>
      <c r="Z457">
        <v>3</v>
      </c>
      <c r="AA457" t="s">
        <v>4822</v>
      </c>
      <c r="AB457">
        <v>1</v>
      </c>
      <c r="AC457">
        <v>9</v>
      </c>
      <c r="AD457">
        <v>2.311666666666667</v>
      </c>
      <c r="AE457" t="s">
        <v>11888</v>
      </c>
      <c r="AF457" t="s">
        <v>5459</v>
      </c>
      <c r="AH457" t="s">
        <v>5461</v>
      </c>
      <c r="AI457">
        <v>3</v>
      </c>
      <c r="AJ457">
        <v>0</v>
      </c>
      <c r="AM457" t="s">
        <v>11965</v>
      </c>
    </row>
    <row r="458" spans="1:39">
      <c r="A458" t="s">
        <v>5893</v>
      </c>
      <c r="B458" t="s">
        <v>5106</v>
      </c>
      <c r="C458" t="s">
        <v>5108</v>
      </c>
      <c r="D458">
        <v>2</v>
      </c>
      <c r="E458" t="s">
        <v>5111</v>
      </c>
      <c r="F458">
        <v>8.699999999999999</v>
      </c>
      <c r="K458" t="s">
        <v>5342</v>
      </c>
      <c r="L458" t="s">
        <v>5343</v>
      </c>
      <c r="M458" t="s">
        <v>9437</v>
      </c>
      <c r="N458">
        <v>9</v>
      </c>
      <c r="O458" t="s">
        <v>9555</v>
      </c>
      <c r="P458" t="s">
        <v>10060</v>
      </c>
      <c r="Q458">
        <v>5</v>
      </c>
      <c r="R458">
        <v>3</v>
      </c>
      <c r="S458">
        <v>3.81</v>
      </c>
      <c r="T458">
        <v>3.81</v>
      </c>
      <c r="U458">
        <v>410.5</v>
      </c>
      <c r="V458">
        <v>91.83</v>
      </c>
      <c r="W458">
        <v>4.74</v>
      </c>
      <c r="X458">
        <v>13.51</v>
      </c>
      <c r="Y458">
        <v>3.09</v>
      </c>
      <c r="Z458">
        <v>3</v>
      </c>
      <c r="AA458" t="s">
        <v>4822</v>
      </c>
      <c r="AB458">
        <v>0</v>
      </c>
      <c r="AC458">
        <v>5</v>
      </c>
      <c r="AD458">
        <v>3.434952380952381</v>
      </c>
      <c r="AF458" t="s">
        <v>5458</v>
      </c>
      <c r="AI458">
        <v>0</v>
      </c>
      <c r="AJ458">
        <v>0</v>
      </c>
      <c r="AK458" t="s">
        <v>11912</v>
      </c>
      <c r="AL458" t="s">
        <v>11912</v>
      </c>
      <c r="AM458" t="s">
        <v>11965</v>
      </c>
    </row>
    <row r="459" spans="1:39">
      <c r="A459" t="s">
        <v>5894</v>
      </c>
      <c r="B459" t="s">
        <v>5106</v>
      </c>
      <c r="C459" t="s">
        <v>5108</v>
      </c>
      <c r="D459">
        <v>2</v>
      </c>
      <c r="E459" t="s">
        <v>5111</v>
      </c>
      <c r="F459">
        <v>8.699999999999999</v>
      </c>
      <c r="K459" t="s">
        <v>5342</v>
      </c>
      <c r="L459" t="s">
        <v>5343</v>
      </c>
      <c r="M459" t="s">
        <v>9429</v>
      </c>
      <c r="N459">
        <v>9</v>
      </c>
      <c r="O459" t="s">
        <v>9545</v>
      </c>
      <c r="P459" t="s">
        <v>10061</v>
      </c>
      <c r="Q459">
        <v>7</v>
      </c>
      <c r="R459">
        <v>2</v>
      </c>
      <c r="S459">
        <v>1.03</v>
      </c>
      <c r="T459">
        <v>3.91</v>
      </c>
      <c r="U459">
        <v>502.62</v>
      </c>
      <c r="V459">
        <v>78.58</v>
      </c>
      <c r="W459">
        <v>5.73</v>
      </c>
      <c r="X459">
        <v>9.19</v>
      </c>
      <c r="Y459">
        <v>10.56</v>
      </c>
      <c r="Z459">
        <v>5</v>
      </c>
      <c r="AA459" t="s">
        <v>4822</v>
      </c>
      <c r="AB459">
        <v>2</v>
      </c>
      <c r="AC459">
        <v>6</v>
      </c>
      <c r="AD459">
        <v>3.045</v>
      </c>
      <c r="AF459" t="s">
        <v>5457</v>
      </c>
      <c r="AI459">
        <v>0</v>
      </c>
      <c r="AJ459">
        <v>0</v>
      </c>
      <c r="AK459" t="s">
        <v>11907</v>
      </c>
      <c r="AL459" t="s">
        <v>11907</v>
      </c>
      <c r="AM459" t="s">
        <v>11965</v>
      </c>
    </row>
    <row r="460" spans="1:39">
      <c r="A460" t="s">
        <v>5895</v>
      </c>
      <c r="B460" t="s">
        <v>5106</v>
      </c>
      <c r="C460" t="s">
        <v>5108</v>
      </c>
      <c r="D460">
        <v>2</v>
      </c>
      <c r="E460" t="s">
        <v>5111</v>
      </c>
      <c r="F460">
        <v>8.699999999999999</v>
      </c>
      <c r="K460" t="s">
        <v>5342</v>
      </c>
      <c r="M460" t="s">
        <v>5349</v>
      </c>
      <c r="N460">
        <v>8</v>
      </c>
      <c r="O460" t="s">
        <v>9538</v>
      </c>
      <c r="P460" t="s">
        <v>10062</v>
      </c>
      <c r="Q460">
        <v>7</v>
      </c>
      <c r="R460">
        <v>1</v>
      </c>
      <c r="S460">
        <v>1.9</v>
      </c>
      <c r="T460">
        <v>3.5</v>
      </c>
      <c r="U460">
        <v>566.59</v>
      </c>
      <c r="V460">
        <v>78.23999999999999</v>
      </c>
      <c r="W460">
        <v>5.91</v>
      </c>
      <c r="X460">
        <v>12.45</v>
      </c>
      <c r="Y460">
        <v>9</v>
      </c>
      <c r="Z460">
        <v>6</v>
      </c>
      <c r="AA460" t="s">
        <v>4822</v>
      </c>
      <c r="AB460">
        <v>2</v>
      </c>
      <c r="AC460">
        <v>4</v>
      </c>
      <c r="AD460">
        <v>4.083333333333334</v>
      </c>
      <c r="AF460" t="s">
        <v>5457</v>
      </c>
      <c r="AI460">
        <v>0</v>
      </c>
      <c r="AJ460">
        <v>0</v>
      </c>
      <c r="AK460" t="s">
        <v>11904</v>
      </c>
      <c r="AL460" t="s">
        <v>11904</v>
      </c>
      <c r="AM460" t="s">
        <v>11965</v>
      </c>
    </row>
    <row r="461" spans="1:39">
      <c r="A461" t="s">
        <v>5896</v>
      </c>
      <c r="B461" t="s">
        <v>5106</v>
      </c>
      <c r="C461" t="s">
        <v>5108</v>
      </c>
      <c r="D461">
        <v>2</v>
      </c>
      <c r="E461" t="s">
        <v>5111</v>
      </c>
      <c r="F461">
        <v>8.699999999999999</v>
      </c>
      <c r="K461" t="s">
        <v>5342</v>
      </c>
      <c r="M461" t="s">
        <v>5350</v>
      </c>
      <c r="N461">
        <v>8</v>
      </c>
      <c r="O461" t="s">
        <v>9550</v>
      </c>
      <c r="P461" t="s">
        <v>10063</v>
      </c>
      <c r="Q461">
        <v>5</v>
      </c>
      <c r="R461">
        <v>2</v>
      </c>
      <c r="S461">
        <v>4.4</v>
      </c>
      <c r="T461">
        <v>4.4</v>
      </c>
      <c r="U461">
        <v>397.48</v>
      </c>
      <c r="V461">
        <v>79.62</v>
      </c>
      <c r="W461">
        <v>4.38</v>
      </c>
      <c r="X461">
        <v>13.32</v>
      </c>
      <c r="Y461">
        <v>3.34</v>
      </c>
      <c r="Z461">
        <v>4</v>
      </c>
      <c r="AA461" t="s">
        <v>4822</v>
      </c>
      <c r="AB461">
        <v>0</v>
      </c>
      <c r="AC461">
        <v>3</v>
      </c>
      <c r="AD461">
        <v>3.532285714285714</v>
      </c>
      <c r="AF461" t="s">
        <v>5458</v>
      </c>
      <c r="AI461">
        <v>0</v>
      </c>
      <c r="AJ461">
        <v>0</v>
      </c>
      <c r="AK461" t="s">
        <v>11910</v>
      </c>
      <c r="AL461" t="s">
        <v>11910</v>
      </c>
      <c r="AM461" t="s">
        <v>11965</v>
      </c>
    </row>
    <row r="462" spans="1:39">
      <c r="A462" t="s">
        <v>5897</v>
      </c>
      <c r="B462" t="s">
        <v>5106</v>
      </c>
      <c r="C462" t="s">
        <v>5108</v>
      </c>
      <c r="D462">
        <v>2</v>
      </c>
      <c r="E462" t="s">
        <v>5111</v>
      </c>
      <c r="F462">
        <v>8.699999999999999</v>
      </c>
      <c r="K462" t="s">
        <v>5342</v>
      </c>
      <c r="M462" t="s">
        <v>5350</v>
      </c>
      <c r="N462">
        <v>8</v>
      </c>
      <c r="O462" t="s">
        <v>9544</v>
      </c>
      <c r="P462" t="s">
        <v>10064</v>
      </c>
      <c r="Q462">
        <v>7</v>
      </c>
      <c r="R462">
        <v>1</v>
      </c>
      <c r="S462">
        <v>2.65</v>
      </c>
      <c r="T462">
        <v>2.65</v>
      </c>
      <c r="U462">
        <v>493.57</v>
      </c>
      <c r="V462">
        <v>101.3</v>
      </c>
      <c r="W462">
        <v>5.2</v>
      </c>
      <c r="X462">
        <v>12.52</v>
      </c>
      <c r="Y462">
        <v>2.56</v>
      </c>
      <c r="Z462">
        <v>5</v>
      </c>
      <c r="AA462" t="s">
        <v>4822</v>
      </c>
      <c r="AB462">
        <v>1</v>
      </c>
      <c r="AC462">
        <v>4</v>
      </c>
      <c r="AD462">
        <v>4.177595238095238</v>
      </c>
      <c r="AF462" t="s">
        <v>5458</v>
      </c>
      <c r="AI462">
        <v>0</v>
      </c>
      <c r="AJ462">
        <v>0</v>
      </c>
      <c r="AK462" t="s">
        <v>11906</v>
      </c>
      <c r="AL462" t="s">
        <v>11906</v>
      </c>
      <c r="AM462" t="s">
        <v>11965</v>
      </c>
    </row>
    <row r="463" spans="1:39">
      <c r="A463" t="s">
        <v>5328</v>
      </c>
      <c r="B463" t="s">
        <v>5106</v>
      </c>
      <c r="C463" t="s">
        <v>5108</v>
      </c>
      <c r="D463">
        <v>2</v>
      </c>
      <c r="E463" t="s">
        <v>5111</v>
      </c>
      <c r="F463">
        <v>8.699999999999999</v>
      </c>
      <c r="K463" t="s">
        <v>5342</v>
      </c>
      <c r="L463" t="s">
        <v>5343</v>
      </c>
      <c r="M463" t="s">
        <v>9444</v>
      </c>
      <c r="N463">
        <v>9</v>
      </c>
      <c r="O463" t="s">
        <v>9562</v>
      </c>
      <c r="P463" t="s">
        <v>5443</v>
      </c>
      <c r="Q463">
        <v>7</v>
      </c>
      <c r="R463">
        <v>3</v>
      </c>
      <c r="S463">
        <v>4.14</v>
      </c>
      <c r="T463">
        <v>4.31</v>
      </c>
      <c r="U463">
        <v>478.95</v>
      </c>
      <c r="V463">
        <v>104.3</v>
      </c>
      <c r="W463">
        <v>6.41</v>
      </c>
      <c r="X463">
        <v>7.87</v>
      </c>
      <c r="Y463">
        <v>6.33</v>
      </c>
      <c r="Z463">
        <v>6</v>
      </c>
      <c r="AA463" t="s">
        <v>4822</v>
      </c>
      <c r="AB463">
        <v>1</v>
      </c>
      <c r="AC463">
        <v>5</v>
      </c>
      <c r="AD463">
        <v>2.185357142857144</v>
      </c>
      <c r="AF463" t="s">
        <v>5458</v>
      </c>
      <c r="AI463">
        <v>0</v>
      </c>
      <c r="AJ463">
        <v>0</v>
      </c>
      <c r="AK463" t="s">
        <v>5469</v>
      </c>
      <c r="AL463" t="s">
        <v>5469</v>
      </c>
      <c r="AM463" t="s">
        <v>11965</v>
      </c>
    </row>
    <row r="464" spans="1:39">
      <c r="A464" t="s">
        <v>5328</v>
      </c>
      <c r="B464" t="s">
        <v>5106</v>
      </c>
      <c r="C464" t="s">
        <v>5108</v>
      </c>
      <c r="D464">
        <v>2</v>
      </c>
      <c r="E464" t="s">
        <v>5111</v>
      </c>
      <c r="F464">
        <v>8.699999999999999</v>
      </c>
      <c r="K464" t="s">
        <v>5342</v>
      </c>
      <c r="L464" t="s">
        <v>5343</v>
      </c>
      <c r="M464" t="s">
        <v>9430</v>
      </c>
      <c r="N464">
        <v>9</v>
      </c>
      <c r="O464" t="s">
        <v>9546</v>
      </c>
      <c r="P464" t="s">
        <v>5443</v>
      </c>
      <c r="Q464">
        <v>7</v>
      </c>
      <c r="R464">
        <v>3</v>
      </c>
      <c r="S464">
        <v>4.14</v>
      </c>
      <c r="T464">
        <v>4.31</v>
      </c>
      <c r="U464">
        <v>478.95</v>
      </c>
      <c r="V464">
        <v>104.3</v>
      </c>
      <c r="W464">
        <v>6.41</v>
      </c>
      <c r="X464">
        <v>7.87</v>
      </c>
      <c r="Y464">
        <v>6.33</v>
      </c>
      <c r="Z464">
        <v>6</v>
      </c>
      <c r="AA464" t="s">
        <v>4822</v>
      </c>
      <c r="AB464">
        <v>1</v>
      </c>
      <c r="AC464">
        <v>5</v>
      </c>
      <c r="AD464">
        <v>2.185357142857144</v>
      </c>
      <c r="AF464" t="s">
        <v>5458</v>
      </c>
      <c r="AI464">
        <v>0</v>
      </c>
      <c r="AJ464">
        <v>0</v>
      </c>
      <c r="AK464" t="s">
        <v>11897</v>
      </c>
      <c r="AL464" t="s">
        <v>11897</v>
      </c>
      <c r="AM464" t="s">
        <v>11965</v>
      </c>
    </row>
    <row r="465" spans="1:39">
      <c r="A465" t="s">
        <v>5328</v>
      </c>
      <c r="B465" t="s">
        <v>5106</v>
      </c>
      <c r="C465" t="s">
        <v>5108</v>
      </c>
      <c r="D465">
        <v>2</v>
      </c>
      <c r="E465" t="s">
        <v>5111</v>
      </c>
      <c r="F465">
        <v>8.699999999999999</v>
      </c>
      <c r="K465" t="s">
        <v>5342</v>
      </c>
      <c r="L465" t="s">
        <v>5343</v>
      </c>
      <c r="M465" t="s">
        <v>9426</v>
      </c>
      <c r="N465">
        <v>9</v>
      </c>
      <c r="O465" t="s">
        <v>9541</v>
      </c>
      <c r="P465" t="s">
        <v>5443</v>
      </c>
      <c r="Q465">
        <v>7</v>
      </c>
      <c r="R465">
        <v>3</v>
      </c>
      <c r="S465">
        <v>4.14</v>
      </c>
      <c r="T465">
        <v>4.31</v>
      </c>
      <c r="U465">
        <v>478.95</v>
      </c>
      <c r="V465">
        <v>104.3</v>
      </c>
      <c r="W465">
        <v>6.41</v>
      </c>
      <c r="X465">
        <v>7.87</v>
      </c>
      <c r="Y465">
        <v>6.33</v>
      </c>
      <c r="Z465">
        <v>6</v>
      </c>
      <c r="AA465" t="s">
        <v>4822</v>
      </c>
      <c r="AB465">
        <v>1</v>
      </c>
      <c r="AC465">
        <v>5</v>
      </c>
      <c r="AD465">
        <v>2.185357142857144</v>
      </c>
      <c r="AF465" t="s">
        <v>5458</v>
      </c>
      <c r="AI465">
        <v>0</v>
      </c>
      <c r="AJ465">
        <v>0</v>
      </c>
      <c r="AK465" t="s">
        <v>11897</v>
      </c>
      <c r="AL465" t="s">
        <v>11897</v>
      </c>
      <c r="AM465" t="s">
        <v>11965</v>
      </c>
    </row>
    <row r="466" spans="1:39">
      <c r="A466" t="s">
        <v>5328</v>
      </c>
      <c r="B466" t="s">
        <v>5106</v>
      </c>
      <c r="C466" t="s">
        <v>5108</v>
      </c>
      <c r="D466">
        <v>2</v>
      </c>
      <c r="E466" t="s">
        <v>5111</v>
      </c>
      <c r="F466">
        <v>8.699999999999999</v>
      </c>
      <c r="K466" t="s">
        <v>5342</v>
      </c>
      <c r="L466" t="s">
        <v>5343</v>
      </c>
      <c r="M466" t="s">
        <v>9436</v>
      </c>
      <c r="N466">
        <v>9</v>
      </c>
      <c r="O466" t="s">
        <v>9554</v>
      </c>
      <c r="P466" t="s">
        <v>5443</v>
      </c>
      <c r="Q466">
        <v>7</v>
      </c>
      <c r="R466">
        <v>3</v>
      </c>
      <c r="S466">
        <v>4.14</v>
      </c>
      <c r="T466">
        <v>4.31</v>
      </c>
      <c r="U466">
        <v>478.95</v>
      </c>
      <c r="V466">
        <v>104.3</v>
      </c>
      <c r="W466">
        <v>6.41</v>
      </c>
      <c r="X466">
        <v>7.87</v>
      </c>
      <c r="Y466">
        <v>6.33</v>
      </c>
      <c r="Z466">
        <v>6</v>
      </c>
      <c r="AA466" t="s">
        <v>4822</v>
      </c>
      <c r="AB466">
        <v>1</v>
      </c>
      <c r="AC466">
        <v>5</v>
      </c>
      <c r="AD466">
        <v>2.185357142857144</v>
      </c>
      <c r="AF466" t="s">
        <v>5458</v>
      </c>
      <c r="AI466">
        <v>0</v>
      </c>
      <c r="AJ466">
        <v>0</v>
      </c>
      <c r="AK466" t="s">
        <v>11897</v>
      </c>
      <c r="AL466" t="s">
        <v>11897</v>
      </c>
      <c r="AM466" t="s">
        <v>11965</v>
      </c>
    </row>
    <row r="467" spans="1:39">
      <c r="A467" t="s">
        <v>5508</v>
      </c>
      <c r="B467" t="s">
        <v>5106</v>
      </c>
      <c r="C467" t="s">
        <v>5108</v>
      </c>
      <c r="D467">
        <v>2</v>
      </c>
      <c r="E467" t="s">
        <v>5111</v>
      </c>
      <c r="F467">
        <v>8.699999999999999</v>
      </c>
      <c r="K467" t="s">
        <v>5342</v>
      </c>
      <c r="L467" t="s">
        <v>5343</v>
      </c>
      <c r="M467" t="s">
        <v>5353</v>
      </c>
      <c r="N467">
        <v>9</v>
      </c>
      <c r="O467" t="s">
        <v>9547</v>
      </c>
      <c r="P467" t="s">
        <v>9679</v>
      </c>
      <c r="Q467">
        <v>7</v>
      </c>
      <c r="R467">
        <v>2</v>
      </c>
      <c r="S467">
        <v>3.36</v>
      </c>
      <c r="T467">
        <v>5.38</v>
      </c>
      <c r="U467">
        <v>570.59</v>
      </c>
      <c r="V467">
        <v>84.31</v>
      </c>
      <c r="W467">
        <v>6.72</v>
      </c>
      <c r="X467">
        <v>12.69</v>
      </c>
      <c r="Y467">
        <v>9.49</v>
      </c>
      <c r="Z467">
        <v>4</v>
      </c>
      <c r="AA467" t="s">
        <v>4822</v>
      </c>
      <c r="AB467">
        <v>2</v>
      </c>
      <c r="AC467">
        <v>7</v>
      </c>
      <c r="AD467">
        <v>2.075</v>
      </c>
      <c r="AF467" t="s">
        <v>5457</v>
      </c>
      <c r="AI467">
        <v>0</v>
      </c>
      <c r="AJ467">
        <v>0</v>
      </c>
      <c r="AK467" t="s">
        <v>11898</v>
      </c>
      <c r="AL467" t="s">
        <v>11898</v>
      </c>
      <c r="AM467" t="s">
        <v>11965</v>
      </c>
    </row>
    <row r="468" spans="1:39">
      <c r="A468" t="s">
        <v>5898</v>
      </c>
      <c r="B468" t="s">
        <v>5106</v>
      </c>
      <c r="C468" t="s">
        <v>5108</v>
      </c>
      <c r="D468">
        <v>2</v>
      </c>
      <c r="E468" t="s">
        <v>5111</v>
      </c>
      <c r="F468">
        <v>8.699999999999999</v>
      </c>
      <c r="I468" t="s">
        <v>8023</v>
      </c>
      <c r="K468" t="s">
        <v>5342</v>
      </c>
      <c r="M468" t="s">
        <v>9422</v>
      </c>
      <c r="N468">
        <v>8</v>
      </c>
      <c r="O468" t="s">
        <v>9536</v>
      </c>
      <c r="P468" t="s">
        <v>10065</v>
      </c>
      <c r="Q468">
        <v>8</v>
      </c>
      <c r="R468">
        <v>4</v>
      </c>
      <c r="S468">
        <v>1.41</v>
      </c>
      <c r="T468">
        <v>2.65</v>
      </c>
      <c r="U468">
        <v>642.04</v>
      </c>
      <c r="V468">
        <v>150.99</v>
      </c>
      <c r="W468">
        <v>5.54</v>
      </c>
      <c r="X468">
        <v>6.21</v>
      </c>
      <c r="Y468">
        <v>1.79</v>
      </c>
      <c r="Z468">
        <v>4</v>
      </c>
      <c r="AA468" t="s">
        <v>4822</v>
      </c>
      <c r="AB468">
        <v>2</v>
      </c>
      <c r="AC468">
        <v>9</v>
      </c>
      <c r="AD468">
        <v>3</v>
      </c>
      <c r="AF468" t="s">
        <v>5459</v>
      </c>
      <c r="AI468">
        <v>0</v>
      </c>
      <c r="AJ468">
        <v>0</v>
      </c>
      <c r="AM468" t="s">
        <v>11965</v>
      </c>
    </row>
    <row r="469" spans="1:39">
      <c r="A469" t="s">
        <v>5899</v>
      </c>
      <c r="B469" t="s">
        <v>5106</v>
      </c>
      <c r="C469" t="s">
        <v>5108</v>
      </c>
      <c r="D469">
        <v>2</v>
      </c>
      <c r="E469" t="s">
        <v>5111</v>
      </c>
      <c r="F469">
        <v>8.699999999999999</v>
      </c>
      <c r="I469" t="s">
        <v>8024</v>
      </c>
      <c r="K469" t="s">
        <v>5342</v>
      </c>
      <c r="M469" t="s">
        <v>9422</v>
      </c>
      <c r="N469">
        <v>8</v>
      </c>
      <c r="O469" t="s">
        <v>9536</v>
      </c>
      <c r="P469" t="s">
        <v>10066</v>
      </c>
      <c r="Q469">
        <v>7</v>
      </c>
      <c r="R469">
        <v>4</v>
      </c>
      <c r="S469">
        <v>1.77</v>
      </c>
      <c r="T469">
        <v>2.18</v>
      </c>
      <c r="U469">
        <v>487.56</v>
      </c>
      <c r="V469">
        <v>155.75</v>
      </c>
      <c r="W469">
        <v>2.99</v>
      </c>
      <c r="X469">
        <v>8.630000000000001</v>
      </c>
      <c r="Y469">
        <v>3.3</v>
      </c>
      <c r="Z469">
        <v>3</v>
      </c>
      <c r="AA469" t="s">
        <v>4822</v>
      </c>
      <c r="AB469">
        <v>0</v>
      </c>
      <c r="AC469">
        <v>11</v>
      </c>
      <c r="AD469">
        <v>3.088857142857143</v>
      </c>
      <c r="AF469" t="s">
        <v>5458</v>
      </c>
      <c r="AI469">
        <v>0</v>
      </c>
      <c r="AJ469">
        <v>0</v>
      </c>
      <c r="AM469" t="s">
        <v>11965</v>
      </c>
    </row>
    <row r="470" spans="1:39">
      <c r="A470" t="s">
        <v>5900</v>
      </c>
      <c r="B470" t="s">
        <v>5106</v>
      </c>
      <c r="C470" t="s">
        <v>5108</v>
      </c>
      <c r="D470">
        <v>2</v>
      </c>
      <c r="E470" t="s">
        <v>5111</v>
      </c>
      <c r="F470">
        <v>8.699999999999999</v>
      </c>
      <c r="I470" t="s">
        <v>8025</v>
      </c>
      <c r="K470" t="s">
        <v>5342</v>
      </c>
      <c r="M470" t="s">
        <v>9440</v>
      </c>
      <c r="N470">
        <v>8</v>
      </c>
      <c r="O470" t="s">
        <v>9558</v>
      </c>
      <c r="P470" t="s">
        <v>10067</v>
      </c>
      <c r="Q470">
        <v>10</v>
      </c>
      <c r="R470">
        <v>3</v>
      </c>
      <c r="S470">
        <v>4.59</v>
      </c>
      <c r="T470">
        <v>6.65</v>
      </c>
      <c r="U470">
        <v>634.71</v>
      </c>
      <c r="V470">
        <v>128.43</v>
      </c>
      <c r="W470">
        <v>4.79</v>
      </c>
      <c r="X470">
        <v>12.98</v>
      </c>
      <c r="Y470">
        <v>9.470000000000001</v>
      </c>
      <c r="Z470">
        <v>4</v>
      </c>
      <c r="AA470" t="s">
        <v>4822</v>
      </c>
      <c r="AB470">
        <v>1</v>
      </c>
      <c r="AC470">
        <v>7</v>
      </c>
      <c r="AD470">
        <v>0.4316666666666664</v>
      </c>
      <c r="AF470" t="s">
        <v>5457</v>
      </c>
      <c r="AI470">
        <v>0</v>
      </c>
      <c r="AJ470">
        <v>0</v>
      </c>
      <c r="AM470" t="s">
        <v>11965</v>
      </c>
    </row>
    <row r="471" spans="1:39">
      <c r="A471" t="s">
        <v>5901</v>
      </c>
      <c r="B471" t="s">
        <v>5106</v>
      </c>
      <c r="C471" t="s">
        <v>5108</v>
      </c>
      <c r="D471">
        <v>2</v>
      </c>
      <c r="E471" t="s">
        <v>5111</v>
      </c>
      <c r="F471">
        <v>8.699999999999999</v>
      </c>
      <c r="I471" t="s">
        <v>8026</v>
      </c>
      <c r="K471" t="s">
        <v>5342</v>
      </c>
      <c r="M471" t="s">
        <v>9440</v>
      </c>
      <c r="N471">
        <v>8</v>
      </c>
      <c r="O471" t="s">
        <v>9558</v>
      </c>
      <c r="P471" t="s">
        <v>10068</v>
      </c>
      <c r="Q471">
        <v>11</v>
      </c>
      <c r="R471">
        <v>4</v>
      </c>
      <c r="S471">
        <v>3.57</v>
      </c>
      <c r="T471">
        <v>5.43</v>
      </c>
      <c r="U471">
        <v>598.76</v>
      </c>
      <c r="V471">
        <v>157.11</v>
      </c>
      <c r="W471">
        <v>3.54</v>
      </c>
      <c r="X471">
        <v>13.14</v>
      </c>
      <c r="Y471">
        <v>9.279999999999999</v>
      </c>
      <c r="Z471">
        <v>4</v>
      </c>
      <c r="AA471" t="s">
        <v>4822</v>
      </c>
      <c r="AB471">
        <v>2</v>
      </c>
      <c r="AC471">
        <v>6</v>
      </c>
      <c r="AD471">
        <v>0.5750000000000004</v>
      </c>
      <c r="AF471" t="s">
        <v>5457</v>
      </c>
      <c r="AI471">
        <v>0</v>
      </c>
      <c r="AJ471">
        <v>0</v>
      </c>
      <c r="AM471" t="s">
        <v>11965</v>
      </c>
    </row>
    <row r="472" spans="1:39">
      <c r="A472" t="s">
        <v>5902</v>
      </c>
      <c r="B472" t="s">
        <v>5106</v>
      </c>
      <c r="C472" t="s">
        <v>5108</v>
      </c>
      <c r="D472">
        <v>2</v>
      </c>
      <c r="E472" t="s">
        <v>5111</v>
      </c>
      <c r="F472">
        <v>8.699999999999999</v>
      </c>
      <c r="I472" t="s">
        <v>8027</v>
      </c>
      <c r="K472" t="s">
        <v>5342</v>
      </c>
      <c r="M472" t="s">
        <v>9440</v>
      </c>
      <c r="N472">
        <v>8</v>
      </c>
      <c r="O472" t="s">
        <v>9558</v>
      </c>
      <c r="P472" t="s">
        <v>10069</v>
      </c>
      <c r="Q472">
        <v>10</v>
      </c>
      <c r="R472">
        <v>4</v>
      </c>
      <c r="S472">
        <v>5.63</v>
      </c>
      <c r="T472">
        <v>6.06</v>
      </c>
      <c r="U472">
        <v>541.66</v>
      </c>
      <c r="V472">
        <v>153.87</v>
      </c>
      <c r="W472">
        <v>3.61</v>
      </c>
      <c r="X472">
        <v>13.14</v>
      </c>
      <c r="Y472">
        <v>7.63</v>
      </c>
      <c r="Z472">
        <v>4</v>
      </c>
      <c r="AA472" t="s">
        <v>4822</v>
      </c>
      <c r="AB472">
        <v>1</v>
      </c>
      <c r="AC472">
        <v>5</v>
      </c>
      <c r="AD472">
        <v>1</v>
      </c>
      <c r="AF472" t="s">
        <v>5458</v>
      </c>
      <c r="AI472">
        <v>0</v>
      </c>
      <c r="AJ472">
        <v>0</v>
      </c>
      <c r="AM472" t="s">
        <v>11965</v>
      </c>
    </row>
    <row r="473" spans="1:39">
      <c r="A473" t="s">
        <v>5903</v>
      </c>
      <c r="B473" t="s">
        <v>5106</v>
      </c>
      <c r="C473" t="s">
        <v>5108</v>
      </c>
      <c r="D473">
        <v>2</v>
      </c>
      <c r="E473" t="s">
        <v>5111</v>
      </c>
      <c r="F473">
        <v>8.699999999999999</v>
      </c>
      <c r="I473" t="s">
        <v>8028</v>
      </c>
      <c r="K473" t="s">
        <v>5342</v>
      </c>
      <c r="M473" t="s">
        <v>9440</v>
      </c>
      <c r="N473">
        <v>8</v>
      </c>
      <c r="O473" t="s">
        <v>9558</v>
      </c>
      <c r="P473" t="s">
        <v>10070</v>
      </c>
      <c r="Q473">
        <v>10</v>
      </c>
      <c r="R473">
        <v>5</v>
      </c>
      <c r="S473">
        <v>5.07</v>
      </c>
      <c r="T473">
        <v>6.23</v>
      </c>
      <c r="U473">
        <v>529.65</v>
      </c>
      <c r="V473">
        <v>162.66</v>
      </c>
      <c r="W473">
        <v>3.51</v>
      </c>
      <c r="X473">
        <v>13.14</v>
      </c>
      <c r="Y473">
        <v>8.529999999999999</v>
      </c>
      <c r="Z473">
        <v>4</v>
      </c>
      <c r="AA473" t="s">
        <v>4822</v>
      </c>
      <c r="AB473">
        <v>1</v>
      </c>
      <c r="AC473">
        <v>5</v>
      </c>
      <c r="AD473">
        <v>0.7350000000000003</v>
      </c>
      <c r="AF473" t="s">
        <v>5457</v>
      </c>
      <c r="AI473">
        <v>0</v>
      </c>
      <c r="AJ473">
        <v>0</v>
      </c>
      <c r="AM473" t="s">
        <v>11965</v>
      </c>
    </row>
    <row r="474" spans="1:39">
      <c r="A474" t="s">
        <v>5904</v>
      </c>
      <c r="B474" t="s">
        <v>5106</v>
      </c>
      <c r="C474" t="s">
        <v>5108</v>
      </c>
      <c r="D474">
        <v>2</v>
      </c>
      <c r="E474" t="s">
        <v>5111</v>
      </c>
      <c r="F474">
        <v>8.699999999999999</v>
      </c>
      <c r="I474" t="s">
        <v>8029</v>
      </c>
      <c r="K474" t="s">
        <v>5342</v>
      </c>
      <c r="M474" t="s">
        <v>9440</v>
      </c>
      <c r="N474">
        <v>8</v>
      </c>
      <c r="O474" t="s">
        <v>9558</v>
      </c>
      <c r="P474" t="s">
        <v>10071</v>
      </c>
      <c r="Q474">
        <v>9</v>
      </c>
      <c r="R474">
        <v>4</v>
      </c>
      <c r="S474">
        <v>5.83</v>
      </c>
      <c r="T474">
        <v>6.99</v>
      </c>
      <c r="U474">
        <v>551.58</v>
      </c>
      <c r="V474">
        <v>133.98</v>
      </c>
      <c r="W474">
        <v>4.51</v>
      </c>
      <c r="X474">
        <v>13.16</v>
      </c>
      <c r="Y474">
        <v>8.529999999999999</v>
      </c>
      <c r="Z474">
        <v>4</v>
      </c>
      <c r="AA474" t="s">
        <v>4822</v>
      </c>
      <c r="AB474">
        <v>1</v>
      </c>
      <c r="AC474">
        <v>5</v>
      </c>
      <c r="AD474">
        <v>0.7350000000000003</v>
      </c>
      <c r="AF474" t="s">
        <v>5457</v>
      </c>
      <c r="AI474">
        <v>0</v>
      </c>
      <c r="AJ474">
        <v>0</v>
      </c>
      <c r="AM474" t="s">
        <v>11965</v>
      </c>
    </row>
    <row r="475" spans="1:39">
      <c r="A475" t="s">
        <v>5905</v>
      </c>
      <c r="B475" t="s">
        <v>5106</v>
      </c>
      <c r="C475" t="s">
        <v>5108</v>
      </c>
      <c r="D475">
        <v>2</v>
      </c>
      <c r="E475" t="s">
        <v>5111</v>
      </c>
      <c r="F475">
        <v>8.699999999999999</v>
      </c>
      <c r="I475" t="s">
        <v>8030</v>
      </c>
      <c r="K475" t="s">
        <v>5342</v>
      </c>
      <c r="M475" t="s">
        <v>9440</v>
      </c>
      <c r="N475">
        <v>8</v>
      </c>
      <c r="O475" t="s">
        <v>9558</v>
      </c>
      <c r="P475" t="s">
        <v>10072</v>
      </c>
      <c r="Q475">
        <v>10</v>
      </c>
      <c r="R475">
        <v>5</v>
      </c>
      <c r="S475">
        <v>4.57</v>
      </c>
      <c r="T475">
        <v>5.6</v>
      </c>
      <c r="U475">
        <v>513.61</v>
      </c>
      <c r="V475">
        <v>162.66</v>
      </c>
      <c r="W475">
        <v>2.88</v>
      </c>
      <c r="X475">
        <v>13.14</v>
      </c>
      <c r="Y475">
        <v>8.390000000000001</v>
      </c>
      <c r="Z475">
        <v>4</v>
      </c>
      <c r="AA475" t="s">
        <v>4822</v>
      </c>
      <c r="AB475">
        <v>1</v>
      </c>
      <c r="AC475">
        <v>5</v>
      </c>
      <c r="AD475">
        <v>0.8049999999999997</v>
      </c>
      <c r="AF475" t="s">
        <v>5458</v>
      </c>
      <c r="AI475">
        <v>0</v>
      </c>
      <c r="AJ475">
        <v>0</v>
      </c>
      <c r="AM475" t="s">
        <v>11965</v>
      </c>
    </row>
    <row r="476" spans="1:39">
      <c r="A476" t="s">
        <v>5906</v>
      </c>
      <c r="B476" t="s">
        <v>5106</v>
      </c>
      <c r="C476" t="s">
        <v>5108</v>
      </c>
      <c r="D476">
        <v>2</v>
      </c>
      <c r="E476" t="s">
        <v>5111</v>
      </c>
      <c r="F476">
        <v>8.699999999999999</v>
      </c>
      <c r="I476" t="s">
        <v>8031</v>
      </c>
      <c r="K476" t="s">
        <v>5342</v>
      </c>
      <c r="M476" t="s">
        <v>9440</v>
      </c>
      <c r="N476">
        <v>8</v>
      </c>
      <c r="O476" t="s">
        <v>9558</v>
      </c>
      <c r="P476" t="s">
        <v>10073</v>
      </c>
      <c r="Q476">
        <v>10</v>
      </c>
      <c r="R476">
        <v>3</v>
      </c>
      <c r="S476">
        <v>5.46</v>
      </c>
      <c r="T476">
        <v>5.6</v>
      </c>
      <c r="U476">
        <v>538.54</v>
      </c>
      <c r="V476">
        <v>138.08</v>
      </c>
      <c r="W476">
        <v>3.47</v>
      </c>
      <c r="X476">
        <v>11.85</v>
      </c>
      <c r="Y476">
        <v>7</v>
      </c>
      <c r="Z476">
        <v>4</v>
      </c>
      <c r="AA476" t="s">
        <v>4822</v>
      </c>
      <c r="AB476">
        <v>1</v>
      </c>
      <c r="AC476">
        <v>5</v>
      </c>
      <c r="AD476">
        <v>1.166666666666667</v>
      </c>
      <c r="AF476" t="s">
        <v>5458</v>
      </c>
      <c r="AI476">
        <v>0</v>
      </c>
      <c r="AJ476">
        <v>0</v>
      </c>
      <c r="AM476" t="s">
        <v>11965</v>
      </c>
    </row>
    <row r="477" spans="1:39">
      <c r="A477" t="s">
        <v>5907</v>
      </c>
      <c r="B477" t="s">
        <v>5106</v>
      </c>
      <c r="C477" t="s">
        <v>5108</v>
      </c>
      <c r="D477">
        <v>2</v>
      </c>
      <c r="E477" t="s">
        <v>5111</v>
      </c>
      <c r="F477">
        <v>8.699999999999999</v>
      </c>
      <c r="I477" t="s">
        <v>8032</v>
      </c>
      <c r="K477" t="s">
        <v>5342</v>
      </c>
      <c r="M477" t="s">
        <v>9440</v>
      </c>
      <c r="N477">
        <v>8</v>
      </c>
      <c r="O477" t="s">
        <v>9558</v>
      </c>
      <c r="P477" t="s">
        <v>10074</v>
      </c>
      <c r="Q477">
        <v>11</v>
      </c>
      <c r="R477">
        <v>3</v>
      </c>
      <c r="S477">
        <v>4.75</v>
      </c>
      <c r="T477">
        <v>5.33</v>
      </c>
      <c r="U477">
        <v>636.6799999999999</v>
      </c>
      <c r="V477">
        <v>137.66</v>
      </c>
      <c r="W477">
        <v>4.3</v>
      </c>
      <c r="X477">
        <v>12.96</v>
      </c>
      <c r="Y477">
        <v>7.85</v>
      </c>
      <c r="Z477">
        <v>4</v>
      </c>
      <c r="AA477" t="s">
        <v>4822</v>
      </c>
      <c r="AB477">
        <v>2</v>
      </c>
      <c r="AC477">
        <v>7</v>
      </c>
      <c r="AD477">
        <v>1.166666666666667</v>
      </c>
      <c r="AF477" t="s">
        <v>5458</v>
      </c>
      <c r="AI477">
        <v>0</v>
      </c>
      <c r="AJ477">
        <v>0</v>
      </c>
      <c r="AM477" t="s">
        <v>11965</v>
      </c>
    </row>
    <row r="478" spans="1:39">
      <c r="A478" t="s">
        <v>5908</v>
      </c>
      <c r="B478" t="s">
        <v>5106</v>
      </c>
      <c r="C478" t="s">
        <v>5108</v>
      </c>
      <c r="D478">
        <v>2</v>
      </c>
      <c r="E478" t="s">
        <v>5111</v>
      </c>
      <c r="F478">
        <v>8.699999999999999</v>
      </c>
      <c r="I478" t="s">
        <v>8033</v>
      </c>
      <c r="K478" t="s">
        <v>5342</v>
      </c>
      <c r="M478" t="s">
        <v>9440</v>
      </c>
      <c r="N478">
        <v>8</v>
      </c>
      <c r="O478" t="s">
        <v>9558</v>
      </c>
      <c r="P478" t="s">
        <v>10075</v>
      </c>
      <c r="Q478">
        <v>9</v>
      </c>
      <c r="R478">
        <v>3</v>
      </c>
      <c r="S478">
        <v>6.67</v>
      </c>
      <c r="T478">
        <v>6.82</v>
      </c>
      <c r="U478">
        <v>525.66</v>
      </c>
      <c r="V478">
        <v>125.19</v>
      </c>
      <c r="W478">
        <v>4.36</v>
      </c>
      <c r="X478">
        <v>13.7</v>
      </c>
      <c r="Y478">
        <v>7</v>
      </c>
      <c r="Z478">
        <v>4</v>
      </c>
      <c r="AA478" t="s">
        <v>4822</v>
      </c>
      <c r="AB478">
        <v>1</v>
      </c>
      <c r="AC478">
        <v>5</v>
      </c>
      <c r="AD478">
        <v>1.166666666666667</v>
      </c>
      <c r="AF478" t="s">
        <v>5458</v>
      </c>
      <c r="AI478">
        <v>0</v>
      </c>
      <c r="AJ478">
        <v>0</v>
      </c>
      <c r="AM478" t="s">
        <v>11965</v>
      </c>
    </row>
    <row r="479" spans="1:39">
      <c r="A479" t="s">
        <v>5909</v>
      </c>
      <c r="B479" t="s">
        <v>5106</v>
      </c>
      <c r="C479" t="s">
        <v>5108</v>
      </c>
      <c r="D479">
        <v>2</v>
      </c>
      <c r="E479" t="s">
        <v>5111</v>
      </c>
      <c r="F479">
        <v>8.699999999999999</v>
      </c>
      <c r="I479" t="s">
        <v>8034</v>
      </c>
      <c r="K479" t="s">
        <v>5342</v>
      </c>
      <c r="M479" t="s">
        <v>9440</v>
      </c>
      <c r="N479">
        <v>8</v>
      </c>
      <c r="O479" t="s">
        <v>9558</v>
      </c>
      <c r="P479" t="s">
        <v>10076</v>
      </c>
      <c r="Q479">
        <v>10</v>
      </c>
      <c r="R479">
        <v>3</v>
      </c>
      <c r="S479">
        <v>4.35</v>
      </c>
      <c r="T479">
        <v>6.21</v>
      </c>
      <c r="U479">
        <v>620.6799999999999</v>
      </c>
      <c r="V479">
        <v>128.43</v>
      </c>
      <c r="W479">
        <v>4.54</v>
      </c>
      <c r="X479">
        <v>12.74</v>
      </c>
      <c r="Y479">
        <v>9.279999999999999</v>
      </c>
      <c r="Z479">
        <v>4</v>
      </c>
      <c r="AA479" t="s">
        <v>4822</v>
      </c>
      <c r="AB479">
        <v>1</v>
      </c>
      <c r="AC479">
        <v>6</v>
      </c>
      <c r="AD479">
        <v>0.5266666666666671</v>
      </c>
      <c r="AF479" t="s">
        <v>5457</v>
      </c>
      <c r="AI479">
        <v>0</v>
      </c>
      <c r="AJ479">
        <v>0</v>
      </c>
      <c r="AM479" t="s">
        <v>11965</v>
      </c>
    </row>
    <row r="480" spans="1:39">
      <c r="A480" t="s">
        <v>5910</v>
      </c>
      <c r="B480" t="s">
        <v>5106</v>
      </c>
      <c r="C480" t="s">
        <v>5108</v>
      </c>
      <c r="D480">
        <v>2</v>
      </c>
      <c r="E480" t="s">
        <v>5111</v>
      </c>
      <c r="F480">
        <v>8.699999999999999</v>
      </c>
      <c r="I480" t="s">
        <v>8035</v>
      </c>
      <c r="K480" t="s">
        <v>5342</v>
      </c>
      <c r="M480" t="s">
        <v>9440</v>
      </c>
      <c r="N480">
        <v>8</v>
      </c>
      <c r="O480" t="s">
        <v>9558</v>
      </c>
      <c r="P480" t="s">
        <v>10077</v>
      </c>
      <c r="Q480">
        <v>9</v>
      </c>
      <c r="R480">
        <v>2</v>
      </c>
      <c r="S480">
        <v>5.78</v>
      </c>
      <c r="T480">
        <v>5.94</v>
      </c>
      <c r="U480">
        <v>552.5599999999999</v>
      </c>
      <c r="V480">
        <v>108.4</v>
      </c>
      <c r="W480">
        <v>4.5</v>
      </c>
      <c r="X480">
        <v>12.57</v>
      </c>
      <c r="Y480">
        <v>7.04</v>
      </c>
      <c r="Z480">
        <v>4</v>
      </c>
      <c r="AA480" t="s">
        <v>4822</v>
      </c>
      <c r="AB480">
        <v>1</v>
      </c>
      <c r="AC480">
        <v>6</v>
      </c>
      <c r="AD480">
        <v>1.886666666666666</v>
      </c>
      <c r="AF480" t="s">
        <v>5458</v>
      </c>
      <c r="AI480">
        <v>0</v>
      </c>
      <c r="AJ480">
        <v>0</v>
      </c>
      <c r="AM480" t="s">
        <v>11965</v>
      </c>
    </row>
    <row r="481" spans="1:39">
      <c r="A481" t="s">
        <v>5911</v>
      </c>
      <c r="B481" t="s">
        <v>5106</v>
      </c>
      <c r="C481" t="s">
        <v>5108</v>
      </c>
      <c r="D481">
        <v>2</v>
      </c>
      <c r="E481" t="s">
        <v>5111</v>
      </c>
      <c r="F481">
        <v>8.699999999999999</v>
      </c>
      <c r="I481" t="s">
        <v>8036</v>
      </c>
      <c r="K481" t="s">
        <v>5342</v>
      </c>
      <c r="M481" t="s">
        <v>9440</v>
      </c>
      <c r="N481">
        <v>8</v>
      </c>
      <c r="O481" t="s">
        <v>9558</v>
      </c>
      <c r="P481" t="s">
        <v>10078</v>
      </c>
      <c r="Q481">
        <v>9</v>
      </c>
      <c r="R481">
        <v>2</v>
      </c>
      <c r="S481">
        <v>6.72</v>
      </c>
      <c r="T481">
        <v>6.72</v>
      </c>
      <c r="U481">
        <v>561.95</v>
      </c>
      <c r="V481">
        <v>114.39</v>
      </c>
      <c r="W481">
        <v>5.18</v>
      </c>
      <c r="X481">
        <v>11.69</v>
      </c>
      <c r="Y481">
        <v>3.08</v>
      </c>
      <c r="Z481">
        <v>4</v>
      </c>
      <c r="AA481" t="s">
        <v>4822</v>
      </c>
      <c r="AB481">
        <v>2</v>
      </c>
      <c r="AC481">
        <v>9</v>
      </c>
      <c r="AD481">
        <v>1.687</v>
      </c>
      <c r="AF481" t="s">
        <v>5458</v>
      </c>
      <c r="AI481">
        <v>0</v>
      </c>
      <c r="AJ481">
        <v>0</v>
      </c>
      <c r="AM481" t="s">
        <v>11965</v>
      </c>
    </row>
    <row r="482" spans="1:39">
      <c r="A482" t="s">
        <v>5912</v>
      </c>
      <c r="B482" t="s">
        <v>5106</v>
      </c>
      <c r="C482" t="s">
        <v>5108</v>
      </c>
      <c r="D482">
        <v>2</v>
      </c>
      <c r="E482" t="s">
        <v>5111</v>
      </c>
      <c r="F482">
        <v>8.699999999999999</v>
      </c>
      <c r="I482" t="s">
        <v>8037</v>
      </c>
      <c r="K482" t="s">
        <v>5342</v>
      </c>
      <c r="M482" t="s">
        <v>9440</v>
      </c>
      <c r="N482">
        <v>8</v>
      </c>
      <c r="O482" t="s">
        <v>9558</v>
      </c>
      <c r="P482" t="s">
        <v>10079</v>
      </c>
      <c r="Q482">
        <v>9</v>
      </c>
      <c r="R482">
        <v>2</v>
      </c>
      <c r="S482">
        <v>5.59</v>
      </c>
      <c r="T482">
        <v>6.84</v>
      </c>
      <c r="U482">
        <v>575</v>
      </c>
      <c r="V482">
        <v>108.4</v>
      </c>
      <c r="W482">
        <v>5.09</v>
      </c>
      <c r="X482">
        <v>11.69</v>
      </c>
      <c r="Y482">
        <v>8.630000000000001</v>
      </c>
      <c r="Z482">
        <v>4</v>
      </c>
      <c r="AA482" t="s">
        <v>4822</v>
      </c>
      <c r="AB482">
        <v>2</v>
      </c>
      <c r="AC482">
        <v>9</v>
      </c>
      <c r="AD482">
        <v>1.571666666666666</v>
      </c>
      <c r="AF482" t="s">
        <v>5457</v>
      </c>
      <c r="AI482">
        <v>0</v>
      </c>
      <c r="AJ482">
        <v>0</v>
      </c>
      <c r="AM482" t="s">
        <v>11965</v>
      </c>
    </row>
    <row r="483" spans="1:39">
      <c r="A483" t="s">
        <v>5913</v>
      </c>
      <c r="B483" t="s">
        <v>5106</v>
      </c>
      <c r="C483" t="s">
        <v>5108</v>
      </c>
      <c r="D483">
        <v>2</v>
      </c>
      <c r="E483" t="s">
        <v>5111</v>
      </c>
      <c r="F483">
        <v>8.699999999999999</v>
      </c>
      <c r="I483" t="s">
        <v>8038</v>
      </c>
      <c r="K483" t="s">
        <v>5342</v>
      </c>
      <c r="M483" t="s">
        <v>9440</v>
      </c>
      <c r="N483">
        <v>8</v>
      </c>
      <c r="O483" t="s">
        <v>9558</v>
      </c>
      <c r="P483" t="s">
        <v>10080</v>
      </c>
      <c r="Q483">
        <v>9</v>
      </c>
      <c r="R483">
        <v>2</v>
      </c>
      <c r="S483">
        <v>6.31</v>
      </c>
      <c r="T483">
        <v>6.32</v>
      </c>
      <c r="U483">
        <v>559.9400000000001</v>
      </c>
      <c r="V483">
        <v>114.39</v>
      </c>
      <c r="W483">
        <v>4.93</v>
      </c>
      <c r="X483">
        <v>11.69</v>
      </c>
      <c r="Y483">
        <v>3.12</v>
      </c>
      <c r="Z483">
        <v>4</v>
      </c>
      <c r="AA483" t="s">
        <v>4822</v>
      </c>
      <c r="AB483">
        <v>1</v>
      </c>
      <c r="AC483">
        <v>6</v>
      </c>
      <c r="AD483">
        <v>1.687</v>
      </c>
      <c r="AF483" t="s">
        <v>5458</v>
      </c>
      <c r="AI483">
        <v>0</v>
      </c>
      <c r="AJ483">
        <v>0</v>
      </c>
      <c r="AM483" t="s">
        <v>11965</v>
      </c>
    </row>
    <row r="484" spans="1:39">
      <c r="A484" t="s">
        <v>5914</v>
      </c>
      <c r="B484" t="s">
        <v>5106</v>
      </c>
      <c r="C484" t="s">
        <v>5108</v>
      </c>
      <c r="D484">
        <v>2</v>
      </c>
      <c r="E484" t="s">
        <v>5111</v>
      </c>
      <c r="F484">
        <v>8.699999999999999</v>
      </c>
      <c r="I484" t="s">
        <v>8039</v>
      </c>
      <c r="K484" t="s">
        <v>5342</v>
      </c>
      <c r="M484" t="s">
        <v>9440</v>
      </c>
      <c r="N484">
        <v>8</v>
      </c>
      <c r="O484" t="s">
        <v>9558</v>
      </c>
      <c r="P484" t="s">
        <v>10081</v>
      </c>
      <c r="Q484">
        <v>8</v>
      </c>
      <c r="R484">
        <v>2</v>
      </c>
      <c r="S484">
        <v>6.76</v>
      </c>
      <c r="T484">
        <v>6.76</v>
      </c>
      <c r="U484">
        <v>517.9</v>
      </c>
      <c r="V484">
        <v>105.16</v>
      </c>
      <c r="W484">
        <v>5.16</v>
      </c>
      <c r="X484">
        <v>11.69</v>
      </c>
      <c r="Y484">
        <v>2.95</v>
      </c>
      <c r="Z484">
        <v>4</v>
      </c>
      <c r="AA484" t="s">
        <v>4822</v>
      </c>
      <c r="AB484">
        <v>2</v>
      </c>
      <c r="AC484">
        <v>6</v>
      </c>
      <c r="AD484">
        <v>1.994666666666667</v>
      </c>
      <c r="AF484" t="s">
        <v>5458</v>
      </c>
      <c r="AI484">
        <v>0</v>
      </c>
      <c r="AJ484">
        <v>0</v>
      </c>
      <c r="AM484" t="s">
        <v>11965</v>
      </c>
    </row>
    <row r="485" spans="1:39">
      <c r="A485" t="s">
        <v>5915</v>
      </c>
      <c r="B485" t="s">
        <v>5106</v>
      </c>
      <c r="C485" t="s">
        <v>5108</v>
      </c>
      <c r="D485">
        <v>2</v>
      </c>
      <c r="E485" t="s">
        <v>5111</v>
      </c>
      <c r="F485">
        <v>8.699999999999999</v>
      </c>
      <c r="I485" t="s">
        <v>8040</v>
      </c>
      <c r="K485" t="s">
        <v>5342</v>
      </c>
      <c r="M485" t="s">
        <v>9440</v>
      </c>
      <c r="N485">
        <v>8</v>
      </c>
      <c r="O485" t="s">
        <v>9558</v>
      </c>
      <c r="P485" t="s">
        <v>10082</v>
      </c>
      <c r="Q485">
        <v>10</v>
      </c>
      <c r="R485">
        <v>2</v>
      </c>
      <c r="S485">
        <v>5.12</v>
      </c>
      <c r="T485">
        <v>5.12</v>
      </c>
      <c r="U485">
        <v>555.52</v>
      </c>
      <c r="V485">
        <v>123.62</v>
      </c>
      <c r="W485">
        <v>4.29</v>
      </c>
      <c r="X485">
        <v>12.18</v>
      </c>
      <c r="Y485">
        <v>3.17</v>
      </c>
      <c r="Z485">
        <v>4</v>
      </c>
      <c r="AA485" t="s">
        <v>4822</v>
      </c>
      <c r="AB485">
        <v>1</v>
      </c>
      <c r="AC485">
        <v>7</v>
      </c>
      <c r="AD485">
        <v>1.5</v>
      </c>
      <c r="AF485" t="s">
        <v>5458</v>
      </c>
      <c r="AI485">
        <v>0</v>
      </c>
      <c r="AJ485">
        <v>0</v>
      </c>
      <c r="AM485" t="s">
        <v>11965</v>
      </c>
    </row>
    <row r="486" spans="1:39">
      <c r="A486" t="s">
        <v>5916</v>
      </c>
      <c r="B486" t="s">
        <v>5106</v>
      </c>
      <c r="C486" t="s">
        <v>5108</v>
      </c>
      <c r="D486">
        <v>2</v>
      </c>
      <c r="E486" t="s">
        <v>5111</v>
      </c>
      <c r="F486">
        <v>8.699999999999999</v>
      </c>
      <c r="I486" t="s">
        <v>8041</v>
      </c>
      <c r="K486" t="s">
        <v>5342</v>
      </c>
      <c r="M486" t="s">
        <v>9440</v>
      </c>
      <c r="N486">
        <v>8</v>
      </c>
      <c r="O486" t="s">
        <v>9558</v>
      </c>
      <c r="P486" t="s">
        <v>10083</v>
      </c>
      <c r="Q486">
        <v>9</v>
      </c>
      <c r="R486">
        <v>2</v>
      </c>
      <c r="S486">
        <v>5.57</v>
      </c>
      <c r="T486">
        <v>5.57</v>
      </c>
      <c r="U486">
        <v>513.48</v>
      </c>
      <c r="V486">
        <v>114.39</v>
      </c>
      <c r="W486">
        <v>4.52</v>
      </c>
      <c r="X486">
        <v>12.18</v>
      </c>
      <c r="Y486">
        <v>3</v>
      </c>
      <c r="Z486">
        <v>4</v>
      </c>
      <c r="AA486" t="s">
        <v>4822</v>
      </c>
      <c r="AB486">
        <v>1</v>
      </c>
      <c r="AC486">
        <v>7</v>
      </c>
      <c r="AD486">
        <v>1.687</v>
      </c>
      <c r="AF486" t="s">
        <v>5458</v>
      </c>
      <c r="AI486">
        <v>0</v>
      </c>
      <c r="AJ486">
        <v>0</v>
      </c>
      <c r="AM486" t="s">
        <v>11965</v>
      </c>
    </row>
    <row r="487" spans="1:39">
      <c r="A487" t="s">
        <v>5917</v>
      </c>
      <c r="B487" t="s">
        <v>5106</v>
      </c>
      <c r="C487" t="s">
        <v>5108</v>
      </c>
      <c r="D487">
        <v>2</v>
      </c>
      <c r="E487" t="s">
        <v>5111</v>
      </c>
      <c r="F487">
        <v>8.699999999999999</v>
      </c>
      <c r="I487" t="s">
        <v>8042</v>
      </c>
      <c r="K487" t="s">
        <v>5342</v>
      </c>
      <c r="M487" t="s">
        <v>9440</v>
      </c>
      <c r="N487">
        <v>8</v>
      </c>
      <c r="O487" t="s">
        <v>9558</v>
      </c>
      <c r="P487" t="s">
        <v>10084</v>
      </c>
      <c r="Q487">
        <v>9</v>
      </c>
      <c r="R487">
        <v>2</v>
      </c>
      <c r="S487">
        <v>6.06</v>
      </c>
      <c r="T487">
        <v>6.06</v>
      </c>
      <c r="U487">
        <v>545.5</v>
      </c>
      <c r="V487">
        <v>114.39</v>
      </c>
      <c r="W487">
        <v>4.66</v>
      </c>
      <c r="X487">
        <v>11.94</v>
      </c>
      <c r="Y487">
        <v>3.08</v>
      </c>
      <c r="Z487">
        <v>4</v>
      </c>
      <c r="AA487" t="s">
        <v>4822</v>
      </c>
      <c r="AB487">
        <v>1</v>
      </c>
      <c r="AC487">
        <v>9</v>
      </c>
      <c r="AD487">
        <v>1.687</v>
      </c>
      <c r="AF487" t="s">
        <v>5458</v>
      </c>
      <c r="AI487">
        <v>0</v>
      </c>
      <c r="AJ487">
        <v>0</v>
      </c>
      <c r="AM487" t="s">
        <v>11965</v>
      </c>
    </row>
    <row r="488" spans="1:39">
      <c r="A488" t="s">
        <v>5918</v>
      </c>
      <c r="B488" t="s">
        <v>5106</v>
      </c>
      <c r="C488" t="s">
        <v>5108</v>
      </c>
      <c r="D488">
        <v>2</v>
      </c>
      <c r="E488" t="s">
        <v>5111</v>
      </c>
      <c r="F488">
        <v>8.699999999999999</v>
      </c>
      <c r="I488" t="s">
        <v>8043</v>
      </c>
      <c r="K488" t="s">
        <v>5342</v>
      </c>
      <c r="M488" t="s">
        <v>9440</v>
      </c>
      <c r="N488">
        <v>8</v>
      </c>
      <c r="O488" t="s">
        <v>9558</v>
      </c>
      <c r="P488" t="s">
        <v>10085</v>
      </c>
      <c r="Q488">
        <v>9</v>
      </c>
      <c r="R488">
        <v>2</v>
      </c>
      <c r="S488">
        <v>5.83</v>
      </c>
      <c r="T488">
        <v>5.99</v>
      </c>
      <c r="U488">
        <v>556.52</v>
      </c>
      <c r="V488">
        <v>108.4</v>
      </c>
      <c r="W488">
        <v>4.33</v>
      </c>
      <c r="X488">
        <v>11.94</v>
      </c>
      <c r="Y488">
        <v>7.03</v>
      </c>
      <c r="Z488">
        <v>4</v>
      </c>
      <c r="AA488" t="s">
        <v>4822</v>
      </c>
      <c r="AB488">
        <v>1</v>
      </c>
      <c r="AC488">
        <v>6</v>
      </c>
      <c r="AD488">
        <v>1.886666666666666</v>
      </c>
      <c r="AF488" t="s">
        <v>5458</v>
      </c>
      <c r="AI488">
        <v>0</v>
      </c>
      <c r="AJ488">
        <v>0</v>
      </c>
      <c r="AM488" t="s">
        <v>11965</v>
      </c>
    </row>
    <row r="489" spans="1:39">
      <c r="A489" t="s">
        <v>5919</v>
      </c>
      <c r="B489" t="s">
        <v>5106</v>
      </c>
      <c r="C489" t="s">
        <v>5108</v>
      </c>
      <c r="D489">
        <v>2</v>
      </c>
      <c r="E489" t="s">
        <v>5111</v>
      </c>
      <c r="F489">
        <v>8.699999999999999</v>
      </c>
      <c r="I489" t="s">
        <v>8044</v>
      </c>
      <c r="K489" t="s">
        <v>5342</v>
      </c>
      <c r="M489" t="s">
        <v>9440</v>
      </c>
      <c r="N489">
        <v>8</v>
      </c>
      <c r="O489" t="s">
        <v>9558</v>
      </c>
      <c r="P489" t="s">
        <v>10086</v>
      </c>
      <c r="Q489">
        <v>9</v>
      </c>
      <c r="R489">
        <v>3</v>
      </c>
      <c r="S489">
        <v>3.83</v>
      </c>
      <c r="T489">
        <v>5.37</v>
      </c>
      <c r="U489">
        <v>544.51</v>
      </c>
      <c r="V489">
        <v>117.19</v>
      </c>
      <c r="W489">
        <v>4.56</v>
      </c>
      <c r="X489">
        <v>11.94</v>
      </c>
      <c r="Y489">
        <v>8.94</v>
      </c>
      <c r="Z489">
        <v>4</v>
      </c>
      <c r="AA489" t="s">
        <v>4822</v>
      </c>
      <c r="AB489">
        <v>1</v>
      </c>
      <c r="AC489">
        <v>9</v>
      </c>
      <c r="AD489">
        <v>0.8753333333333337</v>
      </c>
      <c r="AF489" t="s">
        <v>5457</v>
      </c>
      <c r="AI489">
        <v>0</v>
      </c>
      <c r="AJ489">
        <v>0</v>
      </c>
      <c r="AM489" t="s">
        <v>11965</v>
      </c>
    </row>
    <row r="490" spans="1:39">
      <c r="A490" t="s">
        <v>5920</v>
      </c>
      <c r="B490" t="s">
        <v>5106</v>
      </c>
      <c r="C490" t="s">
        <v>5108</v>
      </c>
      <c r="D490">
        <v>2</v>
      </c>
      <c r="E490" t="s">
        <v>5111</v>
      </c>
      <c r="F490">
        <v>8.699999999999999</v>
      </c>
      <c r="I490" t="s">
        <v>8045</v>
      </c>
      <c r="K490" t="s">
        <v>5342</v>
      </c>
      <c r="M490" t="s">
        <v>9440</v>
      </c>
      <c r="N490">
        <v>8</v>
      </c>
      <c r="O490" t="s">
        <v>9558</v>
      </c>
      <c r="P490" t="s">
        <v>10087</v>
      </c>
      <c r="Q490">
        <v>10</v>
      </c>
      <c r="R490">
        <v>3</v>
      </c>
      <c r="S490">
        <v>5.12</v>
      </c>
      <c r="T490">
        <v>5.2</v>
      </c>
      <c r="U490">
        <v>586.55</v>
      </c>
      <c r="V490">
        <v>126.42</v>
      </c>
      <c r="W490">
        <v>4.33</v>
      </c>
      <c r="X490">
        <v>11.94</v>
      </c>
      <c r="Y490">
        <v>6.71</v>
      </c>
      <c r="Z490">
        <v>4</v>
      </c>
      <c r="AA490" t="s">
        <v>4822</v>
      </c>
      <c r="AB490">
        <v>1</v>
      </c>
      <c r="AC490">
        <v>9</v>
      </c>
      <c r="AD490">
        <v>1.166666666666667</v>
      </c>
      <c r="AF490" t="s">
        <v>5458</v>
      </c>
      <c r="AI490">
        <v>0</v>
      </c>
      <c r="AJ490">
        <v>0</v>
      </c>
      <c r="AM490" t="s">
        <v>11965</v>
      </c>
    </row>
    <row r="491" spans="1:39">
      <c r="A491" t="s">
        <v>5921</v>
      </c>
      <c r="B491" t="s">
        <v>5106</v>
      </c>
      <c r="C491" t="s">
        <v>5108</v>
      </c>
      <c r="D491">
        <v>2</v>
      </c>
      <c r="E491" t="s">
        <v>5111</v>
      </c>
      <c r="F491">
        <v>8.699999999999999</v>
      </c>
      <c r="I491" t="s">
        <v>8046</v>
      </c>
      <c r="K491" t="s">
        <v>5342</v>
      </c>
      <c r="M491" t="s">
        <v>9440</v>
      </c>
      <c r="N491">
        <v>8</v>
      </c>
      <c r="O491" t="s">
        <v>9558</v>
      </c>
      <c r="P491" t="s">
        <v>10088</v>
      </c>
      <c r="Q491">
        <v>10</v>
      </c>
      <c r="R491">
        <v>3</v>
      </c>
      <c r="S491">
        <v>3.05</v>
      </c>
      <c r="T491">
        <v>4.59</v>
      </c>
      <c r="U491">
        <v>510</v>
      </c>
      <c r="V491">
        <v>133.99</v>
      </c>
      <c r="W491">
        <v>4.33</v>
      </c>
      <c r="X491">
        <v>11.17</v>
      </c>
      <c r="Y491">
        <v>8.94</v>
      </c>
      <c r="Z491">
        <v>4</v>
      </c>
      <c r="AA491" t="s">
        <v>4822</v>
      </c>
      <c r="AB491">
        <v>1</v>
      </c>
      <c r="AC491">
        <v>8</v>
      </c>
      <c r="AD491">
        <v>1.376666666666667</v>
      </c>
      <c r="AF491" t="s">
        <v>5457</v>
      </c>
      <c r="AI491">
        <v>0</v>
      </c>
      <c r="AJ491">
        <v>0</v>
      </c>
      <c r="AM491" t="s">
        <v>11965</v>
      </c>
    </row>
    <row r="492" spans="1:39">
      <c r="A492" t="s">
        <v>5922</v>
      </c>
      <c r="B492" t="s">
        <v>5106</v>
      </c>
      <c r="C492" t="s">
        <v>5108</v>
      </c>
      <c r="D492">
        <v>2</v>
      </c>
      <c r="E492" t="s">
        <v>5111</v>
      </c>
      <c r="F492">
        <v>8.699999999999999</v>
      </c>
      <c r="I492" t="s">
        <v>8047</v>
      </c>
      <c r="K492" t="s">
        <v>5342</v>
      </c>
      <c r="M492" t="s">
        <v>9440</v>
      </c>
      <c r="N492">
        <v>8</v>
      </c>
      <c r="O492" t="s">
        <v>9558</v>
      </c>
      <c r="P492" t="s">
        <v>10089</v>
      </c>
      <c r="Q492">
        <v>11</v>
      </c>
      <c r="R492">
        <v>3</v>
      </c>
      <c r="S492">
        <v>4.34</v>
      </c>
      <c r="T492">
        <v>4.42</v>
      </c>
      <c r="U492">
        <v>552.04</v>
      </c>
      <c r="V492">
        <v>143.22</v>
      </c>
      <c r="W492">
        <v>4.1</v>
      </c>
      <c r="X492">
        <v>11.17</v>
      </c>
      <c r="Y492">
        <v>6.71</v>
      </c>
      <c r="Z492">
        <v>4</v>
      </c>
      <c r="AA492" t="s">
        <v>4822</v>
      </c>
      <c r="AB492">
        <v>2</v>
      </c>
      <c r="AC492">
        <v>8</v>
      </c>
      <c r="AD492">
        <v>1.456666666666667</v>
      </c>
      <c r="AF492" t="s">
        <v>5458</v>
      </c>
      <c r="AI492">
        <v>0</v>
      </c>
      <c r="AJ492">
        <v>0</v>
      </c>
      <c r="AM492" t="s">
        <v>11965</v>
      </c>
    </row>
    <row r="493" spans="1:39">
      <c r="A493" t="s">
        <v>5923</v>
      </c>
      <c r="B493" t="s">
        <v>5106</v>
      </c>
      <c r="C493" t="s">
        <v>5108</v>
      </c>
      <c r="D493">
        <v>2</v>
      </c>
      <c r="E493" t="s">
        <v>5111</v>
      </c>
      <c r="F493">
        <v>8.699999999999999</v>
      </c>
      <c r="I493" t="s">
        <v>8048</v>
      </c>
      <c r="K493" t="s">
        <v>5342</v>
      </c>
      <c r="M493" t="s">
        <v>9440</v>
      </c>
      <c r="N493">
        <v>8</v>
      </c>
      <c r="O493" t="s">
        <v>9558</v>
      </c>
      <c r="P493" t="s">
        <v>10090</v>
      </c>
      <c r="Q493">
        <v>11</v>
      </c>
      <c r="R493">
        <v>2</v>
      </c>
      <c r="S493">
        <v>3.68</v>
      </c>
      <c r="T493">
        <v>3.68</v>
      </c>
      <c r="U493">
        <v>504.55</v>
      </c>
      <c r="V493">
        <v>140.42</v>
      </c>
      <c r="W493">
        <v>3.55</v>
      </c>
      <c r="X493">
        <v>11.67</v>
      </c>
      <c r="Y493">
        <v>3.16</v>
      </c>
      <c r="Z493">
        <v>4</v>
      </c>
      <c r="AA493" t="s">
        <v>4822</v>
      </c>
      <c r="AB493">
        <v>2</v>
      </c>
      <c r="AC493">
        <v>6</v>
      </c>
      <c r="AD493">
        <v>2.32</v>
      </c>
      <c r="AF493" t="s">
        <v>5458</v>
      </c>
      <c r="AI493">
        <v>0</v>
      </c>
      <c r="AJ493">
        <v>0</v>
      </c>
      <c r="AM493" t="s">
        <v>11965</v>
      </c>
    </row>
    <row r="494" spans="1:39">
      <c r="A494" t="s">
        <v>5924</v>
      </c>
      <c r="B494" t="s">
        <v>5106</v>
      </c>
      <c r="C494" t="s">
        <v>5108</v>
      </c>
      <c r="D494">
        <v>2</v>
      </c>
      <c r="E494" t="s">
        <v>5111</v>
      </c>
      <c r="F494">
        <v>8.699999999999999</v>
      </c>
      <c r="I494" t="s">
        <v>8049</v>
      </c>
      <c r="K494" t="s">
        <v>5342</v>
      </c>
      <c r="M494" t="s">
        <v>9440</v>
      </c>
      <c r="N494">
        <v>8</v>
      </c>
      <c r="O494" t="s">
        <v>9558</v>
      </c>
      <c r="P494" t="s">
        <v>10091</v>
      </c>
      <c r="Q494">
        <v>10</v>
      </c>
      <c r="R494">
        <v>2</v>
      </c>
      <c r="S494">
        <v>4.62</v>
      </c>
      <c r="T494">
        <v>4.62</v>
      </c>
      <c r="U494">
        <v>494.53</v>
      </c>
      <c r="V494">
        <v>131.19</v>
      </c>
      <c r="W494">
        <v>3.92</v>
      </c>
      <c r="X494">
        <v>11.42</v>
      </c>
      <c r="Y494">
        <v>3.07</v>
      </c>
      <c r="Z494">
        <v>4</v>
      </c>
      <c r="AA494" t="s">
        <v>4822</v>
      </c>
      <c r="AB494">
        <v>0</v>
      </c>
      <c r="AC494">
        <v>8</v>
      </c>
      <c r="AD494">
        <v>1.729071428571429</v>
      </c>
      <c r="AF494" t="s">
        <v>5458</v>
      </c>
      <c r="AI494">
        <v>0</v>
      </c>
      <c r="AJ494">
        <v>0</v>
      </c>
      <c r="AM494" t="s">
        <v>11965</v>
      </c>
    </row>
    <row r="495" spans="1:39">
      <c r="A495" t="s">
        <v>5925</v>
      </c>
      <c r="B495" t="s">
        <v>5106</v>
      </c>
      <c r="C495" t="s">
        <v>5108</v>
      </c>
      <c r="D495">
        <v>2</v>
      </c>
      <c r="E495" t="s">
        <v>5111</v>
      </c>
      <c r="F495">
        <v>8.699999999999999</v>
      </c>
      <c r="K495" t="s">
        <v>5342</v>
      </c>
      <c r="L495" t="s">
        <v>5343</v>
      </c>
      <c r="M495" t="s">
        <v>9443</v>
      </c>
      <c r="N495">
        <v>9</v>
      </c>
      <c r="O495" t="s">
        <v>9561</v>
      </c>
      <c r="P495" t="s">
        <v>10092</v>
      </c>
      <c r="Q495">
        <v>5</v>
      </c>
      <c r="R495">
        <v>3</v>
      </c>
      <c r="S495">
        <v>3.38</v>
      </c>
      <c r="T495">
        <v>3.4</v>
      </c>
      <c r="U495">
        <v>547.54</v>
      </c>
      <c r="V495">
        <v>109</v>
      </c>
      <c r="W495">
        <v>5.45</v>
      </c>
      <c r="X495">
        <v>12.52</v>
      </c>
      <c r="Y495">
        <v>5.72</v>
      </c>
      <c r="Z495">
        <v>4</v>
      </c>
      <c r="AA495" t="s">
        <v>4822</v>
      </c>
      <c r="AB495">
        <v>2</v>
      </c>
      <c r="AC495">
        <v>5</v>
      </c>
      <c r="AD495">
        <v>2.643333333333334</v>
      </c>
      <c r="AF495" t="s">
        <v>5458</v>
      </c>
      <c r="AI495">
        <v>0</v>
      </c>
      <c r="AJ495">
        <v>0</v>
      </c>
      <c r="AK495" t="s">
        <v>11913</v>
      </c>
      <c r="AL495" t="s">
        <v>11913</v>
      </c>
      <c r="AM495" t="s">
        <v>11965</v>
      </c>
    </row>
    <row r="496" spans="1:39">
      <c r="A496" t="s">
        <v>5926</v>
      </c>
      <c r="B496" t="s">
        <v>5106</v>
      </c>
      <c r="C496" t="s">
        <v>5108</v>
      </c>
      <c r="D496">
        <v>2</v>
      </c>
      <c r="E496" t="s">
        <v>5111</v>
      </c>
      <c r="F496">
        <v>8.699999999999999</v>
      </c>
      <c r="K496" t="s">
        <v>5342</v>
      </c>
      <c r="L496" t="s">
        <v>5343</v>
      </c>
      <c r="M496" t="s">
        <v>9426</v>
      </c>
      <c r="N496">
        <v>9</v>
      </c>
      <c r="O496" t="s">
        <v>9541</v>
      </c>
      <c r="P496" t="s">
        <v>10093</v>
      </c>
      <c r="Q496">
        <v>7</v>
      </c>
      <c r="R496">
        <v>3</v>
      </c>
      <c r="S496">
        <v>0.58</v>
      </c>
      <c r="T496">
        <v>1.11</v>
      </c>
      <c r="U496">
        <v>472.48</v>
      </c>
      <c r="V496">
        <v>128.79</v>
      </c>
      <c r="W496">
        <v>3.19</v>
      </c>
      <c r="X496">
        <v>7.21</v>
      </c>
      <c r="Y496">
        <v>1.81</v>
      </c>
      <c r="Z496">
        <v>4</v>
      </c>
      <c r="AA496" t="s">
        <v>4822</v>
      </c>
      <c r="AB496">
        <v>0</v>
      </c>
      <c r="AC496">
        <v>6</v>
      </c>
      <c r="AD496">
        <v>3.363238095238096</v>
      </c>
      <c r="AF496" t="s">
        <v>5458</v>
      </c>
      <c r="AI496">
        <v>0</v>
      </c>
      <c r="AJ496">
        <v>0</v>
      </c>
      <c r="AK496" t="s">
        <v>11897</v>
      </c>
      <c r="AL496" t="s">
        <v>11897</v>
      </c>
      <c r="AM496" t="s">
        <v>11965</v>
      </c>
    </row>
    <row r="497" spans="1:39">
      <c r="A497" t="s">
        <v>5536</v>
      </c>
      <c r="B497" t="s">
        <v>5106</v>
      </c>
      <c r="C497" t="s">
        <v>5108</v>
      </c>
      <c r="D497">
        <v>2</v>
      </c>
      <c r="E497" t="s">
        <v>5111</v>
      </c>
      <c r="F497">
        <v>8.699999999999999</v>
      </c>
      <c r="K497" t="s">
        <v>5342</v>
      </c>
      <c r="L497" t="s">
        <v>5343</v>
      </c>
      <c r="M497" t="s">
        <v>9430</v>
      </c>
      <c r="N497">
        <v>9</v>
      </c>
      <c r="O497" t="s">
        <v>9546</v>
      </c>
      <c r="P497" t="s">
        <v>9707</v>
      </c>
      <c r="Q497">
        <v>9</v>
      </c>
      <c r="R497">
        <v>3</v>
      </c>
      <c r="S497">
        <v>-0.87</v>
      </c>
      <c r="T497">
        <v>1.03</v>
      </c>
      <c r="U497">
        <v>486.49</v>
      </c>
      <c r="V497">
        <v>138.44</v>
      </c>
      <c r="W497">
        <v>3.69</v>
      </c>
      <c r="X497">
        <v>5.24</v>
      </c>
      <c r="Y497">
        <v>1.81</v>
      </c>
      <c r="Z497">
        <v>5</v>
      </c>
      <c r="AA497" t="s">
        <v>4822</v>
      </c>
      <c r="AB497">
        <v>0</v>
      </c>
      <c r="AC497">
        <v>6</v>
      </c>
      <c r="AD497">
        <v>3.263166666666667</v>
      </c>
      <c r="AF497" t="s">
        <v>5459</v>
      </c>
      <c r="AI497">
        <v>0</v>
      </c>
      <c r="AJ497">
        <v>0</v>
      </c>
      <c r="AK497" t="s">
        <v>11897</v>
      </c>
      <c r="AL497" t="s">
        <v>11897</v>
      </c>
      <c r="AM497" t="s">
        <v>11965</v>
      </c>
    </row>
    <row r="498" spans="1:39">
      <c r="A498" t="s">
        <v>5927</v>
      </c>
      <c r="B498" t="s">
        <v>5106</v>
      </c>
      <c r="C498" t="s">
        <v>5108</v>
      </c>
      <c r="D498">
        <v>2</v>
      </c>
      <c r="E498" t="s">
        <v>5111</v>
      </c>
      <c r="F498">
        <v>8.699999999999999</v>
      </c>
      <c r="K498" t="s">
        <v>5342</v>
      </c>
      <c r="L498" t="s">
        <v>5343</v>
      </c>
      <c r="M498" t="s">
        <v>9426</v>
      </c>
      <c r="N498">
        <v>9</v>
      </c>
      <c r="O498" t="s">
        <v>9541</v>
      </c>
      <c r="P498" t="s">
        <v>10094</v>
      </c>
      <c r="Q498">
        <v>7</v>
      </c>
      <c r="R498">
        <v>3</v>
      </c>
      <c r="S498">
        <v>1.68</v>
      </c>
      <c r="T498">
        <v>2.03</v>
      </c>
      <c r="U498">
        <v>471.49</v>
      </c>
      <c r="V498">
        <v>125.55</v>
      </c>
      <c r="W498">
        <v>4.12</v>
      </c>
      <c r="X498">
        <v>7.62</v>
      </c>
      <c r="Y498">
        <v>1.81</v>
      </c>
      <c r="Z498">
        <v>4</v>
      </c>
      <c r="AA498" t="s">
        <v>4822</v>
      </c>
      <c r="AB498">
        <v>0</v>
      </c>
      <c r="AC498">
        <v>6</v>
      </c>
      <c r="AD498">
        <v>3.370309523809524</v>
      </c>
      <c r="AF498" t="s">
        <v>5458</v>
      </c>
      <c r="AI498">
        <v>0</v>
      </c>
      <c r="AJ498">
        <v>0</v>
      </c>
      <c r="AK498" t="s">
        <v>11897</v>
      </c>
      <c r="AL498" t="s">
        <v>11897</v>
      </c>
      <c r="AM498" t="s">
        <v>11965</v>
      </c>
    </row>
    <row r="499" spans="1:39">
      <c r="A499" t="s">
        <v>5928</v>
      </c>
      <c r="B499" t="s">
        <v>5106</v>
      </c>
      <c r="C499" t="s">
        <v>5108</v>
      </c>
      <c r="D499">
        <v>2</v>
      </c>
      <c r="E499" t="s">
        <v>5111</v>
      </c>
      <c r="F499">
        <v>8.699999999999999</v>
      </c>
      <c r="K499" t="s">
        <v>5342</v>
      </c>
      <c r="L499" t="s">
        <v>5343</v>
      </c>
      <c r="M499" t="s">
        <v>9441</v>
      </c>
      <c r="N499">
        <v>9</v>
      </c>
      <c r="O499" t="s">
        <v>9559</v>
      </c>
      <c r="P499" t="s">
        <v>10095</v>
      </c>
      <c r="Q499">
        <v>8</v>
      </c>
      <c r="R499">
        <v>2</v>
      </c>
      <c r="S499">
        <v>2.26</v>
      </c>
      <c r="T499">
        <v>3.69</v>
      </c>
      <c r="U499">
        <v>477.95</v>
      </c>
      <c r="V499">
        <v>125.59</v>
      </c>
      <c r="W499">
        <v>4.08</v>
      </c>
      <c r="X499">
        <v>5.94</v>
      </c>
      <c r="Y499">
        <v>2.25</v>
      </c>
      <c r="Z499">
        <v>3</v>
      </c>
      <c r="AA499" t="s">
        <v>4822</v>
      </c>
      <c r="AB499">
        <v>0</v>
      </c>
      <c r="AC499">
        <v>8</v>
      </c>
      <c r="AD499">
        <v>3.182500000000001</v>
      </c>
      <c r="AF499" t="s">
        <v>5459</v>
      </c>
      <c r="AI499">
        <v>0</v>
      </c>
      <c r="AJ499">
        <v>0</v>
      </c>
      <c r="AM499" t="s">
        <v>11965</v>
      </c>
    </row>
    <row r="500" spans="1:39">
      <c r="A500" t="s">
        <v>5929</v>
      </c>
      <c r="B500" t="s">
        <v>5106</v>
      </c>
      <c r="C500" t="s">
        <v>5108</v>
      </c>
      <c r="D500">
        <v>2</v>
      </c>
      <c r="E500" t="s">
        <v>5111</v>
      </c>
      <c r="F500">
        <v>8.699999999999999</v>
      </c>
      <c r="K500" t="s">
        <v>5342</v>
      </c>
      <c r="L500" t="s">
        <v>5343</v>
      </c>
      <c r="M500" t="s">
        <v>9441</v>
      </c>
      <c r="N500">
        <v>9</v>
      </c>
      <c r="O500" t="s">
        <v>9559</v>
      </c>
      <c r="P500" t="s">
        <v>10096</v>
      </c>
      <c r="Q500">
        <v>9</v>
      </c>
      <c r="R500">
        <v>3</v>
      </c>
      <c r="S500">
        <v>3.48</v>
      </c>
      <c r="T500">
        <v>4.43</v>
      </c>
      <c r="U500">
        <v>566.0599999999999</v>
      </c>
      <c r="V500">
        <v>140.13</v>
      </c>
      <c r="W500">
        <v>4.44</v>
      </c>
      <c r="X500">
        <v>6.47</v>
      </c>
      <c r="Y500">
        <v>2.67</v>
      </c>
      <c r="Z500">
        <v>3</v>
      </c>
      <c r="AA500" t="s">
        <v>4822</v>
      </c>
      <c r="AB500">
        <v>1</v>
      </c>
      <c r="AC500">
        <v>10</v>
      </c>
      <c r="AD500">
        <v>1.711666666666667</v>
      </c>
      <c r="AF500" t="s">
        <v>5459</v>
      </c>
      <c r="AI500">
        <v>0</v>
      </c>
      <c r="AJ500">
        <v>0</v>
      </c>
      <c r="AM500" t="s">
        <v>11965</v>
      </c>
    </row>
    <row r="501" spans="1:39">
      <c r="A501" t="s">
        <v>5930</v>
      </c>
      <c r="B501" t="s">
        <v>5106</v>
      </c>
      <c r="C501" t="s">
        <v>5108</v>
      </c>
      <c r="D501">
        <v>2</v>
      </c>
      <c r="E501" t="s">
        <v>5111</v>
      </c>
      <c r="F501">
        <v>8.699999999999999</v>
      </c>
      <c r="K501" t="s">
        <v>5342</v>
      </c>
      <c r="L501" t="s">
        <v>5343</v>
      </c>
      <c r="M501" t="s">
        <v>9441</v>
      </c>
      <c r="N501">
        <v>9</v>
      </c>
      <c r="O501" t="s">
        <v>9559</v>
      </c>
      <c r="P501" t="s">
        <v>10097</v>
      </c>
      <c r="Q501">
        <v>9</v>
      </c>
      <c r="R501">
        <v>3</v>
      </c>
      <c r="S501">
        <v>3.87</v>
      </c>
      <c r="T501">
        <v>5.05</v>
      </c>
      <c r="U501">
        <v>568.08</v>
      </c>
      <c r="V501">
        <v>140.13</v>
      </c>
      <c r="W501">
        <v>4.69</v>
      </c>
      <c r="X501">
        <v>6.17</v>
      </c>
      <c r="Y501">
        <v>2.67</v>
      </c>
      <c r="Z501">
        <v>3</v>
      </c>
      <c r="AA501" t="s">
        <v>4822</v>
      </c>
      <c r="AB501">
        <v>1</v>
      </c>
      <c r="AC501">
        <v>11</v>
      </c>
      <c r="AD501">
        <v>1.231666666666667</v>
      </c>
      <c r="AF501" t="s">
        <v>5459</v>
      </c>
      <c r="AI501">
        <v>0</v>
      </c>
      <c r="AJ501">
        <v>0</v>
      </c>
      <c r="AM501" t="s">
        <v>11965</v>
      </c>
    </row>
    <row r="502" spans="1:39">
      <c r="A502" t="s">
        <v>5931</v>
      </c>
      <c r="B502" t="s">
        <v>5106</v>
      </c>
      <c r="C502" t="s">
        <v>5108</v>
      </c>
      <c r="D502">
        <v>2</v>
      </c>
      <c r="E502" t="s">
        <v>5111</v>
      </c>
      <c r="F502">
        <v>8.699999999999999</v>
      </c>
      <c r="K502" t="s">
        <v>5342</v>
      </c>
      <c r="L502" t="s">
        <v>5343</v>
      </c>
      <c r="M502" t="s">
        <v>9441</v>
      </c>
      <c r="N502">
        <v>9</v>
      </c>
      <c r="O502" t="s">
        <v>9559</v>
      </c>
      <c r="P502" t="s">
        <v>10098</v>
      </c>
      <c r="Q502">
        <v>9</v>
      </c>
      <c r="R502">
        <v>3</v>
      </c>
      <c r="S502">
        <v>4.08</v>
      </c>
      <c r="T502">
        <v>4.43</v>
      </c>
      <c r="U502">
        <v>533.63</v>
      </c>
      <c r="V502">
        <v>140.13</v>
      </c>
      <c r="W502">
        <v>4.04</v>
      </c>
      <c r="X502">
        <v>7.29</v>
      </c>
      <c r="Y502">
        <v>2.76</v>
      </c>
      <c r="Z502">
        <v>3</v>
      </c>
      <c r="AA502" t="s">
        <v>4822</v>
      </c>
      <c r="AB502">
        <v>1</v>
      </c>
      <c r="AC502">
        <v>11</v>
      </c>
      <c r="AD502">
        <v>1.451666666666667</v>
      </c>
      <c r="AF502" t="s">
        <v>5458</v>
      </c>
      <c r="AI502">
        <v>0</v>
      </c>
      <c r="AJ502">
        <v>0</v>
      </c>
      <c r="AM502" t="s">
        <v>11965</v>
      </c>
    </row>
    <row r="503" spans="1:39">
      <c r="A503" t="s">
        <v>5932</v>
      </c>
      <c r="B503" t="s">
        <v>5106</v>
      </c>
      <c r="C503" t="s">
        <v>5108</v>
      </c>
      <c r="D503">
        <v>2</v>
      </c>
      <c r="E503" t="s">
        <v>5111</v>
      </c>
      <c r="F503">
        <v>8.699999999999999</v>
      </c>
      <c r="I503" t="s">
        <v>8050</v>
      </c>
      <c r="K503" t="s">
        <v>5342</v>
      </c>
      <c r="M503" t="s">
        <v>9440</v>
      </c>
      <c r="N503">
        <v>8</v>
      </c>
      <c r="O503" t="s">
        <v>9558</v>
      </c>
      <c r="P503" t="s">
        <v>10099</v>
      </c>
      <c r="Q503">
        <v>10</v>
      </c>
      <c r="R503">
        <v>2</v>
      </c>
      <c r="S503">
        <v>3.37</v>
      </c>
      <c r="T503">
        <v>4.69</v>
      </c>
      <c r="U503">
        <v>519.59</v>
      </c>
      <c r="V503">
        <v>125.2</v>
      </c>
      <c r="W503">
        <v>3.98</v>
      </c>
      <c r="X503">
        <v>11.42</v>
      </c>
      <c r="Y503">
        <v>8.710000000000001</v>
      </c>
      <c r="Z503">
        <v>4</v>
      </c>
      <c r="AA503" t="s">
        <v>4822</v>
      </c>
      <c r="AB503">
        <v>1</v>
      </c>
      <c r="AC503">
        <v>6</v>
      </c>
      <c r="AD503">
        <v>1.614999999999999</v>
      </c>
      <c r="AF503" t="s">
        <v>5457</v>
      </c>
      <c r="AI503">
        <v>0</v>
      </c>
      <c r="AJ503">
        <v>0</v>
      </c>
      <c r="AM503" t="s">
        <v>11965</v>
      </c>
    </row>
    <row r="504" spans="1:39">
      <c r="A504" t="s">
        <v>5933</v>
      </c>
      <c r="B504" t="s">
        <v>5106</v>
      </c>
      <c r="C504" t="s">
        <v>5108</v>
      </c>
      <c r="D504">
        <v>2</v>
      </c>
      <c r="E504" t="s">
        <v>5111</v>
      </c>
      <c r="F504">
        <v>8.699999999999999</v>
      </c>
      <c r="I504" t="s">
        <v>8051</v>
      </c>
      <c r="K504" t="s">
        <v>5342</v>
      </c>
      <c r="M504" t="s">
        <v>9440</v>
      </c>
      <c r="N504">
        <v>8</v>
      </c>
      <c r="O504" t="s">
        <v>9558</v>
      </c>
      <c r="P504" t="s">
        <v>10100</v>
      </c>
      <c r="Q504">
        <v>10</v>
      </c>
      <c r="R504">
        <v>2</v>
      </c>
      <c r="S504">
        <v>5.69</v>
      </c>
      <c r="T504">
        <v>5.79</v>
      </c>
      <c r="U504">
        <v>600.58</v>
      </c>
      <c r="V504">
        <v>117.63</v>
      </c>
      <c r="W504">
        <v>4.35</v>
      </c>
      <c r="X504">
        <v>11.94</v>
      </c>
      <c r="Y504">
        <v>6.79</v>
      </c>
      <c r="Z504">
        <v>4</v>
      </c>
      <c r="AA504" t="s">
        <v>4822</v>
      </c>
      <c r="AB504">
        <v>1</v>
      </c>
      <c r="AC504">
        <v>9</v>
      </c>
      <c r="AD504">
        <v>1.579</v>
      </c>
      <c r="AF504" t="s">
        <v>5458</v>
      </c>
      <c r="AI504">
        <v>0</v>
      </c>
      <c r="AJ504">
        <v>0</v>
      </c>
      <c r="AM504" t="s">
        <v>11965</v>
      </c>
    </row>
    <row r="505" spans="1:39">
      <c r="A505" t="s">
        <v>5934</v>
      </c>
      <c r="B505" t="s">
        <v>5106</v>
      </c>
      <c r="C505" t="s">
        <v>5108</v>
      </c>
      <c r="D505">
        <v>2</v>
      </c>
      <c r="E505" t="s">
        <v>5111</v>
      </c>
      <c r="F505">
        <v>8.699999999999999</v>
      </c>
      <c r="I505" t="s">
        <v>8052</v>
      </c>
      <c r="K505" t="s">
        <v>5342</v>
      </c>
      <c r="M505" t="s">
        <v>9440</v>
      </c>
      <c r="N505">
        <v>8</v>
      </c>
      <c r="O505" t="s">
        <v>9558</v>
      </c>
      <c r="P505" t="s">
        <v>10101</v>
      </c>
      <c r="Q505">
        <v>10</v>
      </c>
      <c r="R505">
        <v>3</v>
      </c>
      <c r="S505">
        <v>4.21</v>
      </c>
      <c r="T505">
        <v>6.28</v>
      </c>
      <c r="U505">
        <v>597.77</v>
      </c>
      <c r="V505">
        <v>131.09</v>
      </c>
      <c r="W505">
        <v>4.21</v>
      </c>
      <c r="X505">
        <v>13.14</v>
      </c>
      <c r="Y505">
        <v>9.470000000000001</v>
      </c>
      <c r="Z505">
        <v>4</v>
      </c>
      <c r="AA505" t="s">
        <v>4822</v>
      </c>
      <c r="AB505">
        <v>1</v>
      </c>
      <c r="AC505">
        <v>7</v>
      </c>
      <c r="AD505">
        <v>0.4316666666666664</v>
      </c>
      <c r="AF505" t="s">
        <v>5457</v>
      </c>
      <c r="AI505">
        <v>0</v>
      </c>
      <c r="AJ505">
        <v>0</v>
      </c>
      <c r="AM505" t="s">
        <v>11965</v>
      </c>
    </row>
    <row r="506" spans="1:39">
      <c r="A506" t="s">
        <v>5935</v>
      </c>
      <c r="B506" t="s">
        <v>5106</v>
      </c>
      <c r="C506" t="s">
        <v>5108</v>
      </c>
      <c r="D506">
        <v>2</v>
      </c>
      <c r="E506" t="s">
        <v>5111</v>
      </c>
      <c r="F506">
        <v>8.699999999999999</v>
      </c>
      <c r="I506" t="s">
        <v>8053</v>
      </c>
      <c r="K506" t="s">
        <v>5342</v>
      </c>
      <c r="M506" t="s">
        <v>9440</v>
      </c>
      <c r="N506">
        <v>8</v>
      </c>
      <c r="O506" t="s">
        <v>9558</v>
      </c>
      <c r="P506" t="s">
        <v>10102</v>
      </c>
      <c r="Q506">
        <v>10</v>
      </c>
      <c r="R506">
        <v>2</v>
      </c>
      <c r="S506">
        <v>5.64</v>
      </c>
      <c r="T506">
        <v>5.74</v>
      </c>
      <c r="U506">
        <v>596.61</v>
      </c>
      <c r="V506">
        <v>117.63</v>
      </c>
      <c r="W506">
        <v>4.52</v>
      </c>
      <c r="X506">
        <v>12.57</v>
      </c>
      <c r="Y506">
        <v>6.8</v>
      </c>
      <c r="Z506">
        <v>4</v>
      </c>
      <c r="AA506" t="s">
        <v>4822</v>
      </c>
      <c r="AB506">
        <v>1</v>
      </c>
      <c r="AC506">
        <v>9</v>
      </c>
      <c r="AD506">
        <v>1.579</v>
      </c>
      <c r="AF506" t="s">
        <v>5458</v>
      </c>
      <c r="AI506">
        <v>0</v>
      </c>
      <c r="AJ506">
        <v>0</v>
      </c>
      <c r="AM506" t="s">
        <v>11965</v>
      </c>
    </row>
    <row r="507" spans="1:39">
      <c r="A507" t="s">
        <v>5936</v>
      </c>
      <c r="B507" t="s">
        <v>5106</v>
      </c>
      <c r="C507" t="s">
        <v>5108</v>
      </c>
      <c r="D507">
        <v>2</v>
      </c>
      <c r="E507" t="s">
        <v>5111</v>
      </c>
      <c r="F507">
        <v>8.699999999999999</v>
      </c>
      <c r="I507" t="s">
        <v>8054</v>
      </c>
      <c r="K507" t="s">
        <v>5342</v>
      </c>
      <c r="M507" t="s">
        <v>9440</v>
      </c>
      <c r="N507">
        <v>8</v>
      </c>
      <c r="O507" t="s">
        <v>9558</v>
      </c>
      <c r="P507" t="s">
        <v>10103</v>
      </c>
      <c r="Q507">
        <v>9</v>
      </c>
      <c r="R507">
        <v>3</v>
      </c>
      <c r="S507">
        <v>5.26</v>
      </c>
      <c r="T507">
        <v>5.26</v>
      </c>
      <c r="U507">
        <v>521.63</v>
      </c>
      <c r="V507">
        <v>122.54</v>
      </c>
      <c r="W507">
        <v>5.37</v>
      </c>
      <c r="X507">
        <v>13.15</v>
      </c>
      <c r="Y507">
        <v>2.98</v>
      </c>
      <c r="Z507">
        <v>5</v>
      </c>
      <c r="AA507" t="s">
        <v>4822</v>
      </c>
      <c r="AB507">
        <v>2</v>
      </c>
      <c r="AC507">
        <v>7</v>
      </c>
      <c r="AD507">
        <v>1.166666666666667</v>
      </c>
      <c r="AF507" t="s">
        <v>5458</v>
      </c>
      <c r="AI507">
        <v>0</v>
      </c>
      <c r="AJ507">
        <v>0</v>
      </c>
      <c r="AM507" t="s">
        <v>11965</v>
      </c>
    </row>
    <row r="508" spans="1:39">
      <c r="A508" t="s">
        <v>5937</v>
      </c>
      <c r="B508" t="s">
        <v>5106</v>
      </c>
      <c r="C508" t="s">
        <v>5108</v>
      </c>
      <c r="D508">
        <v>2</v>
      </c>
      <c r="E508" t="s">
        <v>5111</v>
      </c>
      <c r="F508">
        <v>8.699999999999999</v>
      </c>
      <c r="I508" t="s">
        <v>8055</v>
      </c>
      <c r="K508" t="s">
        <v>5342</v>
      </c>
      <c r="M508" t="s">
        <v>9440</v>
      </c>
      <c r="N508">
        <v>8</v>
      </c>
      <c r="O508" t="s">
        <v>9558</v>
      </c>
      <c r="P508" t="s">
        <v>10104</v>
      </c>
      <c r="Q508">
        <v>9</v>
      </c>
      <c r="R508">
        <v>3</v>
      </c>
      <c r="S508">
        <v>5.61</v>
      </c>
      <c r="T508">
        <v>6.79</v>
      </c>
      <c r="U508">
        <v>566.59</v>
      </c>
      <c r="V508">
        <v>117.19</v>
      </c>
      <c r="W508">
        <v>4.94</v>
      </c>
      <c r="X508">
        <v>12.57</v>
      </c>
      <c r="Y508">
        <v>8.550000000000001</v>
      </c>
      <c r="Z508">
        <v>4</v>
      </c>
      <c r="AA508" t="s">
        <v>4822</v>
      </c>
      <c r="AB508">
        <v>1</v>
      </c>
      <c r="AC508">
        <v>6</v>
      </c>
      <c r="AD508">
        <v>0.9853333333333332</v>
      </c>
      <c r="AF508" t="s">
        <v>5457</v>
      </c>
      <c r="AI508">
        <v>0</v>
      </c>
      <c r="AJ508">
        <v>0</v>
      </c>
      <c r="AM508" t="s">
        <v>11965</v>
      </c>
    </row>
    <row r="509" spans="1:39">
      <c r="A509" t="s">
        <v>5938</v>
      </c>
      <c r="B509" t="s">
        <v>5106</v>
      </c>
      <c r="C509" t="s">
        <v>5108</v>
      </c>
      <c r="D509">
        <v>2</v>
      </c>
      <c r="E509" t="s">
        <v>5111</v>
      </c>
      <c r="F509">
        <v>8.699999999999999</v>
      </c>
      <c r="I509" t="s">
        <v>8056</v>
      </c>
      <c r="K509" t="s">
        <v>5342</v>
      </c>
      <c r="M509" t="s">
        <v>9440</v>
      </c>
      <c r="N509">
        <v>8</v>
      </c>
      <c r="O509" t="s">
        <v>9558</v>
      </c>
      <c r="P509" t="s">
        <v>10105</v>
      </c>
      <c r="Q509">
        <v>9</v>
      </c>
      <c r="R509">
        <v>2</v>
      </c>
      <c r="S509">
        <v>6.14</v>
      </c>
      <c r="T509">
        <v>6.8</v>
      </c>
      <c r="U509">
        <v>580.62</v>
      </c>
      <c r="V509">
        <v>108.4</v>
      </c>
      <c r="W509">
        <v>5.28</v>
      </c>
      <c r="X509">
        <v>12.57</v>
      </c>
      <c r="Y509">
        <v>7.96</v>
      </c>
      <c r="Z509">
        <v>4</v>
      </c>
      <c r="AA509" t="s">
        <v>4822</v>
      </c>
      <c r="AB509">
        <v>2</v>
      </c>
      <c r="AC509">
        <v>7</v>
      </c>
      <c r="AD509">
        <v>1.886666666666666</v>
      </c>
      <c r="AF509" t="s">
        <v>5458</v>
      </c>
      <c r="AI509">
        <v>0</v>
      </c>
      <c r="AJ509">
        <v>0</v>
      </c>
      <c r="AM509" t="s">
        <v>11965</v>
      </c>
    </row>
    <row r="510" spans="1:39">
      <c r="A510" t="s">
        <v>5939</v>
      </c>
      <c r="B510" t="s">
        <v>5106</v>
      </c>
      <c r="C510" t="s">
        <v>5108</v>
      </c>
      <c r="D510">
        <v>2</v>
      </c>
      <c r="E510" t="s">
        <v>5111</v>
      </c>
      <c r="F510">
        <v>8.699999999999999</v>
      </c>
      <c r="I510" t="s">
        <v>8057</v>
      </c>
      <c r="K510" t="s">
        <v>5342</v>
      </c>
      <c r="M510" t="s">
        <v>9440</v>
      </c>
      <c r="N510">
        <v>8</v>
      </c>
      <c r="O510" t="s">
        <v>9558</v>
      </c>
      <c r="P510" t="s">
        <v>10106</v>
      </c>
      <c r="Q510">
        <v>10</v>
      </c>
      <c r="R510">
        <v>2</v>
      </c>
      <c r="S510">
        <v>4.5</v>
      </c>
      <c r="T510">
        <v>5.08</v>
      </c>
      <c r="U510">
        <v>621.67</v>
      </c>
      <c r="V510">
        <v>111.64</v>
      </c>
      <c r="W510">
        <v>4.72</v>
      </c>
      <c r="X510">
        <v>12.96</v>
      </c>
      <c r="Y510">
        <v>7.85</v>
      </c>
      <c r="Z510">
        <v>4</v>
      </c>
      <c r="AA510" t="s">
        <v>4822</v>
      </c>
      <c r="AB510">
        <v>1</v>
      </c>
      <c r="AC510">
        <v>7</v>
      </c>
      <c r="AD510">
        <v>1.778666666666667</v>
      </c>
      <c r="AF510" t="s">
        <v>5458</v>
      </c>
      <c r="AI510">
        <v>0</v>
      </c>
      <c r="AJ510">
        <v>0</v>
      </c>
      <c r="AM510" t="s">
        <v>11965</v>
      </c>
    </row>
    <row r="511" spans="1:39">
      <c r="A511" t="s">
        <v>5940</v>
      </c>
      <c r="B511" t="s">
        <v>5106</v>
      </c>
      <c r="C511" t="s">
        <v>5108</v>
      </c>
      <c r="D511">
        <v>2</v>
      </c>
      <c r="E511" t="s">
        <v>5111</v>
      </c>
      <c r="F511">
        <v>8.699999999999999</v>
      </c>
      <c r="I511" t="s">
        <v>8058</v>
      </c>
      <c r="K511" t="s">
        <v>5342</v>
      </c>
      <c r="M511" t="s">
        <v>9440</v>
      </c>
      <c r="N511">
        <v>8</v>
      </c>
      <c r="O511" t="s">
        <v>9558</v>
      </c>
      <c r="P511" t="s">
        <v>10107</v>
      </c>
      <c r="Q511">
        <v>8</v>
      </c>
      <c r="R511">
        <v>2</v>
      </c>
      <c r="S511">
        <v>6.43</v>
      </c>
      <c r="T511">
        <v>6.43</v>
      </c>
      <c r="U511">
        <v>523.52</v>
      </c>
      <c r="V511">
        <v>105.16</v>
      </c>
      <c r="W511">
        <v>5.35</v>
      </c>
      <c r="X511">
        <v>12.57</v>
      </c>
      <c r="Y511">
        <v>3</v>
      </c>
      <c r="Z511">
        <v>4</v>
      </c>
      <c r="AA511" t="s">
        <v>4822</v>
      </c>
      <c r="AB511">
        <v>2</v>
      </c>
      <c r="AC511">
        <v>6</v>
      </c>
      <c r="AD511">
        <v>1.994666666666667</v>
      </c>
      <c r="AF511" t="s">
        <v>5458</v>
      </c>
      <c r="AI511">
        <v>0</v>
      </c>
      <c r="AJ511">
        <v>0</v>
      </c>
      <c r="AM511" t="s">
        <v>11965</v>
      </c>
    </row>
    <row r="512" spans="1:39">
      <c r="A512" t="s">
        <v>5941</v>
      </c>
      <c r="B512" t="s">
        <v>5106</v>
      </c>
      <c r="C512" t="s">
        <v>5108</v>
      </c>
      <c r="D512">
        <v>2</v>
      </c>
      <c r="E512" t="s">
        <v>5111</v>
      </c>
      <c r="F512">
        <v>8.699999999999999</v>
      </c>
      <c r="I512" t="s">
        <v>8059</v>
      </c>
      <c r="K512" t="s">
        <v>5342</v>
      </c>
      <c r="M512" t="s">
        <v>9440</v>
      </c>
      <c r="N512">
        <v>8</v>
      </c>
      <c r="O512" t="s">
        <v>9558</v>
      </c>
      <c r="P512" t="s">
        <v>10108</v>
      </c>
      <c r="Q512">
        <v>8</v>
      </c>
      <c r="R512">
        <v>2</v>
      </c>
      <c r="S512">
        <v>5.25</v>
      </c>
      <c r="T512">
        <v>7.17</v>
      </c>
      <c r="U512">
        <v>594.62</v>
      </c>
      <c r="V512">
        <v>99.17</v>
      </c>
      <c r="W512">
        <v>5.89</v>
      </c>
      <c r="X512">
        <v>13.06</v>
      </c>
      <c r="Y512">
        <v>9.34</v>
      </c>
      <c r="Z512">
        <v>4</v>
      </c>
      <c r="AA512" t="s">
        <v>4822</v>
      </c>
      <c r="AB512">
        <v>2</v>
      </c>
      <c r="AC512">
        <v>7</v>
      </c>
      <c r="AD512">
        <v>1.524333333333333</v>
      </c>
      <c r="AF512" t="s">
        <v>5457</v>
      </c>
      <c r="AI512">
        <v>0</v>
      </c>
      <c r="AJ512">
        <v>0</v>
      </c>
      <c r="AM512" t="s">
        <v>11965</v>
      </c>
    </row>
    <row r="513" spans="1:39">
      <c r="A513" t="s">
        <v>5942</v>
      </c>
      <c r="B513" t="s">
        <v>5106</v>
      </c>
      <c r="C513" t="s">
        <v>5108</v>
      </c>
      <c r="D513">
        <v>2</v>
      </c>
      <c r="E513" t="s">
        <v>5111</v>
      </c>
      <c r="F513">
        <v>8.699999999999999</v>
      </c>
      <c r="I513" t="s">
        <v>8060</v>
      </c>
      <c r="K513" t="s">
        <v>5342</v>
      </c>
      <c r="M513" t="s">
        <v>9440</v>
      </c>
      <c r="N513">
        <v>8</v>
      </c>
      <c r="O513" t="s">
        <v>9558</v>
      </c>
      <c r="P513" t="s">
        <v>10109</v>
      </c>
      <c r="Q513">
        <v>10</v>
      </c>
      <c r="R513">
        <v>2</v>
      </c>
      <c r="S513">
        <v>4.56</v>
      </c>
      <c r="T513">
        <v>5.43</v>
      </c>
      <c r="U513">
        <v>635.7</v>
      </c>
      <c r="V513">
        <v>111.64</v>
      </c>
      <c r="W513">
        <v>5.11</v>
      </c>
      <c r="X513">
        <v>12.96</v>
      </c>
      <c r="Y513">
        <v>8.210000000000001</v>
      </c>
      <c r="Z513">
        <v>4</v>
      </c>
      <c r="AA513" t="s">
        <v>4822</v>
      </c>
      <c r="AB513">
        <v>2</v>
      </c>
      <c r="AC513">
        <v>7</v>
      </c>
      <c r="AD513">
        <v>1.673666666666666</v>
      </c>
      <c r="AF513" t="s">
        <v>5458</v>
      </c>
      <c r="AI513">
        <v>0</v>
      </c>
      <c r="AJ513">
        <v>0</v>
      </c>
      <c r="AM513" t="s">
        <v>11965</v>
      </c>
    </row>
    <row r="514" spans="1:39">
      <c r="A514" t="s">
        <v>5943</v>
      </c>
      <c r="B514" t="s">
        <v>5106</v>
      </c>
      <c r="C514" t="s">
        <v>5108</v>
      </c>
      <c r="D514">
        <v>2</v>
      </c>
      <c r="E514" t="s">
        <v>5111</v>
      </c>
      <c r="F514">
        <v>8.699999999999999</v>
      </c>
      <c r="I514" t="s">
        <v>8061</v>
      </c>
      <c r="K514" t="s">
        <v>5342</v>
      </c>
      <c r="M514" t="s">
        <v>9440</v>
      </c>
      <c r="N514">
        <v>8</v>
      </c>
      <c r="O514" t="s">
        <v>9558</v>
      </c>
      <c r="P514" t="s">
        <v>10110</v>
      </c>
      <c r="Q514">
        <v>10</v>
      </c>
      <c r="R514">
        <v>2</v>
      </c>
      <c r="S514">
        <v>3.45</v>
      </c>
      <c r="T514">
        <v>5.02</v>
      </c>
      <c r="U514">
        <v>621.67</v>
      </c>
      <c r="V514">
        <v>111.64</v>
      </c>
      <c r="W514">
        <v>4.72</v>
      </c>
      <c r="X514">
        <v>12.97</v>
      </c>
      <c r="Y514">
        <v>8.960000000000001</v>
      </c>
      <c r="Z514">
        <v>4</v>
      </c>
      <c r="AA514" t="s">
        <v>4822</v>
      </c>
      <c r="AB514">
        <v>1</v>
      </c>
      <c r="AC514">
        <v>6</v>
      </c>
      <c r="AD514">
        <v>1.573666666666666</v>
      </c>
      <c r="AF514" t="s">
        <v>5457</v>
      </c>
      <c r="AI514">
        <v>0</v>
      </c>
      <c r="AJ514">
        <v>0</v>
      </c>
      <c r="AM514" t="s">
        <v>11965</v>
      </c>
    </row>
    <row r="515" spans="1:39">
      <c r="A515" t="s">
        <v>5944</v>
      </c>
      <c r="B515" t="s">
        <v>5106</v>
      </c>
      <c r="C515" t="s">
        <v>5108</v>
      </c>
      <c r="D515">
        <v>2</v>
      </c>
      <c r="E515" t="s">
        <v>5111</v>
      </c>
      <c r="F515">
        <v>8.699999999999999</v>
      </c>
      <c r="I515" t="s">
        <v>8062</v>
      </c>
      <c r="K515" t="s">
        <v>5342</v>
      </c>
      <c r="M515" t="s">
        <v>9440</v>
      </c>
      <c r="N515">
        <v>8</v>
      </c>
      <c r="O515" t="s">
        <v>9558</v>
      </c>
      <c r="P515" t="s">
        <v>10111</v>
      </c>
      <c r="Q515">
        <v>10</v>
      </c>
      <c r="R515">
        <v>2</v>
      </c>
      <c r="S515">
        <v>4.11</v>
      </c>
      <c r="T515">
        <v>4.11</v>
      </c>
      <c r="U515">
        <v>503.61</v>
      </c>
      <c r="V515">
        <v>122.98</v>
      </c>
      <c r="W515">
        <v>3.84</v>
      </c>
      <c r="X515">
        <v>13.15</v>
      </c>
      <c r="Y515">
        <v>3.12</v>
      </c>
      <c r="Z515">
        <v>4</v>
      </c>
      <c r="AA515" t="s">
        <v>4822</v>
      </c>
      <c r="AB515">
        <v>1</v>
      </c>
      <c r="AC515">
        <v>8</v>
      </c>
      <c r="AD515">
        <v>1.945</v>
      </c>
      <c r="AF515" t="s">
        <v>5458</v>
      </c>
      <c r="AI515">
        <v>0</v>
      </c>
      <c r="AJ515">
        <v>0</v>
      </c>
      <c r="AM515" t="s">
        <v>11965</v>
      </c>
    </row>
    <row r="516" spans="1:39">
      <c r="A516" t="s">
        <v>5945</v>
      </c>
      <c r="B516" t="s">
        <v>5106</v>
      </c>
      <c r="C516" t="s">
        <v>5108</v>
      </c>
      <c r="D516">
        <v>2</v>
      </c>
      <c r="E516" t="s">
        <v>5111</v>
      </c>
      <c r="F516">
        <v>8.699999999999999</v>
      </c>
      <c r="I516" t="s">
        <v>8063</v>
      </c>
      <c r="K516" t="s">
        <v>5342</v>
      </c>
      <c r="M516" t="s">
        <v>9440</v>
      </c>
      <c r="N516">
        <v>8</v>
      </c>
      <c r="O516" t="s">
        <v>9558</v>
      </c>
      <c r="P516" t="s">
        <v>10112</v>
      </c>
      <c r="Q516">
        <v>8</v>
      </c>
      <c r="R516">
        <v>2</v>
      </c>
      <c r="S516">
        <v>5.97</v>
      </c>
      <c r="T516">
        <v>5.97</v>
      </c>
      <c r="U516">
        <v>511.51</v>
      </c>
      <c r="V516">
        <v>105.16</v>
      </c>
      <c r="W516">
        <v>4.83</v>
      </c>
      <c r="X516">
        <v>13.16</v>
      </c>
      <c r="Y516">
        <v>3.13</v>
      </c>
      <c r="Z516">
        <v>4</v>
      </c>
      <c r="AA516" t="s">
        <v>4822</v>
      </c>
      <c r="AB516">
        <v>1</v>
      </c>
      <c r="AC516">
        <v>8</v>
      </c>
      <c r="AD516">
        <v>1.994666666666667</v>
      </c>
      <c r="AF516" t="s">
        <v>5458</v>
      </c>
      <c r="AI516">
        <v>0</v>
      </c>
      <c r="AJ516">
        <v>0</v>
      </c>
      <c r="AM516" t="s">
        <v>11965</v>
      </c>
    </row>
    <row r="517" spans="1:39">
      <c r="A517" t="s">
        <v>5946</v>
      </c>
      <c r="B517" t="s">
        <v>5106</v>
      </c>
      <c r="C517" t="s">
        <v>5108</v>
      </c>
      <c r="D517">
        <v>2</v>
      </c>
      <c r="E517" t="s">
        <v>5111</v>
      </c>
      <c r="F517">
        <v>8.699999999999999</v>
      </c>
      <c r="I517" t="s">
        <v>8064</v>
      </c>
      <c r="K517" t="s">
        <v>5342</v>
      </c>
      <c r="M517" t="s">
        <v>9440</v>
      </c>
      <c r="N517">
        <v>8</v>
      </c>
      <c r="O517" t="s">
        <v>9558</v>
      </c>
      <c r="P517" t="s">
        <v>10113</v>
      </c>
      <c r="Q517">
        <v>10</v>
      </c>
      <c r="R517">
        <v>2</v>
      </c>
      <c r="S517">
        <v>4.91</v>
      </c>
      <c r="T517">
        <v>5.49</v>
      </c>
      <c r="U517">
        <v>623.6799999999999</v>
      </c>
      <c r="V517">
        <v>111.64</v>
      </c>
      <c r="W517">
        <v>4.97</v>
      </c>
      <c r="X517">
        <v>12.97</v>
      </c>
      <c r="Y517">
        <v>7.85</v>
      </c>
      <c r="Z517">
        <v>4</v>
      </c>
      <c r="AA517" t="s">
        <v>4822</v>
      </c>
      <c r="AB517">
        <v>1</v>
      </c>
      <c r="AC517">
        <v>10</v>
      </c>
      <c r="AD517">
        <v>1.778666666666667</v>
      </c>
      <c r="AF517" t="s">
        <v>5458</v>
      </c>
      <c r="AI517">
        <v>0</v>
      </c>
      <c r="AJ517">
        <v>0</v>
      </c>
      <c r="AM517" t="s">
        <v>11965</v>
      </c>
    </row>
    <row r="518" spans="1:39">
      <c r="A518" t="s">
        <v>5947</v>
      </c>
      <c r="B518" t="s">
        <v>5106</v>
      </c>
      <c r="C518" t="s">
        <v>5108</v>
      </c>
      <c r="D518">
        <v>2</v>
      </c>
      <c r="E518" t="s">
        <v>5111</v>
      </c>
      <c r="F518">
        <v>8.699999999999999</v>
      </c>
      <c r="I518" t="s">
        <v>8065</v>
      </c>
      <c r="K518" t="s">
        <v>5342</v>
      </c>
      <c r="M518" t="s">
        <v>9440</v>
      </c>
      <c r="N518">
        <v>8</v>
      </c>
      <c r="O518" t="s">
        <v>9558</v>
      </c>
      <c r="P518" t="s">
        <v>10114</v>
      </c>
      <c r="Q518">
        <v>9</v>
      </c>
      <c r="R518">
        <v>2</v>
      </c>
      <c r="S518">
        <v>5.43</v>
      </c>
      <c r="T518">
        <v>5.43</v>
      </c>
      <c r="U518">
        <v>512.5</v>
      </c>
      <c r="V518">
        <v>118.05</v>
      </c>
      <c r="W518">
        <v>4.22</v>
      </c>
      <c r="X518">
        <v>11.86</v>
      </c>
      <c r="Y518">
        <v>3.12</v>
      </c>
      <c r="Z518">
        <v>4</v>
      </c>
      <c r="AA518" t="s">
        <v>4822</v>
      </c>
      <c r="AB518">
        <v>1</v>
      </c>
      <c r="AC518">
        <v>8</v>
      </c>
      <c r="AD518">
        <v>1.565</v>
      </c>
      <c r="AF518" t="s">
        <v>5458</v>
      </c>
      <c r="AI518">
        <v>0</v>
      </c>
      <c r="AJ518">
        <v>0</v>
      </c>
      <c r="AM518" t="s">
        <v>11965</v>
      </c>
    </row>
    <row r="519" spans="1:39">
      <c r="A519" t="s">
        <v>5948</v>
      </c>
      <c r="B519" t="s">
        <v>5106</v>
      </c>
      <c r="C519" t="s">
        <v>5108</v>
      </c>
      <c r="D519">
        <v>2</v>
      </c>
      <c r="E519" t="s">
        <v>5111</v>
      </c>
      <c r="F519">
        <v>8.699999999999999</v>
      </c>
      <c r="I519" t="s">
        <v>8066</v>
      </c>
      <c r="K519" t="s">
        <v>5342</v>
      </c>
      <c r="M519" t="s">
        <v>9440</v>
      </c>
      <c r="N519">
        <v>8</v>
      </c>
      <c r="O519" t="s">
        <v>9558</v>
      </c>
      <c r="P519" t="s">
        <v>10115</v>
      </c>
      <c r="Q519">
        <v>10</v>
      </c>
      <c r="R519">
        <v>2</v>
      </c>
      <c r="S519">
        <v>3.21</v>
      </c>
      <c r="T519">
        <v>5.54</v>
      </c>
      <c r="U519">
        <v>555.6900000000001</v>
      </c>
      <c r="V519">
        <v>125.2</v>
      </c>
      <c r="W519">
        <v>5.07</v>
      </c>
      <c r="X519">
        <v>12.05</v>
      </c>
      <c r="Y519">
        <v>9.81</v>
      </c>
      <c r="Z519">
        <v>4</v>
      </c>
      <c r="AA519" t="s">
        <v>4822</v>
      </c>
      <c r="AB519">
        <v>2</v>
      </c>
      <c r="AC519">
        <v>6</v>
      </c>
      <c r="AD519">
        <v>0.9899999999999998</v>
      </c>
      <c r="AF519" t="s">
        <v>5457</v>
      </c>
      <c r="AI519">
        <v>0</v>
      </c>
      <c r="AJ519">
        <v>0</v>
      </c>
      <c r="AM519" t="s">
        <v>11965</v>
      </c>
    </row>
    <row r="520" spans="1:39">
      <c r="A520" t="s">
        <v>5949</v>
      </c>
      <c r="B520" t="s">
        <v>5106</v>
      </c>
      <c r="C520" t="s">
        <v>5108</v>
      </c>
      <c r="D520">
        <v>2</v>
      </c>
      <c r="E520" t="s">
        <v>5111</v>
      </c>
      <c r="F520">
        <v>8.699999999999999</v>
      </c>
      <c r="I520" t="s">
        <v>8067</v>
      </c>
      <c r="K520" t="s">
        <v>5342</v>
      </c>
      <c r="M520" t="s">
        <v>9440</v>
      </c>
      <c r="N520">
        <v>8</v>
      </c>
      <c r="O520" t="s">
        <v>9558</v>
      </c>
      <c r="P520" t="s">
        <v>10116</v>
      </c>
      <c r="Q520">
        <v>10</v>
      </c>
      <c r="R520">
        <v>2</v>
      </c>
      <c r="S520">
        <v>4.6</v>
      </c>
      <c r="T520">
        <v>5.01</v>
      </c>
      <c r="U520">
        <v>515.62</v>
      </c>
      <c r="V520">
        <v>125.2</v>
      </c>
      <c r="W520">
        <v>4.15</v>
      </c>
      <c r="X520">
        <v>12.05</v>
      </c>
      <c r="Y520">
        <v>7.59</v>
      </c>
      <c r="Z520">
        <v>4</v>
      </c>
      <c r="AA520" t="s">
        <v>4822</v>
      </c>
      <c r="AB520">
        <v>1</v>
      </c>
      <c r="AC520">
        <v>6</v>
      </c>
      <c r="AD520">
        <v>1.5</v>
      </c>
      <c r="AF520" t="s">
        <v>5458</v>
      </c>
      <c r="AI520">
        <v>0</v>
      </c>
      <c r="AJ520">
        <v>0</v>
      </c>
      <c r="AM520" t="s">
        <v>11965</v>
      </c>
    </row>
    <row r="521" spans="1:39">
      <c r="A521" t="s">
        <v>5950</v>
      </c>
      <c r="B521" t="s">
        <v>5106</v>
      </c>
      <c r="C521" t="s">
        <v>5108</v>
      </c>
      <c r="D521">
        <v>2</v>
      </c>
      <c r="E521" t="s">
        <v>5111</v>
      </c>
      <c r="F521">
        <v>8.699999999999999</v>
      </c>
      <c r="I521" t="s">
        <v>8068</v>
      </c>
      <c r="K521" t="s">
        <v>5342</v>
      </c>
      <c r="M521" t="s">
        <v>9440</v>
      </c>
      <c r="N521">
        <v>8</v>
      </c>
      <c r="O521" t="s">
        <v>9558</v>
      </c>
      <c r="P521" t="s">
        <v>10117</v>
      </c>
      <c r="Q521">
        <v>10</v>
      </c>
      <c r="R521">
        <v>2</v>
      </c>
      <c r="S521">
        <v>4.7</v>
      </c>
      <c r="T521">
        <v>5.36</v>
      </c>
      <c r="U521">
        <v>529.65</v>
      </c>
      <c r="V521">
        <v>125.2</v>
      </c>
      <c r="W521">
        <v>4.54</v>
      </c>
      <c r="X521">
        <v>12.05</v>
      </c>
      <c r="Y521">
        <v>7.96</v>
      </c>
      <c r="Z521">
        <v>4</v>
      </c>
      <c r="AA521" t="s">
        <v>4822</v>
      </c>
      <c r="AB521">
        <v>1</v>
      </c>
      <c r="AC521">
        <v>6</v>
      </c>
      <c r="AD521">
        <v>1.5</v>
      </c>
      <c r="AF521" t="s">
        <v>5458</v>
      </c>
      <c r="AI521">
        <v>0</v>
      </c>
      <c r="AJ521">
        <v>0</v>
      </c>
      <c r="AM521" t="s">
        <v>11965</v>
      </c>
    </row>
    <row r="522" spans="1:39">
      <c r="A522" t="s">
        <v>5951</v>
      </c>
      <c r="B522" t="s">
        <v>5106</v>
      </c>
      <c r="C522" t="s">
        <v>5108</v>
      </c>
      <c r="D522">
        <v>2</v>
      </c>
      <c r="E522" t="s">
        <v>5111</v>
      </c>
      <c r="F522">
        <v>8.699999999999999</v>
      </c>
      <c r="I522" t="s">
        <v>8069</v>
      </c>
      <c r="K522" t="s">
        <v>5342</v>
      </c>
      <c r="M522" t="s">
        <v>9440</v>
      </c>
      <c r="N522">
        <v>8</v>
      </c>
      <c r="O522" t="s">
        <v>9558</v>
      </c>
      <c r="P522" t="s">
        <v>10118</v>
      </c>
      <c r="Q522">
        <v>10</v>
      </c>
      <c r="R522">
        <v>2</v>
      </c>
      <c r="S522">
        <v>3.47</v>
      </c>
      <c r="T522">
        <v>4.97</v>
      </c>
      <c r="U522">
        <v>529.65</v>
      </c>
      <c r="V522">
        <v>125.2</v>
      </c>
      <c r="W522">
        <v>4.54</v>
      </c>
      <c r="X522">
        <v>12.05</v>
      </c>
      <c r="Y522">
        <v>8.9</v>
      </c>
      <c r="Z522">
        <v>4</v>
      </c>
      <c r="AA522" t="s">
        <v>4822</v>
      </c>
      <c r="AB522">
        <v>1</v>
      </c>
      <c r="AC522">
        <v>6</v>
      </c>
      <c r="AD522">
        <v>1.33</v>
      </c>
      <c r="AF522" t="s">
        <v>5457</v>
      </c>
      <c r="AI522">
        <v>0</v>
      </c>
      <c r="AJ522">
        <v>0</v>
      </c>
      <c r="AM522" t="s">
        <v>11965</v>
      </c>
    </row>
    <row r="523" spans="1:39">
      <c r="A523" t="s">
        <v>5952</v>
      </c>
      <c r="B523" t="s">
        <v>5106</v>
      </c>
      <c r="C523" t="s">
        <v>5108</v>
      </c>
      <c r="D523">
        <v>2</v>
      </c>
      <c r="E523" t="s">
        <v>5111</v>
      </c>
      <c r="F523">
        <v>8.699999999999999</v>
      </c>
      <c r="I523" t="s">
        <v>8070</v>
      </c>
      <c r="K523" t="s">
        <v>5342</v>
      </c>
      <c r="M523" t="s">
        <v>9440</v>
      </c>
      <c r="N523">
        <v>8</v>
      </c>
      <c r="O523" t="s">
        <v>9558</v>
      </c>
      <c r="P523" t="s">
        <v>10119</v>
      </c>
      <c r="Q523">
        <v>10</v>
      </c>
      <c r="R523">
        <v>3</v>
      </c>
      <c r="S523">
        <v>4.17</v>
      </c>
      <c r="T523">
        <v>5.35</v>
      </c>
      <c r="U523">
        <v>515.62</v>
      </c>
      <c r="V523">
        <v>133.99</v>
      </c>
      <c r="W523">
        <v>4.2</v>
      </c>
      <c r="X523">
        <v>12.05</v>
      </c>
      <c r="Y523">
        <v>8.550000000000001</v>
      </c>
      <c r="Z523">
        <v>4</v>
      </c>
      <c r="AA523" t="s">
        <v>4822</v>
      </c>
      <c r="AB523">
        <v>1</v>
      </c>
      <c r="AC523">
        <v>5</v>
      </c>
      <c r="AD523">
        <v>0.8916666666666664</v>
      </c>
      <c r="AF523" t="s">
        <v>5457</v>
      </c>
      <c r="AI523">
        <v>0</v>
      </c>
      <c r="AJ523">
        <v>0</v>
      </c>
      <c r="AM523" t="s">
        <v>11965</v>
      </c>
    </row>
    <row r="524" spans="1:39">
      <c r="A524" t="s">
        <v>5953</v>
      </c>
      <c r="B524" t="s">
        <v>5106</v>
      </c>
      <c r="C524" t="s">
        <v>5108</v>
      </c>
      <c r="D524">
        <v>2</v>
      </c>
      <c r="E524" t="s">
        <v>5111</v>
      </c>
      <c r="F524">
        <v>8.699999999999999</v>
      </c>
      <c r="I524" t="s">
        <v>8071</v>
      </c>
      <c r="K524" t="s">
        <v>5342</v>
      </c>
      <c r="M524" t="s">
        <v>9440</v>
      </c>
      <c r="N524">
        <v>8</v>
      </c>
      <c r="O524" t="s">
        <v>9558</v>
      </c>
      <c r="P524" t="s">
        <v>10120</v>
      </c>
      <c r="Q524">
        <v>10</v>
      </c>
      <c r="R524">
        <v>2</v>
      </c>
      <c r="S524">
        <v>3.99</v>
      </c>
      <c r="T524">
        <v>4.84</v>
      </c>
      <c r="U524">
        <v>513.61</v>
      </c>
      <c r="V524">
        <v>125.2</v>
      </c>
      <c r="W524">
        <v>3.9</v>
      </c>
      <c r="X524">
        <v>12.05</v>
      </c>
      <c r="Y524">
        <v>8.19</v>
      </c>
      <c r="Z524">
        <v>4</v>
      </c>
      <c r="AA524" t="s">
        <v>4822</v>
      </c>
      <c r="AB524">
        <v>1</v>
      </c>
      <c r="AC524">
        <v>5</v>
      </c>
      <c r="AD524">
        <v>1.49</v>
      </c>
      <c r="AF524" t="s">
        <v>5458</v>
      </c>
      <c r="AI524">
        <v>0</v>
      </c>
      <c r="AJ524">
        <v>0</v>
      </c>
      <c r="AM524" t="s">
        <v>11965</v>
      </c>
    </row>
    <row r="525" spans="1:39">
      <c r="A525" t="s">
        <v>5954</v>
      </c>
      <c r="B525" t="s">
        <v>5106</v>
      </c>
      <c r="C525" t="s">
        <v>5108</v>
      </c>
      <c r="D525">
        <v>2</v>
      </c>
      <c r="E525" t="s">
        <v>5111</v>
      </c>
      <c r="F525">
        <v>8.699999999999999</v>
      </c>
      <c r="I525" t="s">
        <v>8072</v>
      </c>
      <c r="K525" t="s">
        <v>5342</v>
      </c>
      <c r="M525" t="s">
        <v>9440</v>
      </c>
      <c r="N525">
        <v>8</v>
      </c>
      <c r="O525" t="s">
        <v>9558</v>
      </c>
      <c r="P525" t="s">
        <v>10121</v>
      </c>
      <c r="Q525">
        <v>10</v>
      </c>
      <c r="R525">
        <v>2</v>
      </c>
      <c r="S525">
        <v>4.34</v>
      </c>
      <c r="T525">
        <v>4.5</v>
      </c>
      <c r="U525">
        <v>501.6</v>
      </c>
      <c r="V525">
        <v>125.2</v>
      </c>
      <c r="W525">
        <v>3.76</v>
      </c>
      <c r="X525">
        <v>12.05</v>
      </c>
      <c r="Y525">
        <v>7.04</v>
      </c>
      <c r="Z525">
        <v>4</v>
      </c>
      <c r="AA525" t="s">
        <v>4822</v>
      </c>
      <c r="AB525">
        <v>1</v>
      </c>
      <c r="AC525">
        <v>5</v>
      </c>
      <c r="AD525">
        <v>1.75</v>
      </c>
      <c r="AF525" t="s">
        <v>5458</v>
      </c>
      <c r="AI525">
        <v>0</v>
      </c>
      <c r="AJ525">
        <v>0</v>
      </c>
      <c r="AM525" t="s">
        <v>11965</v>
      </c>
    </row>
    <row r="526" spans="1:39">
      <c r="A526" t="s">
        <v>5955</v>
      </c>
      <c r="B526" t="s">
        <v>5106</v>
      </c>
      <c r="C526" t="s">
        <v>5108</v>
      </c>
      <c r="D526">
        <v>2</v>
      </c>
      <c r="E526" t="s">
        <v>5111</v>
      </c>
      <c r="F526">
        <v>8.699999999999999</v>
      </c>
      <c r="I526" t="s">
        <v>8073</v>
      </c>
      <c r="K526" t="s">
        <v>5342</v>
      </c>
      <c r="M526" t="s">
        <v>9440</v>
      </c>
      <c r="N526">
        <v>8</v>
      </c>
      <c r="O526" t="s">
        <v>9558</v>
      </c>
      <c r="P526" t="s">
        <v>10122</v>
      </c>
      <c r="Q526">
        <v>8</v>
      </c>
      <c r="R526">
        <v>4</v>
      </c>
      <c r="S526">
        <v>6.35</v>
      </c>
      <c r="T526">
        <v>6.35</v>
      </c>
      <c r="U526">
        <v>507.6</v>
      </c>
      <c r="V526">
        <v>133.4</v>
      </c>
      <c r="W526">
        <v>5.36</v>
      </c>
      <c r="X526">
        <v>13.14</v>
      </c>
      <c r="Y526">
        <v>2.98</v>
      </c>
      <c r="Z526">
        <v>5</v>
      </c>
      <c r="AA526" t="s">
        <v>4822</v>
      </c>
      <c r="AB526">
        <v>2</v>
      </c>
      <c r="AC526">
        <v>7</v>
      </c>
      <c r="AD526">
        <v>1</v>
      </c>
      <c r="AF526" t="s">
        <v>5458</v>
      </c>
      <c r="AI526">
        <v>0</v>
      </c>
      <c r="AJ526">
        <v>0</v>
      </c>
      <c r="AM526" t="s">
        <v>11965</v>
      </c>
    </row>
    <row r="527" spans="1:39">
      <c r="A527" t="s">
        <v>5956</v>
      </c>
      <c r="B527" t="s">
        <v>5106</v>
      </c>
      <c r="C527" t="s">
        <v>5108</v>
      </c>
      <c r="D527">
        <v>2</v>
      </c>
      <c r="E527" t="s">
        <v>5111</v>
      </c>
      <c r="F527">
        <v>8.699999999999999</v>
      </c>
      <c r="I527" t="s">
        <v>8074</v>
      </c>
      <c r="K527" t="s">
        <v>5342</v>
      </c>
      <c r="M527" t="s">
        <v>9440</v>
      </c>
      <c r="N527">
        <v>8</v>
      </c>
      <c r="O527" t="s">
        <v>9558</v>
      </c>
      <c r="P527" t="s">
        <v>10123</v>
      </c>
      <c r="Q527">
        <v>9</v>
      </c>
      <c r="R527">
        <v>2</v>
      </c>
      <c r="S527">
        <v>4.97</v>
      </c>
      <c r="T527">
        <v>5.39</v>
      </c>
      <c r="U527">
        <v>597.62</v>
      </c>
      <c r="V527">
        <v>102.41</v>
      </c>
      <c r="W527">
        <v>4.9</v>
      </c>
      <c r="X527">
        <v>12.97</v>
      </c>
      <c r="Y527">
        <v>7.62</v>
      </c>
      <c r="Z527">
        <v>4</v>
      </c>
      <c r="AA527" t="s">
        <v>4822</v>
      </c>
      <c r="AB527">
        <v>1</v>
      </c>
      <c r="AC527">
        <v>8</v>
      </c>
      <c r="AD527">
        <v>2.086333333333333</v>
      </c>
      <c r="AF527" t="s">
        <v>5458</v>
      </c>
      <c r="AI527">
        <v>0</v>
      </c>
      <c r="AJ527">
        <v>0</v>
      </c>
      <c r="AM527" t="s">
        <v>11965</v>
      </c>
    </row>
    <row r="528" spans="1:39">
      <c r="A528" t="s">
        <v>5957</v>
      </c>
      <c r="B528" t="s">
        <v>5106</v>
      </c>
      <c r="C528" t="s">
        <v>5108</v>
      </c>
      <c r="D528">
        <v>2</v>
      </c>
      <c r="E528" t="s">
        <v>5111</v>
      </c>
      <c r="F528">
        <v>8.699999999999999</v>
      </c>
      <c r="I528" t="s">
        <v>8075</v>
      </c>
      <c r="K528" t="s">
        <v>5342</v>
      </c>
      <c r="M528" t="s">
        <v>9440</v>
      </c>
      <c r="N528">
        <v>8</v>
      </c>
      <c r="O528" t="s">
        <v>9558</v>
      </c>
      <c r="P528" t="s">
        <v>10124</v>
      </c>
      <c r="Q528">
        <v>8</v>
      </c>
      <c r="R528">
        <v>3</v>
      </c>
      <c r="S528">
        <v>4.97</v>
      </c>
      <c r="T528">
        <v>4.98</v>
      </c>
      <c r="U528">
        <v>494.6</v>
      </c>
      <c r="V528">
        <v>128.51</v>
      </c>
      <c r="W528">
        <v>5.59</v>
      </c>
      <c r="X528">
        <v>13.41</v>
      </c>
      <c r="Y528">
        <v>3</v>
      </c>
      <c r="Z528">
        <v>4</v>
      </c>
      <c r="AA528" t="s">
        <v>4822</v>
      </c>
      <c r="AB528">
        <v>1</v>
      </c>
      <c r="AC528">
        <v>8</v>
      </c>
      <c r="AD528">
        <v>1.215238095238095</v>
      </c>
      <c r="AF528" t="s">
        <v>5458</v>
      </c>
      <c r="AI528">
        <v>0</v>
      </c>
      <c r="AJ528">
        <v>0</v>
      </c>
      <c r="AM528" t="s">
        <v>11965</v>
      </c>
    </row>
    <row r="529" spans="1:39">
      <c r="A529" t="s">
        <v>5958</v>
      </c>
      <c r="B529" t="s">
        <v>5106</v>
      </c>
      <c r="C529" t="s">
        <v>5108</v>
      </c>
      <c r="D529">
        <v>2</v>
      </c>
      <c r="E529" t="s">
        <v>5111</v>
      </c>
      <c r="F529">
        <v>8.699999999999999</v>
      </c>
      <c r="I529" t="s">
        <v>8076</v>
      </c>
      <c r="K529" t="s">
        <v>5342</v>
      </c>
      <c r="M529" t="s">
        <v>9440</v>
      </c>
      <c r="N529">
        <v>8</v>
      </c>
      <c r="O529" t="s">
        <v>9558</v>
      </c>
      <c r="P529" t="s">
        <v>10125</v>
      </c>
      <c r="Q529">
        <v>9</v>
      </c>
      <c r="R529">
        <v>3</v>
      </c>
      <c r="S529">
        <v>5.72</v>
      </c>
      <c r="T529">
        <v>5.72</v>
      </c>
      <c r="U529">
        <v>508.59</v>
      </c>
      <c r="V529">
        <v>130.75</v>
      </c>
      <c r="W529">
        <v>5.62</v>
      </c>
      <c r="X529">
        <v>12.05</v>
      </c>
      <c r="Y529">
        <v>2.98</v>
      </c>
      <c r="Z529">
        <v>5</v>
      </c>
      <c r="AA529" t="s">
        <v>4822</v>
      </c>
      <c r="AB529">
        <v>2</v>
      </c>
      <c r="AC529">
        <v>7</v>
      </c>
      <c r="AD529">
        <v>1.166666666666667</v>
      </c>
      <c r="AF529" t="s">
        <v>5458</v>
      </c>
      <c r="AI529">
        <v>0</v>
      </c>
      <c r="AJ529">
        <v>0</v>
      </c>
      <c r="AM529" t="s">
        <v>11965</v>
      </c>
    </row>
    <row r="530" spans="1:39">
      <c r="A530" t="s">
        <v>5959</v>
      </c>
      <c r="B530" t="s">
        <v>5106</v>
      </c>
      <c r="C530" t="s">
        <v>5108</v>
      </c>
      <c r="D530">
        <v>2</v>
      </c>
      <c r="E530" t="s">
        <v>5111</v>
      </c>
      <c r="F530">
        <v>8.699999999999999</v>
      </c>
      <c r="I530" t="s">
        <v>8077</v>
      </c>
      <c r="K530" t="s">
        <v>5342</v>
      </c>
      <c r="M530" t="s">
        <v>9440</v>
      </c>
      <c r="N530">
        <v>8</v>
      </c>
      <c r="O530" t="s">
        <v>9558</v>
      </c>
      <c r="P530" t="s">
        <v>10126</v>
      </c>
      <c r="Q530">
        <v>9</v>
      </c>
      <c r="R530">
        <v>2</v>
      </c>
      <c r="S530">
        <v>4.8</v>
      </c>
      <c r="T530">
        <v>6.32</v>
      </c>
      <c r="U530">
        <v>627.0700000000001</v>
      </c>
      <c r="V530">
        <v>108.4</v>
      </c>
      <c r="W530">
        <v>5.83</v>
      </c>
      <c r="X530">
        <v>12.19</v>
      </c>
      <c r="Y530">
        <v>8.92</v>
      </c>
      <c r="Z530">
        <v>4</v>
      </c>
      <c r="AA530" t="s">
        <v>4822</v>
      </c>
      <c r="AB530">
        <v>2</v>
      </c>
      <c r="AC530">
        <v>7</v>
      </c>
      <c r="AD530">
        <v>1.426666666666667</v>
      </c>
      <c r="AF530" t="s">
        <v>5457</v>
      </c>
      <c r="AI530">
        <v>0</v>
      </c>
      <c r="AJ530">
        <v>0</v>
      </c>
      <c r="AM530" t="s">
        <v>11965</v>
      </c>
    </row>
    <row r="531" spans="1:39">
      <c r="A531" t="s">
        <v>5960</v>
      </c>
      <c r="B531" t="s">
        <v>5106</v>
      </c>
      <c r="C531" t="s">
        <v>5108</v>
      </c>
      <c r="D531">
        <v>2</v>
      </c>
      <c r="E531" t="s">
        <v>5111</v>
      </c>
      <c r="F531">
        <v>8.699999999999999</v>
      </c>
      <c r="I531" t="s">
        <v>8078</v>
      </c>
      <c r="K531" t="s">
        <v>5342</v>
      </c>
      <c r="M531" t="s">
        <v>9440</v>
      </c>
      <c r="N531">
        <v>8</v>
      </c>
      <c r="O531" t="s">
        <v>9558</v>
      </c>
      <c r="P531" t="s">
        <v>10127</v>
      </c>
      <c r="Q531">
        <v>10</v>
      </c>
      <c r="R531">
        <v>2</v>
      </c>
      <c r="S531">
        <v>5.58</v>
      </c>
      <c r="T531">
        <v>5.68</v>
      </c>
      <c r="U531">
        <v>591.6</v>
      </c>
      <c r="V531">
        <v>132.19</v>
      </c>
      <c r="W531">
        <v>4.38</v>
      </c>
      <c r="X531">
        <v>12.13</v>
      </c>
      <c r="Y531">
        <v>6.8</v>
      </c>
      <c r="Z531">
        <v>4</v>
      </c>
      <c r="AA531" t="s">
        <v>4822</v>
      </c>
      <c r="AB531">
        <v>1</v>
      </c>
      <c r="AC531">
        <v>8</v>
      </c>
      <c r="AD531">
        <v>1.5</v>
      </c>
      <c r="AF531" t="s">
        <v>5458</v>
      </c>
      <c r="AI531">
        <v>0</v>
      </c>
      <c r="AJ531">
        <v>0</v>
      </c>
      <c r="AM531" t="s">
        <v>11965</v>
      </c>
    </row>
    <row r="532" spans="1:39">
      <c r="A532" t="s">
        <v>5961</v>
      </c>
      <c r="B532" t="s">
        <v>5106</v>
      </c>
      <c r="C532" t="s">
        <v>5108</v>
      </c>
      <c r="D532">
        <v>2</v>
      </c>
      <c r="E532" t="s">
        <v>5111</v>
      </c>
      <c r="F532">
        <v>8.699999999999999</v>
      </c>
      <c r="I532" t="s">
        <v>8079</v>
      </c>
      <c r="K532" t="s">
        <v>5342</v>
      </c>
      <c r="M532" t="s">
        <v>9440</v>
      </c>
      <c r="N532">
        <v>8</v>
      </c>
      <c r="O532" t="s">
        <v>9558</v>
      </c>
      <c r="P532" t="s">
        <v>10128</v>
      </c>
      <c r="Q532">
        <v>10</v>
      </c>
      <c r="R532">
        <v>2</v>
      </c>
      <c r="S532">
        <v>5.82</v>
      </c>
      <c r="T532">
        <v>7.48</v>
      </c>
      <c r="U532">
        <v>622.65</v>
      </c>
      <c r="V532">
        <v>117.63</v>
      </c>
      <c r="W532">
        <v>5.18</v>
      </c>
      <c r="X532">
        <v>12.44</v>
      </c>
      <c r="Y532">
        <v>9.07</v>
      </c>
      <c r="Z532">
        <v>4</v>
      </c>
      <c r="AA532" t="s">
        <v>4822</v>
      </c>
      <c r="AB532">
        <v>2</v>
      </c>
      <c r="AC532">
        <v>8</v>
      </c>
      <c r="AD532">
        <v>1.044</v>
      </c>
      <c r="AF532" t="s">
        <v>5457</v>
      </c>
      <c r="AI532">
        <v>0</v>
      </c>
      <c r="AJ532">
        <v>0</v>
      </c>
      <c r="AM532" t="s">
        <v>11965</v>
      </c>
    </row>
    <row r="533" spans="1:39">
      <c r="A533" t="s">
        <v>5962</v>
      </c>
      <c r="B533" t="s">
        <v>5106</v>
      </c>
      <c r="C533" t="s">
        <v>5108</v>
      </c>
      <c r="D533">
        <v>2</v>
      </c>
      <c r="E533" t="s">
        <v>5111</v>
      </c>
      <c r="F533">
        <v>8.699999999999999</v>
      </c>
      <c r="I533" t="s">
        <v>8080</v>
      </c>
      <c r="K533" t="s">
        <v>5342</v>
      </c>
      <c r="M533" t="s">
        <v>9440</v>
      </c>
      <c r="N533">
        <v>8</v>
      </c>
      <c r="O533" t="s">
        <v>9558</v>
      </c>
      <c r="P533" t="s">
        <v>10129</v>
      </c>
      <c r="Q533">
        <v>9</v>
      </c>
      <c r="R533">
        <v>2</v>
      </c>
      <c r="S533">
        <v>6.22</v>
      </c>
      <c r="T533">
        <v>6.22</v>
      </c>
      <c r="U533">
        <v>567.5700000000001</v>
      </c>
      <c r="V533">
        <v>114.39</v>
      </c>
      <c r="W533">
        <v>5.37</v>
      </c>
      <c r="X533">
        <v>12.57</v>
      </c>
      <c r="Y533">
        <v>3</v>
      </c>
      <c r="Z533">
        <v>4</v>
      </c>
      <c r="AA533" t="s">
        <v>4822</v>
      </c>
      <c r="AB533">
        <v>2</v>
      </c>
      <c r="AC533">
        <v>8</v>
      </c>
      <c r="AD533">
        <v>1.687</v>
      </c>
      <c r="AF533" t="s">
        <v>5458</v>
      </c>
      <c r="AI533">
        <v>0</v>
      </c>
      <c r="AJ533">
        <v>0</v>
      </c>
      <c r="AM533" t="s">
        <v>11965</v>
      </c>
    </row>
    <row r="534" spans="1:39">
      <c r="A534" t="s">
        <v>5963</v>
      </c>
      <c r="B534" t="s">
        <v>5106</v>
      </c>
      <c r="C534" t="s">
        <v>5108</v>
      </c>
      <c r="D534">
        <v>2</v>
      </c>
      <c r="E534" t="s">
        <v>5111</v>
      </c>
      <c r="F534">
        <v>8.699999999999999</v>
      </c>
      <c r="I534" t="s">
        <v>8081</v>
      </c>
      <c r="K534" t="s">
        <v>5342</v>
      </c>
      <c r="M534" t="s">
        <v>9440</v>
      </c>
      <c r="N534">
        <v>8</v>
      </c>
      <c r="O534" t="s">
        <v>9558</v>
      </c>
      <c r="P534" t="s">
        <v>10130</v>
      </c>
      <c r="Q534">
        <v>10</v>
      </c>
      <c r="R534">
        <v>2</v>
      </c>
      <c r="S534">
        <v>4.02</v>
      </c>
      <c r="T534">
        <v>6.83</v>
      </c>
      <c r="U534">
        <v>649.72</v>
      </c>
      <c r="V534">
        <v>111.64</v>
      </c>
      <c r="W534">
        <v>5.36</v>
      </c>
      <c r="X534">
        <v>12.57</v>
      </c>
      <c r="Y534">
        <v>10.38</v>
      </c>
      <c r="Z534">
        <v>4</v>
      </c>
      <c r="AA534" t="s">
        <v>4822</v>
      </c>
      <c r="AB534">
        <v>2</v>
      </c>
      <c r="AC534">
        <v>10</v>
      </c>
      <c r="AD534">
        <v>0.7786666666666666</v>
      </c>
      <c r="AF534" t="s">
        <v>5457</v>
      </c>
      <c r="AI534">
        <v>0</v>
      </c>
      <c r="AJ534">
        <v>0</v>
      </c>
      <c r="AM534" t="s">
        <v>11965</v>
      </c>
    </row>
    <row r="535" spans="1:39">
      <c r="A535" t="s">
        <v>5964</v>
      </c>
      <c r="B535" t="s">
        <v>5106</v>
      </c>
      <c r="C535" t="s">
        <v>5108</v>
      </c>
      <c r="D535">
        <v>2</v>
      </c>
      <c r="E535" t="s">
        <v>5111</v>
      </c>
      <c r="F535">
        <v>8.699999999999999</v>
      </c>
      <c r="I535" t="s">
        <v>8082</v>
      </c>
      <c r="K535" t="s">
        <v>5342</v>
      </c>
      <c r="M535" t="s">
        <v>9440</v>
      </c>
      <c r="N535">
        <v>8</v>
      </c>
      <c r="O535" t="s">
        <v>9558</v>
      </c>
      <c r="P535" t="s">
        <v>10131</v>
      </c>
      <c r="Q535">
        <v>9</v>
      </c>
      <c r="R535">
        <v>2</v>
      </c>
      <c r="S535">
        <v>4.76</v>
      </c>
      <c r="T535">
        <v>6.08</v>
      </c>
      <c r="U535">
        <v>566.59</v>
      </c>
      <c r="V535">
        <v>108.4</v>
      </c>
      <c r="W535">
        <v>4.89</v>
      </c>
      <c r="X535">
        <v>12.57</v>
      </c>
      <c r="Y535">
        <v>8.710000000000001</v>
      </c>
      <c r="Z535">
        <v>4</v>
      </c>
      <c r="AA535" t="s">
        <v>4822</v>
      </c>
      <c r="AB535">
        <v>1</v>
      </c>
      <c r="AC535">
        <v>7</v>
      </c>
      <c r="AD535">
        <v>1.531666666666666</v>
      </c>
      <c r="AF535" t="s">
        <v>5457</v>
      </c>
      <c r="AI535">
        <v>0</v>
      </c>
      <c r="AJ535">
        <v>0</v>
      </c>
      <c r="AM535" t="s">
        <v>11965</v>
      </c>
    </row>
    <row r="536" spans="1:39">
      <c r="A536" t="s">
        <v>5965</v>
      </c>
      <c r="B536" t="s">
        <v>5106</v>
      </c>
      <c r="C536" t="s">
        <v>5108</v>
      </c>
      <c r="D536">
        <v>2</v>
      </c>
      <c r="E536" t="s">
        <v>5111</v>
      </c>
      <c r="F536">
        <v>8.699999999999999</v>
      </c>
      <c r="I536" t="s">
        <v>8083</v>
      </c>
      <c r="K536" t="s">
        <v>5342</v>
      </c>
      <c r="M536" t="s">
        <v>9440</v>
      </c>
      <c r="N536">
        <v>8</v>
      </c>
      <c r="O536" t="s">
        <v>9558</v>
      </c>
      <c r="P536" t="s">
        <v>10132</v>
      </c>
      <c r="Q536">
        <v>9</v>
      </c>
      <c r="R536">
        <v>2</v>
      </c>
      <c r="S536">
        <v>3.77</v>
      </c>
      <c r="T536">
        <v>4.65</v>
      </c>
      <c r="U536">
        <v>580.62</v>
      </c>
      <c r="V536">
        <v>108.4</v>
      </c>
      <c r="W536">
        <v>5.28</v>
      </c>
      <c r="X536">
        <v>12.95</v>
      </c>
      <c r="Y536">
        <v>8.210000000000001</v>
      </c>
      <c r="Z536">
        <v>4</v>
      </c>
      <c r="AA536" t="s">
        <v>4822</v>
      </c>
      <c r="AB536">
        <v>2</v>
      </c>
      <c r="AC536">
        <v>7</v>
      </c>
      <c r="AD536">
        <v>2.071666666666666</v>
      </c>
      <c r="AF536" t="s">
        <v>5458</v>
      </c>
      <c r="AI536">
        <v>0</v>
      </c>
      <c r="AJ536">
        <v>0</v>
      </c>
      <c r="AM536" t="s">
        <v>11965</v>
      </c>
    </row>
    <row r="537" spans="1:39">
      <c r="A537" t="s">
        <v>5966</v>
      </c>
      <c r="B537" t="s">
        <v>5106</v>
      </c>
      <c r="C537" t="s">
        <v>5108</v>
      </c>
      <c r="D537">
        <v>2</v>
      </c>
      <c r="E537" t="s">
        <v>5111</v>
      </c>
      <c r="F537">
        <v>8.699999999999999</v>
      </c>
      <c r="I537" t="s">
        <v>8084</v>
      </c>
      <c r="K537" t="s">
        <v>5342</v>
      </c>
      <c r="M537" t="s">
        <v>9440</v>
      </c>
      <c r="N537">
        <v>8</v>
      </c>
      <c r="O537" t="s">
        <v>9558</v>
      </c>
      <c r="P537" t="s">
        <v>10133</v>
      </c>
      <c r="Q537">
        <v>8</v>
      </c>
      <c r="R537">
        <v>2</v>
      </c>
      <c r="S537">
        <v>4.82</v>
      </c>
      <c r="T537">
        <v>4.82</v>
      </c>
      <c r="U537">
        <v>484.44</v>
      </c>
      <c r="V537">
        <v>111.15</v>
      </c>
      <c r="W537">
        <v>4.76</v>
      </c>
      <c r="X537">
        <v>12.56</v>
      </c>
      <c r="Y537">
        <v>2.47</v>
      </c>
      <c r="Z537">
        <v>4</v>
      </c>
      <c r="AA537" t="s">
        <v>4822</v>
      </c>
      <c r="AB537">
        <v>0</v>
      </c>
      <c r="AC537">
        <v>6</v>
      </c>
      <c r="AD537">
        <v>1.996142857142857</v>
      </c>
      <c r="AF537" t="s">
        <v>5458</v>
      </c>
      <c r="AI537">
        <v>0</v>
      </c>
      <c r="AJ537">
        <v>0</v>
      </c>
      <c r="AM537" t="s">
        <v>11965</v>
      </c>
    </row>
    <row r="538" spans="1:39">
      <c r="A538" t="s">
        <v>5967</v>
      </c>
      <c r="B538" t="s">
        <v>5106</v>
      </c>
      <c r="C538" t="s">
        <v>5108</v>
      </c>
      <c r="D538">
        <v>2</v>
      </c>
      <c r="E538" t="s">
        <v>5111</v>
      </c>
      <c r="F538">
        <v>8.699999999999999</v>
      </c>
      <c r="I538" t="s">
        <v>8085</v>
      </c>
      <c r="K538" t="s">
        <v>5342</v>
      </c>
      <c r="M538" t="s">
        <v>9440</v>
      </c>
      <c r="N538">
        <v>8</v>
      </c>
      <c r="O538" t="s">
        <v>9558</v>
      </c>
      <c r="P538" t="s">
        <v>10134</v>
      </c>
      <c r="Q538">
        <v>9</v>
      </c>
      <c r="R538">
        <v>2</v>
      </c>
      <c r="S538">
        <v>2.98</v>
      </c>
      <c r="T538">
        <v>4.63</v>
      </c>
      <c r="U538">
        <v>554.58</v>
      </c>
      <c r="V538">
        <v>108.4</v>
      </c>
      <c r="W538">
        <v>4.75</v>
      </c>
      <c r="X538">
        <v>13.13</v>
      </c>
      <c r="Y538">
        <v>9.06</v>
      </c>
      <c r="Z538">
        <v>4</v>
      </c>
      <c r="AA538" t="s">
        <v>4822</v>
      </c>
      <c r="AB538">
        <v>1</v>
      </c>
      <c r="AC538">
        <v>9</v>
      </c>
      <c r="AD538">
        <v>2.051666666666666</v>
      </c>
      <c r="AF538" t="s">
        <v>5457</v>
      </c>
      <c r="AI538">
        <v>0</v>
      </c>
      <c r="AJ538">
        <v>0</v>
      </c>
      <c r="AM538" t="s">
        <v>11965</v>
      </c>
    </row>
    <row r="539" spans="1:39">
      <c r="A539" t="s">
        <v>5968</v>
      </c>
      <c r="B539" t="s">
        <v>5106</v>
      </c>
      <c r="C539" t="s">
        <v>5108</v>
      </c>
      <c r="D539">
        <v>2</v>
      </c>
      <c r="E539" t="s">
        <v>5111</v>
      </c>
      <c r="F539">
        <v>8.699999999999999</v>
      </c>
      <c r="I539" t="s">
        <v>8086</v>
      </c>
      <c r="K539" t="s">
        <v>5342</v>
      </c>
      <c r="M539" t="s">
        <v>9440</v>
      </c>
      <c r="N539">
        <v>8</v>
      </c>
      <c r="O539" t="s">
        <v>9558</v>
      </c>
      <c r="P539" t="s">
        <v>10135</v>
      </c>
      <c r="Q539">
        <v>9</v>
      </c>
      <c r="R539">
        <v>2</v>
      </c>
      <c r="S539">
        <v>3.38</v>
      </c>
      <c r="T539">
        <v>3.38</v>
      </c>
      <c r="U539">
        <v>433.47</v>
      </c>
      <c r="V539">
        <v>127.95</v>
      </c>
      <c r="W539">
        <v>4.02</v>
      </c>
      <c r="X539">
        <v>12.04</v>
      </c>
      <c r="Y539">
        <v>2.46</v>
      </c>
      <c r="Z539">
        <v>4</v>
      </c>
      <c r="AA539" t="s">
        <v>4822</v>
      </c>
      <c r="AB539">
        <v>0</v>
      </c>
      <c r="AC539">
        <v>5</v>
      </c>
      <c r="AD539">
        <v>3.095214285714285</v>
      </c>
      <c r="AF539" t="s">
        <v>5458</v>
      </c>
      <c r="AI539">
        <v>0</v>
      </c>
      <c r="AJ539">
        <v>0</v>
      </c>
      <c r="AM539" t="s">
        <v>11965</v>
      </c>
    </row>
    <row r="540" spans="1:39">
      <c r="A540" t="s">
        <v>5969</v>
      </c>
      <c r="B540" t="s">
        <v>5106</v>
      </c>
      <c r="C540" t="s">
        <v>5108</v>
      </c>
      <c r="D540">
        <v>2</v>
      </c>
      <c r="E540" t="s">
        <v>5111</v>
      </c>
      <c r="F540">
        <v>8.699999999999999</v>
      </c>
      <c r="I540" t="s">
        <v>8087</v>
      </c>
      <c r="K540" t="s">
        <v>5342</v>
      </c>
      <c r="M540" t="s">
        <v>9440</v>
      </c>
      <c r="N540">
        <v>8</v>
      </c>
      <c r="O540" t="s">
        <v>9558</v>
      </c>
      <c r="P540" t="s">
        <v>10136</v>
      </c>
      <c r="Q540">
        <v>11</v>
      </c>
      <c r="R540">
        <v>2</v>
      </c>
      <c r="S540">
        <v>3.78</v>
      </c>
      <c r="T540">
        <v>4.64</v>
      </c>
      <c r="U540">
        <v>584.73</v>
      </c>
      <c r="V540">
        <v>128.44</v>
      </c>
      <c r="W540">
        <v>4.22</v>
      </c>
      <c r="X540">
        <v>12.05</v>
      </c>
      <c r="Y540">
        <v>8.199999999999999</v>
      </c>
      <c r="Z540">
        <v>4</v>
      </c>
      <c r="AA540" t="s">
        <v>4822</v>
      </c>
      <c r="AB540">
        <v>2</v>
      </c>
      <c r="AC540">
        <v>7</v>
      </c>
      <c r="AD540">
        <v>1.690000000000001</v>
      </c>
      <c r="AF540" t="s">
        <v>5458</v>
      </c>
      <c r="AI540">
        <v>0</v>
      </c>
      <c r="AJ540">
        <v>0</v>
      </c>
      <c r="AM540" t="s">
        <v>11965</v>
      </c>
    </row>
    <row r="541" spans="1:39">
      <c r="A541" t="s">
        <v>5970</v>
      </c>
      <c r="B541" t="s">
        <v>5106</v>
      </c>
      <c r="C541" t="s">
        <v>5108</v>
      </c>
      <c r="D541">
        <v>2</v>
      </c>
      <c r="E541" t="s">
        <v>5111</v>
      </c>
      <c r="F541">
        <v>8.699999999999999</v>
      </c>
      <c r="I541" t="s">
        <v>8088</v>
      </c>
      <c r="K541" t="s">
        <v>5342</v>
      </c>
      <c r="M541" t="s">
        <v>9440</v>
      </c>
      <c r="N541">
        <v>8</v>
      </c>
      <c r="O541" t="s">
        <v>9558</v>
      </c>
      <c r="P541" t="s">
        <v>10137</v>
      </c>
      <c r="Q541">
        <v>9</v>
      </c>
      <c r="R541">
        <v>2</v>
      </c>
      <c r="S541">
        <v>3.31</v>
      </c>
      <c r="T541">
        <v>5.21</v>
      </c>
      <c r="U541">
        <v>537.67</v>
      </c>
      <c r="V541">
        <v>122.96</v>
      </c>
      <c r="W541">
        <v>4.91</v>
      </c>
      <c r="X541">
        <v>12.83</v>
      </c>
      <c r="Y541">
        <v>9.32</v>
      </c>
      <c r="Z541">
        <v>4</v>
      </c>
      <c r="AA541" t="s">
        <v>4822</v>
      </c>
      <c r="AB541">
        <v>1</v>
      </c>
      <c r="AC541">
        <v>10</v>
      </c>
      <c r="AD541">
        <v>1.185</v>
      </c>
      <c r="AF541" t="s">
        <v>5457</v>
      </c>
      <c r="AI541">
        <v>0</v>
      </c>
      <c r="AJ541">
        <v>0</v>
      </c>
      <c r="AM541" t="s">
        <v>11965</v>
      </c>
    </row>
    <row r="542" spans="1:39">
      <c r="A542" t="s">
        <v>5971</v>
      </c>
      <c r="B542" t="s">
        <v>5106</v>
      </c>
      <c r="C542" t="s">
        <v>5108</v>
      </c>
      <c r="D542">
        <v>2</v>
      </c>
      <c r="E542" t="s">
        <v>5111</v>
      </c>
      <c r="F542">
        <v>8.699999999999999</v>
      </c>
      <c r="I542" t="s">
        <v>8089</v>
      </c>
      <c r="K542" t="s">
        <v>5342</v>
      </c>
      <c r="M542" t="s">
        <v>9440</v>
      </c>
      <c r="N542">
        <v>8</v>
      </c>
      <c r="O542" t="s">
        <v>9558</v>
      </c>
      <c r="P542" t="s">
        <v>10138</v>
      </c>
      <c r="Q542">
        <v>9</v>
      </c>
      <c r="R542">
        <v>2</v>
      </c>
      <c r="S542">
        <v>4.69</v>
      </c>
      <c r="T542">
        <v>5.18</v>
      </c>
      <c r="U542">
        <v>547.67</v>
      </c>
      <c r="V542">
        <v>122.96</v>
      </c>
      <c r="W542">
        <v>4.81</v>
      </c>
      <c r="X542">
        <v>12.82</v>
      </c>
      <c r="Y542">
        <v>7.72</v>
      </c>
      <c r="Z542">
        <v>4</v>
      </c>
      <c r="AA542" t="s">
        <v>4822</v>
      </c>
      <c r="AB542">
        <v>1</v>
      </c>
      <c r="AC542">
        <v>7</v>
      </c>
      <c r="AD542">
        <v>1.5</v>
      </c>
      <c r="AF542" t="s">
        <v>5458</v>
      </c>
      <c r="AI542">
        <v>0</v>
      </c>
      <c r="AJ542">
        <v>0</v>
      </c>
      <c r="AM542" t="s">
        <v>11965</v>
      </c>
    </row>
    <row r="543" spans="1:39">
      <c r="A543" t="s">
        <v>5972</v>
      </c>
      <c r="B543" t="s">
        <v>5106</v>
      </c>
      <c r="C543" t="s">
        <v>5108</v>
      </c>
      <c r="D543">
        <v>2</v>
      </c>
      <c r="E543" t="s">
        <v>5111</v>
      </c>
      <c r="F543">
        <v>8.699999999999999</v>
      </c>
      <c r="I543" t="s">
        <v>8090</v>
      </c>
      <c r="K543" t="s">
        <v>5342</v>
      </c>
      <c r="M543" t="s">
        <v>9440</v>
      </c>
      <c r="N543">
        <v>8</v>
      </c>
      <c r="O543" t="s">
        <v>9558</v>
      </c>
      <c r="P543" t="s">
        <v>10139</v>
      </c>
      <c r="Q543">
        <v>8</v>
      </c>
      <c r="R543">
        <v>2</v>
      </c>
      <c r="S543">
        <v>4.82</v>
      </c>
      <c r="T543">
        <v>4.82</v>
      </c>
      <c r="U543">
        <v>528.5700000000001</v>
      </c>
      <c r="V543">
        <v>119.72</v>
      </c>
      <c r="W543">
        <v>5.37</v>
      </c>
      <c r="X543">
        <v>12.82</v>
      </c>
      <c r="Y543">
        <v>3</v>
      </c>
      <c r="Z543">
        <v>4</v>
      </c>
      <c r="AA543" t="s">
        <v>4822</v>
      </c>
      <c r="AB543">
        <v>2</v>
      </c>
      <c r="AC543">
        <v>6</v>
      </c>
      <c r="AD543">
        <v>1.599333333333333</v>
      </c>
      <c r="AF543" t="s">
        <v>5458</v>
      </c>
      <c r="AI543">
        <v>0</v>
      </c>
      <c r="AJ543">
        <v>0</v>
      </c>
      <c r="AM543" t="s">
        <v>11965</v>
      </c>
    </row>
    <row r="544" spans="1:39">
      <c r="A544" t="s">
        <v>5973</v>
      </c>
      <c r="B544" t="s">
        <v>5106</v>
      </c>
      <c r="C544" t="s">
        <v>5108</v>
      </c>
      <c r="D544">
        <v>2</v>
      </c>
      <c r="E544" t="s">
        <v>5111</v>
      </c>
      <c r="F544">
        <v>8.699999999999999</v>
      </c>
      <c r="I544" t="s">
        <v>8091</v>
      </c>
      <c r="K544" t="s">
        <v>5342</v>
      </c>
      <c r="M544" t="s">
        <v>9440</v>
      </c>
      <c r="N544">
        <v>8</v>
      </c>
      <c r="O544" t="s">
        <v>9558</v>
      </c>
      <c r="P544" t="s">
        <v>10140</v>
      </c>
      <c r="Q544">
        <v>8</v>
      </c>
      <c r="R544">
        <v>2</v>
      </c>
      <c r="S544">
        <v>5.22</v>
      </c>
      <c r="T544">
        <v>5.22</v>
      </c>
      <c r="U544">
        <v>510.58</v>
      </c>
      <c r="V544">
        <v>119.72</v>
      </c>
      <c r="W544">
        <v>5.07</v>
      </c>
      <c r="X544">
        <v>12.82</v>
      </c>
      <c r="Y544">
        <v>3</v>
      </c>
      <c r="Z544">
        <v>4</v>
      </c>
      <c r="AA544" t="s">
        <v>4822</v>
      </c>
      <c r="AB544">
        <v>2</v>
      </c>
      <c r="AC544">
        <v>6</v>
      </c>
      <c r="AD544">
        <v>1.509333333333333</v>
      </c>
      <c r="AF544" t="s">
        <v>5458</v>
      </c>
      <c r="AI544">
        <v>0</v>
      </c>
      <c r="AJ544">
        <v>0</v>
      </c>
      <c r="AM544" t="s">
        <v>11965</v>
      </c>
    </row>
    <row r="545" spans="1:39">
      <c r="A545" t="s">
        <v>5974</v>
      </c>
      <c r="B545" t="s">
        <v>5106</v>
      </c>
      <c r="C545" t="s">
        <v>5108</v>
      </c>
      <c r="D545">
        <v>2</v>
      </c>
      <c r="E545" t="s">
        <v>5111</v>
      </c>
      <c r="F545">
        <v>8.699999999999999</v>
      </c>
      <c r="I545" t="s">
        <v>8092</v>
      </c>
      <c r="K545" t="s">
        <v>5342</v>
      </c>
      <c r="M545" t="s">
        <v>9440</v>
      </c>
      <c r="N545">
        <v>8</v>
      </c>
      <c r="O545" t="s">
        <v>9558</v>
      </c>
      <c r="P545" t="s">
        <v>10141</v>
      </c>
      <c r="Q545">
        <v>8</v>
      </c>
      <c r="R545">
        <v>2</v>
      </c>
      <c r="S545">
        <v>5.22</v>
      </c>
      <c r="T545">
        <v>5.22</v>
      </c>
      <c r="U545">
        <v>510.58</v>
      </c>
      <c r="V545">
        <v>119.72</v>
      </c>
      <c r="W545">
        <v>5.07</v>
      </c>
      <c r="X545">
        <v>12.82</v>
      </c>
      <c r="Y545">
        <v>3</v>
      </c>
      <c r="Z545">
        <v>4</v>
      </c>
      <c r="AA545" t="s">
        <v>4822</v>
      </c>
      <c r="AB545">
        <v>2</v>
      </c>
      <c r="AC545">
        <v>6</v>
      </c>
      <c r="AD545">
        <v>1.509333333333333</v>
      </c>
      <c r="AF545" t="s">
        <v>5458</v>
      </c>
      <c r="AI545">
        <v>0</v>
      </c>
      <c r="AJ545">
        <v>0</v>
      </c>
      <c r="AM545" t="s">
        <v>11965</v>
      </c>
    </row>
    <row r="546" spans="1:39">
      <c r="A546" t="s">
        <v>5975</v>
      </c>
      <c r="B546" t="s">
        <v>5106</v>
      </c>
      <c r="C546" t="s">
        <v>5108</v>
      </c>
      <c r="D546">
        <v>2</v>
      </c>
      <c r="E546" t="s">
        <v>5111</v>
      </c>
      <c r="F546">
        <v>8.699999999999999</v>
      </c>
      <c r="I546" t="s">
        <v>8093</v>
      </c>
      <c r="K546" t="s">
        <v>5342</v>
      </c>
      <c r="M546" t="s">
        <v>9440</v>
      </c>
      <c r="N546">
        <v>8</v>
      </c>
      <c r="O546" t="s">
        <v>9558</v>
      </c>
      <c r="P546" t="s">
        <v>10142</v>
      </c>
      <c r="Q546">
        <v>9</v>
      </c>
      <c r="R546">
        <v>3</v>
      </c>
      <c r="S546">
        <v>4.24</v>
      </c>
      <c r="T546">
        <v>4.24</v>
      </c>
      <c r="U546">
        <v>522.61</v>
      </c>
      <c r="V546">
        <v>137.74</v>
      </c>
      <c r="W546">
        <v>5.12</v>
      </c>
      <c r="X546">
        <v>12.82</v>
      </c>
      <c r="Y546">
        <v>2.92</v>
      </c>
      <c r="Z546">
        <v>4</v>
      </c>
      <c r="AA546" t="s">
        <v>4822</v>
      </c>
      <c r="AB546">
        <v>2</v>
      </c>
      <c r="AC546">
        <v>7</v>
      </c>
      <c r="AD546">
        <v>1.546666666666667</v>
      </c>
      <c r="AF546" t="s">
        <v>5458</v>
      </c>
      <c r="AI546">
        <v>0</v>
      </c>
      <c r="AJ546">
        <v>0</v>
      </c>
      <c r="AM546" t="s">
        <v>11965</v>
      </c>
    </row>
    <row r="547" spans="1:39">
      <c r="A547" t="s">
        <v>5976</v>
      </c>
      <c r="B547" t="s">
        <v>5106</v>
      </c>
      <c r="C547" t="s">
        <v>5108</v>
      </c>
      <c r="D547">
        <v>2</v>
      </c>
      <c r="E547" t="s">
        <v>5111</v>
      </c>
      <c r="F547">
        <v>8.699999999999999</v>
      </c>
      <c r="I547" t="s">
        <v>8094</v>
      </c>
      <c r="K547" t="s">
        <v>5342</v>
      </c>
      <c r="M547" t="s">
        <v>9440</v>
      </c>
      <c r="N547">
        <v>8</v>
      </c>
      <c r="O547" t="s">
        <v>9558</v>
      </c>
      <c r="P547" t="s">
        <v>10143</v>
      </c>
      <c r="Q547">
        <v>8</v>
      </c>
      <c r="R547">
        <v>2</v>
      </c>
      <c r="S547">
        <v>3.67</v>
      </c>
      <c r="T547">
        <v>3.67</v>
      </c>
      <c r="U547">
        <v>453.51</v>
      </c>
      <c r="V547">
        <v>125.71</v>
      </c>
      <c r="W547">
        <v>4.53</v>
      </c>
      <c r="X547">
        <v>12.81</v>
      </c>
      <c r="Y547">
        <v>2.47</v>
      </c>
      <c r="Z547">
        <v>4</v>
      </c>
      <c r="AA547" t="s">
        <v>4822</v>
      </c>
      <c r="AB547">
        <v>0</v>
      </c>
      <c r="AC547">
        <v>6</v>
      </c>
      <c r="AD547">
        <v>2.662071428571429</v>
      </c>
      <c r="AF547" t="s">
        <v>5458</v>
      </c>
      <c r="AI547">
        <v>0</v>
      </c>
      <c r="AJ547">
        <v>0</v>
      </c>
      <c r="AM547" t="s">
        <v>11965</v>
      </c>
    </row>
    <row r="548" spans="1:39">
      <c r="A548" t="s">
        <v>5977</v>
      </c>
      <c r="B548" t="s">
        <v>5106</v>
      </c>
      <c r="C548" t="s">
        <v>5108</v>
      </c>
      <c r="D548">
        <v>2</v>
      </c>
      <c r="E548" t="s">
        <v>5111</v>
      </c>
      <c r="F548">
        <v>8.699999999999999</v>
      </c>
      <c r="I548" t="s">
        <v>8095</v>
      </c>
      <c r="K548" t="s">
        <v>5342</v>
      </c>
      <c r="M548" t="s">
        <v>9440</v>
      </c>
      <c r="N548">
        <v>8</v>
      </c>
      <c r="O548" t="s">
        <v>9558</v>
      </c>
      <c r="P548" t="s">
        <v>10144</v>
      </c>
      <c r="Q548">
        <v>11</v>
      </c>
      <c r="R548">
        <v>2</v>
      </c>
      <c r="S548">
        <v>3.02</v>
      </c>
      <c r="T548">
        <v>3.66</v>
      </c>
      <c r="U548">
        <v>620.76</v>
      </c>
      <c r="V548">
        <v>135.43</v>
      </c>
      <c r="W548">
        <v>4.5</v>
      </c>
      <c r="X548">
        <v>13.23</v>
      </c>
      <c r="Y548">
        <v>7.92</v>
      </c>
      <c r="Z548">
        <v>4</v>
      </c>
      <c r="AA548" t="s">
        <v>4822</v>
      </c>
      <c r="AB548">
        <v>2</v>
      </c>
      <c r="AC548">
        <v>8</v>
      </c>
      <c r="AD548">
        <v>2.66</v>
      </c>
      <c r="AF548" t="s">
        <v>5458</v>
      </c>
      <c r="AI548">
        <v>0</v>
      </c>
      <c r="AJ548">
        <v>0</v>
      </c>
      <c r="AM548" t="s">
        <v>11965</v>
      </c>
    </row>
    <row r="549" spans="1:39">
      <c r="A549" t="s">
        <v>5978</v>
      </c>
      <c r="B549" t="s">
        <v>5106</v>
      </c>
      <c r="C549" t="s">
        <v>5108</v>
      </c>
      <c r="D549">
        <v>2</v>
      </c>
      <c r="E549" t="s">
        <v>5111</v>
      </c>
      <c r="F549">
        <v>8.699999999999999</v>
      </c>
      <c r="I549" t="s">
        <v>8096</v>
      </c>
      <c r="K549" t="s">
        <v>5342</v>
      </c>
      <c r="M549" t="s">
        <v>9440</v>
      </c>
      <c r="N549">
        <v>8</v>
      </c>
      <c r="O549" t="s">
        <v>9558</v>
      </c>
      <c r="P549" t="s">
        <v>10145</v>
      </c>
      <c r="Q549">
        <v>8</v>
      </c>
      <c r="R549">
        <v>2</v>
      </c>
      <c r="S549">
        <v>2.44</v>
      </c>
      <c r="T549">
        <v>2.44</v>
      </c>
      <c r="U549">
        <v>403.45</v>
      </c>
      <c r="V549">
        <v>118.72</v>
      </c>
      <c r="W549">
        <v>4.01</v>
      </c>
      <c r="X549">
        <v>12.06</v>
      </c>
      <c r="Y549">
        <v>2.69</v>
      </c>
      <c r="Z549">
        <v>4</v>
      </c>
      <c r="AA549" t="s">
        <v>4822</v>
      </c>
      <c r="AB549">
        <v>0</v>
      </c>
      <c r="AC549">
        <v>4</v>
      </c>
      <c r="AD549">
        <v>4.012309523809524</v>
      </c>
      <c r="AF549" t="s">
        <v>5458</v>
      </c>
      <c r="AI549">
        <v>0</v>
      </c>
      <c r="AJ549">
        <v>0</v>
      </c>
      <c r="AM549" t="s">
        <v>11965</v>
      </c>
    </row>
    <row r="550" spans="1:39">
      <c r="A550" t="s">
        <v>5979</v>
      </c>
      <c r="B550" t="s">
        <v>5106</v>
      </c>
      <c r="C550" t="s">
        <v>5108</v>
      </c>
      <c r="D550">
        <v>2</v>
      </c>
      <c r="E550" t="s">
        <v>5111</v>
      </c>
      <c r="F550">
        <v>8.699999999999999</v>
      </c>
      <c r="I550" t="s">
        <v>8097</v>
      </c>
      <c r="K550" t="s">
        <v>5342</v>
      </c>
      <c r="M550" t="s">
        <v>9440</v>
      </c>
      <c r="N550">
        <v>8</v>
      </c>
      <c r="O550" t="s">
        <v>9558</v>
      </c>
      <c r="P550" t="s">
        <v>10146</v>
      </c>
      <c r="Q550">
        <v>11</v>
      </c>
      <c r="R550">
        <v>2</v>
      </c>
      <c r="S550">
        <v>3.86</v>
      </c>
      <c r="T550">
        <v>4.02</v>
      </c>
      <c r="U550">
        <v>517.59</v>
      </c>
      <c r="V550">
        <v>134.43</v>
      </c>
      <c r="W550">
        <v>3.46</v>
      </c>
      <c r="X550">
        <v>11.67</v>
      </c>
      <c r="Y550">
        <v>7.04</v>
      </c>
      <c r="Z550">
        <v>4</v>
      </c>
      <c r="AA550" t="s">
        <v>4822</v>
      </c>
      <c r="AB550">
        <v>2</v>
      </c>
      <c r="AC550">
        <v>6</v>
      </c>
      <c r="AD550">
        <v>2.06</v>
      </c>
      <c r="AF550" t="s">
        <v>5458</v>
      </c>
      <c r="AI550">
        <v>0</v>
      </c>
      <c r="AJ550">
        <v>0</v>
      </c>
      <c r="AM550" t="s">
        <v>11965</v>
      </c>
    </row>
    <row r="551" spans="1:39">
      <c r="A551" t="s">
        <v>5980</v>
      </c>
      <c r="B551" t="s">
        <v>5106</v>
      </c>
      <c r="C551" t="s">
        <v>5108</v>
      </c>
      <c r="D551">
        <v>2</v>
      </c>
      <c r="E551" t="s">
        <v>5111</v>
      </c>
      <c r="F551">
        <v>8.699999999999999</v>
      </c>
      <c r="I551" t="s">
        <v>8098</v>
      </c>
      <c r="K551" t="s">
        <v>5342</v>
      </c>
      <c r="M551" t="s">
        <v>9440</v>
      </c>
      <c r="N551">
        <v>8</v>
      </c>
      <c r="O551" t="s">
        <v>9558</v>
      </c>
      <c r="P551" t="s">
        <v>10147</v>
      </c>
      <c r="Q551">
        <v>11</v>
      </c>
      <c r="R551">
        <v>2</v>
      </c>
      <c r="S551">
        <v>3.26</v>
      </c>
      <c r="T551">
        <v>4.34</v>
      </c>
      <c r="U551">
        <v>531.62</v>
      </c>
      <c r="V551">
        <v>134.43</v>
      </c>
      <c r="W551">
        <v>3.85</v>
      </c>
      <c r="X551">
        <v>11.67</v>
      </c>
      <c r="Y551">
        <v>8.449999999999999</v>
      </c>
      <c r="Z551">
        <v>4</v>
      </c>
      <c r="AA551" t="s">
        <v>4822</v>
      </c>
      <c r="AB551">
        <v>2</v>
      </c>
      <c r="AC551">
        <v>6</v>
      </c>
      <c r="AD551">
        <v>1.975000000000001</v>
      </c>
      <c r="AF551" t="s">
        <v>5458</v>
      </c>
      <c r="AI551">
        <v>0</v>
      </c>
      <c r="AJ551">
        <v>0</v>
      </c>
      <c r="AM551" t="s">
        <v>11965</v>
      </c>
    </row>
    <row r="552" spans="1:39">
      <c r="A552" t="s">
        <v>5981</v>
      </c>
      <c r="B552" t="s">
        <v>5106</v>
      </c>
      <c r="C552" t="s">
        <v>5108</v>
      </c>
      <c r="D552">
        <v>2</v>
      </c>
      <c r="E552" t="s">
        <v>5111</v>
      </c>
      <c r="F552">
        <v>8.699999999999999</v>
      </c>
      <c r="I552" t="s">
        <v>8099</v>
      </c>
      <c r="K552" t="s">
        <v>5342</v>
      </c>
      <c r="M552" t="s">
        <v>9440</v>
      </c>
      <c r="N552">
        <v>8</v>
      </c>
      <c r="O552" t="s">
        <v>9558</v>
      </c>
      <c r="P552" t="s">
        <v>10148</v>
      </c>
      <c r="Q552">
        <v>9</v>
      </c>
      <c r="R552">
        <v>2</v>
      </c>
      <c r="S552">
        <v>4.9</v>
      </c>
      <c r="T552">
        <v>6.81</v>
      </c>
      <c r="U552">
        <v>594.64</v>
      </c>
      <c r="V552">
        <v>108.4</v>
      </c>
      <c r="W552">
        <v>5.42</v>
      </c>
      <c r="X552">
        <v>13.07</v>
      </c>
      <c r="Y552">
        <v>9.34</v>
      </c>
      <c r="Z552">
        <v>4</v>
      </c>
      <c r="AA552" t="s">
        <v>4822</v>
      </c>
      <c r="AB552">
        <v>2</v>
      </c>
      <c r="AC552">
        <v>10</v>
      </c>
      <c r="AD552">
        <v>1.216666666666667</v>
      </c>
      <c r="AF552" t="s">
        <v>5457</v>
      </c>
      <c r="AI552">
        <v>0</v>
      </c>
      <c r="AJ552">
        <v>0</v>
      </c>
      <c r="AM552" t="s">
        <v>11965</v>
      </c>
    </row>
    <row r="553" spans="1:39">
      <c r="A553" t="s">
        <v>5982</v>
      </c>
      <c r="B553" t="s">
        <v>5106</v>
      </c>
      <c r="C553" t="s">
        <v>5108</v>
      </c>
      <c r="D553">
        <v>2</v>
      </c>
      <c r="E553" t="s">
        <v>5111</v>
      </c>
      <c r="F553">
        <v>8.699999999999999</v>
      </c>
      <c r="I553" t="s">
        <v>8100</v>
      </c>
      <c r="K553" t="s">
        <v>5342</v>
      </c>
      <c r="M553" t="s">
        <v>9440</v>
      </c>
      <c r="N553">
        <v>8</v>
      </c>
      <c r="O553" t="s">
        <v>9558</v>
      </c>
      <c r="P553" t="s">
        <v>10149</v>
      </c>
      <c r="Q553">
        <v>8</v>
      </c>
      <c r="R553">
        <v>2</v>
      </c>
      <c r="S553">
        <v>5.66</v>
      </c>
      <c r="T553">
        <v>7.58</v>
      </c>
      <c r="U553">
        <v>608.64</v>
      </c>
      <c r="V553">
        <v>99.17</v>
      </c>
      <c r="W553">
        <v>6.28</v>
      </c>
      <c r="X553">
        <v>13.07</v>
      </c>
      <c r="Y553">
        <v>9.34</v>
      </c>
      <c r="Z553">
        <v>4</v>
      </c>
      <c r="AA553" t="s">
        <v>4822</v>
      </c>
      <c r="AB553">
        <v>2</v>
      </c>
      <c r="AC553">
        <v>7</v>
      </c>
      <c r="AD553">
        <v>1.524333333333333</v>
      </c>
      <c r="AF553" t="s">
        <v>5457</v>
      </c>
      <c r="AI553">
        <v>0</v>
      </c>
      <c r="AJ553">
        <v>0</v>
      </c>
      <c r="AM553" t="s">
        <v>11965</v>
      </c>
    </row>
    <row r="554" spans="1:39">
      <c r="A554" t="s">
        <v>5983</v>
      </c>
      <c r="B554" t="s">
        <v>5106</v>
      </c>
      <c r="C554" t="s">
        <v>5108</v>
      </c>
      <c r="D554">
        <v>2</v>
      </c>
      <c r="E554" t="s">
        <v>5111</v>
      </c>
      <c r="F554">
        <v>8.699999999999999</v>
      </c>
      <c r="I554" t="s">
        <v>8101</v>
      </c>
      <c r="K554" t="s">
        <v>5342</v>
      </c>
      <c r="M554" t="s">
        <v>9440</v>
      </c>
      <c r="N554">
        <v>8</v>
      </c>
      <c r="O554" t="s">
        <v>9558</v>
      </c>
      <c r="P554" t="s">
        <v>10150</v>
      </c>
      <c r="Q554">
        <v>8</v>
      </c>
      <c r="R554">
        <v>2</v>
      </c>
      <c r="S554">
        <v>5.84</v>
      </c>
      <c r="T554">
        <v>7.76</v>
      </c>
      <c r="U554">
        <v>590.65</v>
      </c>
      <c r="V554">
        <v>99.17</v>
      </c>
      <c r="W554">
        <v>6.33</v>
      </c>
      <c r="X554">
        <v>13.07</v>
      </c>
      <c r="Y554">
        <v>9.34</v>
      </c>
      <c r="Z554">
        <v>4</v>
      </c>
      <c r="AA554" t="s">
        <v>4822</v>
      </c>
      <c r="AB554">
        <v>2</v>
      </c>
      <c r="AC554">
        <v>7</v>
      </c>
      <c r="AD554">
        <v>1.524333333333333</v>
      </c>
      <c r="AF554" t="s">
        <v>5457</v>
      </c>
      <c r="AI554">
        <v>0</v>
      </c>
      <c r="AJ554">
        <v>0</v>
      </c>
      <c r="AM554" t="s">
        <v>11965</v>
      </c>
    </row>
    <row r="555" spans="1:39">
      <c r="A555" t="s">
        <v>5984</v>
      </c>
      <c r="B555" t="s">
        <v>5106</v>
      </c>
      <c r="C555" t="s">
        <v>5108</v>
      </c>
      <c r="D555">
        <v>2</v>
      </c>
      <c r="E555" t="s">
        <v>5111</v>
      </c>
      <c r="F555">
        <v>8.699999999999999</v>
      </c>
      <c r="I555" t="s">
        <v>8102</v>
      </c>
      <c r="K555" t="s">
        <v>5342</v>
      </c>
      <c r="M555" t="s">
        <v>9440</v>
      </c>
      <c r="N555">
        <v>8</v>
      </c>
      <c r="O555" t="s">
        <v>9558</v>
      </c>
      <c r="P555" t="s">
        <v>10151</v>
      </c>
      <c r="Q555">
        <v>8</v>
      </c>
      <c r="R555">
        <v>2</v>
      </c>
      <c r="S555">
        <v>5.32</v>
      </c>
      <c r="T555">
        <v>7.23</v>
      </c>
      <c r="U555">
        <v>576.63</v>
      </c>
      <c r="V555">
        <v>99.17</v>
      </c>
      <c r="W555">
        <v>5.94</v>
      </c>
      <c r="X555">
        <v>13.06</v>
      </c>
      <c r="Y555">
        <v>9.34</v>
      </c>
      <c r="Z555">
        <v>4</v>
      </c>
      <c r="AA555" t="s">
        <v>4822</v>
      </c>
      <c r="AB555">
        <v>2</v>
      </c>
      <c r="AC555">
        <v>7</v>
      </c>
      <c r="AD555">
        <v>1.524333333333333</v>
      </c>
      <c r="AF555" t="s">
        <v>5457</v>
      </c>
      <c r="AI555">
        <v>0</v>
      </c>
      <c r="AJ555">
        <v>0</v>
      </c>
      <c r="AM555" t="s">
        <v>11965</v>
      </c>
    </row>
    <row r="556" spans="1:39">
      <c r="A556" t="s">
        <v>5985</v>
      </c>
      <c r="B556" t="s">
        <v>5106</v>
      </c>
      <c r="C556" t="s">
        <v>5108</v>
      </c>
      <c r="D556">
        <v>2</v>
      </c>
      <c r="E556" t="s">
        <v>5111</v>
      </c>
      <c r="F556">
        <v>8.699999999999999</v>
      </c>
      <c r="I556" t="s">
        <v>8103</v>
      </c>
      <c r="K556" t="s">
        <v>5342</v>
      </c>
      <c r="M556" t="s">
        <v>9440</v>
      </c>
      <c r="N556">
        <v>8</v>
      </c>
      <c r="O556" t="s">
        <v>9558</v>
      </c>
      <c r="P556" t="s">
        <v>10152</v>
      </c>
      <c r="Q556">
        <v>8</v>
      </c>
      <c r="R556">
        <v>3</v>
      </c>
      <c r="S556">
        <v>5.11</v>
      </c>
      <c r="T556">
        <v>7.03</v>
      </c>
      <c r="U556">
        <v>578.64</v>
      </c>
      <c r="V556">
        <v>107.96</v>
      </c>
      <c r="W556">
        <v>6.41</v>
      </c>
      <c r="X556">
        <v>13.07</v>
      </c>
      <c r="Y556">
        <v>9.34</v>
      </c>
      <c r="Z556">
        <v>4</v>
      </c>
      <c r="AA556" t="s">
        <v>4822</v>
      </c>
      <c r="AB556">
        <v>2</v>
      </c>
      <c r="AC556">
        <v>9</v>
      </c>
      <c r="AD556">
        <v>0.8980000000000004</v>
      </c>
      <c r="AF556" t="s">
        <v>5457</v>
      </c>
      <c r="AI556">
        <v>0</v>
      </c>
      <c r="AJ556">
        <v>0</v>
      </c>
      <c r="AM556" t="s">
        <v>11965</v>
      </c>
    </row>
    <row r="557" spans="1:39">
      <c r="A557" t="s">
        <v>5986</v>
      </c>
      <c r="B557" t="s">
        <v>5106</v>
      </c>
      <c r="C557" t="s">
        <v>5108</v>
      </c>
      <c r="D557">
        <v>2</v>
      </c>
      <c r="E557" t="s">
        <v>5111</v>
      </c>
      <c r="F557">
        <v>8.699999999999999</v>
      </c>
      <c r="I557" t="s">
        <v>8104</v>
      </c>
      <c r="K557" t="s">
        <v>5342</v>
      </c>
      <c r="M557" t="s">
        <v>9440</v>
      </c>
      <c r="N557">
        <v>8</v>
      </c>
      <c r="O557" t="s">
        <v>9558</v>
      </c>
      <c r="P557" t="s">
        <v>10153</v>
      </c>
      <c r="Q557">
        <v>9</v>
      </c>
      <c r="R557">
        <v>3</v>
      </c>
      <c r="S557">
        <v>5.13</v>
      </c>
      <c r="T557">
        <v>7.05</v>
      </c>
      <c r="U557">
        <v>613.65</v>
      </c>
      <c r="V557">
        <v>120.85</v>
      </c>
      <c r="W557">
        <v>6.35</v>
      </c>
      <c r="X557">
        <v>13.06</v>
      </c>
      <c r="Y557">
        <v>9.34</v>
      </c>
      <c r="Z557">
        <v>5</v>
      </c>
      <c r="AA557" t="s">
        <v>4822</v>
      </c>
      <c r="AB557">
        <v>2</v>
      </c>
      <c r="AC557">
        <v>9</v>
      </c>
      <c r="AD557">
        <v>0.4966666666666668</v>
      </c>
      <c r="AF557" t="s">
        <v>5457</v>
      </c>
      <c r="AI557">
        <v>0</v>
      </c>
      <c r="AJ557">
        <v>0</v>
      </c>
      <c r="AM557" t="s">
        <v>11965</v>
      </c>
    </row>
    <row r="558" spans="1:39">
      <c r="A558" t="s">
        <v>5987</v>
      </c>
      <c r="B558" t="s">
        <v>5106</v>
      </c>
      <c r="C558" t="s">
        <v>5108</v>
      </c>
      <c r="D558">
        <v>2</v>
      </c>
      <c r="E558" t="s">
        <v>5111</v>
      </c>
      <c r="F558">
        <v>8.699999999999999</v>
      </c>
      <c r="I558" t="s">
        <v>8105</v>
      </c>
      <c r="K558" t="s">
        <v>5342</v>
      </c>
      <c r="M558" t="s">
        <v>9440</v>
      </c>
      <c r="N558">
        <v>8</v>
      </c>
      <c r="O558" t="s">
        <v>9558</v>
      </c>
      <c r="P558" t="s">
        <v>10154</v>
      </c>
      <c r="Q558">
        <v>9</v>
      </c>
      <c r="R558">
        <v>3</v>
      </c>
      <c r="S558">
        <v>4.84</v>
      </c>
      <c r="T558">
        <v>6.76</v>
      </c>
      <c r="U558">
        <v>613.65</v>
      </c>
      <c r="V558">
        <v>120.85</v>
      </c>
      <c r="W558">
        <v>6.35</v>
      </c>
      <c r="X558">
        <v>13.06</v>
      </c>
      <c r="Y558">
        <v>9.34</v>
      </c>
      <c r="Z558">
        <v>5</v>
      </c>
      <c r="AA558" t="s">
        <v>4822</v>
      </c>
      <c r="AB558">
        <v>2</v>
      </c>
      <c r="AC558">
        <v>9</v>
      </c>
      <c r="AD558">
        <v>0.4966666666666668</v>
      </c>
      <c r="AF558" t="s">
        <v>5457</v>
      </c>
      <c r="AI558">
        <v>0</v>
      </c>
      <c r="AJ558">
        <v>0</v>
      </c>
      <c r="AM558" t="s">
        <v>11965</v>
      </c>
    </row>
    <row r="559" spans="1:39">
      <c r="A559" t="s">
        <v>5988</v>
      </c>
      <c r="B559" t="s">
        <v>5106</v>
      </c>
      <c r="C559" t="s">
        <v>5108</v>
      </c>
      <c r="D559">
        <v>2</v>
      </c>
      <c r="E559" t="s">
        <v>5111</v>
      </c>
      <c r="F559">
        <v>8.699999999999999</v>
      </c>
      <c r="I559" t="s">
        <v>8106</v>
      </c>
      <c r="K559" t="s">
        <v>5342</v>
      </c>
      <c r="M559" t="s">
        <v>9440</v>
      </c>
      <c r="N559">
        <v>8</v>
      </c>
      <c r="O559" t="s">
        <v>9558</v>
      </c>
      <c r="P559" t="s">
        <v>10155</v>
      </c>
      <c r="Q559">
        <v>8</v>
      </c>
      <c r="R559">
        <v>2</v>
      </c>
      <c r="S559">
        <v>4.93</v>
      </c>
      <c r="T559">
        <v>6.85</v>
      </c>
      <c r="U559">
        <v>550.59</v>
      </c>
      <c r="V559">
        <v>99.17</v>
      </c>
      <c r="W559">
        <v>5.4</v>
      </c>
      <c r="X559">
        <v>13.06</v>
      </c>
      <c r="Y559">
        <v>9.34</v>
      </c>
      <c r="Z559">
        <v>4</v>
      </c>
      <c r="AA559" t="s">
        <v>4822</v>
      </c>
      <c r="AB559">
        <v>2</v>
      </c>
      <c r="AC559">
        <v>7</v>
      </c>
      <c r="AD559">
        <v>1.524333333333333</v>
      </c>
      <c r="AF559" t="s">
        <v>5457</v>
      </c>
      <c r="AI559">
        <v>0</v>
      </c>
      <c r="AJ559">
        <v>0</v>
      </c>
      <c r="AM559" t="s">
        <v>11965</v>
      </c>
    </row>
    <row r="560" spans="1:39">
      <c r="A560" t="s">
        <v>5989</v>
      </c>
      <c r="B560" t="s">
        <v>5106</v>
      </c>
      <c r="C560" t="s">
        <v>5108</v>
      </c>
      <c r="D560">
        <v>2</v>
      </c>
      <c r="E560" t="s">
        <v>5111</v>
      </c>
      <c r="F560">
        <v>8.699999999999999</v>
      </c>
      <c r="I560" t="s">
        <v>8107</v>
      </c>
      <c r="K560" t="s">
        <v>5342</v>
      </c>
      <c r="M560" t="s">
        <v>9440</v>
      </c>
      <c r="N560">
        <v>8</v>
      </c>
      <c r="O560" t="s">
        <v>9558</v>
      </c>
      <c r="P560" t="s">
        <v>10156</v>
      </c>
      <c r="Q560">
        <v>8</v>
      </c>
      <c r="R560">
        <v>2</v>
      </c>
      <c r="S560">
        <v>5.95</v>
      </c>
      <c r="T560">
        <v>7.87</v>
      </c>
      <c r="U560">
        <v>578.64</v>
      </c>
      <c r="V560">
        <v>99.17</v>
      </c>
      <c r="W560">
        <v>6.18</v>
      </c>
      <c r="X560">
        <v>13.07</v>
      </c>
      <c r="Y560">
        <v>9.34</v>
      </c>
      <c r="Z560">
        <v>4</v>
      </c>
      <c r="AA560" t="s">
        <v>4822</v>
      </c>
      <c r="AB560">
        <v>2</v>
      </c>
      <c r="AC560">
        <v>9</v>
      </c>
      <c r="AD560">
        <v>1.524333333333333</v>
      </c>
      <c r="AF560" t="s">
        <v>5457</v>
      </c>
      <c r="AI560">
        <v>0</v>
      </c>
      <c r="AJ560">
        <v>0</v>
      </c>
      <c r="AM560" t="s">
        <v>11965</v>
      </c>
    </row>
    <row r="561" spans="1:39">
      <c r="A561" t="s">
        <v>5990</v>
      </c>
      <c r="B561" t="s">
        <v>5106</v>
      </c>
      <c r="C561" t="s">
        <v>5108</v>
      </c>
      <c r="D561">
        <v>2</v>
      </c>
      <c r="E561" t="s">
        <v>5111</v>
      </c>
      <c r="F561">
        <v>8.699999999999999</v>
      </c>
      <c r="I561" t="s">
        <v>8108</v>
      </c>
      <c r="K561" t="s">
        <v>5342</v>
      </c>
      <c r="M561" t="s">
        <v>9440</v>
      </c>
      <c r="N561">
        <v>8</v>
      </c>
      <c r="O561" t="s">
        <v>9558</v>
      </c>
      <c r="P561" t="s">
        <v>10157</v>
      </c>
      <c r="Q561">
        <v>8</v>
      </c>
      <c r="R561">
        <v>3</v>
      </c>
      <c r="S561">
        <v>5.83</v>
      </c>
      <c r="T561">
        <v>7.75</v>
      </c>
      <c r="U561">
        <v>626.6900000000001</v>
      </c>
      <c r="V561">
        <v>107.96</v>
      </c>
      <c r="W561">
        <v>6.99</v>
      </c>
      <c r="X561">
        <v>13.06</v>
      </c>
      <c r="Y561">
        <v>9.34</v>
      </c>
      <c r="Z561">
        <v>5</v>
      </c>
      <c r="AA561" t="s">
        <v>4822</v>
      </c>
      <c r="AB561">
        <v>2</v>
      </c>
      <c r="AC561">
        <v>10</v>
      </c>
      <c r="AD561">
        <v>0.8980000000000004</v>
      </c>
      <c r="AF561" t="s">
        <v>5457</v>
      </c>
      <c r="AI561">
        <v>0</v>
      </c>
      <c r="AJ561">
        <v>0</v>
      </c>
      <c r="AM561" t="s">
        <v>11965</v>
      </c>
    </row>
    <row r="562" spans="1:39">
      <c r="A562" t="s">
        <v>5991</v>
      </c>
      <c r="B562" t="s">
        <v>5106</v>
      </c>
      <c r="C562" t="s">
        <v>5108</v>
      </c>
      <c r="D562">
        <v>2</v>
      </c>
      <c r="E562" t="s">
        <v>5111</v>
      </c>
      <c r="F562">
        <v>8.699999999999999</v>
      </c>
      <c r="I562" t="s">
        <v>8109</v>
      </c>
      <c r="K562" t="s">
        <v>5342</v>
      </c>
      <c r="M562" t="s">
        <v>9440</v>
      </c>
      <c r="N562">
        <v>8</v>
      </c>
      <c r="O562" t="s">
        <v>9558</v>
      </c>
      <c r="P562" t="s">
        <v>10158</v>
      </c>
      <c r="Q562">
        <v>10</v>
      </c>
      <c r="R562">
        <v>2</v>
      </c>
      <c r="S562">
        <v>4.73</v>
      </c>
      <c r="T562">
        <v>6.37</v>
      </c>
      <c r="U562">
        <v>625.73</v>
      </c>
      <c r="V562">
        <v>102.41</v>
      </c>
      <c r="W562">
        <v>5.29</v>
      </c>
      <c r="X562">
        <v>13.15</v>
      </c>
      <c r="Y562">
        <v>9.050000000000001</v>
      </c>
      <c r="Z562">
        <v>4</v>
      </c>
      <c r="AA562" t="s">
        <v>4822</v>
      </c>
      <c r="AB562">
        <v>2</v>
      </c>
      <c r="AC562">
        <v>9</v>
      </c>
      <c r="AD562">
        <v>1.561333333333333</v>
      </c>
      <c r="AF562" t="s">
        <v>5457</v>
      </c>
      <c r="AI562">
        <v>0</v>
      </c>
      <c r="AJ562">
        <v>0</v>
      </c>
      <c r="AM562" t="s">
        <v>11965</v>
      </c>
    </row>
    <row r="563" spans="1:39">
      <c r="A563" t="s">
        <v>5992</v>
      </c>
      <c r="B563" t="s">
        <v>5106</v>
      </c>
      <c r="C563" t="s">
        <v>5108</v>
      </c>
      <c r="D563">
        <v>2</v>
      </c>
      <c r="E563" t="s">
        <v>5111</v>
      </c>
      <c r="F563">
        <v>8.699999999999999</v>
      </c>
      <c r="I563" t="s">
        <v>8110</v>
      </c>
      <c r="K563" t="s">
        <v>5342</v>
      </c>
      <c r="M563" t="s">
        <v>9440</v>
      </c>
      <c r="N563">
        <v>8</v>
      </c>
      <c r="O563" t="s">
        <v>9558</v>
      </c>
      <c r="P563" t="s">
        <v>10159</v>
      </c>
      <c r="Q563">
        <v>9</v>
      </c>
      <c r="R563">
        <v>2</v>
      </c>
      <c r="S563">
        <v>3.76</v>
      </c>
      <c r="T563">
        <v>5.4</v>
      </c>
      <c r="U563">
        <v>579.63</v>
      </c>
      <c r="V563">
        <v>102.41</v>
      </c>
      <c r="W563">
        <v>4.95</v>
      </c>
      <c r="X563">
        <v>13.15</v>
      </c>
      <c r="Y563">
        <v>9.050000000000001</v>
      </c>
      <c r="Z563">
        <v>4</v>
      </c>
      <c r="AA563" t="s">
        <v>4822</v>
      </c>
      <c r="AB563">
        <v>1</v>
      </c>
      <c r="AC563">
        <v>9</v>
      </c>
      <c r="AD563">
        <v>1.681333333333333</v>
      </c>
      <c r="AF563" t="s">
        <v>5457</v>
      </c>
      <c r="AI563">
        <v>0</v>
      </c>
      <c r="AJ563">
        <v>0</v>
      </c>
      <c r="AM563" t="s">
        <v>11965</v>
      </c>
    </row>
    <row r="564" spans="1:39">
      <c r="A564" t="s">
        <v>5993</v>
      </c>
      <c r="B564" t="s">
        <v>5106</v>
      </c>
      <c r="C564" t="s">
        <v>5108</v>
      </c>
      <c r="D564">
        <v>2</v>
      </c>
      <c r="E564" t="s">
        <v>5111</v>
      </c>
      <c r="F564">
        <v>8.699999999999999</v>
      </c>
      <c r="I564" t="s">
        <v>8111</v>
      </c>
      <c r="K564" t="s">
        <v>5342</v>
      </c>
      <c r="M564" t="s">
        <v>9440</v>
      </c>
      <c r="N564">
        <v>8</v>
      </c>
      <c r="O564" t="s">
        <v>9558</v>
      </c>
      <c r="P564" t="s">
        <v>10160</v>
      </c>
      <c r="Q564">
        <v>10</v>
      </c>
      <c r="R564">
        <v>3</v>
      </c>
      <c r="S564">
        <v>3.97</v>
      </c>
      <c r="T564">
        <v>5.62</v>
      </c>
      <c r="U564">
        <v>630.6799999999999</v>
      </c>
      <c r="V564">
        <v>124.09</v>
      </c>
      <c r="W564">
        <v>5.75</v>
      </c>
      <c r="X564">
        <v>13.15</v>
      </c>
      <c r="Y564">
        <v>9.050000000000001</v>
      </c>
      <c r="Z564">
        <v>5</v>
      </c>
      <c r="AA564" t="s">
        <v>4822</v>
      </c>
      <c r="AB564">
        <v>2</v>
      </c>
      <c r="AC564">
        <v>11</v>
      </c>
      <c r="AD564">
        <v>0.6566666666666663</v>
      </c>
      <c r="AF564" t="s">
        <v>5457</v>
      </c>
      <c r="AI564">
        <v>0</v>
      </c>
      <c r="AJ564">
        <v>0</v>
      </c>
      <c r="AM564" t="s">
        <v>11965</v>
      </c>
    </row>
    <row r="565" spans="1:39">
      <c r="A565" t="s">
        <v>5994</v>
      </c>
      <c r="B565" t="s">
        <v>5106</v>
      </c>
      <c r="C565" t="s">
        <v>5108</v>
      </c>
      <c r="D565">
        <v>2</v>
      </c>
      <c r="E565" t="s">
        <v>5111</v>
      </c>
      <c r="F565">
        <v>8.699999999999999</v>
      </c>
      <c r="I565" t="s">
        <v>8112</v>
      </c>
      <c r="K565" t="s">
        <v>5342</v>
      </c>
      <c r="M565" t="s">
        <v>9440</v>
      </c>
      <c r="N565">
        <v>8</v>
      </c>
      <c r="O565" t="s">
        <v>9558</v>
      </c>
      <c r="P565" t="s">
        <v>10161</v>
      </c>
      <c r="Q565">
        <v>9</v>
      </c>
      <c r="R565">
        <v>2</v>
      </c>
      <c r="S565">
        <v>4.29</v>
      </c>
      <c r="T565">
        <v>5.93</v>
      </c>
      <c r="U565">
        <v>593.66</v>
      </c>
      <c r="V565">
        <v>102.41</v>
      </c>
      <c r="W565">
        <v>5.34</v>
      </c>
      <c r="X565">
        <v>13.15</v>
      </c>
      <c r="Y565">
        <v>9.050000000000001</v>
      </c>
      <c r="Z565">
        <v>4</v>
      </c>
      <c r="AA565" t="s">
        <v>4822</v>
      </c>
      <c r="AB565">
        <v>2</v>
      </c>
      <c r="AC565">
        <v>9</v>
      </c>
      <c r="AD565">
        <v>1.561333333333333</v>
      </c>
      <c r="AF565" t="s">
        <v>5457</v>
      </c>
      <c r="AI565">
        <v>0</v>
      </c>
      <c r="AJ565">
        <v>0</v>
      </c>
      <c r="AM565" t="s">
        <v>11965</v>
      </c>
    </row>
    <row r="566" spans="1:39">
      <c r="A566" t="s">
        <v>5995</v>
      </c>
      <c r="B566" t="s">
        <v>5106</v>
      </c>
      <c r="C566" t="s">
        <v>5108</v>
      </c>
      <c r="D566">
        <v>2</v>
      </c>
      <c r="E566" t="s">
        <v>5111</v>
      </c>
      <c r="F566">
        <v>8.699999999999999</v>
      </c>
      <c r="I566" t="s">
        <v>8113</v>
      </c>
      <c r="K566" t="s">
        <v>5342</v>
      </c>
      <c r="M566" t="s">
        <v>9440</v>
      </c>
      <c r="N566">
        <v>8</v>
      </c>
      <c r="O566" t="s">
        <v>9558</v>
      </c>
      <c r="P566" t="s">
        <v>10162</v>
      </c>
      <c r="Q566">
        <v>9</v>
      </c>
      <c r="R566">
        <v>3</v>
      </c>
      <c r="S566">
        <v>4.08</v>
      </c>
      <c r="T566">
        <v>5.73</v>
      </c>
      <c r="U566">
        <v>595.67</v>
      </c>
      <c r="V566">
        <v>111.2</v>
      </c>
      <c r="W566">
        <v>5.81</v>
      </c>
      <c r="X566">
        <v>13.15</v>
      </c>
      <c r="Y566">
        <v>9.050000000000001</v>
      </c>
      <c r="Z566">
        <v>4</v>
      </c>
      <c r="AA566" t="s">
        <v>4822</v>
      </c>
      <c r="AB566">
        <v>2</v>
      </c>
      <c r="AC566">
        <v>11</v>
      </c>
      <c r="AD566">
        <v>0.9349999999999996</v>
      </c>
      <c r="AF566" t="s">
        <v>5457</v>
      </c>
      <c r="AI566">
        <v>0</v>
      </c>
      <c r="AJ566">
        <v>0</v>
      </c>
      <c r="AM566" t="s">
        <v>11965</v>
      </c>
    </row>
    <row r="567" spans="1:39">
      <c r="A567" t="s">
        <v>5996</v>
      </c>
      <c r="B567" t="s">
        <v>5106</v>
      </c>
      <c r="C567" t="s">
        <v>5108</v>
      </c>
      <c r="D567">
        <v>2</v>
      </c>
      <c r="E567" t="s">
        <v>5111</v>
      </c>
      <c r="F567">
        <v>8.699999999999999</v>
      </c>
      <c r="I567" t="s">
        <v>8114</v>
      </c>
      <c r="K567" t="s">
        <v>5342</v>
      </c>
      <c r="M567" t="s">
        <v>9440</v>
      </c>
      <c r="N567">
        <v>8</v>
      </c>
      <c r="O567" t="s">
        <v>9558</v>
      </c>
      <c r="P567" t="s">
        <v>10163</v>
      </c>
      <c r="Q567">
        <v>10</v>
      </c>
      <c r="R567">
        <v>2</v>
      </c>
      <c r="S567">
        <v>4.48</v>
      </c>
      <c r="T567">
        <v>5.69</v>
      </c>
      <c r="U567">
        <v>598.63</v>
      </c>
      <c r="V567">
        <v>117.63</v>
      </c>
      <c r="W567">
        <v>4.77</v>
      </c>
      <c r="X567">
        <v>12.7</v>
      </c>
      <c r="Y567">
        <v>8.59</v>
      </c>
      <c r="Z567">
        <v>4</v>
      </c>
      <c r="AA567" t="s">
        <v>4822</v>
      </c>
      <c r="AB567">
        <v>1</v>
      </c>
      <c r="AC567">
        <v>12</v>
      </c>
      <c r="AD567">
        <v>1.284</v>
      </c>
      <c r="AF567" t="s">
        <v>5457</v>
      </c>
      <c r="AI567">
        <v>0</v>
      </c>
      <c r="AJ567">
        <v>0</v>
      </c>
      <c r="AM567" t="s">
        <v>11965</v>
      </c>
    </row>
    <row r="568" spans="1:39">
      <c r="A568" t="s">
        <v>5997</v>
      </c>
      <c r="B568" t="s">
        <v>5106</v>
      </c>
      <c r="C568" t="s">
        <v>5108</v>
      </c>
      <c r="D568">
        <v>2</v>
      </c>
      <c r="E568" t="s">
        <v>5111</v>
      </c>
      <c r="F568">
        <v>8.699999999999999</v>
      </c>
      <c r="I568" t="s">
        <v>8115</v>
      </c>
      <c r="K568" t="s">
        <v>5342</v>
      </c>
      <c r="M568" t="s">
        <v>9440</v>
      </c>
      <c r="N568">
        <v>8</v>
      </c>
      <c r="O568" t="s">
        <v>9558</v>
      </c>
      <c r="P568" t="s">
        <v>10164</v>
      </c>
      <c r="Q568">
        <v>9</v>
      </c>
      <c r="R568">
        <v>2</v>
      </c>
      <c r="S568">
        <v>4.37</v>
      </c>
      <c r="T568">
        <v>5.58</v>
      </c>
      <c r="U568">
        <v>566.59</v>
      </c>
      <c r="V568">
        <v>108.4</v>
      </c>
      <c r="W568">
        <v>4.89</v>
      </c>
      <c r="X568">
        <v>12.69</v>
      </c>
      <c r="Y568">
        <v>8.59</v>
      </c>
      <c r="Z568">
        <v>4</v>
      </c>
      <c r="AA568" t="s">
        <v>4822</v>
      </c>
      <c r="AB568">
        <v>1</v>
      </c>
      <c r="AC568">
        <v>9</v>
      </c>
      <c r="AD568">
        <v>1.591666666666667</v>
      </c>
      <c r="AF568" t="s">
        <v>5457</v>
      </c>
      <c r="AI568">
        <v>0</v>
      </c>
      <c r="AJ568">
        <v>0</v>
      </c>
      <c r="AM568" t="s">
        <v>11965</v>
      </c>
    </row>
    <row r="569" spans="1:39">
      <c r="A569" t="s">
        <v>5998</v>
      </c>
      <c r="B569" t="s">
        <v>5106</v>
      </c>
      <c r="C569" t="s">
        <v>5108</v>
      </c>
      <c r="D569">
        <v>2</v>
      </c>
      <c r="E569" t="s">
        <v>5111</v>
      </c>
      <c r="F569">
        <v>8.699999999999999</v>
      </c>
      <c r="I569" t="s">
        <v>8116</v>
      </c>
      <c r="K569" t="s">
        <v>5342</v>
      </c>
      <c r="M569" t="s">
        <v>9440</v>
      </c>
      <c r="N569">
        <v>8</v>
      </c>
      <c r="O569" t="s">
        <v>9558</v>
      </c>
      <c r="P569" t="s">
        <v>10165</v>
      </c>
      <c r="Q569">
        <v>9</v>
      </c>
      <c r="R569">
        <v>2</v>
      </c>
      <c r="S569">
        <v>5.25</v>
      </c>
      <c r="T569">
        <v>6.46</v>
      </c>
      <c r="U569">
        <v>612.63</v>
      </c>
      <c r="V569">
        <v>108.4</v>
      </c>
      <c r="W569">
        <v>5.62</v>
      </c>
      <c r="X569">
        <v>12.7</v>
      </c>
      <c r="Y569">
        <v>8.59</v>
      </c>
      <c r="Z569">
        <v>4</v>
      </c>
      <c r="AA569" t="s">
        <v>4822</v>
      </c>
      <c r="AB569">
        <v>2</v>
      </c>
      <c r="AC569">
        <v>9</v>
      </c>
      <c r="AD569">
        <v>1.591666666666667</v>
      </c>
      <c r="AF569" t="s">
        <v>5457</v>
      </c>
      <c r="AI569">
        <v>0</v>
      </c>
      <c r="AJ569">
        <v>0</v>
      </c>
      <c r="AM569" t="s">
        <v>11965</v>
      </c>
    </row>
    <row r="570" spans="1:39">
      <c r="A570" t="s">
        <v>5999</v>
      </c>
      <c r="B570" t="s">
        <v>5106</v>
      </c>
      <c r="C570" t="s">
        <v>5108</v>
      </c>
      <c r="D570">
        <v>2</v>
      </c>
      <c r="E570" t="s">
        <v>5111</v>
      </c>
      <c r="F570">
        <v>8.699999999999999</v>
      </c>
      <c r="I570" t="s">
        <v>8117</v>
      </c>
      <c r="K570" t="s">
        <v>5342</v>
      </c>
      <c r="M570" t="s">
        <v>9440</v>
      </c>
      <c r="N570">
        <v>8</v>
      </c>
      <c r="O570" t="s">
        <v>9558</v>
      </c>
      <c r="P570" t="s">
        <v>10166</v>
      </c>
      <c r="Q570">
        <v>9</v>
      </c>
      <c r="R570">
        <v>2</v>
      </c>
      <c r="S570">
        <v>4.9</v>
      </c>
      <c r="T570">
        <v>6.11</v>
      </c>
      <c r="U570">
        <v>580.62</v>
      </c>
      <c r="V570">
        <v>108.4</v>
      </c>
      <c r="W570">
        <v>5.28</v>
      </c>
      <c r="X570">
        <v>12.69</v>
      </c>
      <c r="Y570">
        <v>8.59</v>
      </c>
      <c r="Z570">
        <v>4</v>
      </c>
      <c r="AA570" t="s">
        <v>4822</v>
      </c>
      <c r="AB570">
        <v>2</v>
      </c>
      <c r="AC570">
        <v>9</v>
      </c>
      <c r="AD570">
        <v>1.591666666666667</v>
      </c>
      <c r="AF570" t="s">
        <v>5457</v>
      </c>
      <c r="AI570">
        <v>0</v>
      </c>
      <c r="AJ570">
        <v>0</v>
      </c>
      <c r="AM570" t="s">
        <v>11965</v>
      </c>
    </row>
    <row r="571" spans="1:39">
      <c r="A571" t="s">
        <v>6000</v>
      </c>
      <c r="B571" t="s">
        <v>5106</v>
      </c>
      <c r="C571" t="s">
        <v>5108</v>
      </c>
      <c r="D571">
        <v>2</v>
      </c>
      <c r="E571" t="s">
        <v>5111</v>
      </c>
      <c r="F571">
        <v>8.699999999999999</v>
      </c>
      <c r="I571" t="s">
        <v>8118</v>
      </c>
      <c r="K571" t="s">
        <v>5342</v>
      </c>
      <c r="M571" t="s">
        <v>9440</v>
      </c>
      <c r="N571">
        <v>8</v>
      </c>
      <c r="O571" t="s">
        <v>9558</v>
      </c>
      <c r="P571" t="s">
        <v>10167</v>
      </c>
      <c r="Q571">
        <v>9</v>
      </c>
      <c r="R571">
        <v>2</v>
      </c>
      <c r="S571">
        <v>4.52</v>
      </c>
      <c r="T571">
        <v>5.73</v>
      </c>
      <c r="U571">
        <v>554.58</v>
      </c>
      <c r="V571">
        <v>108.4</v>
      </c>
      <c r="W571">
        <v>4.75</v>
      </c>
      <c r="X571">
        <v>12.69</v>
      </c>
      <c r="Y571">
        <v>8.59</v>
      </c>
      <c r="Z571">
        <v>4</v>
      </c>
      <c r="AA571" t="s">
        <v>4822</v>
      </c>
      <c r="AB571">
        <v>1</v>
      </c>
      <c r="AC571">
        <v>9</v>
      </c>
      <c r="AD571">
        <v>1.591666666666667</v>
      </c>
      <c r="AF571" t="s">
        <v>5457</v>
      </c>
      <c r="AI571">
        <v>0</v>
      </c>
      <c r="AJ571">
        <v>0</v>
      </c>
      <c r="AM571" t="s">
        <v>11965</v>
      </c>
    </row>
    <row r="572" spans="1:39">
      <c r="A572" t="s">
        <v>6001</v>
      </c>
      <c r="B572" t="s">
        <v>5106</v>
      </c>
      <c r="C572" t="s">
        <v>5108</v>
      </c>
      <c r="D572">
        <v>2</v>
      </c>
      <c r="E572" t="s">
        <v>5111</v>
      </c>
      <c r="F572">
        <v>8.699999999999999</v>
      </c>
      <c r="I572" t="s">
        <v>8119</v>
      </c>
      <c r="K572" t="s">
        <v>5342</v>
      </c>
      <c r="M572" t="s">
        <v>9440</v>
      </c>
      <c r="N572">
        <v>8</v>
      </c>
      <c r="O572" t="s">
        <v>9558</v>
      </c>
      <c r="P572" t="s">
        <v>10168</v>
      </c>
      <c r="Q572">
        <v>9</v>
      </c>
      <c r="R572">
        <v>2</v>
      </c>
      <c r="S572">
        <v>4.95</v>
      </c>
      <c r="T572">
        <v>6.6</v>
      </c>
      <c r="U572">
        <v>625.6799999999999</v>
      </c>
      <c r="V572">
        <v>102.41</v>
      </c>
      <c r="W572">
        <v>5.68</v>
      </c>
      <c r="X572">
        <v>13.14</v>
      </c>
      <c r="Y572">
        <v>9.06</v>
      </c>
      <c r="Z572">
        <v>4</v>
      </c>
      <c r="AA572" t="s">
        <v>4822</v>
      </c>
      <c r="AB572">
        <v>2</v>
      </c>
      <c r="AC572">
        <v>9</v>
      </c>
      <c r="AD572">
        <v>1.556333333333333</v>
      </c>
      <c r="AF572" t="s">
        <v>5457</v>
      </c>
      <c r="AI572">
        <v>0</v>
      </c>
      <c r="AJ572">
        <v>0</v>
      </c>
      <c r="AM572" t="s">
        <v>11965</v>
      </c>
    </row>
    <row r="573" spans="1:39">
      <c r="A573" t="s">
        <v>6002</v>
      </c>
      <c r="B573" t="s">
        <v>5106</v>
      </c>
      <c r="C573" t="s">
        <v>5108</v>
      </c>
      <c r="D573">
        <v>2</v>
      </c>
      <c r="E573" t="s">
        <v>5111</v>
      </c>
      <c r="F573">
        <v>8.699999999999999</v>
      </c>
      <c r="I573" t="s">
        <v>8120</v>
      </c>
      <c r="K573" t="s">
        <v>5342</v>
      </c>
      <c r="M573" t="s">
        <v>9440</v>
      </c>
      <c r="N573">
        <v>8</v>
      </c>
      <c r="O573" t="s">
        <v>9558</v>
      </c>
      <c r="P573" t="s">
        <v>10169</v>
      </c>
      <c r="Q573">
        <v>10</v>
      </c>
      <c r="R573">
        <v>3</v>
      </c>
      <c r="S573">
        <v>4.42</v>
      </c>
      <c r="T573">
        <v>6.07</v>
      </c>
      <c r="U573">
        <v>630.6799999999999</v>
      </c>
      <c r="V573">
        <v>124.09</v>
      </c>
      <c r="W573">
        <v>5.75</v>
      </c>
      <c r="X573">
        <v>13.14</v>
      </c>
      <c r="Y573">
        <v>9.06</v>
      </c>
      <c r="Z573">
        <v>5</v>
      </c>
      <c r="AA573" t="s">
        <v>4822</v>
      </c>
      <c r="AB573">
        <v>2</v>
      </c>
      <c r="AC573">
        <v>11</v>
      </c>
      <c r="AD573">
        <v>0.6366666666666665</v>
      </c>
      <c r="AF573" t="s">
        <v>5457</v>
      </c>
      <c r="AI573">
        <v>0</v>
      </c>
      <c r="AJ573">
        <v>0</v>
      </c>
      <c r="AM573" t="s">
        <v>11965</v>
      </c>
    </row>
    <row r="574" spans="1:39">
      <c r="A574" t="s">
        <v>6003</v>
      </c>
      <c r="B574" t="s">
        <v>5106</v>
      </c>
      <c r="C574" t="s">
        <v>5108</v>
      </c>
      <c r="D574">
        <v>2</v>
      </c>
      <c r="E574" t="s">
        <v>5111</v>
      </c>
      <c r="F574">
        <v>8.699999999999999</v>
      </c>
      <c r="I574" t="s">
        <v>8121</v>
      </c>
      <c r="K574" t="s">
        <v>5342</v>
      </c>
      <c r="M574" t="s">
        <v>9440</v>
      </c>
      <c r="N574">
        <v>8</v>
      </c>
      <c r="O574" t="s">
        <v>9558</v>
      </c>
      <c r="P574" t="s">
        <v>10170</v>
      </c>
      <c r="Q574">
        <v>9</v>
      </c>
      <c r="R574">
        <v>2</v>
      </c>
      <c r="S574">
        <v>4.22</v>
      </c>
      <c r="T574">
        <v>5.87</v>
      </c>
      <c r="U574">
        <v>567.62</v>
      </c>
      <c r="V574">
        <v>102.41</v>
      </c>
      <c r="W574">
        <v>4.81</v>
      </c>
      <c r="X574">
        <v>13.14</v>
      </c>
      <c r="Y574">
        <v>9.06</v>
      </c>
      <c r="Z574">
        <v>4</v>
      </c>
      <c r="AA574" t="s">
        <v>4822</v>
      </c>
      <c r="AB574">
        <v>1</v>
      </c>
      <c r="AC574">
        <v>9</v>
      </c>
      <c r="AD574">
        <v>1.556333333333333</v>
      </c>
      <c r="AF574" t="s">
        <v>5457</v>
      </c>
      <c r="AI574">
        <v>0</v>
      </c>
      <c r="AJ574">
        <v>0</v>
      </c>
      <c r="AM574" t="s">
        <v>11965</v>
      </c>
    </row>
    <row r="575" spans="1:39">
      <c r="A575" t="s">
        <v>6004</v>
      </c>
      <c r="B575" t="s">
        <v>5106</v>
      </c>
      <c r="C575" t="s">
        <v>5108</v>
      </c>
      <c r="D575">
        <v>2</v>
      </c>
      <c r="E575" t="s">
        <v>5111</v>
      </c>
      <c r="F575">
        <v>8.699999999999999</v>
      </c>
      <c r="I575" t="s">
        <v>8122</v>
      </c>
      <c r="K575" t="s">
        <v>5342</v>
      </c>
      <c r="M575" t="s">
        <v>9440</v>
      </c>
      <c r="N575">
        <v>8</v>
      </c>
      <c r="O575" t="s">
        <v>9558</v>
      </c>
      <c r="P575" t="s">
        <v>10171</v>
      </c>
      <c r="Q575">
        <v>9</v>
      </c>
      <c r="R575">
        <v>3</v>
      </c>
      <c r="S575">
        <v>5.3</v>
      </c>
      <c r="T575">
        <v>6.95</v>
      </c>
      <c r="U575">
        <v>621.59</v>
      </c>
      <c r="V575">
        <v>111.2</v>
      </c>
      <c r="W575">
        <v>5.71</v>
      </c>
      <c r="X575">
        <v>13.14</v>
      </c>
      <c r="Y575">
        <v>9.06</v>
      </c>
      <c r="Z575">
        <v>4</v>
      </c>
      <c r="AA575" t="s">
        <v>4822</v>
      </c>
      <c r="AB575">
        <v>2</v>
      </c>
      <c r="AC575">
        <v>10</v>
      </c>
      <c r="AD575">
        <v>0.9299999999999997</v>
      </c>
      <c r="AF575" t="s">
        <v>5457</v>
      </c>
      <c r="AI575">
        <v>0</v>
      </c>
      <c r="AJ575">
        <v>0</v>
      </c>
      <c r="AM575" t="s">
        <v>11965</v>
      </c>
    </row>
    <row r="576" spans="1:39">
      <c r="A576" t="s">
        <v>6005</v>
      </c>
      <c r="B576" t="s">
        <v>5106</v>
      </c>
      <c r="C576" t="s">
        <v>5108</v>
      </c>
      <c r="D576">
        <v>2</v>
      </c>
      <c r="E576" t="s">
        <v>5111</v>
      </c>
      <c r="F576">
        <v>8.699999999999999</v>
      </c>
      <c r="I576" t="s">
        <v>8123</v>
      </c>
      <c r="K576" t="s">
        <v>5342</v>
      </c>
      <c r="M576" t="s">
        <v>9440</v>
      </c>
      <c r="N576">
        <v>8</v>
      </c>
      <c r="O576" t="s">
        <v>9558</v>
      </c>
      <c r="P576" t="s">
        <v>10172</v>
      </c>
      <c r="Q576">
        <v>10</v>
      </c>
      <c r="R576">
        <v>2</v>
      </c>
      <c r="S576">
        <v>2.8</v>
      </c>
      <c r="T576">
        <v>4.34</v>
      </c>
      <c r="U576">
        <v>621.75</v>
      </c>
      <c r="V576">
        <v>128.71</v>
      </c>
      <c r="W576">
        <v>4.28</v>
      </c>
      <c r="X576">
        <v>13.08</v>
      </c>
      <c r="Y576">
        <v>8.94</v>
      </c>
      <c r="Z576">
        <v>4</v>
      </c>
      <c r="AA576" t="s">
        <v>4822</v>
      </c>
      <c r="AB576">
        <v>1</v>
      </c>
      <c r="AC576">
        <v>8</v>
      </c>
      <c r="AD576">
        <v>1.96</v>
      </c>
      <c r="AF576" t="s">
        <v>5457</v>
      </c>
      <c r="AI576">
        <v>0</v>
      </c>
      <c r="AJ576">
        <v>0</v>
      </c>
      <c r="AM576" t="s">
        <v>11965</v>
      </c>
    </row>
    <row r="577" spans="1:39">
      <c r="A577" t="s">
        <v>6006</v>
      </c>
      <c r="B577" t="s">
        <v>5106</v>
      </c>
      <c r="C577" t="s">
        <v>5108</v>
      </c>
      <c r="D577">
        <v>2</v>
      </c>
      <c r="E577" t="s">
        <v>5111</v>
      </c>
      <c r="F577">
        <v>8.699999999999999</v>
      </c>
      <c r="I577" t="s">
        <v>8124</v>
      </c>
      <c r="K577" t="s">
        <v>5342</v>
      </c>
      <c r="M577" t="s">
        <v>9440</v>
      </c>
      <c r="N577">
        <v>8</v>
      </c>
      <c r="O577" t="s">
        <v>9558</v>
      </c>
      <c r="P577" t="s">
        <v>10173</v>
      </c>
      <c r="Q577">
        <v>8</v>
      </c>
      <c r="R577">
        <v>2</v>
      </c>
      <c r="S577">
        <v>5.11</v>
      </c>
      <c r="T577">
        <v>5.12</v>
      </c>
      <c r="U577">
        <v>510.58</v>
      </c>
      <c r="V577">
        <v>119.72</v>
      </c>
      <c r="W577">
        <v>5.07</v>
      </c>
      <c r="X577">
        <v>13.41</v>
      </c>
      <c r="Y577">
        <v>3</v>
      </c>
      <c r="Z577">
        <v>4</v>
      </c>
      <c r="AA577" t="s">
        <v>4822</v>
      </c>
      <c r="AB577">
        <v>2</v>
      </c>
      <c r="AC577">
        <v>6</v>
      </c>
      <c r="AD577">
        <v>1.509333333333333</v>
      </c>
      <c r="AF577" t="s">
        <v>5458</v>
      </c>
      <c r="AI577">
        <v>0</v>
      </c>
      <c r="AJ577">
        <v>0</v>
      </c>
      <c r="AM577" t="s">
        <v>11965</v>
      </c>
    </row>
    <row r="578" spans="1:39">
      <c r="A578" t="s">
        <v>6007</v>
      </c>
      <c r="B578" t="s">
        <v>5106</v>
      </c>
      <c r="C578" t="s">
        <v>5108</v>
      </c>
      <c r="D578">
        <v>2</v>
      </c>
      <c r="E578" t="s">
        <v>5111</v>
      </c>
      <c r="F578">
        <v>8.699999999999999</v>
      </c>
      <c r="I578" t="s">
        <v>8125</v>
      </c>
      <c r="K578" t="s">
        <v>5342</v>
      </c>
      <c r="M578" t="s">
        <v>9440</v>
      </c>
      <c r="N578">
        <v>8</v>
      </c>
      <c r="O578" t="s">
        <v>9558</v>
      </c>
      <c r="P578" t="s">
        <v>10174</v>
      </c>
      <c r="Q578">
        <v>8</v>
      </c>
      <c r="R578">
        <v>2</v>
      </c>
      <c r="S578">
        <v>5.14</v>
      </c>
      <c r="T578">
        <v>6.22</v>
      </c>
      <c r="U578">
        <v>536.5599999999999</v>
      </c>
      <c r="V578">
        <v>99.17</v>
      </c>
      <c r="W578">
        <v>4.88</v>
      </c>
      <c r="X578">
        <v>13.16</v>
      </c>
      <c r="Y578">
        <v>8.449999999999999</v>
      </c>
      <c r="Z578">
        <v>4</v>
      </c>
      <c r="AA578" t="s">
        <v>4822</v>
      </c>
      <c r="AB578">
        <v>1</v>
      </c>
      <c r="AC578">
        <v>5</v>
      </c>
      <c r="AD578">
        <v>1.969333333333334</v>
      </c>
      <c r="AF578" t="s">
        <v>5458</v>
      </c>
      <c r="AI578">
        <v>0</v>
      </c>
      <c r="AJ578">
        <v>0</v>
      </c>
      <c r="AM578" t="s">
        <v>11965</v>
      </c>
    </row>
    <row r="579" spans="1:39">
      <c r="A579" t="s">
        <v>6008</v>
      </c>
      <c r="B579" t="s">
        <v>5106</v>
      </c>
      <c r="C579" t="s">
        <v>5108</v>
      </c>
      <c r="D579">
        <v>2</v>
      </c>
      <c r="E579" t="s">
        <v>5111</v>
      </c>
      <c r="F579">
        <v>8.699999999999999</v>
      </c>
      <c r="I579" t="s">
        <v>8126</v>
      </c>
      <c r="K579" t="s">
        <v>5342</v>
      </c>
      <c r="M579" t="s">
        <v>9440</v>
      </c>
      <c r="N579">
        <v>8</v>
      </c>
      <c r="O579" t="s">
        <v>9558</v>
      </c>
      <c r="P579" t="s">
        <v>10175</v>
      </c>
      <c r="Q579">
        <v>9</v>
      </c>
      <c r="R579">
        <v>2</v>
      </c>
      <c r="S579">
        <v>6.63</v>
      </c>
      <c r="T579">
        <v>7.72</v>
      </c>
      <c r="U579">
        <v>554.7</v>
      </c>
      <c r="V579">
        <v>108.4</v>
      </c>
      <c r="W579">
        <v>5.17</v>
      </c>
      <c r="X579">
        <v>13.08</v>
      </c>
      <c r="Y579">
        <v>8.449999999999999</v>
      </c>
      <c r="Z579">
        <v>4</v>
      </c>
      <c r="AA579" t="s">
        <v>4822</v>
      </c>
      <c r="AB579">
        <v>2</v>
      </c>
      <c r="AC579">
        <v>6</v>
      </c>
      <c r="AD579">
        <v>1.661666666666667</v>
      </c>
      <c r="AF579" t="s">
        <v>5458</v>
      </c>
      <c r="AI579">
        <v>0</v>
      </c>
      <c r="AJ579">
        <v>0</v>
      </c>
      <c r="AM579" t="s">
        <v>11965</v>
      </c>
    </row>
    <row r="580" spans="1:39">
      <c r="A580" t="s">
        <v>6009</v>
      </c>
      <c r="B580" t="s">
        <v>5106</v>
      </c>
      <c r="C580" t="s">
        <v>5108</v>
      </c>
      <c r="D580">
        <v>2</v>
      </c>
      <c r="E580" t="s">
        <v>5111</v>
      </c>
      <c r="F580">
        <v>8.699999999999999</v>
      </c>
      <c r="I580" t="s">
        <v>8127</v>
      </c>
      <c r="K580" t="s">
        <v>5342</v>
      </c>
      <c r="M580" t="s">
        <v>9440</v>
      </c>
      <c r="N580">
        <v>8</v>
      </c>
      <c r="O580" t="s">
        <v>9558</v>
      </c>
      <c r="P580" t="s">
        <v>10176</v>
      </c>
      <c r="Q580">
        <v>8</v>
      </c>
      <c r="R580">
        <v>2</v>
      </c>
      <c r="S580">
        <v>5</v>
      </c>
      <c r="T580">
        <v>6.25</v>
      </c>
      <c r="U580">
        <v>559</v>
      </c>
      <c r="V580">
        <v>99.17</v>
      </c>
      <c r="W580">
        <v>5.39</v>
      </c>
      <c r="X580">
        <v>12.29</v>
      </c>
      <c r="Y580">
        <v>8.630000000000001</v>
      </c>
      <c r="Z580">
        <v>4</v>
      </c>
      <c r="AA580" t="s">
        <v>4822</v>
      </c>
      <c r="AB580">
        <v>2</v>
      </c>
      <c r="AC580">
        <v>8</v>
      </c>
      <c r="AD580">
        <v>1.879333333333333</v>
      </c>
      <c r="AF580" t="s">
        <v>5457</v>
      </c>
      <c r="AI580">
        <v>0</v>
      </c>
      <c r="AJ580">
        <v>0</v>
      </c>
      <c r="AM580" t="s">
        <v>11965</v>
      </c>
    </row>
    <row r="581" spans="1:39">
      <c r="A581" t="s">
        <v>6010</v>
      </c>
      <c r="B581" t="s">
        <v>5106</v>
      </c>
      <c r="C581" t="s">
        <v>5108</v>
      </c>
      <c r="D581">
        <v>2</v>
      </c>
      <c r="E581" t="s">
        <v>5111</v>
      </c>
      <c r="F581">
        <v>8.699999999999999</v>
      </c>
      <c r="I581" t="s">
        <v>8128</v>
      </c>
      <c r="K581" t="s">
        <v>5342</v>
      </c>
      <c r="M581" t="s">
        <v>9440</v>
      </c>
      <c r="N581">
        <v>8</v>
      </c>
      <c r="O581" t="s">
        <v>9558</v>
      </c>
      <c r="P581" t="s">
        <v>10177</v>
      </c>
      <c r="Q581">
        <v>9</v>
      </c>
      <c r="R581">
        <v>2</v>
      </c>
      <c r="S581">
        <v>4.85</v>
      </c>
      <c r="T581">
        <v>6.1</v>
      </c>
      <c r="U581">
        <v>540.55</v>
      </c>
      <c r="V581">
        <v>108.4</v>
      </c>
      <c r="W581">
        <v>4.62</v>
      </c>
      <c r="X581">
        <v>12.96</v>
      </c>
      <c r="Y581">
        <v>8.630000000000001</v>
      </c>
      <c r="Z581">
        <v>4</v>
      </c>
      <c r="AA581" t="s">
        <v>4822</v>
      </c>
      <c r="AB581">
        <v>1</v>
      </c>
      <c r="AC581">
        <v>9</v>
      </c>
      <c r="AD581">
        <v>1.571666666666666</v>
      </c>
      <c r="AF581" t="s">
        <v>5457</v>
      </c>
      <c r="AI581">
        <v>0</v>
      </c>
      <c r="AJ581">
        <v>0</v>
      </c>
      <c r="AM581" t="s">
        <v>11965</v>
      </c>
    </row>
    <row r="582" spans="1:39">
      <c r="A582" t="s">
        <v>6011</v>
      </c>
      <c r="B582" t="s">
        <v>5106</v>
      </c>
      <c r="C582" t="s">
        <v>5108</v>
      </c>
      <c r="D582">
        <v>2</v>
      </c>
      <c r="E582" t="s">
        <v>5111</v>
      </c>
      <c r="F582">
        <v>8.699999999999999</v>
      </c>
      <c r="I582" t="s">
        <v>8129</v>
      </c>
      <c r="K582" t="s">
        <v>5342</v>
      </c>
      <c r="M582" t="s">
        <v>9440</v>
      </c>
      <c r="N582">
        <v>8</v>
      </c>
      <c r="O582" t="s">
        <v>9558</v>
      </c>
      <c r="P582" t="s">
        <v>10178</v>
      </c>
      <c r="Q582">
        <v>7</v>
      </c>
      <c r="R582">
        <v>2</v>
      </c>
      <c r="S582">
        <v>7.6</v>
      </c>
      <c r="T582">
        <v>7.6</v>
      </c>
      <c r="U582">
        <v>495.63</v>
      </c>
      <c r="V582">
        <v>95.93000000000001</v>
      </c>
      <c r="W582">
        <v>6.01</v>
      </c>
      <c r="X582">
        <v>13.71</v>
      </c>
      <c r="Y582">
        <v>3.26</v>
      </c>
      <c r="Z582">
        <v>4</v>
      </c>
      <c r="AA582" t="s">
        <v>4822</v>
      </c>
      <c r="AB582">
        <v>1</v>
      </c>
      <c r="AC582">
        <v>5</v>
      </c>
      <c r="AD582">
        <v>2.333547619047619</v>
      </c>
      <c r="AF582" t="s">
        <v>5458</v>
      </c>
      <c r="AI582">
        <v>0</v>
      </c>
      <c r="AJ582">
        <v>0</v>
      </c>
      <c r="AM582" t="s">
        <v>11965</v>
      </c>
    </row>
    <row r="583" spans="1:39">
      <c r="A583" t="s">
        <v>6012</v>
      </c>
      <c r="B583" t="s">
        <v>5106</v>
      </c>
      <c r="C583" t="s">
        <v>5108</v>
      </c>
      <c r="D583">
        <v>2</v>
      </c>
      <c r="E583" t="s">
        <v>5111</v>
      </c>
      <c r="F583">
        <v>8.699999999999999</v>
      </c>
      <c r="I583" t="s">
        <v>8130</v>
      </c>
      <c r="K583" t="s">
        <v>5342</v>
      </c>
      <c r="M583" t="s">
        <v>9440</v>
      </c>
      <c r="N583">
        <v>8</v>
      </c>
      <c r="O583" t="s">
        <v>9558</v>
      </c>
      <c r="P583" t="s">
        <v>10179</v>
      </c>
      <c r="Q583">
        <v>7</v>
      </c>
      <c r="R583">
        <v>2</v>
      </c>
      <c r="S583">
        <v>7.07</v>
      </c>
      <c r="T583">
        <v>7.07</v>
      </c>
      <c r="U583">
        <v>481.6</v>
      </c>
      <c r="V583">
        <v>95.93000000000001</v>
      </c>
      <c r="W583">
        <v>5.62</v>
      </c>
      <c r="X583">
        <v>13.7</v>
      </c>
      <c r="Y583">
        <v>3</v>
      </c>
      <c r="Z583">
        <v>4</v>
      </c>
      <c r="AA583" t="s">
        <v>4822</v>
      </c>
      <c r="AB583">
        <v>1</v>
      </c>
      <c r="AC583">
        <v>5</v>
      </c>
      <c r="AD583">
        <v>2.433761904761904</v>
      </c>
      <c r="AF583" t="s">
        <v>5458</v>
      </c>
      <c r="AI583">
        <v>0</v>
      </c>
      <c r="AJ583">
        <v>0</v>
      </c>
      <c r="AM583" t="s">
        <v>11965</v>
      </c>
    </row>
    <row r="584" spans="1:39">
      <c r="A584" t="s">
        <v>6013</v>
      </c>
      <c r="B584" t="s">
        <v>5106</v>
      </c>
      <c r="C584" t="s">
        <v>5108</v>
      </c>
      <c r="D584">
        <v>2</v>
      </c>
      <c r="E584" t="s">
        <v>5111</v>
      </c>
      <c r="F584">
        <v>8.699999999999999</v>
      </c>
      <c r="I584" t="s">
        <v>8131</v>
      </c>
      <c r="K584" t="s">
        <v>5342</v>
      </c>
      <c r="M584" t="s">
        <v>9440</v>
      </c>
      <c r="N584">
        <v>8</v>
      </c>
      <c r="O584" t="s">
        <v>9558</v>
      </c>
      <c r="P584" t="s">
        <v>10180</v>
      </c>
      <c r="Q584">
        <v>8</v>
      </c>
      <c r="R584">
        <v>2</v>
      </c>
      <c r="S584">
        <v>5.85</v>
      </c>
      <c r="T584">
        <v>5.85</v>
      </c>
      <c r="U584">
        <v>494.48</v>
      </c>
      <c r="V584">
        <v>108.82</v>
      </c>
      <c r="W584">
        <v>4.74</v>
      </c>
      <c r="X584">
        <v>11.85</v>
      </c>
      <c r="Y584">
        <v>2.99</v>
      </c>
      <c r="Z584">
        <v>4</v>
      </c>
      <c r="AA584" t="s">
        <v>4822</v>
      </c>
      <c r="AB584">
        <v>0</v>
      </c>
      <c r="AC584">
        <v>5</v>
      </c>
      <c r="AD584">
        <v>1.912095238095238</v>
      </c>
      <c r="AF584" t="s">
        <v>5458</v>
      </c>
      <c r="AI584">
        <v>0</v>
      </c>
      <c r="AJ584">
        <v>0</v>
      </c>
      <c r="AM584" t="s">
        <v>11965</v>
      </c>
    </row>
    <row r="585" spans="1:39">
      <c r="A585" t="s">
        <v>6014</v>
      </c>
      <c r="B585" t="s">
        <v>5106</v>
      </c>
      <c r="C585" t="s">
        <v>5108</v>
      </c>
      <c r="D585">
        <v>2</v>
      </c>
      <c r="E585" t="s">
        <v>5111</v>
      </c>
      <c r="F585">
        <v>8.699999999999999</v>
      </c>
      <c r="I585" t="s">
        <v>8132</v>
      </c>
      <c r="K585" t="s">
        <v>5342</v>
      </c>
      <c r="M585" t="s">
        <v>9440</v>
      </c>
      <c r="N585">
        <v>8</v>
      </c>
      <c r="O585" t="s">
        <v>9558</v>
      </c>
      <c r="P585" t="s">
        <v>10181</v>
      </c>
      <c r="Q585">
        <v>8</v>
      </c>
      <c r="R585">
        <v>2</v>
      </c>
      <c r="S585">
        <v>7.38</v>
      </c>
      <c r="T585">
        <v>7.38</v>
      </c>
      <c r="U585">
        <v>541.51</v>
      </c>
      <c r="V585">
        <v>105.16</v>
      </c>
      <c r="W585">
        <v>5.3</v>
      </c>
      <c r="X585">
        <v>12.53</v>
      </c>
      <c r="Y585">
        <v>3</v>
      </c>
      <c r="Z585">
        <v>4</v>
      </c>
      <c r="AA585" t="s">
        <v>4822</v>
      </c>
      <c r="AB585">
        <v>2</v>
      </c>
      <c r="AC585">
        <v>6</v>
      </c>
      <c r="AD585">
        <v>1.994666666666667</v>
      </c>
      <c r="AF585" t="s">
        <v>5458</v>
      </c>
      <c r="AI585">
        <v>0</v>
      </c>
      <c r="AJ585">
        <v>0</v>
      </c>
      <c r="AM585" t="s">
        <v>11965</v>
      </c>
    </row>
    <row r="586" spans="1:39">
      <c r="A586" t="s">
        <v>6015</v>
      </c>
      <c r="B586" t="s">
        <v>5106</v>
      </c>
      <c r="C586" t="s">
        <v>5108</v>
      </c>
      <c r="D586">
        <v>2</v>
      </c>
      <c r="E586" t="s">
        <v>5111</v>
      </c>
      <c r="F586">
        <v>8.699999999999999</v>
      </c>
      <c r="I586" t="s">
        <v>8133</v>
      </c>
      <c r="K586" t="s">
        <v>5342</v>
      </c>
      <c r="M586" t="s">
        <v>9440</v>
      </c>
      <c r="N586">
        <v>8</v>
      </c>
      <c r="O586" t="s">
        <v>9558</v>
      </c>
      <c r="P586" t="s">
        <v>10182</v>
      </c>
      <c r="Q586">
        <v>9</v>
      </c>
      <c r="R586">
        <v>2</v>
      </c>
      <c r="S586">
        <v>4.53</v>
      </c>
      <c r="T586">
        <v>4.68</v>
      </c>
      <c r="U586">
        <v>521.63</v>
      </c>
      <c r="V586">
        <v>122.96</v>
      </c>
      <c r="W586">
        <v>4.28</v>
      </c>
      <c r="X586">
        <v>13.41</v>
      </c>
      <c r="Y586">
        <v>7.04</v>
      </c>
      <c r="Z586">
        <v>4</v>
      </c>
      <c r="AA586" t="s">
        <v>4822</v>
      </c>
      <c r="AB586">
        <v>1</v>
      </c>
      <c r="AC586">
        <v>6</v>
      </c>
      <c r="AD586">
        <v>1.66</v>
      </c>
      <c r="AF586" t="s">
        <v>5458</v>
      </c>
      <c r="AI586">
        <v>0</v>
      </c>
      <c r="AJ586">
        <v>0</v>
      </c>
      <c r="AM586" t="s">
        <v>11965</v>
      </c>
    </row>
    <row r="587" spans="1:39">
      <c r="A587" t="s">
        <v>6016</v>
      </c>
      <c r="B587" t="s">
        <v>5106</v>
      </c>
      <c r="C587" t="s">
        <v>5108</v>
      </c>
      <c r="D587">
        <v>2</v>
      </c>
      <c r="E587" t="s">
        <v>5111</v>
      </c>
      <c r="F587">
        <v>8.699999999999999</v>
      </c>
      <c r="I587" t="s">
        <v>8134</v>
      </c>
      <c r="K587" t="s">
        <v>5342</v>
      </c>
      <c r="M587" t="s">
        <v>9440</v>
      </c>
      <c r="N587">
        <v>8</v>
      </c>
      <c r="O587" t="s">
        <v>9558</v>
      </c>
      <c r="P587" t="s">
        <v>10183</v>
      </c>
      <c r="Q587">
        <v>9</v>
      </c>
      <c r="R587">
        <v>2</v>
      </c>
      <c r="S587">
        <v>5.72</v>
      </c>
      <c r="T587">
        <v>5.88</v>
      </c>
      <c r="U587">
        <v>547.55</v>
      </c>
      <c r="V587">
        <v>122.96</v>
      </c>
      <c r="W587">
        <v>4.37</v>
      </c>
      <c r="X587">
        <v>12.13</v>
      </c>
      <c r="Y587">
        <v>7.04</v>
      </c>
      <c r="Z587">
        <v>4</v>
      </c>
      <c r="AA587" t="s">
        <v>4822</v>
      </c>
      <c r="AB587">
        <v>1</v>
      </c>
      <c r="AC587">
        <v>5</v>
      </c>
      <c r="AD587">
        <v>1.5</v>
      </c>
      <c r="AF587" t="s">
        <v>5458</v>
      </c>
      <c r="AI587">
        <v>0</v>
      </c>
      <c r="AJ587">
        <v>0</v>
      </c>
      <c r="AM587" t="s">
        <v>11965</v>
      </c>
    </row>
    <row r="588" spans="1:39">
      <c r="A588" t="s">
        <v>6017</v>
      </c>
      <c r="B588" t="s">
        <v>5106</v>
      </c>
      <c r="C588" t="s">
        <v>5108</v>
      </c>
      <c r="D588">
        <v>2</v>
      </c>
      <c r="E588" t="s">
        <v>5111</v>
      </c>
      <c r="F588">
        <v>8.699999999999999</v>
      </c>
      <c r="I588" t="s">
        <v>8135</v>
      </c>
      <c r="K588" t="s">
        <v>5342</v>
      </c>
      <c r="M588" t="s">
        <v>9440</v>
      </c>
      <c r="N588">
        <v>8</v>
      </c>
      <c r="O588" t="s">
        <v>9558</v>
      </c>
      <c r="P588" t="s">
        <v>10184</v>
      </c>
      <c r="Q588">
        <v>10</v>
      </c>
      <c r="R588">
        <v>2</v>
      </c>
      <c r="S588">
        <v>4.39</v>
      </c>
      <c r="T588">
        <v>4.55</v>
      </c>
      <c r="U588">
        <v>505.56</v>
      </c>
      <c r="V588">
        <v>125.2</v>
      </c>
      <c r="W588">
        <v>3.59</v>
      </c>
      <c r="X588">
        <v>11.42</v>
      </c>
      <c r="Y588">
        <v>7.03</v>
      </c>
      <c r="Z588">
        <v>4</v>
      </c>
      <c r="AA588" t="s">
        <v>4822</v>
      </c>
      <c r="AB588">
        <v>1</v>
      </c>
      <c r="AC588">
        <v>5</v>
      </c>
      <c r="AD588">
        <v>1.725</v>
      </c>
      <c r="AF588" t="s">
        <v>5458</v>
      </c>
      <c r="AI588">
        <v>0</v>
      </c>
      <c r="AJ588">
        <v>0</v>
      </c>
      <c r="AM588" t="s">
        <v>11965</v>
      </c>
    </row>
    <row r="589" spans="1:39">
      <c r="A589" t="s">
        <v>6018</v>
      </c>
      <c r="B589" t="s">
        <v>5106</v>
      </c>
      <c r="C589" t="s">
        <v>5108</v>
      </c>
      <c r="D589">
        <v>2</v>
      </c>
      <c r="E589" t="s">
        <v>5111</v>
      </c>
      <c r="F589">
        <v>8.699999999999999</v>
      </c>
      <c r="I589" t="s">
        <v>8136</v>
      </c>
      <c r="K589" t="s">
        <v>5342</v>
      </c>
      <c r="M589" t="s">
        <v>9440</v>
      </c>
      <c r="N589">
        <v>8</v>
      </c>
      <c r="O589" t="s">
        <v>9558</v>
      </c>
      <c r="P589" t="s">
        <v>10185</v>
      </c>
      <c r="Q589">
        <v>10</v>
      </c>
      <c r="R589">
        <v>2</v>
      </c>
      <c r="S589">
        <v>4.09</v>
      </c>
      <c r="T589">
        <v>4.09</v>
      </c>
      <c r="U589">
        <v>548.63</v>
      </c>
      <c r="V589">
        <v>142.54</v>
      </c>
      <c r="W589">
        <v>2.81</v>
      </c>
      <c r="X589">
        <v>13.15</v>
      </c>
      <c r="Y589">
        <v>3.17</v>
      </c>
      <c r="Z589">
        <v>4</v>
      </c>
      <c r="AA589" t="s">
        <v>4822</v>
      </c>
      <c r="AB589">
        <v>1</v>
      </c>
      <c r="AC589">
        <v>7</v>
      </c>
      <c r="AD589">
        <v>1.955</v>
      </c>
      <c r="AF589" t="s">
        <v>5458</v>
      </c>
      <c r="AI589">
        <v>0</v>
      </c>
      <c r="AJ589">
        <v>0</v>
      </c>
      <c r="AM589" t="s">
        <v>11965</v>
      </c>
    </row>
    <row r="590" spans="1:39">
      <c r="A590" t="s">
        <v>6019</v>
      </c>
      <c r="B590" t="s">
        <v>5106</v>
      </c>
      <c r="C590" t="s">
        <v>5108</v>
      </c>
      <c r="D590">
        <v>2</v>
      </c>
      <c r="E590" t="s">
        <v>5111</v>
      </c>
      <c r="F590">
        <v>8.699999999999999</v>
      </c>
      <c r="I590" t="s">
        <v>8137</v>
      </c>
      <c r="K590" t="s">
        <v>5342</v>
      </c>
      <c r="M590" t="s">
        <v>9440</v>
      </c>
      <c r="N590">
        <v>8</v>
      </c>
      <c r="O590" t="s">
        <v>9558</v>
      </c>
      <c r="P590" t="s">
        <v>10186</v>
      </c>
      <c r="Q590">
        <v>8</v>
      </c>
      <c r="R590">
        <v>2</v>
      </c>
      <c r="S590">
        <v>5.73</v>
      </c>
      <c r="T590">
        <v>5.73</v>
      </c>
      <c r="U590">
        <v>543.9400000000001</v>
      </c>
      <c r="V590">
        <v>105.16</v>
      </c>
      <c r="W590">
        <v>5.23</v>
      </c>
      <c r="X590">
        <v>12.29</v>
      </c>
      <c r="Y590">
        <v>3.17</v>
      </c>
      <c r="Z590">
        <v>4</v>
      </c>
      <c r="AA590" t="s">
        <v>4822</v>
      </c>
      <c r="AB590">
        <v>2</v>
      </c>
      <c r="AC590">
        <v>5</v>
      </c>
      <c r="AD590">
        <v>1.994666666666667</v>
      </c>
      <c r="AF590" t="s">
        <v>5458</v>
      </c>
      <c r="AI590">
        <v>0</v>
      </c>
      <c r="AJ590">
        <v>0</v>
      </c>
      <c r="AM590" t="s">
        <v>11965</v>
      </c>
    </row>
    <row r="591" spans="1:39">
      <c r="A591" t="s">
        <v>6020</v>
      </c>
      <c r="B591" t="s">
        <v>5106</v>
      </c>
      <c r="C591" t="s">
        <v>5108</v>
      </c>
      <c r="D591">
        <v>2</v>
      </c>
      <c r="E591" t="s">
        <v>5111</v>
      </c>
      <c r="F591">
        <v>8.699999999999999</v>
      </c>
      <c r="I591" t="s">
        <v>8138</v>
      </c>
      <c r="K591" t="s">
        <v>5342</v>
      </c>
      <c r="M591" t="s">
        <v>9440</v>
      </c>
      <c r="N591">
        <v>8</v>
      </c>
      <c r="O591" t="s">
        <v>9558</v>
      </c>
      <c r="P591" t="s">
        <v>10187</v>
      </c>
      <c r="Q591">
        <v>9</v>
      </c>
      <c r="R591">
        <v>3</v>
      </c>
      <c r="S591">
        <v>6.11</v>
      </c>
      <c r="T591">
        <v>7.17</v>
      </c>
      <c r="U591">
        <v>526.65</v>
      </c>
      <c r="V591">
        <v>117.19</v>
      </c>
      <c r="W591">
        <v>4.44</v>
      </c>
      <c r="X591">
        <v>13.08</v>
      </c>
      <c r="Y591">
        <v>8.43</v>
      </c>
      <c r="Z591">
        <v>4</v>
      </c>
      <c r="AA591" t="s">
        <v>4822</v>
      </c>
      <c r="AB591">
        <v>1</v>
      </c>
      <c r="AC591">
        <v>6</v>
      </c>
      <c r="AD591">
        <v>1.045333333333334</v>
      </c>
      <c r="AF591" t="s">
        <v>5458</v>
      </c>
      <c r="AI591">
        <v>0</v>
      </c>
      <c r="AJ591">
        <v>0</v>
      </c>
      <c r="AM591" t="s">
        <v>11965</v>
      </c>
    </row>
    <row r="592" spans="1:39">
      <c r="A592" t="s">
        <v>6021</v>
      </c>
      <c r="B592" t="s">
        <v>5106</v>
      </c>
      <c r="C592" t="s">
        <v>5108</v>
      </c>
      <c r="D592">
        <v>2</v>
      </c>
      <c r="E592" t="s">
        <v>5111</v>
      </c>
      <c r="F592">
        <v>8.699999999999999</v>
      </c>
      <c r="I592" t="s">
        <v>8139</v>
      </c>
      <c r="K592" t="s">
        <v>5342</v>
      </c>
      <c r="M592" t="s">
        <v>9440</v>
      </c>
      <c r="N592">
        <v>8</v>
      </c>
      <c r="O592" t="s">
        <v>9558</v>
      </c>
      <c r="P592" t="s">
        <v>10188</v>
      </c>
      <c r="Q592">
        <v>10</v>
      </c>
      <c r="R592">
        <v>3</v>
      </c>
      <c r="S592">
        <v>3.77</v>
      </c>
      <c r="T592">
        <v>3.77</v>
      </c>
      <c r="U592">
        <v>502.58</v>
      </c>
      <c r="V592">
        <v>139.98</v>
      </c>
      <c r="W592">
        <v>4.46</v>
      </c>
      <c r="X592">
        <v>12.05</v>
      </c>
      <c r="Y592">
        <v>2.95</v>
      </c>
      <c r="Z592">
        <v>4</v>
      </c>
      <c r="AA592" t="s">
        <v>4822</v>
      </c>
      <c r="AB592">
        <v>1</v>
      </c>
      <c r="AC592">
        <v>7</v>
      </c>
      <c r="AD592">
        <v>1.896666666666667</v>
      </c>
      <c r="AF592" t="s">
        <v>5458</v>
      </c>
      <c r="AI592">
        <v>0</v>
      </c>
      <c r="AJ592">
        <v>0</v>
      </c>
      <c r="AM592" t="s">
        <v>11965</v>
      </c>
    </row>
    <row r="593" spans="1:39">
      <c r="A593" t="s">
        <v>6022</v>
      </c>
      <c r="B593" t="s">
        <v>5106</v>
      </c>
      <c r="C593" t="s">
        <v>5108</v>
      </c>
      <c r="D593">
        <v>2</v>
      </c>
      <c r="E593" t="s">
        <v>5111</v>
      </c>
      <c r="F593">
        <v>8.699999999999999</v>
      </c>
      <c r="I593" t="s">
        <v>8140</v>
      </c>
      <c r="K593" t="s">
        <v>5342</v>
      </c>
      <c r="M593" t="s">
        <v>9440</v>
      </c>
      <c r="N593">
        <v>8</v>
      </c>
      <c r="O593" t="s">
        <v>9558</v>
      </c>
      <c r="P593" t="s">
        <v>10189</v>
      </c>
      <c r="Q593">
        <v>10</v>
      </c>
      <c r="R593">
        <v>3</v>
      </c>
      <c r="S593">
        <v>4.36</v>
      </c>
      <c r="T593">
        <v>4.37</v>
      </c>
      <c r="U593">
        <v>516.61</v>
      </c>
      <c r="V593">
        <v>139.98</v>
      </c>
      <c r="W593">
        <v>4.99</v>
      </c>
      <c r="X593">
        <v>12.05</v>
      </c>
      <c r="Y593">
        <v>2.93</v>
      </c>
      <c r="Z593">
        <v>4</v>
      </c>
      <c r="AA593" t="s">
        <v>4822</v>
      </c>
      <c r="AB593">
        <v>1</v>
      </c>
      <c r="AC593">
        <v>7</v>
      </c>
      <c r="AD593">
        <v>1.481666666666667</v>
      </c>
      <c r="AF593" t="s">
        <v>5458</v>
      </c>
      <c r="AI593">
        <v>0</v>
      </c>
      <c r="AJ593">
        <v>0</v>
      </c>
      <c r="AM593" t="s">
        <v>11965</v>
      </c>
    </row>
    <row r="594" spans="1:39">
      <c r="A594" t="s">
        <v>6023</v>
      </c>
      <c r="B594" t="s">
        <v>5106</v>
      </c>
      <c r="C594" t="s">
        <v>5108</v>
      </c>
      <c r="D594">
        <v>2</v>
      </c>
      <c r="E594" t="s">
        <v>5111</v>
      </c>
      <c r="F594">
        <v>8.699999999999999</v>
      </c>
      <c r="I594" t="s">
        <v>8141</v>
      </c>
      <c r="K594" t="s">
        <v>5342</v>
      </c>
      <c r="M594" t="s">
        <v>9440</v>
      </c>
      <c r="N594">
        <v>8</v>
      </c>
      <c r="O594" t="s">
        <v>9558</v>
      </c>
      <c r="P594" t="s">
        <v>10190</v>
      </c>
      <c r="Q594">
        <v>10</v>
      </c>
      <c r="R594">
        <v>2</v>
      </c>
      <c r="S594">
        <v>4.19</v>
      </c>
      <c r="T594">
        <v>4.19</v>
      </c>
      <c r="U594">
        <v>483.54</v>
      </c>
      <c r="V594">
        <v>136.54</v>
      </c>
      <c r="W594">
        <v>4.5</v>
      </c>
      <c r="X594">
        <v>12.05</v>
      </c>
      <c r="Y594">
        <v>3.54</v>
      </c>
      <c r="Z594">
        <v>5</v>
      </c>
      <c r="AA594" t="s">
        <v>4822</v>
      </c>
      <c r="AB594">
        <v>0</v>
      </c>
      <c r="AC594">
        <v>5</v>
      </c>
      <c r="AD594">
        <v>2.022571428571428</v>
      </c>
      <c r="AF594" t="s">
        <v>5458</v>
      </c>
      <c r="AI594">
        <v>0</v>
      </c>
      <c r="AJ594">
        <v>0</v>
      </c>
      <c r="AM594" t="s">
        <v>11965</v>
      </c>
    </row>
    <row r="595" spans="1:39">
      <c r="A595" t="s">
        <v>6024</v>
      </c>
      <c r="B595" t="s">
        <v>5106</v>
      </c>
      <c r="C595" t="s">
        <v>5108</v>
      </c>
      <c r="D595">
        <v>2</v>
      </c>
      <c r="E595" t="s">
        <v>5111</v>
      </c>
      <c r="F595">
        <v>8.699999999999999</v>
      </c>
      <c r="I595" t="s">
        <v>8142</v>
      </c>
      <c r="K595" t="s">
        <v>5342</v>
      </c>
      <c r="M595" t="s">
        <v>9440</v>
      </c>
      <c r="N595">
        <v>8</v>
      </c>
      <c r="O595" t="s">
        <v>9558</v>
      </c>
      <c r="P595" t="s">
        <v>10191</v>
      </c>
      <c r="Q595">
        <v>10</v>
      </c>
      <c r="R595">
        <v>2</v>
      </c>
      <c r="S595">
        <v>4.52</v>
      </c>
      <c r="T595">
        <v>4.52</v>
      </c>
      <c r="U595">
        <v>502.58</v>
      </c>
      <c r="V595">
        <v>131.19</v>
      </c>
      <c r="W595">
        <v>4.24</v>
      </c>
      <c r="X595">
        <v>12.05</v>
      </c>
      <c r="Y595">
        <v>3.21</v>
      </c>
      <c r="Z595">
        <v>4</v>
      </c>
      <c r="AA595" t="s">
        <v>4822</v>
      </c>
      <c r="AB595">
        <v>1</v>
      </c>
      <c r="AC595">
        <v>5</v>
      </c>
      <c r="AD595">
        <v>1.74</v>
      </c>
      <c r="AF595" t="s">
        <v>5458</v>
      </c>
      <c r="AI595">
        <v>0</v>
      </c>
      <c r="AJ595">
        <v>0</v>
      </c>
      <c r="AM595" t="s">
        <v>11965</v>
      </c>
    </row>
    <row r="596" spans="1:39">
      <c r="A596" t="s">
        <v>6025</v>
      </c>
      <c r="B596" t="s">
        <v>5106</v>
      </c>
      <c r="C596" t="s">
        <v>5108</v>
      </c>
      <c r="D596">
        <v>2</v>
      </c>
      <c r="E596" t="s">
        <v>5111</v>
      </c>
      <c r="F596">
        <v>8.699999999999999</v>
      </c>
      <c r="I596" t="s">
        <v>8143</v>
      </c>
      <c r="K596" t="s">
        <v>5342</v>
      </c>
      <c r="M596" t="s">
        <v>9440</v>
      </c>
      <c r="N596">
        <v>8</v>
      </c>
      <c r="O596" t="s">
        <v>9558</v>
      </c>
      <c r="P596" t="s">
        <v>10192</v>
      </c>
      <c r="Q596">
        <v>10</v>
      </c>
      <c r="R596">
        <v>2</v>
      </c>
      <c r="S596">
        <v>3.75</v>
      </c>
      <c r="T596">
        <v>3.75</v>
      </c>
      <c r="U596">
        <v>505.56</v>
      </c>
      <c r="V596">
        <v>122.98</v>
      </c>
      <c r="W596">
        <v>3.42</v>
      </c>
      <c r="X596">
        <v>12.51</v>
      </c>
      <c r="Y596">
        <v>3.11</v>
      </c>
      <c r="Z596">
        <v>4</v>
      </c>
      <c r="AA596" t="s">
        <v>4822</v>
      </c>
      <c r="AB596">
        <v>1</v>
      </c>
      <c r="AC596">
        <v>5</v>
      </c>
      <c r="AD596">
        <v>2.25</v>
      </c>
      <c r="AF596" t="s">
        <v>5458</v>
      </c>
      <c r="AI596">
        <v>0</v>
      </c>
      <c r="AJ596">
        <v>0</v>
      </c>
      <c r="AM596" t="s">
        <v>11965</v>
      </c>
    </row>
    <row r="597" spans="1:39">
      <c r="A597" t="s">
        <v>6026</v>
      </c>
      <c r="B597" t="s">
        <v>5106</v>
      </c>
      <c r="C597" t="s">
        <v>5108</v>
      </c>
      <c r="D597">
        <v>2</v>
      </c>
      <c r="E597" t="s">
        <v>5111</v>
      </c>
      <c r="F597">
        <v>8.699999999999999</v>
      </c>
      <c r="I597" t="s">
        <v>8144</v>
      </c>
      <c r="K597" t="s">
        <v>5342</v>
      </c>
      <c r="M597" t="s">
        <v>9440</v>
      </c>
      <c r="N597">
        <v>8</v>
      </c>
      <c r="O597" t="s">
        <v>9558</v>
      </c>
      <c r="P597" t="s">
        <v>10193</v>
      </c>
      <c r="Q597">
        <v>10</v>
      </c>
      <c r="R597">
        <v>2</v>
      </c>
      <c r="S597">
        <v>4.68</v>
      </c>
      <c r="T597">
        <v>4.96</v>
      </c>
      <c r="U597">
        <v>629.59</v>
      </c>
      <c r="V597">
        <v>111.64</v>
      </c>
      <c r="W597">
        <v>4.3</v>
      </c>
      <c r="X597">
        <v>11.31</v>
      </c>
      <c r="Y597">
        <v>7.36</v>
      </c>
      <c r="Z597">
        <v>4</v>
      </c>
      <c r="AA597" t="s">
        <v>4822</v>
      </c>
      <c r="AB597">
        <v>1</v>
      </c>
      <c r="AC597">
        <v>6</v>
      </c>
      <c r="AD597">
        <v>1.798666666666667</v>
      </c>
      <c r="AF597" t="s">
        <v>5458</v>
      </c>
      <c r="AI597">
        <v>0</v>
      </c>
      <c r="AJ597">
        <v>0</v>
      </c>
      <c r="AM597" t="s">
        <v>11965</v>
      </c>
    </row>
    <row r="598" spans="1:39">
      <c r="A598" t="s">
        <v>6027</v>
      </c>
      <c r="B598" t="s">
        <v>5106</v>
      </c>
      <c r="C598" t="s">
        <v>5108</v>
      </c>
      <c r="D598">
        <v>2</v>
      </c>
      <c r="E598" t="s">
        <v>5111</v>
      </c>
      <c r="F598">
        <v>8.699999999999999</v>
      </c>
      <c r="I598" t="s">
        <v>8145</v>
      </c>
      <c r="K598" t="s">
        <v>5342</v>
      </c>
      <c r="M598" t="s">
        <v>9440</v>
      </c>
      <c r="N598">
        <v>8</v>
      </c>
      <c r="O598" t="s">
        <v>9558</v>
      </c>
      <c r="P598" t="s">
        <v>10194</v>
      </c>
      <c r="Q598">
        <v>10</v>
      </c>
      <c r="R598">
        <v>3</v>
      </c>
      <c r="S598">
        <v>3.28</v>
      </c>
      <c r="T598">
        <v>3.28</v>
      </c>
      <c r="U598">
        <v>505.56</v>
      </c>
      <c r="V598">
        <v>131.77</v>
      </c>
      <c r="W598">
        <v>3.79</v>
      </c>
      <c r="X598">
        <v>12.51</v>
      </c>
      <c r="Y598">
        <v>2.86</v>
      </c>
      <c r="Z598">
        <v>4</v>
      </c>
      <c r="AA598" t="s">
        <v>4822</v>
      </c>
      <c r="AB598">
        <v>1</v>
      </c>
      <c r="AC598">
        <v>6</v>
      </c>
      <c r="AD598">
        <v>2.386666666666667</v>
      </c>
      <c r="AF598" t="s">
        <v>5458</v>
      </c>
      <c r="AI598">
        <v>0</v>
      </c>
      <c r="AJ598">
        <v>0</v>
      </c>
      <c r="AM598" t="s">
        <v>11965</v>
      </c>
    </row>
    <row r="599" spans="1:39">
      <c r="A599" t="s">
        <v>6028</v>
      </c>
      <c r="B599" t="s">
        <v>5106</v>
      </c>
      <c r="C599" t="s">
        <v>5108</v>
      </c>
      <c r="D599">
        <v>2</v>
      </c>
      <c r="E599" t="s">
        <v>5111</v>
      </c>
      <c r="F599">
        <v>8.699999999999999</v>
      </c>
      <c r="I599" t="s">
        <v>8146</v>
      </c>
      <c r="K599" t="s">
        <v>5342</v>
      </c>
      <c r="L599" t="s">
        <v>5343</v>
      </c>
      <c r="M599" t="s">
        <v>9442</v>
      </c>
      <c r="N599">
        <v>8</v>
      </c>
      <c r="O599" t="s">
        <v>9560</v>
      </c>
      <c r="P599" t="s">
        <v>10195</v>
      </c>
      <c r="Q599">
        <v>8</v>
      </c>
      <c r="R599">
        <v>1</v>
      </c>
      <c r="S599">
        <v>2.92</v>
      </c>
      <c r="T599">
        <v>3.08</v>
      </c>
      <c r="U599">
        <v>499.62</v>
      </c>
      <c r="V599">
        <v>92.31999999999999</v>
      </c>
      <c r="W599">
        <v>4.53</v>
      </c>
      <c r="X599">
        <v>12.46</v>
      </c>
      <c r="Y599">
        <v>7.3</v>
      </c>
      <c r="Z599">
        <v>4</v>
      </c>
      <c r="AA599" t="s">
        <v>4822</v>
      </c>
      <c r="AB599">
        <v>0</v>
      </c>
      <c r="AC599">
        <v>5</v>
      </c>
      <c r="AD599">
        <v>4.258714285714286</v>
      </c>
      <c r="AF599" t="s">
        <v>5458</v>
      </c>
      <c r="AI599">
        <v>0</v>
      </c>
      <c r="AJ599">
        <v>0</v>
      </c>
      <c r="AM599" t="s">
        <v>11965</v>
      </c>
    </row>
    <row r="600" spans="1:39">
      <c r="A600" t="s">
        <v>6029</v>
      </c>
      <c r="B600" t="s">
        <v>5106</v>
      </c>
      <c r="C600" t="s">
        <v>5108</v>
      </c>
      <c r="D600">
        <v>2</v>
      </c>
      <c r="E600" t="s">
        <v>5111</v>
      </c>
      <c r="F600">
        <v>8.699999999999999</v>
      </c>
      <c r="I600" t="s">
        <v>8147</v>
      </c>
      <c r="K600" t="s">
        <v>5342</v>
      </c>
      <c r="L600" t="s">
        <v>5343</v>
      </c>
      <c r="M600" t="s">
        <v>9442</v>
      </c>
      <c r="N600">
        <v>8</v>
      </c>
      <c r="O600" t="s">
        <v>9560</v>
      </c>
      <c r="P600" t="s">
        <v>10196</v>
      </c>
      <c r="Q600">
        <v>8</v>
      </c>
      <c r="R600">
        <v>1</v>
      </c>
      <c r="S600">
        <v>3.93</v>
      </c>
      <c r="T600">
        <v>3.98</v>
      </c>
      <c r="U600">
        <v>539.6799999999999</v>
      </c>
      <c r="V600">
        <v>92.31999999999999</v>
      </c>
      <c r="W600">
        <v>5.31</v>
      </c>
      <c r="X600">
        <v>12.46</v>
      </c>
      <c r="Y600">
        <v>6.7</v>
      </c>
      <c r="Z600">
        <v>4</v>
      </c>
      <c r="AA600" t="s">
        <v>4822</v>
      </c>
      <c r="AB600">
        <v>2</v>
      </c>
      <c r="AC600">
        <v>7</v>
      </c>
      <c r="AD600">
        <v>3.301</v>
      </c>
      <c r="AF600" t="s">
        <v>5458</v>
      </c>
      <c r="AI600">
        <v>0</v>
      </c>
      <c r="AJ600">
        <v>0</v>
      </c>
      <c r="AM600" t="s">
        <v>11965</v>
      </c>
    </row>
    <row r="601" spans="1:39">
      <c r="A601" t="s">
        <v>5489</v>
      </c>
      <c r="B601" t="s">
        <v>5106</v>
      </c>
      <c r="C601" t="s">
        <v>5108</v>
      </c>
      <c r="D601">
        <v>2</v>
      </c>
      <c r="E601" t="s">
        <v>5111</v>
      </c>
      <c r="F601">
        <v>8.699999999999999</v>
      </c>
      <c r="I601" t="s">
        <v>8148</v>
      </c>
      <c r="K601" t="s">
        <v>5342</v>
      </c>
      <c r="L601" t="s">
        <v>5343</v>
      </c>
      <c r="M601" t="s">
        <v>9439</v>
      </c>
      <c r="N601">
        <v>8</v>
      </c>
      <c r="O601" t="s">
        <v>9557</v>
      </c>
      <c r="P601" t="s">
        <v>9660</v>
      </c>
      <c r="Q601">
        <v>7</v>
      </c>
      <c r="R601">
        <v>3</v>
      </c>
      <c r="S601">
        <v>1.43</v>
      </c>
      <c r="T601">
        <v>1.75</v>
      </c>
      <c r="U601">
        <v>527.9400000000001</v>
      </c>
      <c r="V601">
        <v>125.55</v>
      </c>
      <c r="W601">
        <v>5.15</v>
      </c>
      <c r="X601">
        <v>7.35</v>
      </c>
      <c r="Y601">
        <v>4.62</v>
      </c>
      <c r="Z601">
        <v>3</v>
      </c>
      <c r="AA601" t="s">
        <v>4822</v>
      </c>
      <c r="AB601">
        <v>2</v>
      </c>
      <c r="AC601">
        <v>6</v>
      </c>
      <c r="AD601">
        <v>3.166666666666667</v>
      </c>
      <c r="AF601" t="s">
        <v>5458</v>
      </c>
      <c r="AI601">
        <v>0</v>
      </c>
      <c r="AJ601">
        <v>0</v>
      </c>
      <c r="AM601" t="s">
        <v>11965</v>
      </c>
    </row>
    <row r="602" spans="1:39">
      <c r="A602" t="s">
        <v>6030</v>
      </c>
      <c r="B602" t="s">
        <v>5106</v>
      </c>
      <c r="C602" t="s">
        <v>5108</v>
      </c>
      <c r="D602">
        <v>2.007</v>
      </c>
      <c r="E602" t="s">
        <v>5111</v>
      </c>
      <c r="F602">
        <v>8.699999999999999</v>
      </c>
      <c r="I602" t="s">
        <v>8149</v>
      </c>
      <c r="K602" t="s">
        <v>5342</v>
      </c>
      <c r="L602" t="s">
        <v>5343</v>
      </c>
      <c r="M602" t="s">
        <v>9424</v>
      </c>
      <c r="N602">
        <v>8</v>
      </c>
      <c r="O602" t="s">
        <v>9539</v>
      </c>
      <c r="P602" t="s">
        <v>10197</v>
      </c>
      <c r="Q602">
        <v>7</v>
      </c>
      <c r="R602">
        <v>1</v>
      </c>
      <c r="S602">
        <v>2.33</v>
      </c>
      <c r="T602">
        <v>4.81</v>
      </c>
      <c r="U602">
        <v>527.55</v>
      </c>
      <c r="V602">
        <v>83.31</v>
      </c>
      <c r="W602">
        <v>4.78</v>
      </c>
      <c r="Y602">
        <v>9.49</v>
      </c>
      <c r="Z602">
        <v>3</v>
      </c>
      <c r="AA602" t="s">
        <v>4822</v>
      </c>
      <c r="AB602">
        <v>1</v>
      </c>
      <c r="AC602">
        <v>5</v>
      </c>
      <c r="AD602">
        <v>3.018333333333334</v>
      </c>
      <c r="AF602" t="s">
        <v>5457</v>
      </c>
      <c r="AI602">
        <v>0</v>
      </c>
      <c r="AJ602">
        <v>0</v>
      </c>
      <c r="AM602" t="s">
        <v>11965</v>
      </c>
    </row>
    <row r="603" spans="1:39">
      <c r="A603" t="s">
        <v>6031</v>
      </c>
      <c r="B603" t="s">
        <v>5106</v>
      </c>
      <c r="C603" t="s">
        <v>5108</v>
      </c>
      <c r="D603">
        <v>2.035</v>
      </c>
      <c r="E603" t="s">
        <v>5111</v>
      </c>
      <c r="F603">
        <v>8.69</v>
      </c>
      <c r="I603" t="s">
        <v>8150</v>
      </c>
      <c r="K603" t="s">
        <v>5342</v>
      </c>
      <c r="L603" t="s">
        <v>5343</v>
      </c>
      <c r="M603" t="s">
        <v>9424</v>
      </c>
      <c r="N603">
        <v>8</v>
      </c>
      <c r="O603" t="s">
        <v>9539</v>
      </c>
      <c r="P603" t="s">
        <v>10198</v>
      </c>
      <c r="Q603">
        <v>5</v>
      </c>
      <c r="R603">
        <v>1</v>
      </c>
      <c r="S603">
        <v>2.37</v>
      </c>
      <c r="T603">
        <v>3.96</v>
      </c>
      <c r="U603">
        <v>471.48</v>
      </c>
      <c r="V603">
        <v>67.06</v>
      </c>
      <c r="W603">
        <v>4.85</v>
      </c>
      <c r="X603">
        <v>2.06</v>
      </c>
      <c r="Y603">
        <v>7</v>
      </c>
      <c r="Z603">
        <v>3</v>
      </c>
      <c r="AA603" t="s">
        <v>4822</v>
      </c>
      <c r="AB603">
        <v>0</v>
      </c>
      <c r="AC603">
        <v>4</v>
      </c>
      <c r="AD603">
        <v>4.372047619047619</v>
      </c>
      <c r="AF603" t="s">
        <v>5459</v>
      </c>
      <c r="AI603">
        <v>0</v>
      </c>
      <c r="AJ603">
        <v>0</v>
      </c>
      <c r="AM603" t="s">
        <v>11965</v>
      </c>
    </row>
    <row r="604" spans="1:39">
      <c r="A604" t="s">
        <v>6032</v>
      </c>
      <c r="B604" t="s">
        <v>5106</v>
      </c>
      <c r="C604" t="s">
        <v>5108</v>
      </c>
      <c r="D604">
        <v>2.054</v>
      </c>
      <c r="E604" t="s">
        <v>5111</v>
      </c>
      <c r="F604">
        <v>8.69</v>
      </c>
      <c r="I604" t="s">
        <v>8151</v>
      </c>
      <c r="K604" t="s">
        <v>5342</v>
      </c>
      <c r="L604" t="s">
        <v>5343</v>
      </c>
      <c r="M604" t="s">
        <v>9424</v>
      </c>
      <c r="N604">
        <v>8</v>
      </c>
      <c r="O604" t="s">
        <v>9539</v>
      </c>
      <c r="P604" t="s">
        <v>10199</v>
      </c>
      <c r="Q604">
        <v>5</v>
      </c>
      <c r="R604">
        <v>1</v>
      </c>
      <c r="S604">
        <v>3.26</v>
      </c>
      <c r="T604">
        <v>5.36</v>
      </c>
      <c r="U604">
        <v>430.55</v>
      </c>
      <c r="V604">
        <v>70.84</v>
      </c>
      <c r="W604">
        <v>5.22</v>
      </c>
      <c r="X604">
        <v>5.12</v>
      </c>
      <c r="Y604">
        <v>5.38</v>
      </c>
      <c r="Z604">
        <v>3</v>
      </c>
      <c r="AA604" t="s">
        <v>4822</v>
      </c>
      <c r="AB604">
        <v>1</v>
      </c>
      <c r="AC604">
        <v>4</v>
      </c>
      <c r="AD604">
        <v>3.699404761904762</v>
      </c>
      <c r="AF604" t="s">
        <v>5459</v>
      </c>
      <c r="AI604">
        <v>0</v>
      </c>
      <c r="AJ604">
        <v>0</v>
      </c>
      <c r="AM604" t="s">
        <v>11965</v>
      </c>
    </row>
    <row r="605" spans="1:39">
      <c r="A605" t="s">
        <v>6033</v>
      </c>
      <c r="B605" t="s">
        <v>5106</v>
      </c>
      <c r="C605" t="s">
        <v>5108</v>
      </c>
      <c r="D605">
        <v>2.1</v>
      </c>
      <c r="E605" t="s">
        <v>5111</v>
      </c>
      <c r="F605">
        <v>8.68</v>
      </c>
      <c r="K605" t="s">
        <v>5342</v>
      </c>
      <c r="M605" t="s">
        <v>9445</v>
      </c>
      <c r="N605">
        <v>8</v>
      </c>
      <c r="O605" t="s">
        <v>9563</v>
      </c>
      <c r="P605" t="s">
        <v>10200</v>
      </c>
      <c r="Q605">
        <v>5</v>
      </c>
      <c r="R605">
        <v>3</v>
      </c>
      <c r="S605">
        <v>5.1</v>
      </c>
      <c r="T605">
        <v>5.11</v>
      </c>
      <c r="U605">
        <v>452.52</v>
      </c>
      <c r="V605">
        <v>96.86</v>
      </c>
      <c r="W605">
        <v>5.77</v>
      </c>
      <c r="X605">
        <v>13.38</v>
      </c>
      <c r="Y605">
        <v>4.02</v>
      </c>
      <c r="Z605">
        <v>5</v>
      </c>
      <c r="AA605" t="s">
        <v>4822</v>
      </c>
      <c r="AB605">
        <v>1</v>
      </c>
      <c r="AC605">
        <v>6</v>
      </c>
      <c r="AD605">
        <v>2.277142857142858</v>
      </c>
      <c r="AF605" t="s">
        <v>5458</v>
      </c>
      <c r="AI605">
        <v>0</v>
      </c>
      <c r="AJ605">
        <v>0</v>
      </c>
      <c r="AK605" t="s">
        <v>11914</v>
      </c>
      <c r="AL605" t="s">
        <v>11914</v>
      </c>
      <c r="AM605" t="s">
        <v>11965</v>
      </c>
    </row>
    <row r="606" spans="1:39">
      <c r="A606" t="s">
        <v>6034</v>
      </c>
      <c r="B606" t="s">
        <v>5106</v>
      </c>
      <c r="C606" t="s">
        <v>5108</v>
      </c>
      <c r="D606">
        <v>2.1</v>
      </c>
      <c r="E606" t="s">
        <v>5111</v>
      </c>
      <c r="F606">
        <v>8.68</v>
      </c>
      <c r="K606" t="s">
        <v>5342</v>
      </c>
      <c r="L606" t="s">
        <v>5343</v>
      </c>
      <c r="M606" t="s">
        <v>9420</v>
      </c>
      <c r="N606">
        <v>9</v>
      </c>
      <c r="O606" t="s">
        <v>9534</v>
      </c>
      <c r="P606" t="s">
        <v>10201</v>
      </c>
      <c r="Q606">
        <v>6</v>
      </c>
      <c r="R606">
        <v>2</v>
      </c>
      <c r="S606">
        <v>3.75</v>
      </c>
      <c r="T606">
        <v>3.75</v>
      </c>
      <c r="U606">
        <v>319.37</v>
      </c>
      <c r="V606">
        <v>89.31999999999999</v>
      </c>
      <c r="W606">
        <v>2.86</v>
      </c>
      <c r="X606">
        <v>11.1</v>
      </c>
      <c r="Y606">
        <v>5.17</v>
      </c>
      <c r="Z606">
        <v>3</v>
      </c>
      <c r="AA606" t="s">
        <v>4822</v>
      </c>
      <c r="AB606">
        <v>0</v>
      </c>
      <c r="AC606">
        <v>2</v>
      </c>
      <c r="AD606">
        <v>4.25</v>
      </c>
      <c r="AF606" t="s">
        <v>5458</v>
      </c>
      <c r="AI606">
        <v>0</v>
      </c>
      <c r="AJ606">
        <v>0</v>
      </c>
      <c r="AK606" t="s">
        <v>11901</v>
      </c>
      <c r="AL606" t="s">
        <v>11901</v>
      </c>
      <c r="AM606" t="s">
        <v>11965</v>
      </c>
    </row>
    <row r="607" spans="1:39">
      <c r="A607" t="s">
        <v>6035</v>
      </c>
      <c r="B607" t="s">
        <v>5106</v>
      </c>
      <c r="C607" t="s">
        <v>5108</v>
      </c>
      <c r="D607">
        <v>2.1</v>
      </c>
      <c r="E607" t="s">
        <v>5111</v>
      </c>
      <c r="F607">
        <v>8.68</v>
      </c>
      <c r="K607" t="s">
        <v>5342</v>
      </c>
      <c r="M607" t="s">
        <v>5350</v>
      </c>
      <c r="N607">
        <v>8</v>
      </c>
      <c r="O607" t="s">
        <v>9544</v>
      </c>
      <c r="P607" t="s">
        <v>10202</v>
      </c>
      <c r="Q607">
        <v>7</v>
      </c>
      <c r="R607">
        <v>2</v>
      </c>
      <c r="S607">
        <v>-0.73</v>
      </c>
      <c r="T607">
        <v>2.18</v>
      </c>
      <c r="U607">
        <v>562.63</v>
      </c>
      <c r="V607">
        <v>132.61</v>
      </c>
      <c r="W607">
        <v>4.71</v>
      </c>
      <c r="X607">
        <v>4.42</v>
      </c>
      <c r="Y607">
        <v>2.56</v>
      </c>
      <c r="Z607">
        <v>5</v>
      </c>
      <c r="AA607" t="s">
        <v>4822</v>
      </c>
      <c r="AB607">
        <v>1</v>
      </c>
      <c r="AC607">
        <v>4</v>
      </c>
      <c r="AD607">
        <v>3.5</v>
      </c>
      <c r="AF607" t="s">
        <v>5459</v>
      </c>
      <c r="AI607">
        <v>0</v>
      </c>
      <c r="AJ607">
        <v>0</v>
      </c>
      <c r="AK607" t="s">
        <v>11906</v>
      </c>
      <c r="AL607" t="s">
        <v>11906</v>
      </c>
      <c r="AM607" t="s">
        <v>11965</v>
      </c>
    </row>
    <row r="608" spans="1:39">
      <c r="A608" t="s">
        <v>6036</v>
      </c>
      <c r="B608" t="s">
        <v>5106</v>
      </c>
      <c r="C608" t="s">
        <v>5108</v>
      </c>
      <c r="D608">
        <v>2.1</v>
      </c>
      <c r="E608" t="s">
        <v>5111</v>
      </c>
      <c r="F608">
        <v>8.68</v>
      </c>
      <c r="K608" t="s">
        <v>5342</v>
      </c>
      <c r="L608" t="s">
        <v>5343</v>
      </c>
      <c r="M608" t="s">
        <v>9443</v>
      </c>
      <c r="N608">
        <v>9</v>
      </c>
      <c r="O608" t="s">
        <v>9561</v>
      </c>
      <c r="P608" t="s">
        <v>10203</v>
      </c>
      <c r="Q608">
        <v>6</v>
      </c>
      <c r="R608">
        <v>2</v>
      </c>
      <c r="S608">
        <v>4.18</v>
      </c>
      <c r="T608">
        <v>4.18</v>
      </c>
      <c r="U608">
        <v>598.03</v>
      </c>
      <c r="V608">
        <v>98.14</v>
      </c>
      <c r="W608">
        <v>5.47</v>
      </c>
      <c r="X608">
        <v>12.63</v>
      </c>
      <c r="Y608">
        <v>4.5</v>
      </c>
      <c r="Z608">
        <v>4</v>
      </c>
      <c r="AA608" t="s">
        <v>4822</v>
      </c>
      <c r="AB608">
        <v>2</v>
      </c>
      <c r="AC608">
        <v>5</v>
      </c>
      <c r="AD608">
        <v>2.638666666666666</v>
      </c>
      <c r="AF608" t="s">
        <v>5458</v>
      </c>
      <c r="AI608">
        <v>0</v>
      </c>
      <c r="AJ608">
        <v>0</v>
      </c>
      <c r="AK608" t="s">
        <v>11913</v>
      </c>
      <c r="AL608" t="s">
        <v>11913</v>
      </c>
      <c r="AM608" t="s">
        <v>11965</v>
      </c>
    </row>
    <row r="609" spans="1:39">
      <c r="A609" t="s">
        <v>6037</v>
      </c>
      <c r="B609" t="s">
        <v>5106</v>
      </c>
      <c r="C609" t="s">
        <v>5108</v>
      </c>
      <c r="D609">
        <v>2.1</v>
      </c>
      <c r="E609" t="s">
        <v>5111</v>
      </c>
      <c r="F609">
        <v>8.68</v>
      </c>
      <c r="K609" t="s">
        <v>5342</v>
      </c>
      <c r="L609" t="s">
        <v>5343</v>
      </c>
      <c r="M609" t="s">
        <v>9443</v>
      </c>
      <c r="N609">
        <v>9</v>
      </c>
      <c r="O609" t="s">
        <v>9561</v>
      </c>
      <c r="P609" t="s">
        <v>10204</v>
      </c>
      <c r="Q609">
        <v>6</v>
      </c>
      <c r="R609">
        <v>2</v>
      </c>
      <c r="S609">
        <v>3.43</v>
      </c>
      <c r="T609">
        <v>3.45</v>
      </c>
      <c r="U609">
        <v>634.49</v>
      </c>
      <c r="V609">
        <v>98.14</v>
      </c>
      <c r="W609">
        <v>5.47</v>
      </c>
      <c r="X609">
        <v>12.63</v>
      </c>
      <c r="Y609">
        <v>5.9</v>
      </c>
      <c r="Z609">
        <v>4</v>
      </c>
      <c r="AA609" t="s">
        <v>4822</v>
      </c>
      <c r="AB609">
        <v>2</v>
      </c>
      <c r="AC609">
        <v>5</v>
      </c>
      <c r="AD609">
        <v>3.288666666666666</v>
      </c>
      <c r="AF609" t="s">
        <v>5458</v>
      </c>
      <c r="AI609">
        <v>0</v>
      </c>
      <c r="AJ609">
        <v>0</v>
      </c>
      <c r="AK609" t="s">
        <v>11913</v>
      </c>
      <c r="AL609" t="s">
        <v>11913</v>
      </c>
      <c r="AM609" t="s">
        <v>11965</v>
      </c>
    </row>
    <row r="610" spans="1:39">
      <c r="A610" t="s">
        <v>6038</v>
      </c>
      <c r="B610" t="s">
        <v>5106</v>
      </c>
      <c r="C610" t="s">
        <v>5108</v>
      </c>
      <c r="D610">
        <v>2.1</v>
      </c>
      <c r="E610" t="s">
        <v>5111</v>
      </c>
      <c r="F610">
        <v>8.68</v>
      </c>
      <c r="K610" t="s">
        <v>5342</v>
      </c>
      <c r="L610" t="s">
        <v>5343</v>
      </c>
      <c r="M610" t="s">
        <v>9443</v>
      </c>
      <c r="N610">
        <v>9</v>
      </c>
      <c r="O610" t="s">
        <v>9561</v>
      </c>
      <c r="P610" t="s">
        <v>10205</v>
      </c>
      <c r="Q610">
        <v>5</v>
      </c>
      <c r="R610">
        <v>3</v>
      </c>
      <c r="S610">
        <v>0.9</v>
      </c>
      <c r="T610">
        <v>2.29</v>
      </c>
      <c r="U610">
        <v>611.49</v>
      </c>
      <c r="V610">
        <v>106.34</v>
      </c>
      <c r="W610">
        <v>5.26</v>
      </c>
      <c r="X610">
        <v>12.63</v>
      </c>
      <c r="Y610">
        <v>8.81</v>
      </c>
      <c r="Z610">
        <v>3</v>
      </c>
      <c r="AA610" t="s">
        <v>4822</v>
      </c>
      <c r="AB610">
        <v>2</v>
      </c>
      <c r="AC610">
        <v>5</v>
      </c>
      <c r="AD610">
        <v>3.217</v>
      </c>
      <c r="AF610" t="s">
        <v>5457</v>
      </c>
      <c r="AI610">
        <v>0</v>
      </c>
      <c r="AJ610">
        <v>0</v>
      </c>
      <c r="AK610" t="s">
        <v>11913</v>
      </c>
      <c r="AL610" t="s">
        <v>11913</v>
      </c>
      <c r="AM610" t="s">
        <v>11965</v>
      </c>
    </row>
    <row r="611" spans="1:39">
      <c r="A611" t="s">
        <v>6039</v>
      </c>
      <c r="B611" t="s">
        <v>5106</v>
      </c>
      <c r="C611" t="s">
        <v>5108</v>
      </c>
      <c r="D611">
        <v>2.118</v>
      </c>
      <c r="E611" t="s">
        <v>5111</v>
      </c>
      <c r="F611">
        <v>8.67</v>
      </c>
      <c r="I611" t="s">
        <v>8152</v>
      </c>
      <c r="K611" t="s">
        <v>5342</v>
      </c>
      <c r="L611" t="s">
        <v>5343</v>
      </c>
      <c r="M611" t="s">
        <v>9424</v>
      </c>
      <c r="N611">
        <v>8</v>
      </c>
      <c r="O611" t="s">
        <v>9539</v>
      </c>
      <c r="P611" t="s">
        <v>10206</v>
      </c>
      <c r="Q611">
        <v>7</v>
      </c>
      <c r="R611">
        <v>1</v>
      </c>
      <c r="S611">
        <v>3.44</v>
      </c>
      <c r="T611">
        <v>5.92</v>
      </c>
      <c r="U611">
        <v>555.6</v>
      </c>
      <c r="V611">
        <v>83.31</v>
      </c>
      <c r="W611">
        <v>5.56</v>
      </c>
      <c r="Y611">
        <v>9.279999999999999</v>
      </c>
      <c r="Z611">
        <v>3</v>
      </c>
      <c r="AA611" t="s">
        <v>4822</v>
      </c>
      <c r="AB611">
        <v>2</v>
      </c>
      <c r="AC611">
        <v>5</v>
      </c>
      <c r="AD611">
        <v>2.473333333333334</v>
      </c>
      <c r="AF611" t="s">
        <v>5457</v>
      </c>
      <c r="AI611">
        <v>0</v>
      </c>
      <c r="AJ611">
        <v>0</v>
      </c>
      <c r="AM611" t="s">
        <v>11965</v>
      </c>
    </row>
    <row r="612" spans="1:39">
      <c r="A612" t="s">
        <v>6040</v>
      </c>
      <c r="B612" t="s">
        <v>5106</v>
      </c>
      <c r="C612" t="s">
        <v>5108</v>
      </c>
      <c r="D612">
        <v>2.168</v>
      </c>
      <c r="E612" t="s">
        <v>5111</v>
      </c>
      <c r="F612">
        <v>8.66</v>
      </c>
      <c r="I612" t="s">
        <v>8153</v>
      </c>
      <c r="K612" t="s">
        <v>5342</v>
      </c>
      <c r="L612" t="s">
        <v>5343</v>
      </c>
      <c r="M612" t="s">
        <v>9424</v>
      </c>
      <c r="N612">
        <v>8</v>
      </c>
      <c r="O612" t="s">
        <v>9539</v>
      </c>
      <c r="P612" t="s">
        <v>10207</v>
      </c>
      <c r="Q612">
        <v>7</v>
      </c>
      <c r="R612">
        <v>1</v>
      </c>
      <c r="S612">
        <v>2.76</v>
      </c>
      <c r="T612">
        <v>5.26</v>
      </c>
      <c r="U612">
        <v>527.55</v>
      </c>
      <c r="V612">
        <v>83.31</v>
      </c>
      <c r="W612">
        <v>4.78</v>
      </c>
      <c r="Y612">
        <v>9.75</v>
      </c>
      <c r="Z612">
        <v>3</v>
      </c>
      <c r="AA612" t="s">
        <v>4822</v>
      </c>
      <c r="AB612">
        <v>1</v>
      </c>
      <c r="AC612">
        <v>5</v>
      </c>
      <c r="AD612">
        <v>2.578333333333334</v>
      </c>
      <c r="AF612" t="s">
        <v>5457</v>
      </c>
      <c r="AI612">
        <v>0</v>
      </c>
      <c r="AJ612">
        <v>0</v>
      </c>
      <c r="AM612" t="s">
        <v>11965</v>
      </c>
    </row>
    <row r="613" spans="1:39">
      <c r="A613" t="s">
        <v>6041</v>
      </c>
      <c r="B613" t="s">
        <v>5106</v>
      </c>
      <c r="C613" t="s">
        <v>5108</v>
      </c>
      <c r="D613">
        <v>2.17</v>
      </c>
      <c r="E613" t="s">
        <v>5111</v>
      </c>
      <c r="F613">
        <v>8.66</v>
      </c>
      <c r="K613" t="s">
        <v>5342</v>
      </c>
      <c r="L613" t="s">
        <v>5343</v>
      </c>
      <c r="M613" t="s">
        <v>9434</v>
      </c>
      <c r="N613">
        <v>9</v>
      </c>
      <c r="O613" t="s">
        <v>9552</v>
      </c>
      <c r="P613" t="s">
        <v>10208</v>
      </c>
      <c r="Q613">
        <v>6</v>
      </c>
      <c r="R613">
        <v>3</v>
      </c>
      <c r="S613">
        <v>3.65</v>
      </c>
      <c r="T613">
        <v>3.77</v>
      </c>
      <c r="U613">
        <v>489.46</v>
      </c>
      <c r="V613">
        <v>108.48</v>
      </c>
      <c r="W613">
        <v>5.74</v>
      </c>
      <c r="X613">
        <v>7.88</v>
      </c>
      <c r="Y613">
        <v>2.9</v>
      </c>
      <c r="Z613">
        <v>5</v>
      </c>
      <c r="AA613" t="s">
        <v>4822</v>
      </c>
      <c r="AB613">
        <v>1</v>
      </c>
      <c r="AC613">
        <v>5</v>
      </c>
      <c r="AD613">
        <v>2.415952380952381</v>
      </c>
      <c r="AF613" t="s">
        <v>5458</v>
      </c>
      <c r="AI613">
        <v>0</v>
      </c>
      <c r="AJ613">
        <v>0</v>
      </c>
      <c r="AK613" t="s">
        <v>11911</v>
      </c>
      <c r="AL613" t="s">
        <v>11911</v>
      </c>
      <c r="AM613" t="s">
        <v>11965</v>
      </c>
    </row>
    <row r="614" spans="1:39">
      <c r="A614" t="s">
        <v>6042</v>
      </c>
      <c r="B614" t="s">
        <v>5106</v>
      </c>
      <c r="C614" t="s">
        <v>5108</v>
      </c>
      <c r="D614">
        <v>2.177</v>
      </c>
      <c r="E614" t="s">
        <v>5111</v>
      </c>
      <c r="F614">
        <v>8.66</v>
      </c>
      <c r="I614" t="s">
        <v>8154</v>
      </c>
      <c r="K614" t="s">
        <v>5342</v>
      </c>
      <c r="L614" t="s">
        <v>5343</v>
      </c>
      <c r="M614" t="s">
        <v>9424</v>
      </c>
      <c r="N614">
        <v>8</v>
      </c>
      <c r="O614" t="s">
        <v>9539</v>
      </c>
      <c r="P614" t="s">
        <v>10209</v>
      </c>
      <c r="Q614">
        <v>9</v>
      </c>
      <c r="R614">
        <v>1</v>
      </c>
      <c r="S614">
        <v>2.29</v>
      </c>
      <c r="T614">
        <v>4.79</v>
      </c>
      <c r="U614">
        <v>534.5599999999999</v>
      </c>
      <c r="V614">
        <v>96.2</v>
      </c>
      <c r="W614">
        <v>4.24</v>
      </c>
      <c r="X614">
        <v>0.3</v>
      </c>
      <c r="Y614">
        <v>9.109999999999999</v>
      </c>
      <c r="Z614">
        <v>3</v>
      </c>
      <c r="AA614" t="s">
        <v>4822</v>
      </c>
      <c r="AB614">
        <v>1</v>
      </c>
      <c r="AC614">
        <v>5</v>
      </c>
      <c r="AD614">
        <v>3.031666666666667</v>
      </c>
      <c r="AF614" t="s">
        <v>11894</v>
      </c>
      <c r="AI614">
        <v>0</v>
      </c>
      <c r="AJ614">
        <v>0</v>
      </c>
      <c r="AM614" t="s">
        <v>11965</v>
      </c>
    </row>
    <row r="615" spans="1:39">
      <c r="A615" t="s">
        <v>6043</v>
      </c>
      <c r="B615" t="s">
        <v>5106</v>
      </c>
      <c r="C615" t="s">
        <v>5108</v>
      </c>
      <c r="D615">
        <v>2.181</v>
      </c>
      <c r="E615" t="s">
        <v>5111</v>
      </c>
      <c r="F615">
        <v>8.66</v>
      </c>
      <c r="I615" t="s">
        <v>8155</v>
      </c>
      <c r="K615" t="s">
        <v>5342</v>
      </c>
      <c r="L615" t="s">
        <v>5343</v>
      </c>
      <c r="M615" t="s">
        <v>9424</v>
      </c>
      <c r="N615">
        <v>8</v>
      </c>
      <c r="O615" t="s">
        <v>9539</v>
      </c>
      <c r="P615" t="s">
        <v>10210</v>
      </c>
      <c r="Q615">
        <v>6</v>
      </c>
      <c r="R615">
        <v>1</v>
      </c>
      <c r="S615">
        <v>2.66</v>
      </c>
      <c r="T615">
        <v>4.27</v>
      </c>
      <c r="U615">
        <v>510.52</v>
      </c>
      <c r="V615">
        <v>90.84999999999999</v>
      </c>
      <c r="W615">
        <v>5.4</v>
      </c>
      <c r="X615">
        <v>2.08</v>
      </c>
      <c r="Y615">
        <v>7</v>
      </c>
      <c r="Z615">
        <v>3</v>
      </c>
      <c r="AA615" t="s">
        <v>4822</v>
      </c>
      <c r="AB615">
        <v>2</v>
      </c>
      <c r="AC615">
        <v>5</v>
      </c>
      <c r="AD615">
        <v>3.840000000000001</v>
      </c>
      <c r="AF615" t="s">
        <v>5459</v>
      </c>
      <c r="AI615">
        <v>0</v>
      </c>
      <c r="AJ615">
        <v>0</v>
      </c>
      <c r="AM615" t="s">
        <v>11965</v>
      </c>
    </row>
    <row r="616" spans="1:39">
      <c r="A616" t="s">
        <v>6044</v>
      </c>
      <c r="B616" t="s">
        <v>5106</v>
      </c>
      <c r="C616" t="s">
        <v>5108</v>
      </c>
      <c r="D616">
        <v>2.183</v>
      </c>
      <c r="E616" t="s">
        <v>5111</v>
      </c>
      <c r="F616">
        <v>8.66</v>
      </c>
      <c r="I616" t="s">
        <v>8156</v>
      </c>
      <c r="K616" t="s">
        <v>5342</v>
      </c>
      <c r="L616" t="s">
        <v>5343</v>
      </c>
      <c r="M616" t="s">
        <v>9424</v>
      </c>
      <c r="N616">
        <v>8</v>
      </c>
      <c r="O616" t="s">
        <v>9539</v>
      </c>
      <c r="P616" t="s">
        <v>10211</v>
      </c>
      <c r="Q616">
        <v>5</v>
      </c>
      <c r="R616">
        <v>1</v>
      </c>
      <c r="S616">
        <v>1.83</v>
      </c>
      <c r="T616">
        <v>4.07</v>
      </c>
      <c r="U616">
        <v>438.48</v>
      </c>
      <c r="V616">
        <v>70.84</v>
      </c>
      <c r="W616">
        <v>5.04</v>
      </c>
      <c r="Y616">
        <v>5.73</v>
      </c>
      <c r="Z616">
        <v>3</v>
      </c>
      <c r="AA616" t="s">
        <v>4822</v>
      </c>
      <c r="AB616">
        <v>1</v>
      </c>
      <c r="AC616">
        <v>5</v>
      </c>
      <c r="AD616">
        <v>4.737761904761905</v>
      </c>
      <c r="AF616" t="s">
        <v>5458</v>
      </c>
      <c r="AI616">
        <v>0</v>
      </c>
      <c r="AJ616">
        <v>0</v>
      </c>
      <c r="AM616" t="s">
        <v>11965</v>
      </c>
    </row>
    <row r="617" spans="1:39">
      <c r="A617" t="s">
        <v>6045</v>
      </c>
      <c r="B617" t="s">
        <v>5106</v>
      </c>
      <c r="C617" t="s">
        <v>5108</v>
      </c>
      <c r="D617">
        <v>2.185</v>
      </c>
      <c r="E617" t="s">
        <v>5111</v>
      </c>
      <c r="F617">
        <v>8.66</v>
      </c>
      <c r="I617" t="s">
        <v>8157</v>
      </c>
      <c r="K617" t="s">
        <v>5342</v>
      </c>
      <c r="L617" t="s">
        <v>5343</v>
      </c>
      <c r="M617" t="s">
        <v>9424</v>
      </c>
      <c r="N617">
        <v>8</v>
      </c>
      <c r="O617" t="s">
        <v>9539</v>
      </c>
      <c r="P617" t="s">
        <v>10212</v>
      </c>
      <c r="Q617">
        <v>4</v>
      </c>
      <c r="R617">
        <v>1</v>
      </c>
      <c r="S617">
        <v>3.33</v>
      </c>
      <c r="T617">
        <v>4.99</v>
      </c>
      <c r="U617">
        <v>459.44</v>
      </c>
      <c r="V617">
        <v>57.95</v>
      </c>
      <c r="W617">
        <v>5.71</v>
      </c>
      <c r="Y617">
        <v>5.88</v>
      </c>
      <c r="Z617">
        <v>3</v>
      </c>
      <c r="AA617" t="s">
        <v>4822</v>
      </c>
      <c r="AB617">
        <v>1</v>
      </c>
      <c r="AC617">
        <v>5</v>
      </c>
      <c r="AD617">
        <v>3.463047619047619</v>
      </c>
      <c r="AF617" t="s">
        <v>5458</v>
      </c>
      <c r="AI617">
        <v>0</v>
      </c>
      <c r="AJ617">
        <v>0</v>
      </c>
      <c r="AM617" t="s">
        <v>11965</v>
      </c>
    </row>
    <row r="618" spans="1:39">
      <c r="A618" t="s">
        <v>6046</v>
      </c>
      <c r="B618" t="s">
        <v>5106</v>
      </c>
      <c r="C618" t="s">
        <v>5108</v>
      </c>
      <c r="D618">
        <v>2.191</v>
      </c>
      <c r="E618" t="s">
        <v>5111</v>
      </c>
      <c r="F618">
        <v>8.66</v>
      </c>
      <c r="I618" t="s">
        <v>8158</v>
      </c>
      <c r="K618" t="s">
        <v>5342</v>
      </c>
      <c r="L618" t="s">
        <v>5343</v>
      </c>
      <c r="M618" t="s">
        <v>9424</v>
      </c>
      <c r="N618">
        <v>8</v>
      </c>
      <c r="O618" t="s">
        <v>9539</v>
      </c>
      <c r="P618" t="s">
        <v>10213</v>
      </c>
      <c r="Q618">
        <v>5</v>
      </c>
      <c r="R618">
        <v>1</v>
      </c>
      <c r="S618">
        <v>4.26</v>
      </c>
      <c r="T618">
        <v>6.02</v>
      </c>
      <c r="U618">
        <v>471.48</v>
      </c>
      <c r="V618">
        <v>67.18000000000001</v>
      </c>
      <c r="W618">
        <v>5.56</v>
      </c>
      <c r="X618">
        <v>4.98</v>
      </c>
      <c r="Y618">
        <v>6.66</v>
      </c>
      <c r="Z618">
        <v>3</v>
      </c>
      <c r="AA618" t="s">
        <v>4822</v>
      </c>
      <c r="AB618">
        <v>1</v>
      </c>
      <c r="AC618">
        <v>5</v>
      </c>
      <c r="AD618">
        <v>3.037047619047619</v>
      </c>
      <c r="AF618" t="s">
        <v>5459</v>
      </c>
      <c r="AI618">
        <v>0</v>
      </c>
      <c r="AJ618">
        <v>0</v>
      </c>
      <c r="AM618" t="s">
        <v>11965</v>
      </c>
    </row>
    <row r="619" spans="1:39">
      <c r="A619" t="s">
        <v>6047</v>
      </c>
      <c r="B619" t="s">
        <v>5106</v>
      </c>
      <c r="C619" t="s">
        <v>5108</v>
      </c>
      <c r="D619">
        <v>2.2</v>
      </c>
      <c r="E619" t="s">
        <v>5111</v>
      </c>
      <c r="F619">
        <v>8.66</v>
      </c>
      <c r="K619" t="s">
        <v>5342</v>
      </c>
      <c r="L619" t="s">
        <v>5343</v>
      </c>
      <c r="M619" t="s">
        <v>9443</v>
      </c>
      <c r="N619">
        <v>9</v>
      </c>
      <c r="O619" t="s">
        <v>9561</v>
      </c>
      <c r="P619" t="s">
        <v>10214</v>
      </c>
      <c r="Q619">
        <v>5</v>
      </c>
      <c r="R619">
        <v>3</v>
      </c>
      <c r="S619">
        <v>0.61</v>
      </c>
      <c r="T619">
        <v>2.11</v>
      </c>
      <c r="U619">
        <v>597.47</v>
      </c>
      <c r="V619">
        <v>92.34999999999999</v>
      </c>
      <c r="W619">
        <v>4.78</v>
      </c>
      <c r="X619">
        <v>12.63</v>
      </c>
      <c r="Y619">
        <v>8.94</v>
      </c>
      <c r="Z619">
        <v>3</v>
      </c>
      <c r="AA619" t="s">
        <v>4822</v>
      </c>
      <c r="AB619">
        <v>1</v>
      </c>
      <c r="AC619">
        <v>6</v>
      </c>
      <c r="AD619">
        <v>3.618333333333334</v>
      </c>
      <c r="AF619" t="s">
        <v>5457</v>
      </c>
      <c r="AI619">
        <v>0</v>
      </c>
      <c r="AJ619">
        <v>0</v>
      </c>
      <c r="AK619" t="s">
        <v>11913</v>
      </c>
      <c r="AL619" t="s">
        <v>11913</v>
      </c>
      <c r="AM619" t="s">
        <v>11965</v>
      </c>
    </row>
    <row r="620" spans="1:39">
      <c r="A620" t="s">
        <v>6048</v>
      </c>
      <c r="B620" t="s">
        <v>5106</v>
      </c>
      <c r="C620" t="s">
        <v>5108</v>
      </c>
      <c r="D620">
        <v>2.2</v>
      </c>
      <c r="E620" t="s">
        <v>5111</v>
      </c>
      <c r="F620">
        <v>8.66</v>
      </c>
      <c r="K620" t="s">
        <v>5342</v>
      </c>
      <c r="L620" t="s">
        <v>5343</v>
      </c>
      <c r="M620" t="s">
        <v>9443</v>
      </c>
      <c r="N620">
        <v>9</v>
      </c>
      <c r="O620" t="s">
        <v>9561</v>
      </c>
      <c r="P620" t="s">
        <v>10215</v>
      </c>
      <c r="Q620">
        <v>6</v>
      </c>
      <c r="R620">
        <v>4</v>
      </c>
      <c r="S620">
        <v>-0.14</v>
      </c>
      <c r="T620">
        <v>1.34</v>
      </c>
      <c r="U620">
        <v>625.48</v>
      </c>
      <c r="V620">
        <v>112.58</v>
      </c>
      <c r="W620">
        <v>3.86</v>
      </c>
      <c r="X620">
        <v>12.63</v>
      </c>
      <c r="Y620">
        <v>9.029999999999999</v>
      </c>
      <c r="Z620">
        <v>3</v>
      </c>
      <c r="AA620" t="s">
        <v>4822</v>
      </c>
      <c r="AB620">
        <v>1</v>
      </c>
      <c r="AC620">
        <v>5</v>
      </c>
      <c r="AD620">
        <v>2.732333333333334</v>
      </c>
      <c r="AF620" t="s">
        <v>5457</v>
      </c>
      <c r="AI620">
        <v>0</v>
      </c>
      <c r="AJ620">
        <v>0</v>
      </c>
      <c r="AK620" t="s">
        <v>11913</v>
      </c>
      <c r="AL620" t="s">
        <v>11913</v>
      </c>
      <c r="AM620" t="s">
        <v>11965</v>
      </c>
    </row>
    <row r="621" spans="1:39">
      <c r="A621" t="s">
        <v>6049</v>
      </c>
      <c r="B621" t="s">
        <v>5106</v>
      </c>
      <c r="C621" t="s">
        <v>5108</v>
      </c>
      <c r="D621">
        <v>2.202</v>
      </c>
      <c r="E621" t="s">
        <v>5111</v>
      </c>
      <c r="F621">
        <v>8.66</v>
      </c>
      <c r="I621" t="s">
        <v>8159</v>
      </c>
      <c r="K621" t="s">
        <v>5342</v>
      </c>
      <c r="L621" t="s">
        <v>5343</v>
      </c>
      <c r="M621" t="s">
        <v>9424</v>
      </c>
      <c r="N621">
        <v>8</v>
      </c>
      <c r="O621" t="s">
        <v>9539</v>
      </c>
      <c r="P621" t="s">
        <v>10216</v>
      </c>
      <c r="Q621">
        <v>8</v>
      </c>
      <c r="R621">
        <v>1</v>
      </c>
      <c r="S621">
        <v>-0.48</v>
      </c>
      <c r="T621">
        <v>2.08</v>
      </c>
      <c r="U621">
        <v>482.56</v>
      </c>
      <c r="V621">
        <v>114.09</v>
      </c>
      <c r="W621">
        <v>2.63</v>
      </c>
      <c r="X621">
        <v>-0.15</v>
      </c>
      <c r="Y621">
        <v>4.97</v>
      </c>
      <c r="Z621">
        <v>3</v>
      </c>
      <c r="AA621" t="s">
        <v>4822</v>
      </c>
      <c r="AB621">
        <v>0</v>
      </c>
      <c r="AC621">
        <v>5</v>
      </c>
      <c r="AD621">
        <v>4.154904761904762</v>
      </c>
      <c r="AF621" t="s">
        <v>5459</v>
      </c>
      <c r="AI621">
        <v>0</v>
      </c>
      <c r="AJ621">
        <v>0</v>
      </c>
      <c r="AM621" t="s">
        <v>11965</v>
      </c>
    </row>
    <row r="622" spans="1:39">
      <c r="A622" t="s">
        <v>6050</v>
      </c>
      <c r="B622" t="s">
        <v>5106</v>
      </c>
      <c r="C622" t="s">
        <v>5108</v>
      </c>
      <c r="D622">
        <v>2.224</v>
      </c>
      <c r="E622" t="s">
        <v>5111</v>
      </c>
      <c r="F622">
        <v>8.65</v>
      </c>
      <c r="I622" t="s">
        <v>8160</v>
      </c>
      <c r="K622" t="s">
        <v>5342</v>
      </c>
      <c r="L622" t="s">
        <v>5343</v>
      </c>
      <c r="M622" t="s">
        <v>9424</v>
      </c>
      <c r="N622">
        <v>8</v>
      </c>
      <c r="O622" t="s">
        <v>9539</v>
      </c>
      <c r="P622" t="s">
        <v>10217</v>
      </c>
      <c r="Q622">
        <v>9</v>
      </c>
      <c r="R622">
        <v>1</v>
      </c>
      <c r="S622">
        <v>0.68</v>
      </c>
      <c r="T622">
        <v>3.17</v>
      </c>
      <c r="U622">
        <v>527.63</v>
      </c>
      <c r="V622">
        <v>119.99</v>
      </c>
      <c r="W622">
        <v>3.96</v>
      </c>
      <c r="X622">
        <v>4.68</v>
      </c>
      <c r="Y622">
        <v>9.15</v>
      </c>
      <c r="Z622">
        <v>3</v>
      </c>
      <c r="AA622" t="s">
        <v>4822</v>
      </c>
      <c r="AB622">
        <v>1</v>
      </c>
      <c r="AC622">
        <v>6</v>
      </c>
      <c r="AD622">
        <v>3.173666666666667</v>
      </c>
      <c r="AF622" t="s">
        <v>11894</v>
      </c>
      <c r="AI622">
        <v>0</v>
      </c>
      <c r="AJ622">
        <v>0</v>
      </c>
      <c r="AM622" t="s">
        <v>11965</v>
      </c>
    </row>
    <row r="623" spans="1:39">
      <c r="A623" t="s">
        <v>6051</v>
      </c>
      <c r="B623" t="s">
        <v>5106</v>
      </c>
      <c r="C623" t="s">
        <v>5108</v>
      </c>
      <c r="D623">
        <v>2.23</v>
      </c>
      <c r="E623" t="s">
        <v>5111</v>
      </c>
      <c r="F623">
        <v>8.65</v>
      </c>
      <c r="I623" t="s">
        <v>8161</v>
      </c>
      <c r="K623" t="s">
        <v>5342</v>
      </c>
      <c r="L623" t="s">
        <v>5343</v>
      </c>
      <c r="M623" t="s">
        <v>9424</v>
      </c>
      <c r="N623">
        <v>8</v>
      </c>
      <c r="O623" t="s">
        <v>9539</v>
      </c>
      <c r="P623" t="s">
        <v>10218</v>
      </c>
      <c r="Q623">
        <v>6</v>
      </c>
      <c r="R623">
        <v>2</v>
      </c>
      <c r="S623">
        <v>1.74</v>
      </c>
      <c r="T623">
        <v>3.33</v>
      </c>
      <c r="U623">
        <v>501.51</v>
      </c>
      <c r="V623">
        <v>87.29000000000001</v>
      </c>
      <c r="W623">
        <v>4.31</v>
      </c>
      <c r="X623">
        <v>2.06</v>
      </c>
      <c r="Y623">
        <v>7</v>
      </c>
      <c r="Z623">
        <v>3</v>
      </c>
      <c r="AA623" t="s">
        <v>4822</v>
      </c>
      <c r="AB623">
        <v>1</v>
      </c>
      <c r="AC623">
        <v>6</v>
      </c>
      <c r="AD623">
        <v>4.335</v>
      </c>
      <c r="AF623" t="s">
        <v>5459</v>
      </c>
      <c r="AI623">
        <v>0</v>
      </c>
      <c r="AJ623">
        <v>0</v>
      </c>
      <c r="AM623" t="s">
        <v>11965</v>
      </c>
    </row>
    <row r="624" spans="1:39">
      <c r="A624" t="s">
        <v>6052</v>
      </c>
      <c r="B624" t="s">
        <v>5106</v>
      </c>
      <c r="C624" t="s">
        <v>5108</v>
      </c>
      <c r="D624">
        <v>2.242</v>
      </c>
      <c r="E624" t="s">
        <v>5111</v>
      </c>
      <c r="F624">
        <v>8.65</v>
      </c>
      <c r="I624" t="s">
        <v>8162</v>
      </c>
      <c r="K624" t="s">
        <v>5342</v>
      </c>
      <c r="L624" t="s">
        <v>5343</v>
      </c>
      <c r="M624" t="s">
        <v>9424</v>
      </c>
      <c r="N624">
        <v>8</v>
      </c>
      <c r="O624" t="s">
        <v>9539</v>
      </c>
      <c r="P624" t="s">
        <v>10219</v>
      </c>
      <c r="Q624">
        <v>6</v>
      </c>
      <c r="R624">
        <v>1</v>
      </c>
      <c r="S624">
        <v>0.97</v>
      </c>
      <c r="T624">
        <v>2.58</v>
      </c>
      <c r="U624">
        <v>454.48</v>
      </c>
      <c r="V624">
        <v>79.95</v>
      </c>
      <c r="W624">
        <v>4.17</v>
      </c>
      <c r="Y624">
        <v>6.69</v>
      </c>
      <c r="Z624">
        <v>3</v>
      </c>
      <c r="AA624" t="s">
        <v>4822</v>
      </c>
      <c r="AB624">
        <v>0</v>
      </c>
      <c r="AC624">
        <v>5</v>
      </c>
      <c r="AD624">
        <v>5.158476190476191</v>
      </c>
      <c r="AF624" t="s">
        <v>5458</v>
      </c>
      <c r="AI624">
        <v>0</v>
      </c>
      <c r="AJ624">
        <v>0</v>
      </c>
      <c r="AM624" t="s">
        <v>11965</v>
      </c>
    </row>
    <row r="625" spans="1:39">
      <c r="A625" t="s">
        <v>6053</v>
      </c>
      <c r="B625" t="s">
        <v>5106</v>
      </c>
      <c r="C625" t="s">
        <v>5108</v>
      </c>
      <c r="D625">
        <v>2.273</v>
      </c>
      <c r="E625" t="s">
        <v>5111</v>
      </c>
      <c r="F625">
        <v>8.640000000000001</v>
      </c>
      <c r="I625" t="s">
        <v>8163</v>
      </c>
      <c r="K625" t="s">
        <v>5342</v>
      </c>
      <c r="L625" t="s">
        <v>5343</v>
      </c>
      <c r="M625" t="s">
        <v>9424</v>
      </c>
      <c r="N625">
        <v>8</v>
      </c>
      <c r="O625" t="s">
        <v>9539</v>
      </c>
      <c r="P625" t="s">
        <v>10220</v>
      </c>
      <c r="Q625">
        <v>5</v>
      </c>
      <c r="R625">
        <v>1</v>
      </c>
      <c r="S625">
        <v>2.9</v>
      </c>
      <c r="T625">
        <v>4.69</v>
      </c>
      <c r="U625">
        <v>510.44</v>
      </c>
      <c r="V625">
        <v>70.84</v>
      </c>
      <c r="W625">
        <v>5.96</v>
      </c>
      <c r="Y625">
        <v>6.4</v>
      </c>
      <c r="Z625">
        <v>3</v>
      </c>
      <c r="AA625" t="s">
        <v>4822</v>
      </c>
      <c r="AB625">
        <v>2</v>
      </c>
      <c r="AC625">
        <v>4</v>
      </c>
      <c r="AD625">
        <v>3.538333333333333</v>
      </c>
      <c r="AF625" t="s">
        <v>5458</v>
      </c>
      <c r="AI625">
        <v>0</v>
      </c>
      <c r="AJ625">
        <v>0</v>
      </c>
      <c r="AM625" t="s">
        <v>11965</v>
      </c>
    </row>
    <row r="626" spans="1:39">
      <c r="A626" t="s">
        <v>6054</v>
      </c>
      <c r="B626" t="s">
        <v>5106</v>
      </c>
      <c r="C626" t="s">
        <v>5108</v>
      </c>
      <c r="D626">
        <v>2.3</v>
      </c>
      <c r="E626" t="s">
        <v>5111</v>
      </c>
      <c r="F626">
        <v>8.640000000000001</v>
      </c>
      <c r="K626" t="s">
        <v>5342</v>
      </c>
      <c r="M626" t="s">
        <v>5349</v>
      </c>
      <c r="N626">
        <v>8</v>
      </c>
      <c r="O626" t="s">
        <v>9538</v>
      </c>
      <c r="P626" t="s">
        <v>10221</v>
      </c>
      <c r="Q626">
        <v>7</v>
      </c>
      <c r="R626">
        <v>2</v>
      </c>
      <c r="S626">
        <v>1.51</v>
      </c>
      <c r="T626">
        <v>3.89</v>
      </c>
      <c r="U626">
        <v>498.59</v>
      </c>
      <c r="V626">
        <v>87.03</v>
      </c>
      <c r="W626">
        <v>4.55</v>
      </c>
      <c r="X626">
        <v>12.47</v>
      </c>
      <c r="Y626">
        <v>9.869999999999999</v>
      </c>
      <c r="Z626">
        <v>6</v>
      </c>
      <c r="AA626" t="s">
        <v>4822</v>
      </c>
      <c r="AB626">
        <v>0</v>
      </c>
      <c r="AC626">
        <v>5</v>
      </c>
      <c r="AD626">
        <v>3.130071428571429</v>
      </c>
      <c r="AF626" t="s">
        <v>5457</v>
      </c>
      <c r="AI626">
        <v>0</v>
      </c>
      <c r="AJ626">
        <v>0</v>
      </c>
      <c r="AK626" t="s">
        <v>11904</v>
      </c>
      <c r="AL626" t="s">
        <v>11904</v>
      </c>
      <c r="AM626" t="s">
        <v>11965</v>
      </c>
    </row>
    <row r="627" spans="1:39">
      <c r="A627" t="s">
        <v>6055</v>
      </c>
      <c r="B627" t="s">
        <v>5106</v>
      </c>
      <c r="C627" t="s">
        <v>5108</v>
      </c>
      <c r="D627">
        <v>2.3</v>
      </c>
      <c r="E627" t="s">
        <v>5111</v>
      </c>
      <c r="F627">
        <v>8.640000000000001</v>
      </c>
      <c r="K627" t="s">
        <v>5342</v>
      </c>
      <c r="L627" t="s">
        <v>5343</v>
      </c>
      <c r="M627" t="s">
        <v>9427</v>
      </c>
      <c r="N627">
        <v>9</v>
      </c>
      <c r="O627" t="s">
        <v>9542</v>
      </c>
      <c r="P627" t="s">
        <v>10222</v>
      </c>
      <c r="Q627">
        <v>9</v>
      </c>
      <c r="R627">
        <v>3</v>
      </c>
      <c r="S627">
        <v>1.4</v>
      </c>
      <c r="T627">
        <v>3.97</v>
      </c>
      <c r="U627">
        <v>505.58</v>
      </c>
      <c r="V627">
        <v>143.62</v>
      </c>
      <c r="W627">
        <v>3.46</v>
      </c>
      <c r="X627">
        <v>3.08</v>
      </c>
      <c r="Y627">
        <v>8.66</v>
      </c>
      <c r="Z627">
        <v>3</v>
      </c>
      <c r="AA627" t="s">
        <v>4822</v>
      </c>
      <c r="AB627">
        <v>1</v>
      </c>
      <c r="AC627">
        <v>9</v>
      </c>
      <c r="AD627">
        <v>2.351666666666667</v>
      </c>
      <c r="AF627" t="s">
        <v>11894</v>
      </c>
      <c r="AI627">
        <v>0</v>
      </c>
      <c r="AJ627">
        <v>0</v>
      </c>
      <c r="AM627" t="s">
        <v>11965</v>
      </c>
    </row>
    <row r="628" spans="1:39">
      <c r="A628" t="s">
        <v>6055</v>
      </c>
      <c r="B628" t="s">
        <v>5106</v>
      </c>
      <c r="C628" t="s">
        <v>5108</v>
      </c>
      <c r="D628">
        <v>2.3</v>
      </c>
      <c r="E628" t="s">
        <v>5111</v>
      </c>
      <c r="F628">
        <v>8.640000000000001</v>
      </c>
      <c r="I628" t="s">
        <v>8164</v>
      </c>
      <c r="K628" t="s">
        <v>5342</v>
      </c>
      <c r="L628" t="s">
        <v>5343</v>
      </c>
      <c r="M628" t="s">
        <v>9428</v>
      </c>
      <c r="N628">
        <v>8</v>
      </c>
      <c r="O628" t="s">
        <v>9543</v>
      </c>
      <c r="P628" t="s">
        <v>10222</v>
      </c>
      <c r="Q628">
        <v>9</v>
      </c>
      <c r="R628">
        <v>3</v>
      </c>
      <c r="S628">
        <v>1.4</v>
      </c>
      <c r="T628">
        <v>3.97</v>
      </c>
      <c r="U628">
        <v>505.58</v>
      </c>
      <c r="V628">
        <v>143.62</v>
      </c>
      <c r="W628">
        <v>3.46</v>
      </c>
      <c r="X628">
        <v>3.08</v>
      </c>
      <c r="Y628">
        <v>8.66</v>
      </c>
      <c r="Z628">
        <v>3</v>
      </c>
      <c r="AA628" t="s">
        <v>4822</v>
      </c>
      <c r="AB628">
        <v>1</v>
      </c>
      <c r="AC628">
        <v>9</v>
      </c>
      <c r="AD628">
        <v>2.351666666666667</v>
      </c>
      <c r="AF628" t="s">
        <v>11894</v>
      </c>
      <c r="AI628">
        <v>0</v>
      </c>
      <c r="AJ628">
        <v>0</v>
      </c>
      <c r="AM628" t="s">
        <v>11965</v>
      </c>
    </row>
    <row r="629" spans="1:39">
      <c r="A629" t="s">
        <v>6056</v>
      </c>
      <c r="B629" t="s">
        <v>5106</v>
      </c>
      <c r="C629" t="s">
        <v>5108</v>
      </c>
      <c r="D629">
        <v>2.384</v>
      </c>
      <c r="E629" t="s">
        <v>5111</v>
      </c>
      <c r="F629">
        <v>8.619999999999999</v>
      </c>
      <c r="I629" t="s">
        <v>8165</v>
      </c>
      <c r="K629" t="s">
        <v>5342</v>
      </c>
      <c r="L629" t="s">
        <v>5343</v>
      </c>
      <c r="M629" t="s">
        <v>9424</v>
      </c>
      <c r="N629">
        <v>8</v>
      </c>
      <c r="O629" t="s">
        <v>9539</v>
      </c>
      <c r="P629" t="s">
        <v>10223</v>
      </c>
      <c r="Q629">
        <v>6</v>
      </c>
      <c r="R629">
        <v>1</v>
      </c>
      <c r="S629">
        <v>3.82</v>
      </c>
      <c r="T629">
        <v>5.82</v>
      </c>
      <c r="U629">
        <v>526.5599999999999</v>
      </c>
      <c r="V629">
        <v>70.42</v>
      </c>
      <c r="W629">
        <v>5.39</v>
      </c>
      <c r="Y629">
        <v>8.07</v>
      </c>
      <c r="Z629">
        <v>3</v>
      </c>
      <c r="AA629" t="s">
        <v>4822</v>
      </c>
      <c r="AB629">
        <v>2</v>
      </c>
      <c r="AC629">
        <v>5</v>
      </c>
      <c r="AD629">
        <v>2.888333333333333</v>
      </c>
      <c r="AF629" t="s">
        <v>5458</v>
      </c>
      <c r="AI629">
        <v>0</v>
      </c>
      <c r="AJ629">
        <v>0</v>
      </c>
      <c r="AM629" t="s">
        <v>11965</v>
      </c>
    </row>
    <row r="630" spans="1:39">
      <c r="A630" t="s">
        <v>6057</v>
      </c>
      <c r="B630" t="s">
        <v>5106</v>
      </c>
      <c r="C630" t="s">
        <v>5108</v>
      </c>
      <c r="D630">
        <v>2.4</v>
      </c>
      <c r="E630" t="s">
        <v>5111</v>
      </c>
      <c r="F630">
        <v>8.619999999999999</v>
      </c>
      <c r="K630" t="s">
        <v>5342</v>
      </c>
      <c r="L630" t="s">
        <v>5343</v>
      </c>
      <c r="M630" t="s">
        <v>9420</v>
      </c>
      <c r="N630">
        <v>9</v>
      </c>
      <c r="O630" t="s">
        <v>9534</v>
      </c>
      <c r="P630" t="s">
        <v>10224</v>
      </c>
      <c r="Q630">
        <v>6</v>
      </c>
      <c r="R630">
        <v>2</v>
      </c>
      <c r="S630">
        <v>2.24</v>
      </c>
      <c r="T630">
        <v>3.35</v>
      </c>
      <c r="U630">
        <v>333.4</v>
      </c>
      <c r="V630">
        <v>89.31999999999999</v>
      </c>
      <c r="W630">
        <v>2.7</v>
      </c>
      <c r="X630">
        <v>11.15</v>
      </c>
      <c r="Y630">
        <v>8.710000000000001</v>
      </c>
      <c r="Z630">
        <v>3</v>
      </c>
      <c r="AA630" t="s">
        <v>4822</v>
      </c>
      <c r="AB630">
        <v>0</v>
      </c>
      <c r="AC630">
        <v>4</v>
      </c>
      <c r="AD630">
        <v>4.85</v>
      </c>
      <c r="AF630" t="s">
        <v>5457</v>
      </c>
      <c r="AI630">
        <v>0</v>
      </c>
      <c r="AJ630">
        <v>0</v>
      </c>
      <c r="AK630" t="s">
        <v>11901</v>
      </c>
      <c r="AL630" t="s">
        <v>11901</v>
      </c>
      <c r="AM630" t="s">
        <v>11965</v>
      </c>
    </row>
    <row r="631" spans="1:39">
      <c r="A631" t="s">
        <v>6058</v>
      </c>
      <c r="B631" t="s">
        <v>5106</v>
      </c>
      <c r="C631" t="s">
        <v>5108</v>
      </c>
      <c r="D631">
        <v>2.4</v>
      </c>
      <c r="E631" t="s">
        <v>5111</v>
      </c>
      <c r="F631">
        <v>8.619999999999999</v>
      </c>
      <c r="I631" t="s">
        <v>8166</v>
      </c>
      <c r="K631" t="s">
        <v>5342</v>
      </c>
      <c r="L631" t="s">
        <v>5343</v>
      </c>
      <c r="M631" t="s">
        <v>9446</v>
      </c>
      <c r="N631">
        <v>9</v>
      </c>
      <c r="O631" t="s">
        <v>9564</v>
      </c>
      <c r="P631" t="s">
        <v>10225</v>
      </c>
      <c r="Q631">
        <v>5</v>
      </c>
      <c r="R631">
        <v>3</v>
      </c>
      <c r="S631">
        <v>4.23</v>
      </c>
      <c r="T631">
        <v>4.77</v>
      </c>
      <c r="U631">
        <v>389.37</v>
      </c>
      <c r="V631">
        <v>86.72</v>
      </c>
      <c r="W631">
        <v>4.9</v>
      </c>
      <c r="X631">
        <v>7.11</v>
      </c>
      <c r="Y631">
        <v>5.33</v>
      </c>
      <c r="Z631">
        <v>5</v>
      </c>
      <c r="AA631" t="s">
        <v>4822</v>
      </c>
      <c r="AB631">
        <v>0</v>
      </c>
      <c r="AC631">
        <v>3</v>
      </c>
      <c r="AD631">
        <v>3.071880952380953</v>
      </c>
      <c r="AF631" t="s">
        <v>5458</v>
      </c>
      <c r="AI631">
        <v>0</v>
      </c>
      <c r="AJ631">
        <v>0</v>
      </c>
      <c r="AM631" t="s">
        <v>11965</v>
      </c>
    </row>
    <row r="632" spans="1:39">
      <c r="A632" t="s">
        <v>6059</v>
      </c>
      <c r="B632" t="s">
        <v>5106</v>
      </c>
      <c r="C632" t="s">
        <v>5108</v>
      </c>
      <c r="D632">
        <v>2.4</v>
      </c>
      <c r="E632" t="s">
        <v>5111</v>
      </c>
      <c r="F632">
        <v>8.619999999999999</v>
      </c>
      <c r="I632" t="s">
        <v>8167</v>
      </c>
      <c r="K632" t="s">
        <v>5342</v>
      </c>
      <c r="L632" t="s">
        <v>5343</v>
      </c>
      <c r="M632" t="s">
        <v>9435</v>
      </c>
      <c r="N632">
        <v>8</v>
      </c>
      <c r="O632" t="s">
        <v>9553</v>
      </c>
      <c r="P632" t="s">
        <v>10226</v>
      </c>
      <c r="Q632">
        <v>5</v>
      </c>
      <c r="R632">
        <v>2</v>
      </c>
      <c r="S632">
        <v>1.31</v>
      </c>
      <c r="T632">
        <v>3.16</v>
      </c>
      <c r="U632">
        <v>442.45</v>
      </c>
      <c r="V632">
        <v>92.62</v>
      </c>
      <c r="W632">
        <v>5.37</v>
      </c>
      <c r="X632">
        <v>3.46</v>
      </c>
      <c r="Y632">
        <v>9.76</v>
      </c>
      <c r="Z632">
        <v>4</v>
      </c>
      <c r="AA632" t="s">
        <v>4822</v>
      </c>
      <c r="AB632">
        <v>1</v>
      </c>
      <c r="AC632">
        <v>3</v>
      </c>
      <c r="AD632">
        <v>3.863738095238095</v>
      </c>
      <c r="AF632" t="s">
        <v>11894</v>
      </c>
      <c r="AI632">
        <v>0</v>
      </c>
      <c r="AJ632">
        <v>0</v>
      </c>
      <c r="AM632" t="s">
        <v>11965</v>
      </c>
    </row>
    <row r="633" spans="1:39">
      <c r="A633" t="s">
        <v>6060</v>
      </c>
      <c r="B633" t="s">
        <v>5106</v>
      </c>
      <c r="C633" t="s">
        <v>5108</v>
      </c>
      <c r="D633">
        <v>2.4</v>
      </c>
      <c r="E633" t="s">
        <v>5111</v>
      </c>
      <c r="F633">
        <v>8.619999999999999</v>
      </c>
      <c r="I633" t="s">
        <v>8168</v>
      </c>
      <c r="K633" t="s">
        <v>5342</v>
      </c>
      <c r="M633" t="s">
        <v>9433</v>
      </c>
      <c r="N633">
        <v>8</v>
      </c>
      <c r="O633" t="s">
        <v>9551</v>
      </c>
      <c r="P633" t="s">
        <v>10227</v>
      </c>
      <c r="Q633">
        <v>6</v>
      </c>
      <c r="R633">
        <v>3</v>
      </c>
      <c r="S633">
        <v>0.38</v>
      </c>
      <c r="T633">
        <v>2.86</v>
      </c>
      <c r="U633">
        <v>567.4</v>
      </c>
      <c r="V633">
        <v>125</v>
      </c>
      <c r="W633">
        <v>5.06</v>
      </c>
      <c r="X633">
        <v>5.6</v>
      </c>
      <c r="Y633">
        <v>10.77</v>
      </c>
      <c r="Z633">
        <v>3</v>
      </c>
      <c r="AA633" t="s">
        <v>4822</v>
      </c>
      <c r="AB633">
        <v>2</v>
      </c>
      <c r="AC633">
        <v>5</v>
      </c>
      <c r="AD633">
        <v>2.166666666666667</v>
      </c>
      <c r="AF633" t="s">
        <v>11894</v>
      </c>
      <c r="AI633">
        <v>0</v>
      </c>
      <c r="AJ633">
        <v>0</v>
      </c>
      <c r="AM633" t="s">
        <v>11965</v>
      </c>
    </row>
    <row r="634" spans="1:39">
      <c r="A634" t="s">
        <v>6061</v>
      </c>
      <c r="B634" t="s">
        <v>5106</v>
      </c>
      <c r="C634" t="s">
        <v>5108</v>
      </c>
      <c r="D634">
        <v>2.416</v>
      </c>
      <c r="E634" t="s">
        <v>5111</v>
      </c>
      <c r="F634">
        <v>8.619999999999999</v>
      </c>
      <c r="I634" t="s">
        <v>8169</v>
      </c>
      <c r="K634" t="s">
        <v>5342</v>
      </c>
      <c r="L634" t="s">
        <v>5343</v>
      </c>
      <c r="M634" t="s">
        <v>9424</v>
      </c>
      <c r="N634">
        <v>8</v>
      </c>
      <c r="O634" t="s">
        <v>9539</v>
      </c>
      <c r="P634" t="s">
        <v>10228</v>
      </c>
      <c r="Q634">
        <v>9</v>
      </c>
      <c r="R634">
        <v>1</v>
      </c>
      <c r="S634">
        <v>0.59</v>
      </c>
      <c r="T634">
        <v>3.07</v>
      </c>
      <c r="U634">
        <v>537.64</v>
      </c>
      <c r="V634">
        <v>117.45</v>
      </c>
      <c r="W634">
        <v>3.17</v>
      </c>
      <c r="Y634">
        <v>9.26</v>
      </c>
      <c r="Z634">
        <v>3</v>
      </c>
      <c r="AA634" t="s">
        <v>4822</v>
      </c>
      <c r="AB634">
        <v>1</v>
      </c>
      <c r="AC634">
        <v>6</v>
      </c>
      <c r="AD634">
        <v>3.253333333333333</v>
      </c>
      <c r="AF634" t="s">
        <v>5457</v>
      </c>
      <c r="AI634">
        <v>0</v>
      </c>
      <c r="AJ634">
        <v>0</v>
      </c>
      <c r="AM634" t="s">
        <v>11965</v>
      </c>
    </row>
    <row r="635" spans="1:39">
      <c r="A635" t="s">
        <v>6062</v>
      </c>
      <c r="B635" t="s">
        <v>5106</v>
      </c>
      <c r="C635" t="s">
        <v>5108</v>
      </c>
      <c r="D635">
        <v>2.454</v>
      </c>
      <c r="E635" t="s">
        <v>5111</v>
      </c>
      <c r="F635">
        <v>8.609999999999999</v>
      </c>
      <c r="I635" t="s">
        <v>8170</v>
      </c>
      <c r="K635" t="s">
        <v>5342</v>
      </c>
      <c r="L635" t="s">
        <v>5343</v>
      </c>
      <c r="M635" t="s">
        <v>9424</v>
      </c>
      <c r="N635">
        <v>8</v>
      </c>
      <c r="O635" t="s">
        <v>9539</v>
      </c>
      <c r="P635" t="s">
        <v>10229</v>
      </c>
      <c r="Q635">
        <v>7</v>
      </c>
      <c r="R635">
        <v>1</v>
      </c>
      <c r="S635">
        <v>1.8</v>
      </c>
      <c r="T635">
        <v>4.28</v>
      </c>
      <c r="U635">
        <v>539.5599999999999</v>
      </c>
      <c r="V635">
        <v>83.31</v>
      </c>
      <c r="W635">
        <v>4.78</v>
      </c>
      <c r="Y635">
        <v>9.380000000000001</v>
      </c>
      <c r="Z635">
        <v>3</v>
      </c>
      <c r="AA635" t="s">
        <v>4822</v>
      </c>
      <c r="AB635">
        <v>1</v>
      </c>
      <c r="AC635">
        <v>5</v>
      </c>
      <c r="AD635">
        <v>3.503333333333333</v>
      </c>
      <c r="AF635" t="s">
        <v>5457</v>
      </c>
      <c r="AI635">
        <v>0</v>
      </c>
      <c r="AJ635">
        <v>0</v>
      </c>
      <c r="AM635" t="s">
        <v>11965</v>
      </c>
    </row>
    <row r="636" spans="1:39">
      <c r="A636" t="s">
        <v>6063</v>
      </c>
      <c r="B636" t="s">
        <v>5106</v>
      </c>
      <c r="C636" t="s">
        <v>5108</v>
      </c>
      <c r="D636">
        <v>2.454</v>
      </c>
      <c r="E636" t="s">
        <v>5111</v>
      </c>
      <c r="F636">
        <v>8.609999999999999</v>
      </c>
      <c r="I636" t="s">
        <v>8171</v>
      </c>
      <c r="K636" t="s">
        <v>5342</v>
      </c>
      <c r="L636" t="s">
        <v>5343</v>
      </c>
      <c r="M636" t="s">
        <v>9424</v>
      </c>
      <c r="N636">
        <v>8</v>
      </c>
      <c r="O636" t="s">
        <v>9539</v>
      </c>
      <c r="P636" t="s">
        <v>10230</v>
      </c>
      <c r="Q636">
        <v>6</v>
      </c>
      <c r="R636">
        <v>1</v>
      </c>
      <c r="S636">
        <v>1.68</v>
      </c>
      <c r="T636">
        <v>3.62</v>
      </c>
      <c r="U636">
        <v>460.58</v>
      </c>
      <c r="V636">
        <v>79.95</v>
      </c>
      <c r="W636">
        <v>4.53</v>
      </c>
      <c r="Y636">
        <v>5.49</v>
      </c>
      <c r="Z636">
        <v>3</v>
      </c>
      <c r="AA636" t="s">
        <v>4822</v>
      </c>
      <c r="AB636">
        <v>0</v>
      </c>
      <c r="AC636">
        <v>4</v>
      </c>
      <c r="AD636">
        <v>4.804904761904762</v>
      </c>
      <c r="AF636" t="s">
        <v>5458</v>
      </c>
      <c r="AI636">
        <v>0</v>
      </c>
      <c r="AJ636">
        <v>0</v>
      </c>
      <c r="AM636" t="s">
        <v>11965</v>
      </c>
    </row>
    <row r="637" spans="1:39">
      <c r="A637" t="s">
        <v>6064</v>
      </c>
      <c r="B637" t="s">
        <v>5106</v>
      </c>
      <c r="C637" t="s">
        <v>5108</v>
      </c>
      <c r="D637">
        <v>2.474</v>
      </c>
      <c r="E637" t="s">
        <v>5111</v>
      </c>
      <c r="F637">
        <v>8.609999999999999</v>
      </c>
      <c r="I637" t="s">
        <v>8172</v>
      </c>
      <c r="K637" t="s">
        <v>5342</v>
      </c>
      <c r="L637" t="s">
        <v>5343</v>
      </c>
      <c r="M637" t="s">
        <v>9424</v>
      </c>
      <c r="N637">
        <v>8</v>
      </c>
      <c r="O637" t="s">
        <v>9539</v>
      </c>
      <c r="P637" t="s">
        <v>10231</v>
      </c>
      <c r="Q637">
        <v>7</v>
      </c>
      <c r="R637">
        <v>1</v>
      </c>
      <c r="S637">
        <v>0.93</v>
      </c>
      <c r="T637">
        <v>2.96</v>
      </c>
      <c r="U637">
        <v>549.5700000000001</v>
      </c>
      <c r="V637">
        <v>101.2</v>
      </c>
      <c r="W637">
        <v>4.26</v>
      </c>
      <c r="X637">
        <v>1.73</v>
      </c>
      <c r="Y637">
        <v>6.55</v>
      </c>
      <c r="Z637">
        <v>3</v>
      </c>
      <c r="AA637" t="s">
        <v>4822</v>
      </c>
      <c r="AB637">
        <v>1</v>
      </c>
      <c r="AC637">
        <v>5</v>
      </c>
      <c r="AD637">
        <v>4.46</v>
      </c>
      <c r="AF637" t="s">
        <v>5459</v>
      </c>
      <c r="AI637">
        <v>0</v>
      </c>
      <c r="AJ637">
        <v>0</v>
      </c>
      <c r="AM637" t="s">
        <v>11965</v>
      </c>
    </row>
    <row r="638" spans="1:39">
      <c r="A638" t="s">
        <v>6065</v>
      </c>
      <c r="B638" t="s">
        <v>5106</v>
      </c>
      <c r="C638" t="s">
        <v>5108</v>
      </c>
      <c r="D638">
        <v>2.484</v>
      </c>
      <c r="E638" t="s">
        <v>5111</v>
      </c>
      <c r="F638">
        <v>8.609999999999999</v>
      </c>
      <c r="I638" t="s">
        <v>8173</v>
      </c>
      <c r="K638" t="s">
        <v>5342</v>
      </c>
      <c r="L638" t="s">
        <v>5343</v>
      </c>
      <c r="M638" t="s">
        <v>9424</v>
      </c>
      <c r="N638">
        <v>8</v>
      </c>
      <c r="O638" t="s">
        <v>9539</v>
      </c>
      <c r="P638" t="s">
        <v>10232</v>
      </c>
      <c r="Q638">
        <v>5</v>
      </c>
      <c r="R638">
        <v>1</v>
      </c>
      <c r="S638">
        <v>4.23</v>
      </c>
      <c r="T638">
        <v>5.95</v>
      </c>
      <c r="U638">
        <v>485.51</v>
      </c>
      <c r="V638">
        <v>67.18000000000001</v>
      </c>
      <c r="W638">
        <v>5.95</v>
      </c>
      <c r="Y638">
        <v>6.64</v>
      </c>
      <c r="Z638">
        <v>3</v>
      </c>
      <c r="AA638" t="s">
        <v>4822</v>
      </c>
      <c r="AB638">
        <v>1</v>
      </c>
      <c r="AC638">
        <v>6</v>
      </c>
      <c r="AD638">
        <v>2.936833333333333</v>
      </c>
      <c r="AF638" t="s">
        <v>5458</v>
      </c>
      <c r="AI638">
        <v>0</v>
      </c>
      <c r="AJ638">
        <v>0</v>
      </c>
      <c r="AM638" t="s">
        <v>11965</v>
      </c>
    </row>
    <row r="639" spans="1:39">
      <c r="A639" t="s">
        <v>6066</v>
      </c>
      <c r="B639" t="s">
        <v>5106</v>
      </c>
      <c r="C639" t="s">
        <v>5108</v>
      </c>
      <c r="D639">
        <v>2.499</v>
      </c>
      <c r="E639" t="s">
        <v>5111</v>
      </c>
      <c r="F639">
        <v>8.6</v>
      </c>
      <c r="I639" t="s">
        <v>8174</v>
      </c>
      <c r="K639" t="s">
        <v>5342</v>
      </c>
      <c r="L639" t="s">
        <v>5343</v>
      </c>
      <c r="M639" t="s">
        <v>9424</v>
      </c>
      <c r="N639">
        <v>8</v>
      </c>
      <c r="O639" t="s">
        <v>9539</v>
      </c>
      <c r="Y639">
        <v>0</v>
      </c>
      <c r="AM639" t="s">
        <v>11965</v>
      </c>
    </row>
    <row r="640" spans="1:39">
      <c r="A640" t="s">
        <v>6067</v>
      </c>
      <c r="B640" t="s">
        <v>5106</v>
      </c>
      <c r="C640" t="s">
        <v>5108</v>
      </c>
      <c r="D640">
        <v>2.5</v>
      </c>
      <c r="E640" t="s">
        <v>5111</v>
      </c>
      <c r="F640">
        <v>8.6</v>
      </c>
      <c r="K640" t="s">
        <v>5342</v>
      </c>
      <c r="M640" t="s">
        <v>9445</v>
      </c>
      <c r="N640">
        <v>8</v>
      </c>
      <c r="O640" t="s">
        <v>9563</v>
      </c>
      <c r="P640" t="s">
        <v>10233</v>
      </c>
      <c r="Q640">
        <v>4</v>
      </c>
      <c r="R640">
        <v>3</v>
      </c>
      <c r="S640">
        <v>5.12</v>
      </c>
      <c r="T640">
        <v>5.12</v>
      </c>
      <c r="U640">
        <v>490.49</v>
      </c>
      <c r="V640">
        <v>87.63</v>
      </c>
      <c r="W640">
        <v>6.78</v>
      </c>
      <c r="X640">
        <v>13.38</v>
      </c>
      <c r="Y640">
        <v>4.01</v>
      </c>
      <c r="Z640">
        <v>5</v>
      </c>
      <c r="AA640" t="s">
        <v>4822</v>
      </c>
      <c r="AB640">
        <v>1</v>
      </c>
      <c r="AC640">
        <v>5</v>
      </c>
      <c r="AD640">
        <v>2.234595238095238</v>
      </c>
      <c r="AF640" t="s">
        <v>5458</v>
      </c>
      <c r="AI640">
        <v>0</v>
      </c>
      <c r="AJ640">
        <v>0</v>
      </c>
      <c r="AK640" t="s">
        <v>11914</v>
      </c>
      <c r="AL640" t="s">
        <v>11914</v>
      </c>
      <c r="AM640" t="s">
        <v>11965</v>
      </c>
    </row>
    <row r="641" spans="1:39">
      <c r="A641" t="s">
        <v>6068</v>
      </c>
      <c r="B641" t="s">
        <v>5106</v>
      </c>
      <c r="C641" t="s">
        <v>5108</v>
      </c>
      <c r="D641">
        <v>2.5</v>
      </c>
      <c r="E641" t="s">
        <v>5111</v>
      </c>
      <c r="F641">
        <v>8.6</v>
      </c>
      <c r="I641" t="s">
        <v>8175</v>
      </c>
      <c r="K641" t="s">
        <v>5342</v>
      </c>
      <c r="L641" t="s">
        <v>5343</v>
      </c>
      <c r="M641" t="s">
        <v>9435</v>
      </c>
      <c r="N641">
        <v>8</v>
      </c>
      <c r="O641" t="s">
        <v>9553</v>
      </c>
      <c r="P641" t="s">
        <v>10234</v>
      </c>
      <c r="Q641">
        <v>6</v>
      </c>
      <c r="R641">
        <v>3</v>
      </c>
      <c r="S641">
        <v>0.17</v>
      </c>
      <c r="T641">
        <v>2.03</v>
      </c>
      <c r="U641">
        <v>426.43</v>
      </c>
      <c r="V641">
        <v>112.85</v>
      </c>
      <c r="W641">
        <v>4.63</v>
      </c>
      <c r="X641">
        <v>3.46</v>
      </c>
      <c r="Y641">
        <v>9.76</v>
      </c>
      <c r="Z641">
        <v>4</v>
      </c>
      <c r="AA641" t="s">
        <v>4822</v>
      </c>
      <c r="AB641">
        <v>0</v>
      </c>
      <c r="AC641">
        <v>3</v>
      </c>
      <c r="AD641">
        <v>3.0505</v>
      </c>
      <c r="AF641" t="s">
        <v>11894</v>
      </c>
      <c r="AI641">
        <v>0</v>
      </c>
      <c r="AJ641">
        <v>0</v>
      </c>
      <c r="AM641" t="s">
        <v>11965</v>
      </c>
    </row>
    <row r="642" spans="1:39">
      <c r="A642" t="s">
        <v>6069</v>
      </c>
      <c r="B642" t="s">
        <v>5106</v>
      </c>
      <c r="C642" t="s">
        <v>5108</v>
      </c>
      <c r="D642">
        <v>2.5</v>
      </c>
      <c r="E642" t="s">
        <v>5111</v>
      </c>
      <c r="F642">
        <v>8.6</v>
      </c>
      <c r="I642" t="s">
        <v>8176</v>
      </c>
      <c r="K642" t="s">
        <v>5342</v>
      </c>
      <c r="L642" t="s">
        <v>5343</v>
      </c>
      <c r="M642" t="s">
        <v>9424</v>
      </c>
      <c r="N642">
        <v>8</v>
      </c>
      <c r="O642" t="s">
        <v>9539</v>
      </c>
      <c r="P642" t="s">
        <v>10235</v>
      </c>
      <c r="Q642">
        <v>7</v>
      </c>
      <c r="R642">
        <v>1</v>
      </c>
      <c r="S642">
        <v>-0.06</v>
      </c>
      <c r="T642">
        <v>2.13</v>
      </c>
      <c r="U642">
        <v>471.56</v>
      </c>
      <c r="V642">
        <v>103.74</v>
      </c>
      <c r="W642">
        <v>4.03</v>
      </c>
      <c r="X642">
        <v>0.36</v>
      </c>
      <c r="Y642">
        <v>5.29</v>
      </c>
      <c r="Z642">
        <v>3</v>
      </c>
      <c r="AA642" t="s">
        <v>4822</v>
      </c>
      <c r="AB642">
        <v>0</v>
      </c>
      <c r="AC642">
        <v>5</v>
      </c>
      <c r="AD642">
        <v>4.578476190476191</v>
      </c>
      <c r="AF642" t="s">
        <v>5459</v>
      </c>
      <c r="AI642">
        <v>0</v>
      </c>
      <c r="AJ642">
        <v>0</v>
      </c>
      <c r="AM642" t="s">
        <v>11965</v>
      </c>
    </row>
    <row r="643" spans="1:39">
      <c r="A643" t="s">
        <v>6070</v>
      </c>
      <c r="B643" t="s">
        <v>5106</v>
      </c>
      <c r="C643" t="s">
        <v>5108</v>
      </c>
      <c r="D643">
        <v>2.5</v>
      </c>
      <c r="E643" t="s">
        <v>5111</v>
      </c>
      <c r="F643">
        <v>8.6</v>
      </c>
      <c r="I643" t="s">
        <v>8177</v>
      </c>
      <c r="K643" t="s">
        <v>5342</v>
      </c>
      <c r="M643" t="s">
        <v>9433</v>
      </c>
      <c r="N643">
        <v>8</v>
      </c>
      <c r="O643" t="s">
        <v>9551</v>
      </c>
      <c r="P643" t="s">
        <v>10236</v>
      </c>
      <c r="Q643">
        <v>6</v>
      </c>
      <c r="R643">
        <v>3</v>
      </c>
      <c r="S643">
        <v>0</v>
      </c>
      <c r="T643">
        <v>2.44</v>
      </c>
      <c r="U643">
        <v>506.92</v>
      </c>
      <c r="V643">
        <v>125</v>
      </c>
      <c r="W643">
        <v>3.87</v>
      </c>
      <c r="X643">
        <v>6.24</v>
      </c>
      <c r="Y643">
        <v>10.8</v>
      </c>
      <c r="Z643">
        <v>3</v>
      </c>
      <c r="AA643" t="s">
        <v>4822</v>
      </c>
      <c r="AB643">
        <v>1</v>
      </c>
      <c r="AC643">
        <v>5</v>
      </c>
      <c r="AD643">
        <v>2.166666666666667</v>
      </c>
      <c r="AF643" t="s">
        <v>11894</v>
      </c>
      <c r="AI643">
        <v>0</v>
      </c>
      <c r="AJ643">
        <v>0</v>
      </c>
      <c r="AM643" t="s">
        <v>11965</v>
      </c>
    </row>
    <row r="644" spans="1:39">
      <c r="A644" t="s">
        <v>6071</v>
      </c>
      <c r="B644" t="s">
        <v>5106</v>
      </c>
      <c r="C644" t="s">
        <v>5108</v>
      </c>
      <c r="D644">
        <v>2.5</v>
      </c>
      <c r="E644" t="s">
        <v>5111</v>
      </c>
      <c r="F644">
        <v>8.6</v>
      </c>
      <c r="I644" t="s">
        <v>8178</v>
      </c>
      <c r="K644" t="s">
        <v>5342</v>
      </c>
      <c r="M644" t="s">
        <v>9433</v>
      </c>
      <c r="N644">
        <v>8</v>
      </c>
      <c r="O644" t="s">
        <v>9551</v>
      </c>
      <c r="P644" t="s">
        <v>10237</v>
      </c>
      <c r="Q644">
        <v>7</v>
      </c>
      <c r="R644">
        <v>2</v>
      </c>
      <c r="S644">
        <v>0.8100000000000001</v>
      </c>
      <c r="T644">
        <v>2.73</v>
      </c>
      <c r="U644">
        <v>577.97</v>
      </c>
      <c r="V644">
        <v>137.3</v>
      </c>
      <c r="W644">
        <v>4.34</v>
      </c>
      <c r="X644">
        <v>5.78</v>
      </c>
      <c r="Y644">
        <v>7.78</v>
      </c>
      <c r="Z644">
        <v>3</v>
      </c>
      <c r="AA644" t="s">
        <v>4822</v>
      </c>
      <c r="AB644">
        <v>1</v>
      </c>
      <c r="AC644">
        <v>7</v>
      </c>
      <c r="AD644">
        <v>3.5</v>
      </c>
      <c r="AF644" t="s">
        <v>5459</v>
      </c>
      <c r="AI644">
        <v>0</v>
      </c>
      <c r="AJ644">
        <v>0</v>
      </c>
      <c r="AM644" t="s">
        <v>11965</v>
      </c>
    </row>
    <row r="645" spans="1:39">
      <c r="A645" t="s">
        <v>6072</v>
      </c>
      <c r="B645" t="s">
        <v>5106</v>
      </c>
      <c r="C645" t="s">
        <v>5108</v>
      </c>
      <c r="D645">
        <v>2.51</v>
      </c>
      <c r="E645" t="s">
        <v>5111</v>
      </c>
      <c r="F645">
        <v>8.6</v>
      </c>
      <c r="K645" t="s">
        <v>5342</v>
      </c>
      <c r="L645" t="s">
        <v>5343</v>
      </c>
      <c r="M645" t="s">
        <v>9434</v>
      </c>
      <c r="N645">
        <v>9</v>
      </c>
      <c r="O645" t="s">
        <v>9552</v>
      </c>
      <c r="P645" t="s">
        <v>10238</v>
      </c>
      <c r="Q645">
        <v>6</v>
      </c>
      <c r="R645">
        <v>3</v>
      </c>
      <c r="S645">
        <v>3.67</v>
      </c>
      <c r="T645">
        <v>3.79</v>
      </c>
      <c r="U645">
        <v>489.46</v>
      </c>
      <c r="V645">
        <v>108.48</v>
      </c>
      <c r="W645">
        <v>5.74</v>
      </c>
      <c r="X645">
        <v>7.88</v>
      </c>
      <c r="Y645">
        <v>2.88</v>
      </c>
      <c r="Z645">
        <v>5</v>
      </c>
      <c r="AA645" t="s">
        <v>4822</v>
      </c>
      <c r="AB645">
        <v>1</v>
      </c>
      <c r="AC645">
        <v>5</v>
      </c>
      <c r="AD645">
        <v>2.395952380952381</v>
      </c>
      <c r="AF645" t="s">
        <v>5458</v>
      </c>
      <c r="AI645">
        <v>0</v>
      </c>
      <c r="AJ645">
        <v>0</v>
      </c>
      <c r="AK645" t="s">
        <v>11911</v>
      </c>
      <c r="AL645" t="s">
        <v>11911</v>
      </c>
      <c r="AM645" t="s">
        <v>11965</v>
      </c>
    </row>
    <row r="646" spans="1:39">
      <c r="A646" t="s">
        <v>6073</v>
      </c>
      <c r="B646" t="s">
        <v>5106</v>
      </c>
      <c r="C646" t="s">
        <v>5108</v>
      </c>
      <c r="D646">
        <v>2.533</v>
      </c>
      <c r="E646" t="s">
        <v>5111</v>
      </c>
      <c r="F646">
        <v>8.6</v>
      </c>
      <c r="I646" t="s">
        <v>8179</v>
      </c>
      <c r="K646" t="s">
        <v>5342</v>
      </c>
      <c r="L646" t="s">
        <v>5343</v>
      </c>
      <c r="M646" t="s">
        <v>9424</v>
      </c>
      <c r="N646">
        <v>8</v>
      </c>
      <c r="O646" t="s">
        <v>9539</v>
      </c>
      <c r="P646" t="s">
        <v>10239</v>
      </c>
      <c r="Q646">
        <v>7</v>
      </c>
      <c r="R646">
        <v>2</v>
      </c>
      <c r="S646">
        <v>0.84</v>
      </c>
      <c r="T646">
        <v>3.19</v>
      </c>
      <c r="U646">
        <v>471.56</v>
      </c>
      <c r="V646">
        <v>114.86</v>
      </c>
      <c r="W646">
        <v>4.09</v>
      </c>
      <c r="X646">
        <v>4.88</v>
      </c>
      <c r="Y646">
        <v>5.29</v>
      </c>
      <c r="Z646">
        <v>3</v>
      </c>
      <c r="AA646" t="s">
        <v>4822</v>
      </c>
      <c r="AB646">
        <v>0</v>
      </c>
      <c r="AC646">
        <v>6</v>
      </c>
      <c r="AD646">
        <v>3.779476190476191</v>
      </c>
      <c r="AF646" t="s">
        <v>5459</v>
      </c>
      <c r="AI646">
        <v>0</v>
      </c>
      <c r="AJ646">
        <v>0</v>
      </c>
      <c r="AM646" t="s">
        <v>11965</v>
      </c>
    </row>
    <row r="647" spans="1:39">
      <c r="A647" t="s">
        <v>6074</v>
      </c>
      <c r="B647" t="s">
        <v>5106</v>
      </c>
      <c r="C647" t="s">
        <v>5108</v>
      </c>
      <c r="D647">
        <v>2.553</v>
      </c>
      <c r="E647" t="s">
        <v>5111</v>
      </c>
      <c r="F647">
        <v>8.59</v>
      </c>
      <c r="I647" t="s">
        <v>8180</v>
      </c>
      <c r="K647" t="s">
        <v>5342</v>
      </c>
      <c r="L647" t="s">
        <v>5343</v>
      </c>
      <c r="M647" t="s">
        <v>9424</v>
      </c>
      <c r="N647">
        <v>8</v>
      </c>
      <c r="O647" t="s">
        <v>9539</v>
      </c>
      <c r="P647" t="s">
        <v>10240</v>
      </c>
      <c r="Q647">
        <v>4</v>
      </c>
      <c r="R647">
        <v>1</v>
      </c>
      <c r="S647">
        <v>3.8</v>
      </c>
      <c r="T647">
        <v>5.23</v>
      </c>
      <c r="U647">
        <v>441.45</v>
      </c>
      <c r="V647">
        <v>57.95</v>
      </c>
      <c r="W647">
        <v>5.55</v>
      </c>
      <c r="Y647">
        <v>6.5</v>
      </c>
      <c r="Z647">
        <v>3</v>
      </c>
      <c r="AA647" t="s">
        <v>4822</v>
      </c>
      <c r="AB647">
        <v>1</v>
      </c>
      <c r="AC647">
        <v>4</v>
      </c>
      <c r="AD647">
        <v>3.351547619047619</v>
      </c>
      <c r="AF647" t="s">
        <v>5458</v>
      </c>
      <c r="AI647">
        <v>0</v>
      </c>
      <c r="AJ647">
        <v>0</v>
      </c>
      <c r="AM647" t="s">
        <v>11965</v>
      </c>
    </row>
    <row r="648" spans="1:39">
      <c r="A648" t="s">
        <v>6075</v>
      </c>
      <c r="B648" t="s">
        <v>5106</v>
      </c>
      <c r="C648" t="s">
        <v>5108</v>
      </c>
      <c r="D648">
        <v>2.56</v>
      </c>
      <c r="E648" t="s">
        <v>5111</v>
      </c>
      <c r="F648">
        <v>8.59</v>
      </c>
      <c r="K648" t="s">
        <v>5342</v>
      </c>
      <c r="L648" t="s">
        <v>5343</v>
      </c>
      <c r="M648" t="s">
        <v>9434</v>
      </c>
      <c r="N648">
        <v>9</v>
      </c>
      <c r="O648" t="s">
        <v>9552</v>
      </c>
      <c r="P648" t="s">
        <v>10241</v>
      </c>
      <c r="Q648">
        <v>6</v>
      </c>
      <c r="R648">
        <v>3</v>
      </c>
      <c r="S648">
        <v>3.76</v>
      </c>
      <c r="T648">
        <v>3.89</v>
      </c>
      <c r="U648">
        <v>469.94</v>
      </c>
      <c r="V648">
        <v>108.48</v>
      </c>
      <c r="W648">
        <v>5.68</v>
      </c>
      <c r="X648">
        <v>7.88</v>
      </c>
      <c r="Y648">
        <v>2.88</v>
      </c>
      <c r="Z648">
        <v>5</v>
      </c>
      <c r="AA648" t="s">
        <v>4822</v>
      </c>
      <c r="AB648">
        <v>1</v>
      </c>
      <c r="AC648">
        <v>5</v>
      </c>
      <c r="AD648">
        <v>2.440380952380953</v>
      </c>
      <c r="AF648" t="s">
        <v>5458</v>
      </c>
      <c r="AI648">
        <v>0</v>
      </c>
      <c r="AJ648">
        <v>0</v>
      </c>
      <c r="AK648" t="s">
        <v>11911</v>
      </c>
      <c r="AL648" t="s">
        <v>11911</v>
      </c>
      <c r="AM648" t="s">
        <v>11965</v>
      </c>
    </row>
    <row r="649" spans="1:39">
      <c r="A649" t="s">
        <v>6076</v>
      </c>
      <c r="B649" t="s">
        <v>5106</v>
      </c>
      <c r="C649" t="s">
        <v>5108</v>
      </c>
      <c r="D649">
        <v>2.6</v>
      </c>
      <c r="E649" t="s">
        <v>5111</v>
      </c>
      <c r="F649">
        <v>8.59</v>
      </c>
      <c r="I649" t="s">
        <v>8181</v>
      </c>
      <c r="K649" t="s">
        <v>5342</v>
      </c>
      <c r="M649" t="s">
        <v>9433</v>
      </c>
      <c r="N649">
        <v>8</v>
      </c>
      <c r="O649" t="s">
        <v>9551</v>
      </c>
      <c r="P649" t="s">
        <v>10242</v>
      </c>
      <c r="Q649">
        <v>6</v>
      </c>
      <c r="R649">
        <v>3</v>
      </c>
      <c r="S649">
        <v>0.62</v>
      </c>
      <c r="T649">
        <v>3.09</v>
      </c>
      <c r="U649">
        <v>550.95</v>
      </c>
      <c r="V649">
        <v>125</v>
      </c>
      <c r="W649">
        <v>4.54</v>
      </c>
      <c r="X649">
        <v>5.86</v>
      </c>
      <c r="Y649">
        <v>10.77</v>
      </c>
      <c r="Z649">
        <v>3</v>
      </c>
      <c r="AA649" t="s">
        <v>4822</v>
      </c>
      <c r="AB649">
        <v>1</v>
      </c>
      <c r="AC649">
        <v>5</v>
      </c>
      <c r="AD649">
        <v>2.121666666666667</v>
      </c>
      <c r="AF649" t="s">
        <v>11894</v>
      </c>
      <c r="AI649">
        <v>0</v>
      </c>
      <c r="AJ649">
        <v>0</v>
      </c>
      <c r="AM649" t="s">
        <v>11965</v>
      </c>
    </row>
    <row r="650" spans="1:39">
      <c r="A650" t="s">
        <v>6077</v>
      </c>
      <c r="B650" t="s">
        <v>5106</v>
      </c>
      <c r="C650" t="s">
        <v>5108</v>
      </c>
      <c r="D650">
        <v>2.618</v>
      </c>
      <c r="E650" t="s">
        <v>5111</v>
      </c>
      <c r="F650">
        <v>8.58</v>
      </c>
      <c r="I650" t="s">
        <v>8182</v>
      </c>
      <c r="K650" t="s">
        <v>5342</v>
      </c>
      <c r="L650" t="s">
        <v>5343</v>
      </c>
      <c r="M650" t="s">
        <v>9424</v>
      </c>
      <c r="N650">
        <v>8</v>
      </c>
      <c r="O650" t="s">
        <v>9539</v>
      </c>
      <c r="P650" t="s">
        <v>10243</v>
      </c>
      <c r="Q650">
        <v>6</v>
      </c>
      <c r="R650">
        <v>1</v>
      </c>
      <c r="S650">
        <v>1.61</v>
      </c>
      <c r="T650">
        <v>4.37</v>
      </c>
      <c r="U650">
        <v>486.49</v>
      </c>
      <c r="V650">
        <v>80.06999999999999</v>
      </c>
      <c r="W650">
        <v>5.34</v>
      </c>
      <c r="Y650">
        <v>4.95</v>
      </c>
      <c r="Z650">
        <v>3</v>
      </c>
      <c r="AA650" t="s">
        <v>4822</v>
      </c>
      <c r="AB650">
        <v>1</v>
      </c>
      <c r="AC650">
        <v>6</v>
      </c>
      <c r="AD650">
        <v>4.244833333333333</v>
      </c>
      <c r="AF650" t="s">
        <v>5458</v>
      </c>
      <c r="AI650">
        <v>0</v>
      </c>
      <c r="AJ650">
        <v>0</v>
      </c>
      <c r="AM650" t="s">
        <v>11965</v>
      </c>
    </row>
    <row r="651" spans="1:39">
      <c r="A651" t="s">
        <v>6078</v>
      </c>
      <c r="B651" t="s">
        <v>5106</v>
      </c>
      <c r="C651" t="s">
        <v>5108</v>
      </c>
      <c r="D651">
        <v>2.648</v>
      </c>
      <c r="E651" t="s">
        <v>5111</v>
      </c>
      <c r="F651">
        <v>8.58</v>
      </c>
      <c r="I651" t="s">
        <v>8183</v>
      </c>
      <c r="K651" t="s">
        <v>5342</v>
      </c>
      <c r="L651" t="s">
        <v>5343</v>
      </c>
      <c r="M651" t="s">
        <v>9424</v>
      </c>
      <c r="N651">
        <v>8</v>
      </c>
      <c r="O651" t="s">
        <v>9539</v>
      </c>
      <c r="P651" t="s">
        <v>10244</v>
      </c>
      <c r="Q651">
        <v>7</v>
      </c>
      <c r="R651">
        <v>1</v>
      </c>
      <c r="S651">
        <v>1.75</v>
      </c>
      <c r="T651">
        <v>4.11</v>
      </c>
      <c r="U651">
        <v>485.59</v>
      </c>
      <c r="V651">
        <v>103.86</v>
      </c>
      <c r="W651">
        <v>5.12</v>
      </c>
      <c r="X651">
        <v>5</v>
      </c>
      <c r="Y651">
        <v>4.82</v>
      </c>
      <c r="Z651">
        <v>3</v>
      </c>
      <c r="AA651" t="s">
        <v>4822</v>
      </c>
      <c r="AB651">
        <v>1</v>
      </c>
      <c r="AC651">
        <v>7</v>
      </c>
      <c r="AD651">
        <v>3.919261904761905</v>
      </c>
      <c r="AF651" t="s">
        <v>5459</v>
      </c>
      <c r="AI651">
        <v>0</v>
      </c>
      <c r="AJ651">
        <v>0</v>
      </c>
      <c r="AM651" t="s">
        <v>11965</v>
      </c>
    </row>
    <row r="652" spans="1:39">
      <c r="A652" t="s">
        <v>6079</v>
      </c>
      <c r="B652" t="s">
        <v>5106</v>
      </c>
      <c r="C652" t="s">
        <v>5108</v>
      </c>
      <c r="D652">
        <v>2.655</v>
      </c>
      <c r="E652" t="s">
        <v>5111</v>
      </c>
      <c r="F652">
        <v>8.58</v>
      </c>
      <c r="I652" t="s">
        <v>8184</v>
      </c>
      <c r="K652" t="s">
        <v>5342</v>
      </c>
      <c r="L652" t="s">
        <v>5343</v>
      </c>
      <c r="M652" t="s">
        <v>9424</v>
      </c>
      <c r="N652">
        <v>8</v>
      </c>
      <c r="O652" t="s">
        <v>9539</v>
      </c>
      <c r="P652" t="s">
        <v>10245</v>
      </c>
      <c r="Q652">
        <v>5</v>
      </c>
      <c r="R652">
        <v>1</v>
      </c>
      <c r="S652">
        <v>3.08</v>
      </c>
      <c r="T652">
        <v>4.85</v>
      </c>
      <c r="U652">
        <v>442.44</v>
      </c>
      <c r="V652">
        <v>70.84</v>
      </c>
      <c r="W652">
        <v>4.94</v>
      </c>
      <c r="Y652">
        <v>6.57</v>
      </c>
      <c r="Z652">
        <v>3</v>
      </c>
      <c r="AA652" t="s">
        <v>4822</v>
      </c>
      <c r="AB652">
        <v>0</v>
      </c>
      <c r="AC652">
        <v>4</v>
      </c>
      <c r="AD652">
        <v>3.779476190476191</v>
      </c>
      <c r="AF652" t="s">
        <v>5458</v>
      </c>
      <c r="AI652">
        <v>0</v>
      </c>
      <c r="AJ652">
        <v>0</v>
      </c>
      <c r="AM652" t="s">
        <v>11965</v>
      </c>
    </row>
    <row r="653" spans="1:39">
      <c r="A653" t="s">
        <v>6080</v>
      </c>
      <c r="B653" t="s">
        <v>5106</v>
      </c>
      <c r="C653" t="s">
        <v>5108</v>
      </c>
      <c r="D653">
        <v>2.664</v>
      </c>
      <c r="E653" t="s">
        <v>5111</v>
      </c>
      <c r="F653">
        <v>8.57</v>
      </c>
      <c r="I653" t="s">
        <v>8185</v>
      </c>
      <c r="K653" t="s">
        <v>5342</v>
      </c>
      <c r="L653" t="s">
        <v>5343</v>
      </c>
      <c r="M653" t="s">
        <v>9424</v>
      </c>
      <c r="N653">
        <v>8</v>
      </c>
      <c r="O653" t="s">
        <v>9539</v>
      </c>
      <c r="P653" t="s">
        <v>10246</v>
      </c>
      <c r="Q653">
        <v>7</v>
      </c>
      <c r="R653">
        <v>1</v>
      </c>
      <c r="S653">
        <v>0.18</v>
      </c>
      <c r="T653">
        <v>2.63</v>
      </c>
      <c r="U653">
        <v>502.49</v>
      </c>
      <c r="V653">
        <v>89.18000000000001</v>
      </c>
      <c r="W653">
        <v>4.26</v>
      </c>
      <c r="X653">
        <v>2.86</v>
      </c>
      <c r="Y653">
        <v>6.62</v>
      </c>
      <c r="Z653">
        <v>3</v>
      </c>
      <c r="AA653" t="s">
        <v>4822</v>
      </c>
      <c r="AB653">
        <v>1</v>
      </c>
      <c r="AC653">
        <v>5</v>
      </c>
      <c r="AD653">
        <v>4.833333333333334</v>
      </c>
      <c r="AF653" t="s">
        <v>5459</v>
      </c>
      <c r="AI653">
        <v>0</v>
      </c>
      <c r="AJ653">
        <v>0</v>
      </c>
      <c r="AM653" t="s">
        <v>11965</v>
      </c>
    </row>
    <row r="654" spans="1:39">
      <c r="A654" t="s">
        <v>6081</v>
      </c>
      <c r="B654" t="s">
        <v>5106</v>
      </c>
      <c r="C654" t="s">
        <v>5108</v>
      </c>
      <c r="D654">
        <v>2.7</v>
      </c>
      <c r="E654" t="s">
        <v>5111</v>
      </c>
      <c r="F654">
        <v>8.57</v>
      </c>
      <c r="K654" t="s">
        <v>5342</v>
      </c>
      <c r="L654" t="s">
        <v>5343</v>
      </c>
      <c r="M654" t="s">
        <v>9443</v>
      </c>
      <c r="N654">
        <v>9</v>
      </c>
      <c r="O654" t="s">
        <v>9561</v>
      </c>
      <c r="P654" t="s">
        <v>10247</v>
      </c>
      <c r="Q654">
        <v>5</v>
      </c>
      <c r="R654">
        <v>2</v>
      </c>
      <c r="S654">
        <v>1.76</v>
      </c>
      <c r="T654">
        <v>2.67</v>
      </c>
      <c r="U654">
        <v>611.49</v>
      </c>
      <c r="V654">
        <v>83.56</v>
      </c>
      <c r="W654">
        <v>5.13</v>
      </c>
      <c r="X654">
        <v>12.63</v>
      </c>
      <c r="Y654">
        <v>8.31</v>
      </c>
      <c r="Z654">
        <v>3</v>
      </c>
      <c r="AA654" t="s">
        <v>4822</v>
      </c>
      <c r="AB654">
        <v>2</v>
      </c>
      <c r="AC654">
        <v>6</v>
      </c>
      <c r="AD654">
        <v>4.345</v>
      </c>
      <c r="AF654" t="s">
        <v>5458</v>
      </c>
      <c r="AI654">
        <v>0</v>
      </c>
      <c r="AJ654">
        <v>0</v>
      </c>
      <c r="AK654" t="s">
        <v>11913</v>
      </c>
      <c r="AL654" t="s">
        <v>11913</v>
      </c>
      <c r="AM654" t="s">
        <v>11965</v>
      </c>
    </row>
    <row r="655" spans="1:39">
      <c r="A655" t="s">
        <v>6082</v>
      </c>
      <c r="B655" t="s">
        <v>5106</v>
      </c>
      <c r="C655" t="s">
        <v>5108</v>
      </c>
      <c r="D655">
        <v>2.7</v>
      </c>
      <c r="E655" t="s">
        <v>5111</v>
      </c>
      <c r="F655">
        <v>8.57</v>
      </c>
      <c r="K655" t="s">
        <v>5342</v>
      </c>
      <c r="L655" t="s">
        <v>5343</v>
      </c>
      <c r="M655" t="s">
        <v>9427</v>
      </c>
      <c r="N655">
        <v>9</v>
      </c>
      <c r="O655" t="s">
        <v>9542</v>
      </c>
      <c r="P655" t="s">
        <v>10248</v>
      </c>
      <c r="Q655">
        <v>9</v>
      </c>
      <c r="R655">
        <v>3</v>
      </c>
      <c r="S655">
        <v>3.55</v>
      </c>
      <c r="T655">
        <v>4.28</v>
      </c>
      <c r="U655">
        <v>551.62</v>
      </c>
      <c r="V655">
        <v>140.13</v>
      </c>
      <c r="W655">
        <v>4.17</v>
      </c>
      <c r="X655">
        <v>6.75</v>
      </c>
      <c r="Y655">
        <v>2.74</v>
      </c>
      <c r="Z655">
        <v>3</v>
      </c>
      <c r="AA655" t="s">
        <v>4822</v>
      </c>
      <c r="AB655">
        <v>1</v>
      </c>
      <c r="AC655">
        <v>11</v>
      </c>
      <c r="AD655">
        <v>1.751666666666667</v>
      </c>
      <c r="AF655" t="s">
        <v>5458</v>
      </c>
      <c r="AI655">
        <v>0</v>
      </c>
      <c r="AJ655">
        <v>0</v>
      </c>
      <c r="AM655" t="s">
        <v>11965</v>
      </c>
    </row>
    <row r="656" spans="1:39">
      <c r="A656" t="s">
        <v>6082</v>
      </c>
      <c r="B656" t="s">
        <v>5106</v>
      </c>
      <c r="C656" t="s">
        <v>5108</v>
      </c>
      <c r="D656">
        <v>2.7</v>
      </c>
      <c r="E656" t="s">
        <v>5111</v>
      </c>
      <c r="F656">
        <v>8.57</v>
      </c>
      <c r="I656" t="s">
        <v>8186</v>
      </c>
      <c r="K656" t="s">
        <v>5342</v>
      </c>
      <c r="L656" t="s">
        <v>5343</v>
      </c>
      <c r="M656" t="s">
        <v>9428</v>
      </c>
      <c r="N656">
        <v>8</v>
      </c>
      <c r="O656" t="s">
        <v>9543</v>
      </c>
      <c r="P656" t="s">
        <v>10248</v>
      </c>
      <c r="Q656">
        <v>9</v>
      </c>
      <c r="R656">
        <v>3</v>
      </c>
      <c r="S656">
        <v>3.55</v>
      </c>
      <c r="T656">
        <v>4.28</v>
      </c>
      <c r="U656">
        <v>551.62</v>
      </c>
      <c r="V656">
        <v>140.13</v>
      </c>
      <c r="W656">
        <v>4.17</v>
      </c>
      <c r="X656">
        <v>6.75</v>
      </c>
      <c r="Y656">
        <v>2.74</v>
      </c>
      <c r="Z656">
        <v>3</v>
      </c>
      <c r="AA656" t="s">
        <v>4822</v>
      </c>
      <c r="AB656">
        <v>1</v>
      </c>
      <c r="AC656">
        <v>11</v>
      </c>
      <c r="AD656">
        <v>1.751666666666667</v>
      </c>
      <c r="AF656" t="s">
        <v>5458</v>
      </c>
      <c r="AI656">
        <v>0</v>
      </c>
      <c r="AJ656">
        <v>0</v>
      </c>
      <c r="AM656" t="s">
        <v>11965</v>
      </c>
    </row>
    <row r="657" spans="1:39">
      <c r="A657" t="s">
        <v>6083</v>
      </c>
      <c r="B657" t="s">
        <v>5106</v>
      </c>
      <c r="C657" t="s">
        <v>5108</v>
      </c>
      <c r="D657">
        <v>2.708</v>
      </c>
      <c r="E657" t="s">
        <v>5111</v>
      </c>
      <c r="F657">
        <v>8.57</v>
      </c>
      <c r="I657" t="s">
        <v>8187</v>
      </c>
      <c r="K657" t="s">
        <v>5342</v>
      </c>
      <c r="L657" t="s">
        <v>5343</v>
      </c>
      <c r="M657" t="s">
        <v>9424</v>
      </c>
      <c r="N657">
        <v>8</v>
      </c>
      <c r="O657" t="s">
        <v>9539</v>
      </c>
      <c r="P657" t="s">
        <v>10249</v>
      </c>
      <c r="Q657">
        <v>6</v>
      </c>
      <c r="R657">
        <v>1</v>
      </c>
      <c r="S657">
        <v>3.74</v>
      </c>
      <c r="T657">
        <v>5.46</v>
      </c>
      <c r="U657">
        <v>541.5700000000001</v>
      </c>
      <c r="V657">
        <v>76.41</v>
      </c>
      <c r="W657">
        <v>6.11</v>
      </c>
      <c r="Y657">
        <v>6.62</v>
      </c>
      <c r="Z657">
        <v>3</v>
      </c>
      <c r="AA657" t="s">
        <v>4822</v>
      </c>
      <c r="AB657">
        <v>2</v>
      </c>
      <c r="AC657">
        <v>6</v>
      </c>
      <c r="AD657">
        <v>2.963333333333333</v>
      </c>
      <c r="AF657" t="s">
        <v>5458</v>
      </c>
      <c r="AI657">
        <v>0</v>
      </c>
      <c r="AJ657">
        <v>0</v>
      </c>
      <c r="AM657" t="s">
        <v>11965</v>
      </c>
    </row>
    <row r="658" spans="1:39">
      <c r="A658" t="s">
        <v>6084</v>
      </c>
      <c r="B658" t="s">
        <v>5106</v>
      </c>
      <c r="C658" t="s">
        <v>5108</v>
      </c>
      <c r="D658">
        <v>2.71</v>
      </c>
      <c r="E658" t="s">
        <v>5111</v>
      </c>
      <c r="F658">
        <v>8.57</v>
      </c>
      <c r="K658" t="s">
        <v>5342</v>
      </c>
      <c r="L658" t="s">
        <v>5343</v>
      </c>
      <c r="M658" t="s">
        <v>9434</v>
      </c>
      <c r="N658">
        <v>9</v>
      </c>
      <c r="O658" t="s">
        <v>9552</v>
      </c>
      <c r="P658" t="s">
        <v>10250</v>
      </c>
      <c r="Q658">
        <v>6</v>
      </c>
      <c r="R658">
        <v>3</v>
      </c>
      <c r="S658">
        <v>4.66</v>
      </c>
      <c r="T658">
        <v>4.78</v>
      </c>
      <c r="U658">
        <v>523.91</v>
      </c>
      <c r="V658">
        <v>108.48</v>
      </c>
      <c r="W658">
        <v>6.39</v>
      </c>
      <c r="X658">
        <v>7.88</v>
      </c>
      <c r="Y658">
        <v>2.88</v>
      </c>
      <c r="Z658">
        <v>5</v>
      </c>
      <c r="AA658" t="s">
        <v>4822</v>
      </c>
      <c r="AB658">
        <v>2</v>
      </c>
      <c r="AC658">
        <v>5</v>
      </c>
      <c r="AD658">
        <v>1.660666666666667</v>
      </c>
      <c r="AF658" t="s">
        <v>5458</v>
      </c>
      <c r="AI658">
        <v>0</v>
      </c>
      <c r="AJ658">
        <v>0</v>
      </c>
      <c r="AK658" t="s">
        <v>11911</v>
      </c>
      <c r="AL658" t="s">
        <v>11911</v>
      </c>
      <c r="AM658" t="s">
        <v>11965</v>
      </c>
    </row>
    <row r="659" spans="1:39">
      <c r="A659" t="s">
        <v>6085</v>
      </c>
      <c r="B659" t="s">
        <v>5106</v>
      </c>
      <c r="C659" t="s">
        <v>5108</v>
      </c>
      <c r="D659">
        <v>2.78</v>
      </c>
      <c r="E659" t="s">
        <v>5111</v>
      </c>
      <c r="F659">
        <v>8.56</v>
      </c>
      <c r="K659" t="s">
        <v>5342</v>
      </c>
      <c r="L659" t="s">
        <v>5343</v>
      </c>
      <c r="M659" t="s">
        <v>9434</v>
      </c>
      <c r="N659">
        <v>9</v>
      </c>
      <c r="O659" t="s">
        <v>9552</v>
      </c>
      <c r="P659" t="s">
        <v>10251</v>
      </c>
      <c r="Q659">
        <v>6</v>
      </c>
      <c r="R659">
        <v>3</v>
      </c>
      <c r="S659">
        <v>4.02</v>
      </c>
      <c r="T659">
        <v>4.15</v>
      </c>
      <c r="U659">
        <v>509.88</v>
      </c>
      <c r="V659">
        <v>108.48</v>
      </c>
      <c r="W659">
        <v>6.08</v>
      </c>
      <c r="X659">
        <v>7.85</v>
      </c>
      <c r="Y659">
        <v>2.27</v>
      </c>
      <c r="Z659">
        <v>5</v>
      </c>
      <c r="AA659" t="s">
        <v>4822</v>
      </c>
      <c r="AB659">
        <v>2</v>
      </c>
      <c r="AC659">
        <v>5</v>
      </c>
      <c r="AD659">
        <v>1.975666666666666</v>
      </c>
      <c r="AF659" t="s">
        <v>5458</v>
      </c>
      <c r="AI659">
        <v>0</v>
      </c>
      <c r="AJ659">
        <v>0</v>
      </c>
      <c r="AK659" t="s">
        <v>11911</v>
      </c>
      <c r="AL659" t="s">
        <v>11911</v>
      </c>
      <c r="AM659" t="s">
        <v>11965</v>
      </c>
    </row>
    <row r="660" spans="1:39">
      <c r="A660" t="s">
        <v>6086</v>
      </c>
      <c r="B660" t="s">
        <v>5106</v>
      </c>
      <c r="C660" t="s">
        <v>5108</v>
      </c>
      <c r="D660">
        <v>2.8</v>
      </c>
      <c r="E660" t="s">
        <v>5111</v>
      </c>
      <c r="F660">
        <v>8.550000000000001</v>
      </c>
      <c r="I660" t="s">
        <v>8188</v>
      </c>
      <c r="K660" t="s">
        <v>5342</v>
      </c>
      <c r="M660" t="s">
        <v>9433</v>
      </c>
      <c r="N660">
        <v>8</v>
      </c>
      <c r="O660" t="s">
        <v>9551</v>
      </c>
      <c r="P660" t="s">
        <v>10252</v>
      </c>
      <c r="Q660">
        <v>6</v>
      </c>
      <c r="R660">
        <v>2</v>
      </c>
      <c r="S660">
        <v>1.23</v>
      </c>
      <c r="T660">
        <v>3.67</v>
      </c>
      <c r="U660">
        <v>552.96</v>
      </c>
      <c r="V660">
        <v>113.51</v>
      </c>
      <c r="W660">
        <v>4.45</v>
      </c>
      <c r="X660">
        <v>5.83</v>
      </c>
      <c r="Y660">
        <v>9.57</v>
      </c>
      <c r="Z660">
        <v>3</v>
      </c>
      <c r="AA660" t="s">
        <v>4822</v>
      </c>
      <c r="AB660">
        <v>1</v>
      </c>
      <c r="AC660">
        <v>6</v>
      </c>
      <c r="AD660">
        <v>2.596333333333333</v>
      </c>
      <c r="AF660" t="s">
        <v>11894</v>
      </c>
      <c r="AI660">
        <v>0</v>
      </c>
      <c r="AJ660">
        <v>0</v>
      </c>
      <c r="AM660" t="s">
        <v>11965</v>
      </c>
    </row>
    <row r="661" spans="1:39">
      <c r="A661" t="s">
        <v>6087</v>
      </c>
      <c r="B661" t="s">
        <v>5106</v>
      </c>
      <c r="C661" t="s">
        <v>5108</v>
      </c>
      <c r="D661">
        <v>2.834</v>
      </c>
      <c r="E661" t="s">
        <v>5111</v>
      </c>
      <c r="F661">
        <v>8.550000000000001</v>
      </c>
      <c r="I661" t="s">
        <v>8189</v>
      </c>
      <c r="K661" t="s">
        <v>5342</v>
      </c>
      <c r="L661" t="s">
        <v>5343</v>
      </c>
      <c r="M661" t="s">
        <v>9424</v>
      </c>
      <c r="N661">
        <v>8</v>
      </c>
      <c r="O661" t="s">
        <v>9539</v>
      </c>
      <c r="P661" t="s">
        <v>10253</v>
      </c>
      <c r="Q661">
        <v>6</v>
      </c>
      <c r="R661">
        <v>1</v>
      </c>
      <c r="S661">
        <v>3.43</v>
      </c>
      <c r="T661">
        <v>5.42</v>
      </c>
      <c r="U661">
        <v>553.63</v>
      </c>
      <c r="V661">
        <v>64.43000000000001</v>
      </c>
      <c r="W661">
        <v>5.69</v>
      </c>
      <c r="X661">
        <v>5.12</v>
      </c>
      <c r="Y661">
        <v>7.84</v>
      </c>
      <c r="Z661">
        <v>3</v>
      </c>
      <c r="AA661" t="s">
        <v>4822</v>
      </c>
      <c r="AB661">
        <v>2</v>
      </c>
      <c r="AC661">
        <v>6</v>
      </c>
      <c r="AD661">
        <v>3.118333333333333</v>
      </c>
      <c r="AF661" t="s">
        <v>5459</v>
      </c>
      <c r="AI661">
        <v>0</v>
      </c>
      <c r="AJ661">
        <v>0</v>
      </c>
      <c r="AM661" t="s">
        <v>11965</v>
      </c>
    </row>
    <row r="662" spans="1:39">
      <c r="A662" t="s">
        <v>6088</v>
      </c>
      <c r="B662" t="s">
        <v>5106</v>
      </c>
      <c r="C662" t="s">
        <v>5108</v>
      </c>
      <c r="D662">
        <v>2.875</v>
      </c>
      <c r="E662" t="s">
        <v>5111</v>
      </c>
      <c r="F662">
        <v>8.539999999999999</v>
      </c>
      <c r="I662" t="s">
        <v>8190</v>
      </c>
      <c r="K662" t="s">
        <v>5342</v>
      </c>
      <c r="L662" t="s">
        <v>5343</v>
      </c>
      <c r="M662" t="s">
        <v>9424</v>
      </c>
      <c r="N662">
        <v>8</v>
      </c>
      <c r="O662" t="s">
        <v>9539</v>
      </c>
      <c r="P662" t="s">
        <v>10254</v>
      </c>
      <c r="Q662">
        <v>5</v>
      </c>
      <c r="R662">
        <v>1</v>
      </c>
      <c r="S662">
        <v>4.05</v>
      </c>
      <c r="T662">
        <v>6.02</v>
      </c>
      <c r="U662">
        <v>484.52</v>
      </c>
      <c r="V662">
        <v>70.84</v>
      </c>
      <c r="W662">
        <v>6.07</v>
      </c>
      <c r="Y662">
        <v>7.19</v>
      </c>
      <c r="Z662">
        <v>3</v>
      </c>
      <c r="AA662" t="s">
        <v>4822</v>
      </c>
      <c r="AB662">
        <v>1</v>
      </c>
      <c r="AC662">
        <v>5</v>
      </c>
      <c r="AD662">
        <v>2.943904761904762</v>
      </c>
      <c r="AF662" t="s">
        <v>5458</v>
      </c>
      <c r="AI662">
        <v>0</v>
      </c>
      <c r="AJ662">
        <v>0</v>
      </c>
      <c r="AM662" t="s">
        <v>11965</v>
      </c>
    </row>
    <row r="663" spans="1:39">
      <c r="A663" t="s">
        <v>6089</v>
      </c>
      <c r="B663" t="s">
        <v>5106</v>
      </c>
      <c r="C663" t="s">
        <v>5108</v>
      </c>
      <c r="D663">
        <v>2.9</v>
      </c>
      <c r="E663" t="s">
        <v>5111</v>
      </c>
      <c r="F663">
        <v>8.539999999999999</v>
      </c>
      <c r="K663" t="s">
        <v>5342</v>
      </c>
      <c r="L663" t="s">
        <v>5343</v>
      </c>
      <c r="M663" t="s">
        <v>9420</v>
      </c>
      <c r="N663">
        <v>9</v>
      </c>
      <c r="O663" t="s">
        <v>9534</v>
      </c>
      <c r="P663" t="s">
        <v>10255</v>
      </c>
      <c r="Q663">
        <v>6</v>
      </c>
      <c r="R663">
        <v>2</v>
      </c>
      <c r="S663">
        <v>3.9</v>
      </c>
      <c r="T663">
        <v>4.01</v>
      </c>
      <c r="U663">
        <v>320.35</v>
      </c>
      <c r="V663">
        <v>83.53</v>
      </c>
      <c r="W663">
        <v>2.98</v>
      </c>
      <c r="X663">
        <v>11.13</v>
      </c>
      <c r="Y663">
        <v>8.289999999999999</v>
      </c>
      <c r="Z663">
        <v>3</v>
      </c>
      <c r="AA663" t="s">
        <v>4822</v>
      </c>
      <c r="AB663">
        <v>0</v>
      </c>
      <c r="AC663">
        <v>2</v>
      </c>
      <c r="AD663">
        <v>3.9</v>
      </c>
      <c r="AF663" t="s">
        <v>5458</v>
      </c>
      <c r="AI663">
        <v>0</v>
      </c>
      <c r="AJ663">
        <v>0</v>
      </c>
      <c r="AK663" t="s">
        <v>11901</v>
      </c>
      <c r="AL663" t="s">
        <v>11901</v>
      </c>
      <c r="AM663" t="s">
        <v>11965</v>
      </c>
    </row>
    <row r="664" spans="1:39">
      <c r="A664" t="s">
        <v>6090</v>
      </c>
      <c r="B664" t="s">
        <v>5106</v>
      </c>
      <c r="C664" t="s">
        <v>5108</v>
      </c>
      <c r="D664">
        <v>2.9</v>
      </c>
      <c r="E664" t="s">
        <v>5111</v>
      </c>
      <c r="F664">
        <v>8.539999999999999</v>
      </c>
      <c r="I664" t="s">
        <v>8191</v>
      </c>
      <c r="K664" t="s">
        <v>5342</v>
      </c>
      <c r="L664" t="s">
        <v>5343</v>
      </c>
      <c r="M664" t="s">
        <v>9446</v>
      </c>
      <c r="N664">
        <v>9</v>
      </c>
      <c r="O664" t="s">
        <v>9564</v>
      </c>
      <c r="P664" t="s">
        <v>10256</v>
      </c>
      <c r="Q664">
        <v>6</v>
      </c>
      <c r="R664">
        <v>3</v>
      </c>
      <c r="S664">
        <v>3.77</v>
      </c>
      <c r="T664">
        <v>4.31</v>
      </c>
      <c r="U664">
        <v>395.37</v>
      </c>
      <c r="V664">
        <v>87.5</v>
      </c>
      <c r="W664">
        <v>4.74</v>
      </c>
      <c r="X664">
        <v>7.11</v>
      </c>
      <c r="Y664">
        <v>5.26</v>
      </c>
      <c r="Z664">
        <v>4</v>
      </c>
      <c r="AA664" t="s">
        <v>4822</v>
      </c>
      <c r="AB664">
        <v>0</v>
      </c>
      <c r="AC664">
        <v>4</v>
      </c>
      <c r="AD664">
        <v>3.37402380952381</v>
      </c>
      <c r="AF664" t="s">
        <v>5458</v>
      </c>
      <c r="AI664">
        <v>0</v>
      </c>
      <c r="AJ664">
        <v>0</v>
      </c>
      <c r="AM664" t="s">
        <v>11965</v>
      </c>
    </row>
    <row r="665" spans="1:39">
      <c r="A665" t="s">
        <v>6091</v>
      </c>
      <c r="B665" t="s">
        <v>5106</v>
      </c>
      <c r="C665" t="s">
        <v>5108</v>
      </c>
      <c r="D665">
        <v>2.9</v>
      </c>
      <c r="E665" t="s">
        <v>5111</v>
      </c>
      <c r="F665">
        <v>8.539999999999999</v>
      </c>
      <c r="K665" t="s">
        <v>5342</v>
      </c>
      <c r="L665" t="s">
        <v>5343</v>
      </c>
      <c r="M665" t="s">
        <v>9443</v>
      </c>
      <c r="N665">
        <v>9</v>
      </c>
      <c r="O665" t="s">
        <v>9561</v>
      </c>
      <c r="P665" t="s">
        <v>10257</v>
      </c>
      <c r="Q665">
        <v>5</v>
      </c>
      <c r="R665">
        <v>3</v>
      </c>
      <c r="S665">
        <v>1.25</v>
      </c>
      <c r="T665">
        <v>2.28</v>
      </c>
      <c r="U665">
        <v>583.4400000000001</v>
      </c>
      <c r="V665">
        <v>106.34</v>
      </c>
      <c r="W665">
        <v>4.52</v>
      </c>
      <c r="X665">
        <v>12.63</v>
      </c>
      <c r="Y665">
        <v>8.43</v>
      </c>
      <c r="Z665">
        <v>3</v>
      </c>
      <c r="AA665" t="s">
        <v>4822</v>
      </c>
      <c r="AB665">
        <v>1</v>
      </c>
      <c r="AC665">
        <v>5</v>
      </c>
      <c r="AD665">
        <v>3.407</v>
      </c>
      <c r="AF665" t="s">
        <v>5458</v>
      </c>
      <c r="AI665">
        <v>0</v>
      </c>
      <c r="AJ665">
        <v>0</v>
      </c>
      <c r="AK665" t="s">
        <v>11913</v>
      </c>
      <c r="AL665" t="s">
        <v>11913</v>
      </c>
      <c r="AM665" t="s">
        <v>11965</v>
      </c>
    </row>
    <row r="666" spans="1:39">
      <c r="A666" t="s">
        <v>6092</v>
      </c>
      <c r="B666" t="s">
        <v>5106</v>
      </c>
      <c r="C666" t="s">
        <v>5108</v>
      </c>
      <c r="D666">
        <v>2.9</v>
      </c>
      <c r="E666" t="s">
        <v>5111</v>
      </c>
      <c r="F666">
        <v>8.539999999999999</v>
      </c>
      <c r="K666" t="s">
        <v>5342</v>
      </c>
      <c r="L666" t="s">
        <v>5343</v>
      </c>
      <c r="M666" t="s">
        <v>9443</v>
      </c>
      <c r="N666">
        <v>9</v>
      </c>
      <c r="O666" t="s">
        <v>9561</v>
      </c>
      <c r="P666" t="s">
        <v>10258</v>
      </c>
      <c r="Q666">
        <v>5</v>
      </c>
      <c r="R666">
        <v>3</v>
      </c>
      <c r="S666">
        <v>3.94</v>
      </c>
      <c r="T666">
        <v>3.94</v>
      </c>
      <c r="U666">
        <v>584</v>
      </c>
      <c r="V666">
        <v>109</v>
      </c>
      <c r="W666">
        <v>5.45</v>
      </c>
      <c r="X666">
        <v>12.63</v>
      </c>
      <c r="Y666">
        <v>4.5</v>
      </c>
      <c r="Z666">
        <v>4</v>
      </c>
      <c r="AA666" t="s">
        <v>4822</v>
      </c>
      <c r="AB666">
        <v>2</v>
      </c>
      <c r="AC666">
        <v>5</v>
      </c>
      <c r="AD666">
        <v>2.093333333333334</v>
      </c>
      <c r="AF666" t="s">
        <v>5458</v>
      </c>
      <c r="AI666">
        <v>0</v>
      </c>
      <c r="AJ666">
        <v>0</v>
      </c>
      <c r="AK666" t="s">
        <v>11913</v>
      </c>
      <c r="AL666" t="s">
        <v>11913</v>
      </c>
      <c r="AM666" t="s">
        <v>11965</v>
      </c>
    </row>
    <row r="667" spans="1:39">
      <c r="A667" t="s">
        <v>6093</v>
      </c>
      <c r="B667" t="s">
        <v>5106</v>
      </c>
      <c r="C667" t="s">
        <v>5108</v>
      </c>
      <c r="D667">
        <v>2.9</v>
      </c>
      <c r="E667" t="s">
        <v>5111</v>
      </c>
      <c r="F667">
        <v>8.539999999999999</v>
      </c>
      <c r="K667" t="s">
        <v>5342</v>
      </c>
      <c r="L667" t="s">
        <v>5343</v>
      </c>
      <c r="M667" t="s">
        <v>9427</v>
      </c>
      <c r="N667">
        <v>9</v>
      </c>
      <c r="O667" t="s">
        <v>9542</v>
      </c>
      <c r="P667" t="s">
        <v>10259</v>
      </c>
      <c r="Q667">
        <v>9</v>
      </c>
      <c r="R667">
        <v>3</v>
      </c>
      <c r="S667">
        <v>2.67</v>
      </c>
      <c r="T667">
        <v>4.04</v>
      </c>
      <c r="U667">
        <v>540.02</v>
      </c>
      <c r="V667">
        <v>140.13</v>
      </c>
      <c r="W667">
        <v>3.91</v>
      </c>
      <c r="X667">
        <v>5.94</v>
      </c>
      <c r="Y667">
        <v>2.57</v>
      </c>
      <c r="Z667">
        <v>3</v>
      </c>
      <c r="AA667" t="s">
        <v>4822</v>
      </c>
      <c r="AB667">
        <v>1</v>
      </c>
      <c r="AC667">
        <v>9</v>
      </c>
      <c r="AD667">
        <v>2.311666666666667</v>
      </c>
      <c r="AF667" t="s">
        <v>5459</v>
      </c>
      <c r="AI667">
        <v>0</v>
      </c>
      <c r="AJ667">
        <v>0</v>
      </c>
      <c r="AM667" t="s">
        <v>11965</v>
      </c>
    </row>
    <row r="668" spans="1:39">
      <c r="A668" t="s">
        <v>6093</v>
      </c>
      <c r="B668" t="s">
        <v>5106</v>
      </c>
      <c r="C668" t="s">
        <v>5108</v>
      </c>
      <c r="D668">
        <v>2.9</v>
      </c>
      <c r="E668" t="s">
        <v>5111</v>
      </c>
      <c r="F668">
        <v>8.539999999999999</v>
      </c>
      <c r="I668" t="s">
        <v>8192</v>
      </c>
      <c r="K668" t="s">
        <v>5342</v>
      </c>
      <c r="L668" t="s">
        <v>5343</v>
      </c>
      <c r="M668" t="s">
        <v>9428</v>
      </c>
      <c r="N668">
        <v>8</v>
      </c>
      <c r="O668" t="s">
        <v>9543</v>
      </c>
      <c r="P668" t="s">
        <v>10259</v>
      </c>
      <c r="Q668">
        <v>9</v>
      </c>
      <c r="R668">
        <v>3</v>
      </c>
      <c r="S668">
        <v>2.67</v>
      </c>
      <c r="T668">
        <v>4.04</v>
      </c>
      <c r="U668">
        <v>540.02</v>
      </c>
      <c r="V668">
        <v>140.13</v>
      </c>
      <c r="W668">
        <v>3.91</v>
      </c>
      <c r="X668">
        <v>5.94</v>
      </c>
      <c r="Y668">
        <v>2.57</v>
      </c>
      <c r="Z668">
        <v>3</v>
      </c>
      <c r="AA668" t="s">
        <v>4822</v>
      </c>
      <c r="AB668">
        <v>1</v>
      </c>
      <c r="AC668">
        <v>9</v>
      </c>
      <c r="AD668">
        <v>2.311666666666667</v>
      </c>
      <c r="AF668" t="s">
        <v>5459</v>
      </c>
      <c r="AI668">
        <v>0</v>
      </c>
      <c r="AJ668">
        <v>0</v>
      </c>
      <c r="AM668" t="s">
        <v>11965</v>
      </c>
    </row>
    <row r="669" spans="1:39">
      <c r="A669" t="s">
        <v>6094</v>
      </c>
      <c r="B669" t="s">
        <v>5106</v>
      </c>
      <c r="C669" t="s">
        <v>5108</v>
      </c>
      <c r="D669">
        <v>2.908</v>
      </c>
      <c r="E669" t="s">
        <v>5111</v>
      </c>
      <c r="F669">
        <v>8.539999999999999</v>
      </c>
      <c r="I669" t="s">
        <v>8193</v>
      </c>
      <c r="K669" t="s">
        <v>5342</v>
      </c>
      <c r="L669" t="s">
        <v>5343</v>
      </c>
      <c r="M669" t="s">
        <v>9424</v>
      </c>
      <c r="N669">
        <v>8</v>
      </c>
      <c r="O669" t="s">
        <v>9539</v>
      </c>
      <c r="P669" t="s">
        <v>10260</v>
      </c>
      <c r="Q669">
        <v>6</v>
      </c>
      <c r="R669">
        <v>1</v>
      </c>
      <c r="S669">
        <v>1.69</v>
      </c>
      <c r="T669">
        <v>2.89</v>
      </c>
      <c r="U669">
        <v>470.57</v>
      </c>
      <c r="V669">
        <v>90.84999999999999</v>
      </c>
      <c r="W669">
        <v>4.63</v>
      </c>
      <c r="Y669">
        <v>7.19</v>
      </c>
      <c r="Z669">
        <v>3</v>
      </c>
      <c r="AA669" t="s">
        <v>4822</v>
      </c>
      <c r="AB669">
        <v>0</v>
      </c>
      <c r="AC669">
        <v>5</v>
      </c>
      <c r="AD669">
        <v>5.015214285714285</v>
      </c>
      <c r="AF669" t="s">
        <v>5458</v>
      </c>
      <c r="AI669">
        <v>0</v>
      </c>
      <c r="AJ669">
        <v>0</v>
      </c>
      <c r="AM669" t="s">
        <v>11965</v>
      </c>
    </row>
    <row r="670" spans="1:39">
      <c r="A670" t="s">
        <v>6095</v>
      </c>
      <c r="B670" t="s">
        <v>5106</v>
      </c>
      <c r="C670" t="s">
        <v>5108</v>
      </c>
      <c r="D670">
        <v>2.927</v>
      </c>
      <c r="E670" t="s">
        <v>5111</v>
      </c>
      <c r="F670">
        <v>8.529999999999999</v>
      </c>
      <c r="I670" t="s">
        <v>8194</v>
      </c>
      <c r="K670" t="s">
        <v>5342</v>
      </c>
      <c r="L670" t="s">
        <v>5343</v>
      </c>
      <c r="M670" t="s">
        <v>9424</v>
      </c>
      <c r="N670">
        <v>8</v>
      </c>
      <c r="O670" t="s">
        <v>9539</v>
      </c>
      <c r="Y670">
        <v>0</v>
      </c>
      <c r="AM670" t="s">
        <v>11965</v>
      </c>
    </row>
    <row r="671" spans="1:39">
      <c r="A671" t="s">
        <v>6096</v>
      </c>
      <c r="B671" t="s">
        <v>5106</v>
      </c>
      <c r="C671" t="s">
        <v>5108</v>
      </c>
      <c r="D671">
        <v>2.996</v>
      </c>
      <c r="E671" t="s">
        <v>5111</v>
      </c>
      <c r="F671">
        <v>8.52</v>
      </c>
      <c r="I671" t="s">
        <v>8195</v>
      </c>
      <c r="K671" t="s">
        <v>5342</v>
      </c>
      <c r="L671" t="s">
        <v>5343</v>
      </c>
      <c r="M671" t="s">
        <v>9424</v>
      </c>
      <c r="N671">
        <v>8</v>
      </c>
      <c r="O671" t="s">
        <v>9539</v>
      </c>
      <c r="P671" t="s">
        <v>10261</v>
      </c>
      <c r="Q671">
        <v>8</v>
      </c>
      <c r="R671">
        <v>1</v>
      </c>
      <c r="S671">
        <v>0.15</v>
      </c>
      <c r="T671">
        <v>2.8</v>
      </c>
      <c r="U671">
        <v>542.52</v>
      </c>
      <c r="V671">
        <v>113.27</v>
      </c>
      <c r="W671">
        <v>3.7</v>
      </c>
      <c r="Y671">
        <v>5.41</v>
      </c>
      <c r="Z671">
        <v>3</v>
      </c>
      <c r="AA671" t="s">
        <v>4822</v>
      </c>
      <c r="AB671">
        <v>1</v>
      </c>
      <c r="AC671">
        <v>5</v>
      </c>
      <c r="AD671">
        <v>4.057666666666667</v>
      </c>
      <c r="AF671" t="s">
        <v>5458</v>
      </c>
      <c r="AI671">
        <v>0</v>
      </c>
      <c r="AJ671">
        <v>0</v>
      </c>
      <c r="AM671" t="s">
        <v>11965</v>
      </c>
    </row>
    <row r="672" spans="1:39">
      <c r="A672" t="s">
        <v>6097</v>
      </c>
      <c r="B672" t="s">
        <v>5106</v>
      </c>
      <c r="C672" t="s">
        <v>5108</v>
      </c>
      <c r="D672">
        <v>3</v>
      </c>
      <c r="E672" t="s">
        <v>5111</v>
      </c>
      <c r="F672">
        <v>8.52</v>
      </c>
      <c r="K672" t="s">
        <v>5342</v>
      </c>
      <c r="L672" t="s">
        <v>5343</v>
      </c>
      <c r="M672" t="s">
        <v>9437</v>
      </c>
      <c r="N672">
        <v>9</v>
      </c>
      <c r="O672" t="s">
        <v>9555</v>
      </c>
      <c r="P672" t="s">
        <v>10262</v>
      </c>
      <c r="Q672">
        <v>4</v>
      </c>
      <c r="R672">
        <v>3</v>
      </c>
      <c r="S672">
        <v>5.25</v>
      </c>
      <c r="T672">
        <v>5.27</v>
      </c>
      <c r="U672">
        <v>409.51</v>
      </c>
      <c r="V672">
        <v>78.94</v>
      </c>
      <c r="W672">
        <v>5.34</v>
      </c>
      <c r="X672">
        <v>13.57</v>
      </c>
      <c r="Y672">
        <v>5.8</v>
      </c>
      <c r="Z672">
        <v>3</v>
      </c>
      <c r="AA672" t="s">
        <v>4822</v>
      </c>
      <c r="AB672">
        <v>1</v>
      </c>
      <c r="AC672">
        <v>5</v>
      </c>
      <c r="AD672">
        <v>2.81302380952381</v>
      </c>
      <c r="AF672" t="s">
        <v>5458</v>
      </c>
      <c r="AI672">
        <v>0</v>
      </c>
      <c r="AJ672">
        <v>0</v>
      </c>
      <c r="AK672" t="s">
        <v>11912</v>
      </c>
      <c r="AL672" t="s">
        <v>11912</v>
      </c>
      <c r="AM672" t="s">
        <v>11965</v>
      </c>
    </row>
    <row r="673" spans="1:39">
      <c r="A673" t="s">
        <v>5491</v>
      </c>
      <c r="B673" t="s">
        <v>5106</v>
      </c>
      <c r="C673" t="s">
        <v>5108</v>
      </c>
      <c r="D673">
        <v>3</v>
      </c>
      <c r="E673" t="s">
        <v>5111</v>
      </c>
      <c r="F673">
        <v>8.52</v>
      </c>
      <c r="K673" t="s">
        <v>5342</v>
      </c>
      <c r="L673" t="s">
        <v>5343</v>
      </c>
      <c r="M673" t="s">
        <v>5353</v>
      </c>
      <c r="N673">
        <v>9</v>
      </c>
      <c r="O673" t="s">
        <v>9547</v>
      </c>
      <c r="P673" t="s">
        <v>9662</v>
      </c>
      <c r="Q673">
        <v>6</v>
      </c>
      <c r="R673">
        <v>2</v>
      </c>
      <c r="S673">
        <v>4.86</v>
      </c>
      <c r="T673">
        <v>4.87</v>
      </c>
      <c r="U673">
        <v>429.52</v>
      </c>
      <c r="V673">
        <v>81.06999999999999</v>
      </c>
      <c r="W673">
        <v>5.76</v>
      </c>
      <c r="X673">
        <v>13.27</v>
      </c>
      <c r="Y673">
        <v>5.53</v>
      </c>
      <c r="Z673">
        <v>4</v>
      </c>
      <c r="AA673" t="s">
        <v>4822</v>
      </c>
      <c r="AB673">
        <v>1</v>
      </c>
      <c r="AC673">
        <v>5</v>
      </c>
      <c r="AD673">
        <v>3.068428571428572</v>
      </c>
      <c r="AF673" t="s">
        <v>5458</v>
      </c>
      <c r="AI673">
        <v>0</v>
      </c>
      <c r="AJ673">
        <v>0</v>
      </c>
      <c r="AK673" t="s">
        <v>11898</v>
      </c>
      <c r="AL673" t="s">
        <v>11898</v>
      </c>
      <c r="AM673" t="s">
        <v>11965</v>
      </c>
    </row>
    <row r="674" spans="1:39">
      <c r="A674" t="s">
        <v>5491</v>
      </c>
      <c r="B674" t="s">
        <v>5106</v>
      </c>
      <c r="C674" t="s">
        <v>5108</v>
      </c>
      <c r="D674">
        <v>3</v>
      </c>
      <c r="E674" t="s">
        <v>5111</v>
      </c>
      <c r="F674">
        <v>8.52</v>
      </c>
      <c r="K674" t="s">
        <v>5342</v>
      </c>
      <c r="L674" t="s">
        <v>5343</v>
      </c>
      <c r="M674" t="s">
        <v>9431</v>
      </c>
      <c r="N674">
        <v>9</v>
      </c>
      <c r="O674" t="s">
        <v>9548</v>
      </c>
      <c r="P674" t="s">
        <v>9662</v>
      </c>
      <c r="Q674">
        <v>6</v>
      </c>
      <c r="R674">
        <v>2</v>
      </c>
      <c r="S674">
        <v>4.86</v>
      </c>
      <c r="T674">
        <v>4.87</v>
      </c>
      <c r="U674">
        <v>429.52</v>
      </c>
      <c r="V674">
        <v>81.06999999999999</v>
      </c>
      <c r="W674">
        <v>5.76</v>
      </c>
      <c r="X674">
        <v>13.27</v>
      </c>
      <c r="Y674">
        <v>5.53</v>
      </c>
      <c r="Z674">
        <v>4</v>
      </c>
      <c r="AA674" t="s">
        <v>4822</v>
      </c>
      <c r="AB674">
        <v>1</v>
      </c>
      <c r="AC674">
        <v>5</v>
      </c>
      <c r="AD674">
        <v>3.068428571428572</v>
      </c>
      <c r="AF674" t="s">
        <v>5458</v>
      </c>
      <c r="AI674">
        <v>0</v>
      </c>
      <c r="AJ674">
        <v>0</v>
      </c>
      <c r="AK674" t="s">
        <v>11908</v>
      </c>
      <c r="AL674" t="s">
        <v>11908</v>
      </c>
      <c r="AM674" t="s">
        <v>11965</v>
      </c>
    </row>
    <row r="675" spans="1:39">
      <c r="A675" t="s">
        <v>6098</v>
      </c>
      <c r="B675" t="s">
        <v>5106</v>
      </c>
      <c r="C675" t="s">
        <v>5108</v>
      </c>
      <c r="D675">
        <v>3</v>
      </c>
      <c r="E675" t="s">
        <v>5111</v>
      </c>
      <c r="F675">
        <v>8.52</v>
      </c>
      <c r="K675" t="s">
        <v>5342</v>
      </c>
      <c r="M675" t="s">
        <v>5350</v>
      </c>
      <c r="N675">
        <v>8</v>
      </c>
      <c r="O675" t="s">
        <v>9550</v>
      </c>
      <c r="P675" t="s">
        <v>10263</v>
      </c>
      <c r="Q675">
        <v>5</v>
      </c>
      <c r="R675">
        <v>2</v>
      </c>
      <c r="S675">
        <v>1.76</v>
      </c>
      <c r="T675">
        <v>4.09</v>
      </c>
      <c r="U675">
        <v>382.47</v>
      </c>
      <c r="V675">
        <v>71.42</v>
      </c>
      <c r="W675">
        <v>3.83</v>
      </c>
      <c r="X675">
        <v>13.32</v>
      </c>
      <c r="Y675">
        <v>9.800000000000001</v>
      </c>
      <c r="Z675">
        <v>4</v>
      </c>
      <c r="AA675" t="s">
        <v>4822</v>
      </c>
      <c r="AB675">
        <v>0</v>
      </c>
      <c r="AC675">
        <v>3</v>
      </c>
      <c r="AD675">
        <v>3.894499999999999</v>
      </c>
      <c r="AF675" t="s">
        <v>5457</v>
      </c>
      <c r="AI675">
        <v>0</v>
      </c>
      <c r="AJ675">
        <v>0</v>
      </c>
      <c r="AK675" t="s">
        <v>11910</v>
      </c>
      <c r="AL675" t="s">
        <v>11910</v>
      </c>
      <c r="AM675" t="s">
        <v>11965</v>
      </c>
    </row>
    <row r="676" spans="1:39">
      <c r="A676" t="s">
        <v>6099</v>
      </c>
      <c r="B676" t="s">
        <v>5106</v>
      </c>
      <c r="C676" t="s">
        <v>5108</v>
      </c>
      <c r="D676">
        <v>3</v>
      </c>
      <c r="E676" t="s">
        <v>5111</v>
      </c>
      <c r="F676">
        <v>8.52</v>
      </c>
      <c r="K676" t="s">
        <v>5342</v>
      </c>
      <c r="M676" t="s">
        <v>5350</v>
      </c>
      <c r="N676">
        <v>8</v>
      </c>
      <c r="O676" t="s">
        <v>9544</v>
      </c>
      <c r="P676" t="s">
        <v>10264</v>
      </c>
      <c r="Q676">
        <v>6</v>
      </c>
      <c r="R676">
        <v>1</v>
      </c>
      <c r="S676">
        <v>-0.17</v>
      </c>
      <c r="T676">
        <v>2.55</v>
      </c>
      <c r="U676">
        <v>443.53</v>
      </c>
      <c r="V676">
        <v>66.55</v>
      </c>
      <c r="W676">
        <v>5.03</v>
      </c>
      <c r="X676">
        <v>7.94</v>
      </c>
      <c r="Y676">
        <v>10.56</v>
      </c>
      <c r="Z676">
        <v>4</v>
      </c>
      <c r="AA676" t="s">
        <v>4822</v>
      </c>
      <c r="AB676">
        <v>1</v>
      </c>
      <c r="AC676">
        <v>4</v>
      </c>
      <c r="AD676">
        <v>4.236690476190477</v>
      </c>
      <c r="AF676" t="s">
        <v>5457</v>
      </c>
      <c r="AI676">
        <v>0</v>
      </c>
      <c r="AJ676">
        <v>0</v>
      </c>
      <c r="AK676" t="s">
        <v>11906</v>
      </c>
      <c r="AL676" t="s">
        <v>11906</v>
      </c>
      <c r="AM676" t="s">
        <v>11965</v>
      </c>
    </row>
    <row r="677" spans="1:39">
      <c r="A677" t="s">
        <v>6100</v>
      </c>
      <c r="B677" t="s">
        <v>5106</v>
      </c>
      <c r="C677" t="s">
        <v>5108</v>
      </c>
      <c r="D677">
        <v>3</v>
      </c>
      <c r="E677" t="s">
        <v>5111</v>
      </c>
      <c r="F677">
        <v>8.52</v>
      </c>
      <c r="K677" t="s">
        <v>5342</v>
      </c>
      <c r="M677" t="s">
        <v>9447</v>
      </c>
      <c r="N677">
        <v>8</v>
      </c>
      <c r="O677" t="s">
        <v>9565</v>
      </c>
      <c r="P677" t="s">
        <v>10265</v>
      </c>
      <c r="Q677">
        <v>6</v>
      </c>
      <c r="R677">
        <v>2</v>
      </c>
      <c r="S677">
        <v>4.88</v>
      </c>
      <c r="T677">
        <v>5.18</v>
      </c>
      <c r="U677">
        <v>518.42</v>
      </c>
      <c r="V677">
        <v>80.65000000000001</v>
      </c>
      <c r="W677">
        <v>6.93</v>
      </c>
      <c r="Y677">
        <v>10.48</v>
      </c>
      <c r="Z677">
        <v>5</v>
      </c>
      <c r="AA677" t="s">
        <v>4822</v>
      </c>
      <c r="AB677">
        <v>2</v>
      </c>
      <c r="AC677">
        <v>5</v>
      </c>
      <c r="AD677">
        <v>1.5</v>
      </c>
      <c r="AF677" t="s">
        <v>5457</v>
      </c>
      <c r="AI677">
        <v>0</v>
      </c>
      <c r="AJ677">
        <v>0</v>
      </c>
      <c r="AK677" t="s">
        <v>5467</v>
      </c>
      <c r="AL677" t="s">
        <v>5467</v>
      </c>
      <c r="AM677" t="s">
        <v>11965</v>
      </c>
    </row>
    <row r="678" spans="1:39">
      <c r="A678" t="s">
        <v>5523</v>
      </c>
      <c r="B678" t="s">
        <v>5106</v>
      </c>
      <c r="C678" t="s">
        <v>5108</v>
      </c>
      <c r="D678">
        <v>3</v>
      </c>
      <c r="E678" t="s">
        <v>5111</v>
      </c>
      <c r="F678">
        <v>8.52</v>
      </c>
      <c r="K678" t="s">
        <v>5342</v>
      </c>
      <c r="L678" t="s">
        <v>5343</v>
      </c>
      <c r="M678" t="s">
        <v>5353</v>
      </c>
      <c r="N678">
        <v>9</v>
      </c>
      <c r="O678" t="s">
        <v>9547</v>
      </c>
      <c r="P678" t="s">
        <v>9694</v>
      </c>
      <c r="Q678">
        <v>6</v>
      </c>
      <c r="R678">
        <v>2</v>
      </c>
      <c r="S678">
        <v>4.28</v>
      </c>
      <c r="T678">
        <v>4.28</v>
      </c>
      <c r="U678">
        <v>441.41</v>
      </c>
      <c r="V678">
        <v>81.06999999999999</v>
      </c>
      <c r="W678">
        <v>5.48</v>
      </c>
      <c r="X678">
        <v>13.26</v>
      </c>
      <c r="Y678">
        <v>5.28</v>
      </c>
      <c r="Z678">
        <v>4</v>
      </c>
      <c r="AA678" t="s">
        <v>4822</v>
      </c>
      <c r="AB678">
        <v>1</v>
      </c>
      <c r="AC678">
        <v>5</v>
      </c>
      <c r="AD678">
        <v>3.2785</v>
      </c>
      <c r="AF678" t="s">
        <v>5458</v>
      </c>
      <c r="AI678">
        <v>0</v>
      </c>
      <c r="AJ678">
        <v>0</v>
      </c>
      <c r="AK678" t="s">
        <v>11898</v>
      </c>
      <c r="AL678" t="s">
        <v>11898</v>
      </c>
      <c r="AM678" t="s">
        <v>11965</v>
      </c>
    </row>
    <row r="679" spans="1:39">
      <c r="A679" t="s">
        <v>6101</v>
      </c>
      <c r="B679" t="s">
        <v>5106</v>
      </c>
      <c r="C679" t="s">
        <v>5108</v>
      </c>
      <c r="D679">
        <v>3</v>
      </c>
      <c r="E679" t="s">
        <v>5111</v>
      </c>
      <c r="F679">
        <v>8.52</v>
      </c>
      <c r="K679" t="s">
        <v>5342</v>
      </c>
      <c r="L679" t="s">
        <v>5343</v>
      </c>
      <c r="M679" t="s">
        <v>9448</v>
      </c>
      <c r="N679">
        <v>9</v>
      </c>
      <c r="O679" t="s">
        <v>9566</v>
      </c>
      <c r="P679" t="s">
        <v>10266</v>
      </c>
      <c r="Q679">
        <v>6</v>
      </c>
      <c r="R679">
        <v>2</v>
      </c>
      <c r="S679">
        <v>0.57</v>
      </c>
      <c r="T679">
        <v>2.06</v>
      </c>
      <c r="U679">
        <v>488.48</v>
      </c>
      <c r="V679">
        <v>113.52</v>
      </c>
      <c r="W679">
        <v>3.89</v>
      </c>
      <c r="X679">
        <v>6.23</v>
      </c>
      <c r="Y679">
        <v>2.54</v>
      </c>
      <c r="Z679">
        <v>5</v>
      </c>
      <c r="AA679" t="s">
        <v>4822</v>
      </c>
      <c r="AB679">
        <v>0</v>
      </c>
      <c r="AC679">
        <v>4</v>
      </c>
      <c r="AD679">
        <v>3.798285714285714</v>
      </c>
      <c r="AF679" t="s">
        <v>5459</v>
      </c>
      <c r="AI679">
        <v>0</v>
      </c>
      <c r="AJ679">
        <v>0</v>
      </c>
      <c r="AK679" t="s">
        <v>11915</v>
      </c>
      <c r="AL679" t="s">
        <v>11915</v>
      </c>
      <c r="AM679" t="s">
        <v>11965</v>
      </c>
    </row>
    <row r="680" spans="1:39">
      <c r="A680" t="s">
        <v>6102</v>
      </c>
      <c r="B680" t="s">
        <v>5106</v>
      </c>
      <c r="C680" t="s">
        <v>5108</v>
      </c>
      <c r="D680">
        <v>3</v>
      </c>
      <c r="E680" t="s">
        <v>5111</v>
      </c>
      <c r="F680">
        <v>8.52</v>
      </c>
      <c r="I680" t="s">
        <v>8196</v>
      </c>
      <c r="K680" t="s">
        <v>5342</v>
      </c>
      <c r="M680" t="s">
        <v>9422</v>
      </c>
      <c r="N680">
        <v>8</v>
      </c>
      <c r="O680" t="s">
        <v>9536</v>
      </c>
      <c r="P680" t="s">
        <v>10267</v>
      </c>
      <c r="Q680">
        <v>6</v>
      </c>
      <c r="R680">
        <v>3</v>
      </c>
      <c r="S680">
        <v>0.82</v>
      </c>
      <c r="T680">
        <v>1.87</v>
      </c>
      <c r="U680">
        <v>438.92</v>
      </c>
      <c r="V680">
        <v>126.65</v>
      </c>
      <c r="W680">
        <v>3.58</v>
      </c>
      <c r="X680">
        <v>6.46</v>
      </c>
      <c r="Y680">
        <v>2.8</v>
      </c>
      <c r="Z680">
        <v>3</v>
      </c>
      <c r="AA680" t="s">
        <v>4822</v>
      </c>
      <c r="AB680">
        <v>0</v>
      </c>
      <c r="AC680">
        <v>4</v>
      </c>
      <c r="AD680">
        <v>3.602952380952381</v>
      </c>
      <c r="AF680" t="s">
        <v>5459</v>
      </c>
      <c r="AI680">
        <v>0</v>
      </c>
      <c r="AJ680">
        <v>0</v>
      </c>
      <c r="AM680" t="s">
        <v>11965</v>
      </c>
    </row>
    <row r="681" spans="1:39">
      <c r="A681" t="s">
        <v>6103</v>
      </c>
      <c r="B681" t="s">
        <v>5106</v>
      </c>
      <c r="C681" t="s">
        <v>5108</v>
      </c>
      <c r="D681">
        <v>3</v>
      </c>
      <c r="E681" t="s">
        <v>5111</v>
      </c>
      <c r="F681">
        <v>8.52</v>
      </c>
      <c r="I681" t="s">
        <v>8197</v>
      </c>
      <c r="K681" t="s">
        <v>5342</v>
      </c>
      <c r="M681" t="s">
        <v>9440</v>
      </c>
      <c r="N681">
        <v>8</v>
      </c>
      <c r="O681" t="s">
        <v>9558</v>
      </c>
      <c r="P681" t="s">
        <v>10268</v>
      </c>
      <c r="Q681">
        <v>10</v>
      </c>
      <c r="R681">
        <v>3</v>
      </c>
      <c r="S681">
        <v>3.7</v>
      </c>
      <c r="T681">
        <v>5.57</v>
      </c>
      <c r="U681">
        <v>620.6799999999999</v>
      </c>
      <c r="V681">
        <v>128.43</v>
      </c>
      <c r="W681">
        <v>4.54</v>
      </c>
      <c r="X681">
        <v>12.98</v>
      </c>
      <c r="Y681">
        <v>9.279999999999999</v>
      </c>
      <c r="Z681">
        <v>4</v>
      </c>
      <c r="AA681" t="s">
        <v>4822</v>
      </c>
      <c r="AB681">
        <v>1</v>
      </c>
      <c r="AC681">
        <v>6</v>
      </c>
      <c r="AD681">
        <v>0.676666666666667</v>
      </c>
      <c r="AF681" t="s">
        <v>5457</v>
      </c>
      <c r="AI681">
        <v>0</v>
      </c>
      <c r="AJ681">
        <v>0</v>
      </c>
      <c r="AM681" t="s">
        <v>11965</v>
      </c>
    </row>
    <row r="682" spans="1:39">
      <c r="A682" t="s">
        <v>6104</v>
      </c>
      <c r="B682" t="s">
        <v>5106</v>
      </c>
      <c r="C682" t="s">
        <v>5108</v>
      </c>
      <c r="D682">
        <v>3</v>
      </c>
      <c r="E682" t="s">
        <v>5111</v>
      </c>
      <c r="F682">
        <v>8.52</v>
      </c>
      <c r="I682" t="s">
        <v>8198</v>
      </c>
      <c r="K682" t="s">
        <v>5342</v>
      </c>
      <c r="M682" t="s">
        <v>9440</v>
      </c>
      <c r="N682">
        <v>8</v>
      </c>
      <c r="O682" t="s">
        <v>9558</v>
      </c>
      <c r="P682" t="s">
        <v>10269</v>
      </c>
      <c r="Q682">
        <v>11</v>
      </c>
      <c r="R682">
        <v>3</v>
      </c>
      <c r="S682">
        <v>4.6</v>
      </c>
      <c r="T682">
        <v>4.74</v>
      </c>
      <c r="U682">
        <v>516.61</v>
      </c>
      <c r="V682">
        <v>151.22</v>
      </c>
      <c r="W682">
        <v>3.34</v>
      </c>
      <c r="X682">
        <v>12.05</v>
      </c>
      <c r="Y682">
        <v>7</v>
      </c>
      <c r="Z682">
        <v>4</v>
      </c>
      <c r="AA682" t="s">
        <v>4822</v>
      </c>
      <c r="AB682">
        <v>2</v>
      </c>
      <c r="AC682">
        <v>5</v>
      </c>
      <c r="AD682">
        <v>1.296666666666667</v>
      </c>
      <c r="AF682" t="s">
        <v>5458</v>
      </c>
      <c r="AI682">
        <v>0</v>
      </c>
      <c r="AJ682">
        <v>0</v>
      </c>
      <c r="AM682" t="s">
        <v>11965</v>
      </c>
    </row>
    <row r="683" spans="1:39">
      <c r="A683" t="s">
        <v>6105</v>
      </c>
      <c r="B683" t="s">
        <v>5106</v>
      </c>
      <c r="C683" t="s">
        <v>5108</v>
      </c>
      <c r="D683">
        <v>3</v>
      </c>
      <c r="E683" t="s">
        <v>5111</v>
      </c>
      <c r="F683">
        <v>8.52</v>
      </c>
      <c r="I683" t="s">
        <v>8199</v>
      </c>
      <c r="K683" t="s">
        <v>5342</v>
      </c>
      <c r="M683" t="s">
        <v>9440</v>
      </c>
      <c r="N683">
        <v>8</v>
      </c>
      <c r="O683" t="s">
        <v>9558</v>
      </c>
      <c r="P683" t="s">
        <v>10270</v>
      </c>
      <c r="Q683">
        <v>10</v>
      </c>
      <c r="R683">
        <v>4</v>
      </c>
      <c r="S683">
        <v>4.65</v>
      </c>
      <c r="T683">
        <v>5.71</v>
      </c>
      <c r="U683">
        <v>529.65</v>
      </c>
      <c r="V683">
        <v>153.87</v>
      </c>
      <c r="W683">
        <v>3.47</v>
      </c>
      <c r="X683">
        <v>13.14</v>
      </c>
      <c r="Y683">
        <v>8.41</v>
      </c>
      <c r="Z683">
        <v>4</v>
      </c>
      <c r="AA683" t="s">
        <v>4822</v>
      </c>
      <c r="AB683">
        <v>1</v>
      </c>
      <c r="AC683">
        <v>5</v>
      </c>
      <c r="AD683">
        <v>0.7949999999999999</v>
      </c>
      <c r="AF683" t="s">
        <v>5458</v>
      </c>
      <c r="AI683">
        <v>0</v>
      </c>
      <c r="AJ683">
        <v>0</v>
      </c>
      <c r="AM683" t="s">
        <v>11965</v>
      </c>
    </row>
    <row r="684" spans="1:39">
      <c r="A684" t="s">
        <v>6106</v>
      </c>
      <c r="B684" t="s">
        <v>5106</v>
      </c>
      <c r="C684" t="s">
        <v>5108</v>
      </c>
      <c r="D684">
        <v>3</v>
      </c>
      <c r="E684" t="s">
        <v>5111</v>
      </c>
      <c r="F684">
        <v>8.52</v>
      </c>
      <c r="I684" t="s">
        <v>8200</v>
      </c>
      <c r="K684" t="s">
        <v>5342</v>
      </c>
      <c r="M684" t="s">
        <v>9440</v>
      </c>
      <c r="N684">
        <v>8</v>
      </c>
      <c r="O684" t="s">
        <v>9558</v>
      </c>
      <c r="P684" t="s">
        <v>10271</v>
      </c>
      <c r="Q684">
        <v>10</v>
      </c>
      <c r="R684">
        <v>4</v>
      </c>
      <c r="S684">
        <v>5.23</v>
      </c>
      <c r="T684">
        <v>5.38</v>
      </c>
      <c r="U684">
        <v>515.63</v>
      </c>
      <c r="V684">
        <v>153.87</v>
      </c>
      <c r="W684">
        <v>3.08</v>
      </c>
      <c r="X684">
        <v>13.14</v>
      </c>
      <c r="Y684">
        <v>7</v>
      </c>
      <c r="Z684">
        <v>4</v>
      </c>
      <c r="AA684" t="s">
        <v>4822</v>
      </c>
      <c r="AB684">
        <v>1</v>
      </c>
      <c r="AC684">
        <v>5</v>
      </c>
      <c r="AD684">
        <v>1</v>
      </c>
      <c r="AF684" t="s">
        <v>5458</v>
      </c>
      <c r="AI684">
        <v>0</v>
      </c>
      <c r="AJ684">
        <v>0</v>
      </c>
      <c r="AM684" t="s">
        <v>11965</v>
      </c>
    </row>
    <row r="685" spans="1:39">
      <c r="A685" t="s">
        <v>6107</v>
      </c>
      <c r="B685" t="s">
        <v>5106</v>
      </c>
      <c r="C685" t="s">
        <v>5108</v>
      </c>
      <c r="D685">
        <v>3</v>
      </c>
      <c r="E685" t="s">
        <v>5111</v>
      </c>
      <c r="F685">
        <v>8.52</v>
      </c>
      <c r="I685" t="s">
        <v>8201</v>
      </c>
      <c r="K685" t="s">
        <v>5342</v>
      </c>
      <c r="M685" t="s">
        <v>9440</v>
      </c>
      <c r="N685">
        <v>8</v>
      </c>
      <c r="O685" t="s">
        <v>9558</v>
      </c>
      <c r="P685" t="s">
        <v>10272</v>
      </c>
      <c r="Q685">
        <v>10</v>
      </c>
      <c r="R685">
        <v>3</v>
      </c>
      <c r="S685">
        <v>5.05</v>
      </c>
      <c r="T685">
        <v>6.91</v>
      </c>
      <c r="U685">
        <v>641.1</v>
      </c>
      <c r="V685">
        <v>128.43</v>
      </c>
      <c r="W685">
        <v>4.89</v>
      </c>
      <c r="X685">
        <v>12.28</v>
      </c>
      <c r="Y685">
        <v>9.279999999999999</v>
      </c>
      <c r="Z685">
        <v>4</v>
      </c>
      <c r="AA685" t="s">
        <v>4822</v>
      </c>
      <c r="AB685">
        <v>1</v>
      </c>
      <c r="AC685">
        <v>6</v>
      </c>
      <c r="AD685">
        <v>0.5266666666666671</v>
      </c>
      <c r="AF685" t="s">
        <v>5457</v>
      </c>
      <c r="AI685">
        <v>0</v>
      </c>
      <c r="AJ685">
        <v>0</v>
      </c>
      <c r="AM685" t="s">
        <v>11965</v>
      </c>
    </row>
    <row r="686" spans="1:39">
      <c r="A686" t="s">
        <v>6108</v>
      </c>
      <c r="B686" t="s">
        <v>5106</v>
      </c>
      <c r="C686" t="s">
        <v>5108</v>
      </c>
      <c r="D686">
        <v>3</v>
      </c>
      <c r="E686" t="s">
        <v>5111</v>
      </c>
      <c r="F686">
        <v>8.52</v>
      </c>
      <c r="I686" t="s">
        <v>8202</v>
      </c>
      <c r="K686" t="s">
        <v>5342</v>
      </c>
      <c r="M686" t="s">
        <v>9440</v>
      </c>
      <c r="N686">
        <v>8</v>
      </c>
      <c r="O686" t="s">
        <v>9558</v>
      </c>
      <c r="P686" t="s">
        <v>10273</v>
      </c>
      <c r="Q686">
        <v>11</v>
      </c>
      <c r="R686">
        <v>4</v>
      </c>
      <c r="S686">
        <v>4.1</v>
      </c>
      <c r="T686">
        <v>6.32</v>
      </c>
      <c r="U686">
        <v>612.79</v>
      </c>
      <c r="V686">
        <v>157.11</v>
      </c>
      <c r="W686">
        <v>3.79</v>
      </c>
      <c r="X686">
        <v>13.14</v>
      </c>
      <c r="Y686">
        <v>9.66</v>
      </c>
      <c r="Z686">
        <v>4</v>
      </c>
      <c r="AA686" t="s">
        <v>4822</v>
      </c>
      <c r="AB686">
        <v>2</v>
      </c>
      <c r="AC686">
        <v>7</v>
      </c>
      <c r="AD686">
        <v>0.1699999999999999</v>
      </c>
      <c r="AF686" t="s">
        <v>5457</v>
      </c>
      <c r="AI686">
        <v>0</v>
      </c>
      <c r="AJ686">
        <v>0</v>
      </c>
      <c r="AM686" t="s">
        <v>11965</v>
      </c>
    </row>
    <row r="687" spans="1:39">
      <c r="A687" t="s">
        <v>6109</v>
      </c>
      <c r="B687" t="s">
        <v>5106</v>
      </c>
      <c r="C687" t="s">
        <v>5108</v>
      </c>
      <c r="D687">
        <v>3</v>
      </c>
      <c r="E687" t="s">
        <v>5111</v>
      </c>
      <c r="F687">
        <v>8.52</v>
      </c>
      <c r="I687" t="s">
        <v>8203</v>
      </c>
      <c r="K687" t="s">
        <v>5342</v>
      </c>
      <c r="M687" t="s">
        <v>9440</v>
      </c>
      <c r="N687">
        <v>8</v>
      </c>
      <c r="O687" t="s">
        <v>9558</v>
      </c>
      <c r="P687" t="s">
        <v>10274</v>
      </c>
      <c r="Q687">
        <v>10</v>
      </c>
      <c r="R687">
        <v>3</v>
      </c>
      <c r="S687">
        <v>6.43</v>
      </c>
      <c r="T687">
        <v>7.6</v>
      </c>
      <c r="U687">
        <v>614.64</v>
      </c>
      <c r="V687">
        <v>138.08</v>
      </c>
      <c r="W687">
        <v>5.44</v>
      </c>
      <c r="X687">
        <v>13.16</v>
      </c>
      <c r="Y687">
        <v>8.550000000000001</v>
      </c>
      <c r="Z687">
        <v>5</v>
      </c>
      <c r="AA687" t="s">
        <v>4822</v>
      </c>
      <c r="AB687">
        <v>2</v>
      </c>
      <c r="AC687">
        <v>6</v>
      </c>
      <c r="AD687">
        <v>0.8916666666666664</v>
      </c>
      <c r="AF687" t="s">
        <v>5457</v>
      </c>
      <c r="AI687">
        <v>0</v>
      </c>
      <c r="AJ687">
        <v>0</v>
      </c>
      <c r="AM687" t="s">
        <v>11965</v>
      </c>
    </row>
    <row r="688" spans="1:39">
      <c r="A688" t="s">
        <v>6110</v>
      </c>
      <c r="B688" t="s">
        <v>5106</v>
      </c>
      <c r="C688" t="s">
        <v>5108</v>
      </c>
      <c r="D688">
        <v>3</v>
      </c>
      <c r="E688" t="s">
        <v>5111</v>
      </c>
      <c r="F688">
        <v>8.52</v>
      </c>
      <c r="I688" t="s">
        <v>8204</v>
      </c>
      <c r="K688" t="s">
        <v>5342</v>
      </c>
      <c r="M688" t="s">
        <v>9440</v>
      </c>
      <c r="N688">
        <v>8</v>
      </c>
      <c r="O688" t="s">
        <v>9558</v>
      </c>
      <c r="P688" t="s">
        <v>10275</v>
      </c>
      <c r="Q688">
        <v>11</v>
      </c>
      <c r="R688">
        <v>3</v>
      </c>
      <c r="S688">
        <v>4.37</v>
      </c>
      <c r="T688">
        <v>6.02</v>
      </c>
      <c r="U688">
        <v>638.7</v>
      </c>
      <c r="V688">
        <v>137.66</v>
      </c>
      <c r="W688">
        <v>4.55</v>
      </c>
      <c r="X688">
        <v>13.14</v>
      </c>
      <c r="Y688">
        <v>9.06</v>
      </c>
      <c r="Z688">
        <v>4</v>
      </c>
      <c r="AA688" t="s">
        <v>4822</v>
      </c>
      <c r="AB688">
        <v>2</v>
      </c>
      <c r="AC688">
        <v>9</v>
      </c>
      <c r="AD688">
        <v>0.6366666666666665</v>
      </c>
      <c r="AF688" t="s">
        <v>5457</v>
      </c>
      <c r="AI688">
        <v>0</v>
      </c>
      <c r="AJ688">
        <v>0</v>
      </c>
      <c r="AM688" t="s">
        <v>11965</v>
      </c>
    </row>
    <row r="689" spans="1:39">
      <c r="A689" t="s">
        <v>6111</v>
      </c>
      <c r="B689" t="s">
        <v>5106</v>
      </c>
      <c r="C689" t="s">
        <v>5108</v>
      </c>
      <c r="D689">
        <v>3</v>
      </c>
      <c r="E689" t="s">
        <v>5111</v>
      </c>
      <c r="F689">
        <v>8.52</v>
      </c>
      <c r="I689" t="s">
        <v>8205</v>
      </c>
      <c r="K689" t="s">
        <v>5342</v>
      </c>
      <c r="M689" t="s">
        <v>9440</v>
      </c>
      <c r="N689">
        <v>8</v>
      </c>
      <c r="O689" t="s">
        <v>9558</v>
      </c>
      <c r="P689" t="s">
        <v>10276</v>
      </c>
      <c r="Q689">
        <v>9</v>
      </c>
      <c r="R689">
        <v>3</v>
      </c>
      <c r="S689">
        <v>6.16</v>
      </c>
      <c r="T689">
        <v>6.31</v>
      </c>
      <c r="U689">
        <v>572</v>
      </c>
      <c r="V689">
        <v>125.19</v>
      </c>
      <c r="W689">
        <v>4.73</v>
      </c>
      <c r="X689">
        <v>12.28</v>
      </c>
      <c r="Y689">
        <v>7</v>
      </c>
      <c r="Z689">
        <v>4</v>
      </c>
      <c r="AA689" t="s">
        <v>4822</v>
      </c>
      <c r="AB689">
        <v>1</v>
      </c>
      <c r="AC689">
        <v>5</v>
      </c>
      <c r="AD689">
        <v>1.166666666666667</v>
      </c>
      <c r="AF689" t="s">
        <v>5458</v>
      </c>
      <c r="AI689">
        <v>0</v>
      </c>
      <c r="AJ689">
        <v>0</v>
      </c>
      <c r="AM689" t="s">
        <v>11965</v>
      </c>
    </row>
    <row r="690" spans="1:39">
      <c r="A690" t="s">
        <v>6112</v>
      </c>
      <c r="B690" t="s">
        <v>5106</v>
      </c>
      <c r="C690" t="s">
        <v>5108</v>
      </c>
      <c r="D690">
        <v>3</v>
      </c>
      <c r="E690" t="s">
        <v>5111</v>
      </c>
      <c r="F690">
        <v>8.52</v>
      </c>
      <c r="I690" t="s">
        <v>8206</v>
      </c>
      <c r="K690" t="s">
        <v>5342</v>
      </c>
      <c r="M690" t="s">
        <v>9440</v>
      </c>
      <c r="N690">
        <v>8</v>
      </c>
      <c r="O690" t="s">
        <v>9558</v>
      </c>
      <c r="P690" t="s">
        <v>10277</v>
      </c>
      <c r="Q690">
        <v>11</v>
      </c>
      <c r="R690">
        <v>3</v>
      </c>
      <c r="S690">
        <v>5.1</v>
      </c>
      <c r="T690">
        <v>5.68</v>
      </c>
      <c r="U690">
        <v>650.71</v>
      </c>
      <c r="V690">
        <v>137.66</v>
      </c>
      <c r="W690">
        <v>4.69</v>
      </c>
      <c r="X690">
        <v>12.96</v>
      </c>
      <c r="Y690">
        <v>7.85</v>
      </c>
      <c r="Z690">
        <v>4</v>
      </c>
      <c r="AA690" t="s">
        <v>4822</v>
      </c>
      <c r="AB690">
        <v>2</v>
      </c>
      <c r="AC690">
        <v>7</v>
      </c>
      <c r="AD690">
        <v>1.166666666666667</v>
      </c>
      <c r="AF690" t="s">
        <v>5458</v>
      </c>
      <c r="AI690">
        <v>0</v>
      </c>
      <c r="AJ690">
        <v>0</v>
      </c>
      <c r="AM690" t="s">
        <v>11965</v>
      </c>
    </row>
    <row r="691" spans="1:39">
      <c r="A691" t="s">
        <v>6113</v>
      </c>
      <c r="B691" t="s">
        <v>5106</v>
      </c>
      <c r="C691" t="s">
        <v>5108</v>
      </c>
      <c r="D691">
        <v>3</v>
      </c>
      <c r="E691" t="s">
        <v>5111</v>
      </c>
      <c r="F691">
        <v>8.52</v>
      </c>
      <c r="I691" t="s">
        <v>8207</v>
      </c>
      <c r="K691" t="s">
        <v>5342</v>
      </c>
      <c r="M691" t="s">
        <v>9440</v>
      </c>
      <c r="N691">
        <v>8</v>
      </c>
      <c r="O691" t="s">
        <v>9558</v>
      </c>
      <c r="P691" t="s">
        <v>10278</v>
      </c>
      <c r="Q691">
        <v>9</v>
      </c>
      <c r="R691">
        <v>2</v>
      </c>
      <c r="S691">
        <v>5.29</v>
      </c>
      <c r="T691">
        <v>7.41</v>
      </c>
      <c r="U691">
        <v>601.03</v>
      </c>
      <c r="V691">
        <v>108.4</v>
      </c>
      <c r="W691">
        <v>5.63</v>
      </c>
      <c r="X691">
        <v>11.69</v>
      </c>
      <c r="Y691">
        <v>9.57</v>
      </c>
      <c r="Z691">
        <v>4</v>
      </c>
      <c r="AA691" t="s">
        <v>4822</v>
      </c>
      <c r="AB691">
        <v>2</v>
      </c>
      <c r="AC691">
        <v>9</v>
      </c>
      <c r="AD691">
        <v>1.101666666666666</v>
      </c>
      <c r="AF691" t="s">
        <v>5457</v>
      </c>
      <c r="AI691">
        <v>0</v>
      </c>
      <c r="AJ691">
        <v>0</v>
      </c>
      <c r="AM691" t="s">
        <v>11965</v>
      </c>
    </row>
    <row r="692" spans="1:39">
      <c r="A692" t="s">
        <v>6114</v>
      </c>
      <c r="B692" t="s">
        <v>5106</v>
      </c>
      <c r="C692" t="s">
        <v>5108</v>
      </c>
      <c r="D692">
        <v>3</v>
      </c>
      <c r="E692" t="s">
        <v>5111</v>
      </c>
      <c r="F692">
        <v>8.52</v>
      </c>
      <c r="I692" t="s">
        <v>8208</v>
      </c>
      <c r="K692" t="s">
        <v>5342</v>
      </c>
      <c r="M692" t="s">
        <v>9440</v>
      </c>
      <c r="N692">
        <v>8</v>
      </c>
      <c r="O692" t="s">
        <v>9558</v>
      </c>
      <c r="P692" t="s">
        <v>10279</v>
      </c>
      <c r="Q692">
        <v>9</v>
      </c>
      <c r="R692">
        <v>3</v>
      </c>
      <c r="S692">
        <v>4.49</v>
      </c>
      <c r="T692">
        <v>6.03</v>
      </c>
      <c r="U692">
        <v>560.97</v>
      </c>
      <c r="V692">
        <v>117.19</v>
      </c>
      <c r="W692">
        <v>5.07</v>
      </c>
      <c r="X692">
        <v>11.69</v>
      </c>
      <c r="Y692">
        <v>8.94</v>
      </c>
      <c r="Z692">
        <v>4</v>
      </c>
      <c r="AA692" t="s">
        <v>4822</v>
      </c>
      <c r="AB692">
        <v>2</v>
      </c>
      <c r="AC692">
        <v>9</v>
      </c>
      <c r="AD692">
        <v>0.7903333333333338</v>
      </c>
      <c r="AF692" t="s">
        <v>5457</v>
      </c>
      <c r="AI692">
        <v>0</v>
      </c>
      <c r="AJ692">
        <v>0</v>
      </c>
      <c r="AM692" t="s">
        <v>11965</v>
      </c>
    </row>
    <row r="693" spans="1:39">
      <c r="A693" t="s">
        <v>6115</v>
      </c>
      <c r="B693" t="s">
        <v>5106</v>
      </c>
      <c r="C693" t="s">
        <v>5108</v>
      </c>
      <c r="D693">
        <v>3</v>
      </c>
      <c r="E693" t="s">
        <v>5111</v>
      </c>
      <c r="F693">
        <v>8.52</v>
      </c>
      <c r="I693" t="s">
        <v>8209</v>
      </c>
      <c r="K693" t="s">
        <v>5342</v>
      </c>
      <c r="M693" t="s">
        <v>9440</v>
      </c>
      <c r="N693">
        <v>8</v>
      </c>
      <c r="O693" t="s">
        <v>9558</v>
      </c>
      <c r="P693" t="s">
        <v>10280</v>
      </c>
      <c r="Q693">
        <v>10</v>
      </c>
      <c r="R693">
        <v>2</v>
      </c>
      <c r="S693">
        <v>5.53</v>
      </c>
      <c r="T693">
        <v>5.53</v>
      </c>
      <c r="U693">
        <v>557.53</v>
      </c>
      <c r="V693">
        <v>123.62</v>
      </c>
      <c r="W693">
        <v>4.53</v>
      </c>
      <c r="X693">
        <v>12.19</v>
      </c>
      <c r="Y693">
        <v>3.13</v>
      </c>
      <c r="Z693">
        <v>4</v>
      </c>
      <c r="AA693" t="s">
        <v>4822</v>
      </c>
      <c r="AB693">
        <v>1</v>
      </c>
      <c r="AC693">
        <v>10</v>
      </c>
      <c r="AD693">
        <v>1.5</v>
      </c>
      <c r="AF693" t="s">
        <v>5458</v>
      </c>
      <c r="AI693">
        <v>0</v>
      </c>
      <c r="AJ693">
        <v>0</v>
      </c>
      <c r="AM693" t="s">
        <v>11965</v>
      </c>
    </row>
    <row r="694" spans="1:39">
      <c r="A694" t="s">
        <v>6116</v>
      </c>
      <c r="B694" t="s">
        <v>5106</v>
      </c>
      <c r="C694" t="s">
        <v>5108</v>
      </c>
      <c r="D694">
        <v>3</v>
      </c>
      <c r="E694" t="s">
        <v>5111</v>
      </c>
      <c r="F694">
        <v>8.52</v>
      </c>
      <c r="I694" t="s">
        <v>8210</v>
      </c>
      <c r="K694" t="s">
        <v>5342</v>
      </c>
      <c r="M694" t="s">
        <v>9440</v>
      </c>
      <c r="N694">
        <v>8</v>
      </c>
      <c r="O694" t="s">
        <v>9558</v>
      </c>
      <c r="P694" t="s">
        <v>10281</v>
      </c>
      <c r="Q694">
        <v>10</v>
      </c>
      <c r="R694">
        <v>2</v>
      </c>
      <c r="S694">
        <v>4.7</v>
      </c>
      <c r="T694">
        <v>5.79</v>
      </c>
      <c r="U694">
        <v>582.59</v>
      </c>
      <c r="V694">
        <v>117.63</v>
      </c>
      <c r="W694">
        <v>4.59</v>
      </c>
      <c r="X694">
        <v>12.18</v>
      </c>
      <c r="Y694">
        <v>8.449999999999999</v>
      </c>
      <c r="Z694">
        <v>4</v>
      </c>
      <c r="AA694" t="s">
        <v>4822</v>
      </c>
      <c r="AB694">
        <v>1</v>
      </c>
      <c r="AC694">
        <v>7</v>
      </c>
      <c r="AD694">
        <v>1.354000000000001</v>
      </c>
      <c r="AF694" t="s">
        <v>5458</v>
      </c>
      <c r="AI694">
        <v>0</v>
      </c>
      <c r="AJ694">
        <v>0</v>
      </c>
      <c r="AM694" t="s">
        <v>11965</v>
      </c>
    </row>
    <row r="695" spans="1:39">
      <c r="A695" t="s">
        <v>6117</v>
      </c>
      <c r="B695" t="s">
        <v>5106</v>
      </c>
      <c r="C695" t="s">
        <v>5108</v>
      </c>
      <c r="D695">
        <v>3</v>
      </c>
      <c r="E695" t="s">
        <v>5111</v>
      </c>
      <c r="F695">
        <v>8.52</v>
      </c>
      <c r="I695" t="s">
        <v>8211</v>
      </c>
      <c r="K695" t="s">
        <v>5342</v>
      </c>
      <c r="M695" t="s">
        <v>9440</v>
      </c>
      <c r="N695">
        <v>8</v>
      </c>
      <c r="O695" t="s">
        <v>9558</v>
      </c>
      <c r="P695" t="s">
        <v>10282</v>
      </c>
      <c r="Q695">
        <v>10</v>
      </c>
      <c r="R695">
        <v>2</v>
      </c>
      <c r="S695">
        <v>4.1</v>
      </c>
      <c r="T695">
        <v>6.22</v>
      </c>
      <c r="U695">
        <v>596.61</v>
      </c>
      <c r="V695">
        <v>117.63</v>
      </c>
      <c r="W695">
        <v>4.98</v>
      </c>
      <c r="X695">
        <v>12.19</v>
      </c>
      <c r="Y695">
        <v>9.57</v>
      </c>
      <c r="Z695">
        <v>4</v>
      </c>
      <c r="AA695" t="s">
        <v>4822</v>
      </c>
      <c r="AB695">
        <v>1</v>
      </c>
      <c r="AC695">
        <v>10</v>
      </c>
      <c r="AD695">
        <v>0.794</v>
      </c>
      <c r="AF695" t="s">
        <v>5457</v>
      </c>
      <c r="AI695">
        <v>0</v>
      </c>
      <c r="AJ695">
        <v>0</v>
      </c>
      <c r="AM695" t="s">
        <v>11965</v>
      </c>
    </row>
    <row r="696" spans="1:39">
      <c r="A696" t="s">
        <v>6118</v>
      </c>
      <c r="B696" t="s">
        <v>5106</v>
      </c>
      <c r="C696" t="s">
        <v>5108</v>
      </c>
      <c r="D696">
        <v>3</v>
      </c>
      <c r="E696" t="s">
        <v>5111</v>
      </c>
      <c r="F696">
        <v>8.52</v>
      </c>
      <c r="I696" t="s">
        <v>8212</v>
      </c>
      <c r="K696" t="s">
        <v>5342</v>
      </c>
      <c r="M696" t="s">
        <v>9440</v>
      </c>
      <c r="N696">
        <v>8</v>
      </c>
      <c r="O696" t="s">
        <v>9558</v>
      </c>
      <c r="P696" t="s">
        <v>10283</v>
      </c>
      <c r="Q696">
        <v>11</v>
      </c>
      <c r="R696">
        <v>3</v>
      </c>
      <c r="S696">
        <v>4.59</v>
      </c>
      <c r="T696">
        <v>4.67</v>
      </c>
      <c r="U696">
        <v>598.59</v>
      </c>
      <c r="V696">
        <v>135.65</v>
      </c>
      <c r="W696">
        <v>4.2</v>
      </c>
      <c r="X696">
        <v>12.18</v>
      </c>
      <c r="Y696">
        <v>6.72</v>
      </c>
      <c r="Z696">
        <v>4</v>
      </c>
      <c r="AA696" t="s">
        <v>4822</v>
      </c>
      <c r="AB696">
        <v>2</v>
      </c>
      <c r="AC696">
        <v>10</v>
      </c>
      <c r="AD696">
        <v>1.331666666666667</v>
      </c>
      <c r="AF696" t="s">
        <v>5458</v>
      </c>
      <c r="AI696">
        <v>0</v>
      </c>
      <c r="AJ696">
        <v>0</v>
      </c>
      <c r="AM696" t="s">
        <v>11965</v>
      </c>
    </row>
    <row r="697" spans="1:39">
      <c r="A697" t="s">
        <v>6119</v>
      </c>
      <c r="B697" t="s">
        <v>5106</v>
      </c>
      <c r="C697" t="s">
        <v>5108</v>
      </c>
      <c r="D697">
        <v>3</v>
      </c>
      <c r="E697" t="s">
        <v>5111</v>
      </c>
      <c r="F697">
        <v>8.52</v>
      </c>
      <c r="I697" t="s">
        <v>8213</v>
      </c>
      <c r="K697" t="s">
        <v>5342</v>
      </c>
      <c r="M697" t="s">
        <v>9440</v>
      </c>
      <c r="N697">
        <v>8</v>
      </c>
      <c r="O697" t="s">
        <v>9558</v>
      </c>
      <c r="P697" t="s">
        <v>10284</v>
      </c>
      <c r="Q697">
        <v>10</v>
      </c>
      <c r="R697">
        <v>3</v>
      </c>
      <c r="S697">
        <v>4.71</v>
      </c>
      <c r="T697">
        <v>4.94</v>
      </c>
      <c r="U697">
        <v>600.58</v>
      </c>
      <c r="V697">
        <v>126.42</v>
      </c>
      <c r="W697">
        <v>4.72</v>
      </c>
      <c r="X697">
        <v>11.94</v>
      </c>
      <c r="Y697">
        <v>7.26</v>
      </c>
      <c r="Z697">
        <v>4</v>
      </c>
      <c r="AA697" t="s">
        <v>4822</v>
      </c>
      <c r="AB697">
        <v>1</v>
      </c>
      <c r="AC697">
        <v>10</v>
      </c>
      <c r="AD697">
        <v>1.196666666666667</v>
      </c>
      <c r="AF697" t="s">
        <v>5458</v>
      </c>
      <c r="AI697">
        <v>0</v>
      </c>
      <c r="AJ697">
        <v>0</v>
      </c>
      <c r="AM697" t="s">
        <v>11965</v>
      </c>
    </row>
    <row r="698" spans="1:39">
      <c r="A698" t="s">
        <v>6120</v>
      </c>
      <c r="B698" t="s">
        <v>5106</v>
      </c>
      <c r="C698" t="s">
        <v>5108</v>
      </c>
      <c r="D698">
        <v>3</v>
      </c>
      <c r="E698" t="s">
        <v>5111</v>
      </c>
      <c r="F698">
        <v>8.52</v>
      </c>
      <c r="I698" t="s">
        <v>8214</v>
      </c>
      <c r="K698" t="s">
        <v>5342</v>
      </c>
      <c r="M698" t="s">
        <v>9440</v>
      </c>
      <c r="N698">
        <v>8</v>
      </c>
      <c r="O698" t="s">
        <v>9558</v>
      </c>
      <c r="P698" t="s">
        <v>10285</v>
      </c>
      <c r="Q698">
        <v>10</v>
      </c>
      <c r="R698">
        <v>2</v>
      </c>
      <c r="S698">
        <v>3.85</v>
      </c>
      <c r="T698">
        <v>5.97</v>
      </c>
      <c r="U698">
        <v>550.0700000000001</v>
      </c>
      <c r="V698">
        <v>125.2</v>
      </c>
      <c r="W698">
        <v>4.89</v>
      </c>
      <c r="X698">
        <v>11.18</v>
      </c>
      <c r="Y698">
        <v>9.57</v>
      </c>
      <c r="Z698">
        <v>4</v>
      </c>
      <c r="AA698" t="s">
        <v>4822</v>
      </c>
      <c r="AB698">
        <v>1</v>
      </c>
      <c r="AC698">
        <v>8</v>
      </c>
      <c r="AD698">
        <v>0.7899999999999998</v>
      </c>
      <c r="AF698" t="s">
        <v>5457</v>
      </c>
      <c r="AI698">
        <v>0</v>
      </c>
      <c r="AJ698">
        <v>0</v>
      </c>
      <c r="AM698" t="s">
        <v>11965</v>
      </c>
    </row>
    <row r="699" spans="1:39">
      <c r="A699" t="s">
        <v>6121</v>
      </c>
      <c r="B699" t="s">
        <v>5106</v>
      </c>
      <c r="C699" t="s">
        <v>5108</v>
      </c>
      <c r="D699">
        <v>3</v>
      </c>
      <c r="E699" t="s">
        <v>5111</v>
      </c>
      <c r="F699">
        <v>8.52</v>
      </c>
      <c r="K699" t="s">
        <v>5342</v>
      </c>
      <c r="L699" t="s">
        <v>5343</v>
      </c>
      <c r="M699" t="s">
        <v>9426</v>
      </c>
      <c r="N699">
        <v>9</v>
      </c>
      <c r="O699" t="s">
        <v>9541</v>
      </c>
      <c r="P699" t="s">
        <v>10286</v>
      </c>
      <c r="Q699">
        <v>7</v>
      </c>
      <c r="R699">
        <v>3</v>
      </c>
      <c r="S699">
        <v>1.49</v>
      </c>
      <c r="T699">
        <v>1.98</v>
      </c>
      <c r="U699">
        <v>497.46</v>
      </c>
      <c r="V699">
        <v>125.55</v>
      </c>
      <c r="W699">
        <v>4.38</v>
      </c>
      <c r="X699">
        <v>7.29</v>
      </c>
      <c r="Y699">
        <v>1.81</v>
      </c>
      <c r="Z699">
        <v>5</v>
      </c>
      <c r="AA699" t="s">
        <v>4822</v>
      </c>
      <c r="AB699">
        <v>0</v>
      </c>
      <c r="AC699">
        <v>6</v>
      </c>
      <c r="AD699">
        <v>3.184809523809524</v>
      </c>
      <c r="AF699" t="s">
        <v>5458</v>
      </c>
      <c r="AI699">
        <v>0</v>
      </c>
      <c r="AJ699">
        <v>0</v>
      </c>
      <c r="AK699" t="s">
        <v>11897</v>
      </c>
      <c r="AL699" t="s">
        <v>11897</v>
      </c>
      <c r="AM699" t="s">
        <v>11965</v>
      </c>
    </row>
    <row r="700" spans="1:39">
      <c r="A700" t="s">
        <v>5531</v>
      </c>
      <c r="B700" t="s">
        <v>5106</v>
      </c>
      <c r="C700" t="s">
        <v>5108</v>
      </c>
      <c r="D700">
        <v>3</v>
      </c>
      <c r="E700" t="s">
        <v>5111</v>
      </c>
      <c r="F700">
        <v>8.52</v>
      </c>
      <c r="K700" t="s">
        <v>5342</v>
      </c>
      <c r="L700" t="s">
        <v>5343</v>
      </c>
      <c r="M700" t="s">
        <v>9426</v>
      </c>
      <c r="N700">
        <v>9</v>
      </c>
      <c r="O700" t="s">
        <v>9541</v>
      </c>
      <c r="P700" t="s">
        <v>9702</v>
      </c>
      <c r="Q700">
        <v>7</v>
      </c>
      <c r="R700">
        <v>3</v>
      </c>
      <c r="S700">
        <v>-0.86</v>
      </c>
      <c r="T700">
        <v>0.91</v>
      </c>
      <c r="U700">
        <v>485.4</v>
      </c>
      <c r="V700">
        <v>125.55</v>
      </c>
      <c r="W700">
        <v>3.74</v>
      </c>
      <c r="X700">
        <v>5.51</v>
      </c>
      <c r="Y700">
        <v>1.81</v>
      </c>
      <c r="Z700">
        <v>4</v>
      </c>
      <c r="AA700" t="s">
        <v>4822</v>
      </c>
      <c r="AB700">
        <v>0</v>
      </c>
      <c r="AC700">
        <v>6</v>
      </c>
      <c r="AD700">
        <v>3.270952380952381</v>
      </c>
      <c r="AF700" t="s">
        <v>5459</v>
      </c>
      <c r="AI700">
        <v>0</v>
      </c>
      <c r="AJ700">
        <v>0</v>
      </c>
      <c r="AK700" t="s">
        <v>11897</v>
      </c>
      <c r="AL700" t="s">
        <v>11897</v>
      </c>
      <c r="AM700" t="s">
        <v>11965</v>
      </c>
    </row>
    <row r="701" spans="1:39">
      <c r="A701" t="s">
        <v>5541</v>
      </c>
      <c r="B701" t="s">
        <v>5106</v>
      </c>
      <c r="C701" t="s">
        <v>5108</v>
      </c>
      <c r="D701">
        <v>3</v>
      </c>
      <c r="E701" t="s">
        <v>5111</v>
      </c>
      <c r="F701">
        <v>8.52</v>
      </c>
      <c r="K701" t="s">
        <v>5342</v>
      </c>
      <c r="L701" t="s">
        <v>5343</v>
      </c>
      <c r="M701" t="s">
        <v>9426</v>
      </c>
      <c r="N701">
        <v>9</v>
      </c>
      <c r="O701" t="s">
        <v>9541</v>
      </c>
      <c r="P701" t="s">
        <v>9712</v>
      </c>
      <c r="Q701">
        <v>7</v>
      </c>
      <c r="R701">
        <v>3</v>
      </c>
      <c r="S701">
        <v>1.35</v>
      </c>
      <c r="T701">
        <v>1.86</v>
      </c>
      <c r="U701">
        <v>497.46</v>
      </c>
      <c r="V701">
        <v>125.55</v>
      </c>
      <c r="W701">
        <v>4.38</v>
      </c>
      <c r="X701">
        <v>7.25</v>
      </c>
      <c r="Y701">
        <v>1.81</v>
      </c>
      <c r="Z701">
        <v>5</v>
      </c>
      <c r="AA701" t="s">
        <v>4822</v>
      </c>
      <c r="AB701">
        <v>0</v>
      </c>
      <c r="AC701">
        <v>6</v>
      </c>
      <c r="AD701">
        <v>3.184809523809524</v>
      </c>
      <c r="AF701" t="s">
        <v>5458</v>
      </c>
      <c r="AI701">
        <v>0</v>
      </c>
      <c r="AJ701">
        <v>0</v>
      </c>
      <c r="AK701" t="s">
        <v>11897</v>
      </c>
      <c r="AL701" t="s">
        <v>11897</v>
      </c>
      <c r="AM701" t="s">
        <v>11965</v>
      </c>
    </row>
    <row r="702" spans="1:39">
      <c r="A702" t="s">
        <v>5633</v>
      </c>
      <c r="B702" t="s">
        <v>5106</v>
      </c>
      <c r="C702" t="s">
        <v>5108</v>
      </c>
      <c r="D702">
        <v>3</v>
      </c>
      <c r="E702" t="s">
        <v>5111</v>
      </c>
      <c r="F702">
        <v>8.52</v>
      </c>
      <c r="K702" t="s">
        <v>5342</v>
      </c>
      <c r="L702" t="s">
        <v>5343</v>
      </c>
      <c r="M702" t="s">
        <v>9441</v>
      </c>
      <c r="N702">
        <v>9</v>
      </c>
      <c r="O702" t="s">
        <v>9559</v>
      </c>
      <c r="P702" t="s">
        <v>9804</v>
      </c>
      <c r="Q702">
        <v>9</v>
      </c>
      <c r="R702">
        <v>3</v>
      </c>
      <c r="S702">
        <v>2.33</v>
      </c>
      <c r="T702">
        <v>3.68</v>
      </c>
      <c r="U702">
        <v>525.99</v>
      </c>
      <c r="V702">
        <v>140.13</v>
      </c>
      <c r="W702">
        <v>3.35</v>
      </c>
      <c r="X702">
        <v>5.96</v>
      </c>
      <c r="Y702">
        <v>2.73</v>
      </c>
      <c r="Z702">
        <v>3</v>
      </c>
      <c r="AA702" t="s">
        <v>4822</v>
      </c>
      <c r="AB702">
        <v>1</v>
      </c>
      <c r="AC702">
        <v>9</v>
      </c>
      <c r="AD702">
        <v>2.661666666666667</v>
      </c>
      <c r="AF702" t="s">
        <v>5459</v>
      </c>
      <c r="AI702">
        <v>0</v>
      </c>
      <c r="AJ702">
        <v>0</v>
      </c>
      <c r="AM702" t="s">
        <v>11965</v>
      </c>
    </row>
    <row r="703" spans="1:39">
      <c r="A703" t="s">
        <v>5649</v>
      </c>
      <c r="B703" t="s">
        <v>5106</v>
      </c>
      <c r="C703" t="s">
        <v>5108</v>
      </c>
      <c r="D703">
        <v>3</v>
      </c>
      <c r="E703" t="s">
        <v>5111</v>
      </c>
      <c r="F703">
        <v>8.52</v>
      </c>
      <c r="K703" t="s">
        <v>5342</v>
      </c>
      <c r="L703" t="s">
        <v>5343</v>
      </c>
      <c r="M703" t="s">
        <v>9441</v>
      </c>
      <c r="N703">
        <v>9</v>
      </c>
      <c r="O703" t="s">
        <v>9559</v>
      </c>
      <c r="P703" t="s">
        <v>9820</v>
      </c>
      <c r="Q703">
        <v>9</v>
      </c>
      <c r="R703">
        <v>3</v>
      </c>
      <c r="S703">
        <v>2.24</v>
      </c>
      <c r="T703">
        <v>3.54</v>
      </c>
      <c r="U703">
        <v>523.5700000000001</v>
      </c>
      <c r="V703">
        <v>140.13</v>
      </c>
      <c r="W703">
        <v>3.39</v>
      </c>
      <c r="X703">
        <v>6.03</v>
      </c>
      <c r="Y703">
        <v>2.67</v>
      </c>
      <c r="Z703">
        <v>3</v>
      </c>
      <c r="AA703" t="s">
        <v>4822</v>
      </c>
      <c r="AB703">
        <v>1</v>
      </c>
      <c r="AC703">
        <v>9</v>
      </c>
      <c r="AD703">
        <v>2.776666666666666</v>
      </c>
      <c r="AF703" t="s">
        <v>5459</v>
      </c>
      <c r="AI703">
        <v>0</v>
      </c>
      <c r="AJ703">
        <v>0</v>
      </c>
      <c r="AM703" t="s">
        <v>11965</v>
      </c>
    </row>
    <row r="704" spans="1:39">
      <c r="A704" t="s">
        <v>6122</v>
      </c>
      <c r="B704" t="s">
        <v>5106</v>
      </c>
      <c r="C704" t="s">
        <v>5108</v>
      </c>
      <c r="D704">
        <v>3</v>
      </c>
      <c r="E704" t="s">
        <v>5111</v>
      </c>
      <c r="F704">
        <v>8.52</v>
      </c>
      <c r="I704" t="s">
        <v>8215</v>
      </c>
      <c r="K704" t="s">
        <v>5342</v>
      </c>
      <c r="M704" t="s">
        <v>9440</v>
      </c>
      <c r="N704">
        <v>8</v>
      </c>
      <c r="O704" t="s">
        <v>9558</v>
      </c>
      <c r="P704" t="s">
        <v>10287</v>
      </c>
      <c r="Q704">
        <v>10</v>
      </c>
      <c r="R704">
        <v>3</v>
      </c>
      <c r="S704">
        <v>3.74</v>
      </c>
      <c r="T704">
        <v>3.74</v>
      </c>
      <c r="U704">
        <v>492.52</v>
      </c>
      <c r="V704">
        <v>139.98</v>
      </c>
      <c r="W704">
        <v>4.04</v>
      </c>
      <c r="X704">
        <v>11.42</v>
      </c>
      <c r="Y704">
        <v>2.85</v>
      </c>
      <c r="Z704">
        <v>4</v>
      </c>
      <c r="AA704" t="s">
        <v>4822</v>
      </c>
      <c r="AB704">
        <v>0</v>
      </c>
      <c r="AC704">
        <v>6</v>
      </c>
      <c r="AD704">
        <v>1.980095238095238</v>
      </c>
      <c r="AF704" t="s">
        <v>5458</v>
      </c>
      <c r="AI704">
        <v>0</v>
      </c>
      <c r="AJ704">
        <v>0</v>
      </c>
      <c r="AM704" t="s">
        <v>11965</v>
      </c>
    </row>
    <row r="705" spans="1:39">
      <c r="A705" t="s">
        <v>6123</v>
      </c>
      <c r="B705" t="s">
        <v>5106</v>
      </c>
      <c r="C705" t="s">
        <v>5108</v>
      </c>
      <c r="D705">
        <v>3</v>
      </c>
      <c r="E705" t="s">
        <v>5111</v>
      </c>
      <c r="F705">
        <v>8.52</v>
      </c>
      <c r="I705" t="s">
        <v>8216</v>
      </c>
      <c r="K705" t="s">
        <v>5342</v>
      </c>
      <c r="M705" t="s">
        <v>9440</v>
      </c>
      <c r="N705">
        <v>8</v>
      </c>
      <c r="O705" t="s">
        <v>9558</v>
      </c>
      <c r="P705" t="s">
        <v>10288</v>
      </c>
      <c r="Q705">
        <v>10</v>
      </c>
      <c r="R705">
        <v>2</v>
      </c>
      <c r="S705">
        <v>3.52</v>
      </c>
      <c r="T705">
        <v>5.02</v>
      </c>
      <c r="U705">
        <v>533.61</v>
      </c>
      <c r="V705">
        <v>125.2</v>
      </c>
      <c r="W705">
        <v>4.37</v>
      </c>
      <c r="X705">
        <v>11.42</v>
      </c>
      <c r="Y705">
        <v>8.9</v>
      </c>
      <c r="Z705">
        <v>4</v>
      </c>
      <c r="AA705" t="s">
        <v>4822</v>
      </c>
      <c r="AB705">
        <v>1</v>
      </c>
      <c r="AC705">
        <v>6</v>
      </c>
      <c r="AD705">
        <v>1.29</v>
      </c>
      <c r="AF705" t="s">
        <v>5457</v>
      </c>
      <c r="AI705">
        <v>0</v>
      </c>
      <c r="AJ705">
        <v>0</v>
      </c>
      <c r="AM705" t="s">
        <v>11965</v>
      </c>
    </row>
    <row r="706" spans="1:39">
      <c r="A706" t="s">
        <v>6124</v>
      </c>
      <c r="B706" t="s">
        <v>5106</v>
      </c>
      <c r="C706" t="s">
        <v>5108</v>
      </c>
      <c r="D706">
        <v>3</v>
      </c>
      <c r="E706" t="s">
        <v>5111</v>
      </c>
      <c r="F706">
        <v>8.52</v>
      </c>
      <c r="I706" t="s">
        <v>8217</v>
      </c>
      <c r="K706" t="s">
        <v>5342</v>
      </c>
      <c r="M706" t="s">
        <v>9440</v>
      </c>
      <c r="N706">
        <v>8</v>
      </c>
      <c r="O706" t="s">
        <v>9558</v>
      </c>
      <c r="P706" t="s">
        <v>10289</v>
      </c>
      <c r="Q706">
        <v>9</v>
      </c>
      <c r="R706">
        <v>2</v>
      </c>
      <c r="S706">
        <v>6.19</v>
      </c>
      <c r="T706">
        <v>6.85</v>
      </c>
      <c r="U706">
        <v>584.58</v>
      </c>
      <c r="V706">
        <v>108.4</v>
      </c>
      <c r="W706">
        <v>5.11</v>
      </c>
      <c r="X706">
        <v>11.94</v>
      </c>
      <c r="Y706">
        <v>7.96</v>
      </c>
      <c r="Z706">
        <v>4</v>
      </c>
      <c r="AA706" t="s">
        <v>4822</v>
      </c>
      <c r="AB706">
        <v>2</v>
      </c>
      <c r="AC706">
        <v>7</v>
      </c>
      <c r="AD706">
        <v>1.886666666666666</v>
      </c>
      <c r="AF706" t="s">
        <v>5458</v>
      </c>
      <c r="AI706">
        <v>0</v>
      </c>
      <c r="AJ706">
        <v>0</v>
      </c>
      <c r="AM706" t="s">
        <v>11965</v>
      </c>
    </row>
    <row r="707" spans="1:39">
      <c r="A707" t="s">
        <v>6125</v>
      </c>
      <c r="B707" t="s">
        <v>5106</v>
      </c>
      <c r="C707" t="s">
        <v>5108</v>
      </c>
      <c r="D707">
        <v>3</v>
      </c>
      <c r="E707" t="s">
        <v>5111</v>
      </c>
      <c r="F707">
        <v>8.52</v>
      </c>
      <c r="I707" t="s">
        <v>8218</v>
      </c>
      <c r="K707" t="s">
        <v>5342</v>
      </c>
      <c r="M707" t="s">
        <v>9440</v>
      </c>
      <c r="N707">
        <v>8</v>
      </c>
      <c r="O707" t="s">
        <v>9558</v>
      </c>
      <c r="P707" t="s">
        <v>10290</v>
      </c>
      <c r="Q707">
        <v>9</v>
      </c>
      <c r="R707">
        <v>2</v>
      </c>
      <c r="S707">
        <v>4.96</v>
      </c>
      <c r="T707">
        <v>6.46</v>
      </c>
      <c r="U707">
        <v>584.58</v>
      </c>
      <c r="V707">
        <v>108.4</v>
      </c>
      <c r="W707">
        <v>5.11</v>
      </c>
      <c r="X707">
        <v>11.94</v>
      </c>
      <c r="Y707">
        <v>8.9</v>
      </c>
      <c r="Z707">
        <v>4</v>
      </c>
      <c r="AA707" t="s">
        <v>4822</v>
      </c>
      <c r="AB707">
        <v>2</v>
      </c>
      <c r="AC707">
        <v>7</v>
      </c>
      <c r="AD707">
        <v>1.436666666666666</v>
      </c>
      <c r="AF707" t="s">
        <v>5457</v>
      </c>
      <c r="AI707">
        <v>0</v>
      </c>
      <c r="AJ707">
        <v>0</v>
      </c>
      <c r="AM707" t="s">
        <v>11965</v>
      </c>
    </row>
    <row r="708" spans="1:39">
      <c r="A708" t="s">
        <v>6126</v>
      </c>
      <c r="B708" t="s">
        <v>5106</v>
      </c>
      <c r="C708" t="s">
        <v>5108</v>
      </c>
      <c r="D708">
        <v>3</v>
      </c>
      <c r="E708" t="s">
        <v>5111</v>
      </c>
      <c r="F708">
        <v>8.52</v>
      </c>
      <c r="I708" t="s">
        <v>8219</v>
      </c>
      <c r="K708" t="s">
        <v>5342</v>
      </c>
      <c r="M708" t="s">
        <v>9440</v>
      </c>
      <c r="N708">
        <v>8</v>
      </c>
      <c r="O708" t="s">
        <v>9558</v>
      </c>
      <c r="P708" t="s">
        <v>10291</v>
      </c>
      <c r="Q708">
        <v>8</v>
      </c>
      <c r="R708">
        <v>2</v>
      </c>
      <c r="S708">
        <v>6.37</v>
      </c>
      <c r="T708">
        <v>6.37</v>
      </c>
      <c r="U708">
        <v>541.51</v>
      </c>
      <c r="V708">
        <v>105.16</v>
      </c>
      <c r="W708">
        <v>5.3</v>
      </c>
      <c r="X708">
        <v>12.57</v>
      </c>
      <c r="Y708">
        <v>3</v>
      </c>
      <c r="Z708">
        <v>4</v>
      </c>
      <c r="AA708" t="s">
        <v>4822</v>
      </c>
      <c r="AB708">
        <v>2</v>
      </c>
      <c r="AC708">
        <v>6</v>
      </c>
      <c r="AD708">
        <v>1.994666666666667</v>
      </c>
      <c r="AF708" t="s">
        <v>5458</v>
      </c>
      <c r="AI708">
        <v>0</v>
      </c>
      <c r="AJ708">
        <v>0</v>
      </c>
      <c r="AM708" t="s">
        <v>11965</v>
      </c>
    </row>
    <row r="709" spans="1:39">
      <c r="A709" t="s">
        <v>6127</v>
      </c>
      <c r="B709" t="s">
        <v>5106</v>
      </c>
      <c r="C709" t="s">
        <v>5108</v>
      </c>
      <c r="D709">
        <v>3</v>
      </c>
      <c r="E709" t="s">
        <v>5111</v>
      </c>
      <c r="F709">
        <v>8.52</v>
      </c>
      <c r="I709" t="s">
        <v>8220</v>
      </c>
      <c r="K709" t="s">
        <v>5342</v>
      </c>
      <c r="M709" t="s">
        <v>9440</v>
      </c>
      <c r="N709">
        <v>8</v>
      </c>
      <c r="O709" t="s">
        <v>9558</v>
      </c>
      <c r="P709" t="s">
        <v>10292</v>
      </c>
      <c r="Q709">
        <v>10</v>
      </c>
      <c r="R709">
        <v>2</v>
      </c>
      <c r="S709">
        <v>6.47</v>
      </c>
      <c r="T709">
        <v>8.539999999999999</v>
      </c>
      <c r="U709">
        <v>637.83</v>
      </c>
      <c r="V709">
        <v>111.64</v>
      </c>
      <c r="W709">
        <v>5.49</v>
      </c>
      <c r="X709">
        <v>13.08</v>
      </c>
      <c r="Y709">
        <v>9.470000000000001</v>
      </c>
      <c r="Z709">
        <v>4</v>
      </c>
      <c r="AA709" t="s">
        <v>4822</v>
      </c>
      <c r="AB709">
        <v>2</v>
      </c>
      <c r="AC709">
        <v>8</v>
      </c>
      <c r="AD709">
        <v>1.043666666666666</v>
      </c>
      <c r="AF709" t="s">
        <v>5457</v>
      </c>
      <c r="AI709">
        <v>0</v>
      </c>
      <c r="AJ709">
        <v>0</v>
      </c>
      <c r="AM709" t="s">
        <v>11965</v>
      </c>
    </row>
    <row r="710" spans="1:39">
      <c r="A710" t="s">
        <v>6128</v>
      </c>
      <c r="B710" t="s">
        <v>5106</v>
      </c>
      <c r="C710" t="s">
        <v>5108</v>
      </c>
      <c r="D710">
        <v>3</v>
      </c>
      <c r="E710" t="s">
        <v>5111</v>
      </c>
      <c r="F710">
        <v>8.52</v>
      </c>
      <c r="I710" t="s">
        <v>8221</v>
      </c>
      <c r="K710" t="s">
        <v>5342</v>
      </c>
      <c r="M710" t="s">
        <v>9440</v>
      </c>
      <c r="N710">
        <v>8</v>
      </c>
      <c r="O710" t="s">
        <v>9558</v>
      </c>
      <c r="P710" t="s">
        <v>10293</v>
      </c>
      <c r="Q710">
        <v>9</v>
      </c>
      <c r="R710">
        <v>2</v>
      </c>
      <c r="S710">
        <v>5.42</v>
      </c>
      <c r="T710">
        <v>6.28</v>
      </c>
      <c r="U710">
        <v>564.5700000000001</v>
      </c>
      <c r="V710">
        <v>108.4</v>
      </c>
      <c r="W710">
        <v>4.64</v>
      </c>
      <c r="X710">
        <v>12.57</v>
      </c>
      <c r="Y710">
        <v>8.19</v>
      </c>
      <c r="Z710">
        <v>4</v>
      </c>
      <c r="AA710" t="s">
        <v>4822</v>
      </c>
      <c r="AB710">
        <v>1</v>
      </c>
      <c r="AC710">
        <v>6</v>
      </c>
      <c r="AD710">
        <v>1.791666666666667</v>
      </c>
      <c r="AF710" t="s">
        <v>5458</v>
      </c>
      <c r="AI710">
        <v>0</v>
      </c>
      <c r="AJ710">
        <v>0</v>
      </c>
      <c r="AM710" t="s">
        <v>11965</v>
      </c>
    </row>
    <row r="711" spans="1:39">
      <c r="A711" t="s">
        <v>6129</v>
      </c>
      <c r="B711" t="s">
        <v>5106</v>
      </c>
      <c r="C711" t="s">
        <v>5108</v>
      </c>
      <c r="D711">
        <v>3</v>
      </c>
      <c r="E711" t="s">
        <v>5111</v>
      </c>
      <c r="F711">
        <v>8.52</v>
      </c>
      <c r="I711" t="s">
        <v>8222</v>
      </c>
      <c r="K711" t="s">
        <v>5342</v>
      </c>
      <c r="M711" t="s">
        <v>9440</v>
      </c>
      <c r="N711">
        <v>8</v>
      </c>
      <c r="O711" t="s">
        <v>9558</v>
      </c>
      <c r="P711" t="s">
        <v>10294</v>
      </c>
      <c r="Q711">
        <v>9</v>
      </c>
      <c r="R711">
        <v>2</v>
      </c>
      <c r="S711">
        <v>6.06</v>
      </c>
      <c r="T711">
        <v>6.73</v>
      </c>
      <c r="U711">
        <v>565.6</v>
      </c>
      <c r="V711">
        <v>112.06</v>
      </c>
      <c r="W711">
        <v>4.92</v>
      </c>
      <c r="X711">
        <v>11.86</v>
      </c>
      <c r="Y711">
        <v>7.96</v>
      </c>
      <c r="Z711">
        <v>4</v>
      </c>
      <c r="AA711" t="s">
        <v>4822</v>
      </c>
      <c r="AB711">
        <v>1</v>
      </c>
      <c r="AC711">
        <v>7</v>
      </c>
      <c r="AD711">
        <v>1.764666666666667</v>
      </c>
      <c r="AF711" t="s">
        <v>5458</v>
      </c>
      <c r="AI711">
        <v>0</v>
      </c>
      <c r="AJ711">
        <v>0</v>
      </c>
      <c r="AM711" t="s">
        <v>11965</v>
      </c>
    </row>
    <row r="712" spans="1:39">
      <c r="A712" t="s">
        <v>6130</v>
      </c>
      <c r="B712" t="s">
        <v>5106</v>
      </c>
      <c r="C712" t="s">
        <v>5108</v>
      </c>
      <c r="D712">
        <v>3</v>
      </c>
      <c r="E712" t="s">
        <v>5111</v>
      </c>
      <c r="F712">
        <v>8.52</v>
      </c>
      <c r="I712" t="s">
        <v>8223</v>
      </c>
      <c r="K712" t="s">
        <v>5342</v>
      </c>
      <c r="M712" t="s">
        <v>9440</v>
      </c>
      <c r="N712">
        <v>8</v>
      </c>
      <c r="O712" t="s">
        <v>9558</v>
      </c>
      <c r="P712" t="s">
        <v>10295</v>
      </c>
      <c r="Q712">
        <v>9</v>
      </c>
      <c r="R712">
        <v>2</v>
      </c>
      <c r="S712">
        <v>5.57</v>
      </c>
      <c r="T712">
        <v>5.57</v>
      </c>
      <c r="U712">
        <v>609.5599999999999</v>
      </c>
      <c r="V712">
        <v>113.75</v>
      </c>
      <c r="W712">
        <v>6.08</v>
      </c>
      <c r="X712">
        <v>12.88</v>
      </c>
      <c r="Y712">
        <v>5.63</v>
      </c>
      <c r="Z712">
        <v>5</v>
      </c>
      <c r="AA712" t="s">
        <v>4822</v>
      </c>
      <c r="AB712">
        <v>2</v>
      </c>
      <c r="AC712">
        <v>6</v>
      </c>
      <c r="AD712">
        <v>1.708333333333333</v>
      </c>
      <c r="AF712" t="s">
        <v>5458</v>
      </c>
      <c r="AI712">
        <v>0</v>
      </c>
      <c r="AJ712">
        <v>0</v>
      </c>
      <c r="AM712" t="s">
        <v>11965</v>
      </c>
    </row>
    <row r="713" spans="1:39">
      <c r="A713" t="s">
        <v>6131</v>
      </c>
      <c r="B713" t="s">
        <v>5106</v>
      </c>
      <c r="C713" t="s">
        <v>5108</v>
      </c>
      <c r="D713">
        <v>3</v>
      </c>
      <c r="E713" t="s">
        <v>5111</v>
      </c>
      <c r="F713">
        <v>8.52</v>
      </c>
      <c r="I713" t="s">
        <v>8224</v>
      </c>
      <c r="K713" t="s">
        <v>5342</v>
      </c>
      <c r="M713" t="s">
        <v>9440</v>
      </c>
      <c r="N713">
        <v>8</v>
      </c>
      <c r="O713" t="s">
        <v>9558</v>
      </c>
      <c r="P713" t="s">
        <v>10296</v>
      </c>
      <c r="Q713">
        <v>9</v>
      </c>
      <c r="R713">
        <v>2</v>
      </c>
      <c r="S713">
        <v>5.33</v>
      </c>
      <c r="T713">
        <v>6.2</v>
      </c>
      <c r="U713">
        <v>637.6900000000001</v>
      </c>
      <c r="V713">
        <v>102.41</v>
      </c>
      <c r="W713">
        <v>5.82</v>
      </c>
      <c r="X713">
        <v>12.96</v>
      </c>
      <c r="Y713">
        <v>8.210000000000001</v>
      </c>
      <c r="Z713">
        <v>4</v>
      </c>
      <c r="AA713" t="s">
        <v>4822</v>
      </c>
      <c r="AB713">
        <v>2</v>
      </c>
      <c r="AC713">
        <v>7</v>
      </c>
      <c r="AD713">
        <v>1.981333333333333</v>
      </c>
      <c r="AF713" t="s">
        <v>5458</v>
      </c>
      <c r="AI713">
        <v>0</v>
      </c>
      <c r="AJ713">
        <v>0</v>
      </c>
      <c r="AM713" t="s">
        <v>11965</v>
      </c>
    </row>
    <row r="714" spans="1:39">
      <c r="A714" t="s">
        <v>6132</v>
      </c>
      <c r="B714" t="s">
        <v>5106</v>
      </c>
      <c r="C714" t="s">
        <v>5108</v>
      </c>
      <c r="D714">
        <v>3</v>
      </c>
      <c r="E714" t="s">
        <v>5111</v>
      </c>
      <c r="F714">
        <v>8.52</v>
      </c>
      <c r="I714" t="s">
        <v>8225</v>
      </c>
      <c r="K714" t="s">
        <v>5342</v>
      </c>
      <c r="M714" t="s">
        <v>9440</v>
      </c>
      <c r="N714">
        <v>8</v>
      </c>
      <c r="O714" t="s">
        <v>9558</v>
      </c>
      <c r="P714" t="s">
        <v>10297</v>
      </c>
      <c r="Q714">
        <v>10</v>
      </c>
      <c r="R714">
        <v>2</v>
      </c>
      <c r="S714">
        <v>4.73</v>
      </c>
      <c r="T714">
        <v>5.18</v>
      </c>
      <c r="U714">
        <v>527.63</v>
      </c>
      <c r="V714">
        <v>125.2</v>
      </c>
      <c r="W714">
        <v>4.29</v>
      </c>
      <c r="X714">
        <v>12.05</v>
      </c>
      <c r="Y714">
        <v>7.67</v>
      </c>
      <c r="Z714">
        <v>4</v>
      </c>
      <c r="AA714" t="s">
        <v>4822</v>
      </c>
      <c r="AB714">
        <v>1</v>
      </c>
      <c r="AC714">
        <v>5</v>
      </c>
      <c r="AD714">
        <v>1.5</v>
      </c>
      <c r="AF714" t="s">
        <v>5458</v>
      </c>
      <c r="AI714">
        <v>0</v>
      </c>
      <c r="AJ714">
        <v>0</v>
      </c>
      <c r="AM714" t="s">
        <v>11965</v>
      </c>
    </row>
    <row r="715" spans="1:39">
      <c r="A715" t="s">
        <v>6133</v>
      </c>
      <c r="B715" t="s">
        <v>5106</v>
      </c>
      <c r="C715" t="s">
        <v>5108</v>
      </c>
      <c r="D715">
        <v>3</v>
      </c>
      <c r="E715" t="s">
        <v>5111</v>
      </c>
      <c r="F715">
        <v>8.52</v>
      </c>
      <c r="I715" t="s">
        <v>8226</v>
      </c>
      <c r="K715" t="s">
        <v>5342</v>
      </c>
      <c r="M715" t="s">
        <v>9440</v>
      </c>
      <c r="N715">
        <v>8</v>
      </c>
      <c r="O715" t="s">
        <v>9558</v>
      </c>
      <c r="P715" t="s">
        <v>10298</v>
      </c>
      <c r="Q715">
        <v>10</v>
      </c>
      <c r="R715">
        <v>2</v>
      </c>
      <c r="S715">
        <v>4.42</v>
      </c>
      <c r="T715">
        <v>6.07</v>
      </c>
      <c r="U715">
        <v>569.71</v>
      </c>
      <c r="V715">
        <v>125.2</v>
      </c>
      <c r="W715">
        <v>5.46</v>
      </c>
      <c r="X715">
        <v>12.05</v>
      </c>
      <c r="Y715">
        <v>9.06</v>
      </c>
      <c r="Z715">
        <v>4</v>
      </c>
      <c r="AA715" t="s">
        <v>4822</v>
      </c>
      <c r="AB715">
        <v>2</v>
      </c>
      <c r="AC715">
        <v>6</v>
      </c>
      <c r="AD715">
        <v>0.9699999999999998</v>
      </c>
      <c r="AF715" t="s">
        <v>5457</v>
      </c>
      <c r="AI715">
        <v>0</v>
      </c>
      <c r="AJ715">
        <v>0</v>
      </c>
      <c r="AM715" t="s">
        <v>11965</v>
      </c>
    </row>
    <row r="716" spans="1:39">
      <c r="A716" t="s">
        <v>6134</v>
      </c>
      <c r="B716" t="s">
        <v>5106</v>
      </c>
      <c r="C716" t="s">
        <v>5108</v>
      </c>
      <c r="D716">
        <v>3</v>
      </c>
      <c r="E716" t="s">
        <v>5111</v>
      </c>
      <c r="F716">
        <v>8.52</v>
      </c>
      <c r="I716" t="s">
        <v>8227</v>
      </c>
      <c r="K716" t="s">
        <v>5342</v>
      </c>
      <c r="M716" t="s">
        <v>9440</v>
      </c>
      <c r="N716">
        <v>8</v>
      </c>
      <c r="O716" t="s">
        <v>9558</v>
      </c>
      <c r="P716" t="s">
        <v>10299</v>
      </c>
      <c r="Q716">
        <v>9</v>
      </c>
      <c r="R716">
        <v>3</v>
      </c>
      <c r="S716">
        <v>4.33</v>
      </c>
      <c r="T716">
        <v>4.33</v>
      </c>
      <c r="U716">
        <v>487.61</v>
      </c>
      <c r="V716">
        <v>122.54</v>
      </c>
      <c r="W716">
        <v>4.82</v>
      </c>
      <c r="X716">
        <v>13.15</v>
      </c>
      <c r="Y716">
        <v>2.99</v>
      </c>
      <c r="Z716">
        <v>4</v>
      </c>
      <c r="AA716" t="s">
        <v>4822</v>
      </c>
      <c r="AB716">
        <v>0</v>
      </c>
      <c r="AC716">
        <v>7</v>
      </c>
      <c r="AD716">
        <v>1.590166666666667</v>
      </c>
      <c r="AF716" t="s">
        <v>5458</v>
      </c>
      <c r="AI716">
        <v>0</v>
      </c>
      <c r="AJ716">
        <v>0</v>
      </c>
      <c r="AM716" t="s">
        <v>11965</v>
      </c>
    </row>
    <row r="717" spans="1:39">
      <c r="A717" t="s">
        <v>6135</v>
      </c>
      <c r="B717" t="s">
        <v>5106</v>
      </c>
      <c r="C717" t="s">
        <v>5108</v>
      </c>
      <c r="D717">
        <v>3</v>
      </c>
      <c r="E717" t="s">
        <v>5111</v>
      </c>
      <c r="F717">
        <v>8.52</v>
      </c>
      <c r="I717" t="s">
        <v>8228</v>
      </c>
      <c r="K717" t="s">
        <v>5342</v>
      </c>
      <c r="M717" t="s">
        <v>9440</v>
      </c>
      <c r="N717">
        <v>8</v>
      </c>
      <c r="O717" t="s">
        <v>9558</v>
      </c>
      <c r="P717" t="s">
        <v>10300</v>
      </c>
      <c r="Q717">
        <v>8</v>
      </c>
      <c r="R717">
        <v>3</v>
      </c>
      <c r="S717">
        <v>5.56</v>
      </c>
      <c r="T717">
        <v>5.56</v>
      </c>
      <c r="U717">
        <v>489.56</v>
      </c>
      <c r="V717">
        <v>124.61</v>
      </c>
      <c r="W717">
        <v>4.29</v>
      </c>
      <c r="X717">
        <v>13.14</v>
      </c>
      <c r="Y717">
        <v>2.99</v>
      </c>
      <c r="Z717">
        <v>4</v>
      </c>
      <c r="AA717" t="s">
        <v>4822</v>
      </c>
      <c r="AB717">
        <v>0</v>
      </c>
      <c r="AC717">
        <v>5</v>
      </c>
      <c r="AD717">
        <v>1.241238095238095</v>
      </c>
      <c r="AF717" t="s">
        <v>5458</v>
      </c>
      <c r="AI717">
        <v>0</v>
      </c>
      <c r="AJ717">
        <v>0</v>
      </c>
      <c r="AM717" t="s">
        <v>11965</v>
      </c>
    </row>
    <row r="718" spans="1:39">
      <c r="A718" t="s">
        <v>6136</v>
      </c>
      <c r="B718" t="s">
        <v>5106</v>
      </c>
      <c r="C718" t="s">
        <v>5108</v>
      </c>
      <c r="D718">
        <v>3</v>
      </c>
      <c r="E718" t="s">
        <v>5111</v>
      </c>
      <c r="F718">
        <v>8.52</v>
      </c>
      <c r="I718" t="s">
        <v>8229</v>
      </c>
      <c r="K718" t="s">
        <v>5342</v>
      </c>
      <c r="M718" t="s">
        <v>9440</v>
      </c>
      <c r="N718">
        <v>8</v>
      </c>
      <c r="O718" t="s">
        <v>9558</v>
      </c>
      <c r="P718" t="s">
        <v>10301</v>
      </c>
      <c r="Q718">
        <v>11</v>
      </c>
      <c r="R718">
        <v>2</v>
      </c>
      <c r="S718">
        <v>4.2</v>
      </c>
      <c r="T718">
        <v>4.3</v>
      </c>
      <c r="U718">
        <v>545.65</v>
      </c>
      <c r="V718">
        <v>134.43</v>
      </c>
      <c r="W718">
        <v>3.78</v>
      </c>
      <c r="X718">
        <v>12.05</v>
      </c>
      <c r="Y718">
        <v>6.8</v>
      </c>
      <c r="Z718">
        <v>4</v>
      </c>
      <c r="AA718" t="s">
        <v>4822</v>
      </c>
      <c r="AB718">
        <v>2</v>
      </c>
      <c r="AC718">
        <v>8</v>
      </c>
      <c r="AD718">
        <v>1.85</v>
      </c>
      <c r="AF718" t="s">
        <v>5458</v>
      </c>
      <c r="AI718">
        <v>0</v>
      </c>
      <c r="AJ718">
        <v>0</v>
      </c>
      <c r="AM718" t="s">
        <v>11965</v>
      </c>
    </row>
    <row r="719" spans="1:39">
      <c r="A719" t="s">
        <v>6137</v>
      </c>
      <c r="B719" t="s">
        <v>5106</v>
      </c>
      <c r="C719" t="s">
        <v>5108</v>
      </c>
      <c r="D719">
        <v>3</v>
      </c>
      <c r="E719" t="s">
        <v>5111</v>
      </c>
      <c r="F719">
        <v>8.52</v>
      </c>
      <c r="I719" t="s">
        <v>8230</v>
      </c>
      <c r="K719" t="s">
        <v>5342</v>
      </c>
      <c r="M719" t="s">
        <v>9440</v>
      </c>
      <c r="N719">
        <v>8</v>
      </c>
      <c r="O719" t="s">
        <v>9558</v>
      </c>
      <c r="P719" t="s">
        <v>10302</v>
      </c>
      <c r="Q719">
        <v>8</v>
      </c>
      <c r="R719">
        <v>3</v>
      </c>
      <c r="S719">
        <v>6.58</v>
      </c>
      <c r="T719">
        <v>6.58</v>
      </c>
      <c r="U719">
        <v>530.51</v>
      </c>
      <c r="V719">
        <v>117.61</v>
      </c>
      <c r="W719">
        <v>5.75</v>
      </c>
      <c r="X719">
        <v>11.86</v>
      </c>
      <c r="Y719">
        <v>2.98</v>
      </c>
      <c r="Z719">
        <v>5</v>
      </c>
      <c r="AA719" t="s">
        <v>4822</v>
      </c>
      <c r="AB719">
        <v>2</v>
      </c>
      <c r="AC719">
        <v>7</v>
      </c>
      <c r="AD719">
        <v>1.246333333333333</v>
      </c>
      <c r="AF719" t="s">
        <v>5458</v>
      </c>
      <c r="AI719">
        <v>0</v>
      </c>
      <c r="AJ719">
        <v>0</v>
      </c>
      <c r="AM719" t="s">
        <v>11965</v>
      </c>
    </row>
    <row r="720" spans="1:39">
      <c r="A720" t="s">
        <v>6138</v>
      </c>
      <c r="B720" t="s">
        <v>5106</v>
      </c>
      <c r="C720" t="s">
        <v>5108</v>
      </c>
      <c r="D720">
        <v>3</v>
      </c>
      <c r="E720" t="s">
        <v>5111</v>
      </c>
      <c r="F720">
        <v>8.52</v>
      </c>
      <c r="I720" t="s">
        <v>8231</v>
      </c>
      <c r="K720" t="s">
        <v>5342</v>
      </c>
      <c r="M720" t="s">
        <v>9440</v>
      </c>
      <c r="N720">
        <v>8</v>
      </c>
      <c r="O720" t="s">
        <v>9558</v>
      </c>
      <c r="P720" t="s">
        <v>10303</v>
      </c>
      <c r="Q720">
        <v>10</v>
      </c>
      <c r="R720">
        <v>3</v>
      </c>
      <c r="S720">
        <v>3.93</v>
      </c>
      <c r="T720">
        <v>5.47</v>
      </c>
      <c r="U720">
        <v>621.67</v>
      </c>
      <c r="V720">
        <v>120.43</v>
      </c>
      <c r="W720">
        <v>4.77</v>
      </c>
      <c r="X720">
        <v>12.96</v>
      </c>
      <c r="Y720">
        <v>8.94</v>
      </c>
      <c r="Z720">
        <v>4</v>
      </c>
      <c r="AA720" t="s">
        <v>4822</v>
      </c>
      <c r="AB720">
        <v>1</v>
      </c>
      <c r="AC720">
        <v>6</v>
      </c>
      <c r="AD720">
        <v>0.7316666666666669</v>
      </c>
      <c r="AF720" t="s">
        <v>5457</v>
      </c>
      <c r="AI720">
        <v>0</v>
      </c>
      <c r="AJ720">
        <v>0</v>
      </c>
      <c r="AM720" t="s">
        <v>11965</v>
      </c>
    </row>
    <row r="721" spans="1:39">
      <c r="A721" t="s">
        <v>6139</v>
      </c>
      <c r="B721" t="s">
        <v>5106</v>
      </c>
      <c r="C721" t="s">
        <v>5108</v>
      </c>
      <c r="D721">
        <v>3</v>
      </c>
      <c r="E721" t="s">
        <v>5111</v>
      </c>
      <c r="F721">
        <v>8.52</v>
      </c>
      <c r="I721" t="s">
        <v>8232</v>
      </c>
      <c r="K721" t="s">
        <v>5342</v>
      </c>
      <c r="M721" t="s">
        <v>9440</v>
      </c>
      <c r="N721">
        <v>8</v>
      </c>
      <c r="O721" t="s">
        <v>9558</v>
      </c>
      <c r="P721" t="s">
        <v>10304</v>
      </c>
      <c r="Q721">
        <v>10</v>
      </c>
      <c r="R721">
        <v>2</v>
      </c>
      <c r="S721">
        <v>5.11</v>
      </c>
      <c r="T721">
        <v>5.11</v>
      </c>
      <c r="U721">
        <v>594.6</v>
      </c>
      <c r="V721">
        <v>117.63</v>
      </c>
      <c r="W721">
        <v>4.42</v>
      </c>
      <c r="X721">
        <v>12.93</v>
      </c>
      <c r="Y721">
        <v>3.28</v>
      </c>
      <c r="Z721">
        <v>4</v>
      </c>
      <c r="AA721" t="s">
        <v>4822</v>
      </c>
      <c r="AB721">
        <v>1</v>
      </c>
      <c r="AC721">
        <v>6</v>
      </c>
      <c r="AD721">
        <v>1.579</v>
      </c>
      <c r="AF721" t="s">
        <v>5458</v>
      </c>
      <c r="AI721">
        <v>0</v>
      </c>
      <c r="AJ721">
        <v>0</v>
      </c>
      <c r="AM721" t="s">
        <v>11965</v>
      </c>
    </row>
    <row r="722" spans="1:39">
      <c r="A722" t="s">
        <v>6140</v>
      </c>
      <c r="B722" t="s">
        <v>5106</v>
      </c>
      <c r="C722" t="s">
        <v>5108</v>
      </c>
      <c r="D722">
        <v>3</v>
      </c>
      <c r="E722" t="s">
        <v>5111</v>
      </c>
      <c r="F722">
        <v>8.52</v>
      </c>
      <c r="I722" t="s">
        <v>8233</v>
      </c>
      <c r="K722" t="s">
        <v>5342</v>
      </c>
      <c r="M722" t="s">
        <v>9440</v>
      </c>
      <c r="N722">
        <v>8</v>
      </c>
      <c r="O722" t="s">
        <v>9558</v>
      </c>
      <c r="P722" t="s">
        <v>10305</v>
      </c>
      <c r="Q722">
        <v>11</v>
      </c>
      <c r="R722">
        <v>2</v>
      </c>
      <c r="S722">
        <v>5</v>
      </c>
      <c r="T722">
        <v>5.04</v>
      </c>
      <c r="U722">
        <v>638.65</v>
      </c>
      <c r="V722">
        <v>126.86</v>
      </c>
      <c r="W722">
        <v>4.29</v>
      </c>
      <c r="X722">
        <v>12.71</v>
      </c>
      <c r="Y722">
        <v>6.35</v>
      </c>
      <c r="Z722">
        <v>4</v>
      </c>
      <c r="AA722" t="s">
        <v>4822</v>
      </c>
      <c r="AB722">
        <v>2</v>
      </c>
      <c r="AC722">
        <v>9</v>
      </c>
      <c r="AD722">
        <v>1.5</v>
      </c>
      <c r="AF722" t="s">
        <v>5458</v>
      </c>
      <c r="AI722">
        <v>0</v>
      </c>
      <c r="AJ722">
        <v>0</v>
      </c>
      <c r="AM722" t="s">
        <v>11965</v>
      </c>
    </row>
    <row r="723" spans="1:39">
      <c r="A723" t="s">
        <v>6141</v>
      </c>
      <c r="B723" t="s">
        <v>5106</v>
      </c>
      <c r="C723" t="s">
        <v>5108</v>
      </c>
      <c r="D723">
        <v>3</v>
      </c>
      <c r="E723" t="s">
        <v>5111</v>
      </c>
      <c r="F723">
        <v>8.52</v>
      </c>
      <c r="I723" t="s">
        <v>8234</v>
      </c>
      <c r="K723" t="s">
        <v>5342</v>
      </c>
      <c r="M723" t="s">
        <v>9440</v>
      </c>
      <c r="N723">
        <v>8</v>
      </c>
      <c r="O723" t="s">
        <v>9558</v>
      </c>
      <c r="P723" t="s">
        <v>10306</v>
      </c>
      <c r="Q723">
        <v>9</v>
      </c>
      <c r="R723">
        <v>2</v>
      </c>
      <c r="S723">
        <v>6.22</v>
      </c>
      <c r="T723">
        <v>6.22</v>
      </c>
      <c r="U723">
        <v>567.5700000000001</v>
      </c>
      <c r="V723">
        <v>114.39</v>
      </c>
      <c r="W723">
        <v>5.37</v>
      </c>
      <c r="X723">
        <v>12.57</v>
      </c>
      <c r="Y723">
        <v>3.17</v>
      </c>
      <c r="Z723">
        <v>4</v>
      </c>
      <c r="AA723" t="s">
        <v>4822</v>
      </c>
      <c r="AB723">
        <v>2</v>
      </c>
      <c r="AC723">
        <v>8</v>
      </c>
      <c r="AD723">
        <v>1.687</v>
      </c>
      <c r="AF723" t="s">
        <v>5458</v>
      </c>
      <c r="AI723">
        <v>0</v>
      </c>
      <c r="AJ723">
        <v>0</v>
      </c>
      <c r="AM723" t="s">
        <v>11965</v>
      </c>
    </row>
    <row r="724" spans="1:39">
      <c r="A724" t="s">
        <v>6142</v>
      </c>
      <c r="B724" t="s">
        <v>5106</v>
      </c>
      <c r="C724" t="s">
        <v>5108</v>
      </c>
      <c r="D724">
        <v>3</v>
      </c>
      <c r="E724" t="s">
        <v>5111</v>
      </c>
      <c r="F724">
        <v>8.52</v>
      </c>
      <c r="I724" t="s">
        <v>8235</v>
      </c>
      <c r="K724" t="s">
        <v>5342</v>
      </c>
      <c r="M724" t="s">
        <v>9440</v>
      </c>
      <c r="N724">
        <v>8</v>
      </c>
      <c r="O724" t="s">
        <v>9558</v>
      </c>
      <c r="P724" t="s">
        <v>10307</v>
      </c>
      <c r="Q724">
        <v>9</v>
      </c>
      <c r="R724">
        <v>2</v>
      </c>
      <c r="S724">
        <v>5.93</v>
      </c>
      <c r="T724">
        <v>5.93</v>
      </c>
      <c r="U724">
        <v>553.55</v>
      </c>
      <c r="V724">
        <v>114.39</v>
      </c>
      <c r="W724">
        <v>4.98</v>
      </c>
      <c r="X724">
        <v>12.57</v>
      </c>
      <c r="Y724">
        <v>2.97</v>
      </c>
      <c r="Z724">
        <v>4</v>
      </c>
      <c r="AA724" t="s">
        <v>4822</v>
      </c>
      <c r="AB724">
        <v>1</v>
      </c>
      <c r="AC724">
        <v>7</v>
      </c>
      <c r="AD724">
        <v>1.687</v>
      </c>
      <c r="AF724" t="s">
        <v>5458</v>
      </c>
      <c r="AI724">
        <v>0</v>
      </c>
      <c r="AJ724">
        <v>0</v>
      </c>
      <c r="AM724" t="s">
        <v>11965</v>
      </c>
    </row>
    <row r="725" spans="1:39">
      <c r="A725" t="s">
        <v>6143</v>
      </c>
      <c r="B725" t="s">
        <v>5106</v>
      </c>
      <c r="C725" t="s">
        <v>5108</v>
      </c>
      <c r="D725">
        <v>3</v>
      </c>
      <c r="E725" t="s">
        <v>5111</v>
      </c>
      <c r="F725">
        <v>8.52</v>
      </c>
      <c r="I725" t="s">
        <v>8236</v>
      </c>
      <c r="K725" t="s">
        <v>5342</v>
      </c>
      <c r="M725" t="s">
        <v>9440</v>
      </c>
      <c r="N725">
        <v>8</v>
      </c>
      <c r="O725" t="s">
        <v>9558</v>
      </c>
      <c r="P725" t="s">
        <v>10308</v>
      </c>
      <c r="Q725">
        <v>10</v>
      </c>
      <c r="R725">
        <v>2</v>
      </c>
      <c r="S725">
        <v>4.66</v>
      </c>
      <c r="T725">
        <v>6.88</v>
      </c>
      <c r="U725">
        <v>649.72</v>
      </c>
      <c r="V725">
        <v>111.64</v>
      </c>
      <c r="W725">
        <v>5.22</v>
      </c>
      <c r="X725">
        <v>12.57</v>
      </c>
      <c r="Y725">
        <v>9.66</v>
      </c>
      <c r="Z725">
        <v>4</v>
      </c>
      <c r="AA725" t="s">
        <v>4822</v>
      </c>
      <c r="AB725">
        <v>2</v>
      </c>
      <c r="AC725">
        <v>8</v>
      </c>
      <c r="AD725">
        <v>0.9486666666666665</v>
      </c>
      <c r="AF725" t="s">
        <v>5457</v>
      </c>
      <c r="AI725">
        <v>0</v>
      </c>
      <c r="AJ725">
        <v>0</v>
      </c>
      <c r="AM725" t="s">
        <v>11965</v>
      </c>
    </row>
    <row r="726" spans="1:39">
      <c r="A726" t="s">
        <v>6144</v>
      </c>
      <c r="B726" t="s">
        <v>5106</v>
      </c>
      <c r="C726" t="s">
        <v>5108</v>
      </c>
      <c r="D726">
        <v>3</v>
      </c>
      <c r="E726" t="s">
        <v>5111</v>
      </c>
      <c r="F726">
        <v>8.52</v>
      </c>
      <c r="I726" t="s">
        <v>8237</v>
      </c>
      <c r="K726" t="s">
        <v>5342</v>
      </c>
      <c r="M726" t="s">
        <v>9440</v>
      </c>
      <c r="N726">
        <v>8</v>
      </c>
      <c r="O726" t="s">
        <v>9558</v>
      </c>
      <c r="P726" t="s">
        <v>10309</v>
      </c>
      <c r="Q726">
        <v>8</v>
      </c>
      <c r="R726">
        <v>3</v>
      </c>
      <c r="S726">
        <v>4.01</v>
      </c>
      <c r="T726">
        <v>4.01</v>
      </c>
      <c r="U726">
        <v>432.49</v>
      </c>
      <c r="V726">
        <v>130.6</v>
      </c>
      <c r="W726">
        <v>3.75</v>
      </c>
      <c r="X726">
        <v>13.13</v>
      </c>
      <c r="Y726">
        <v>2.79</v>
      </c>
      <c r="Z726">
        <v>4</v>
      </c>
      <c r="AA726" t="s">
        <v>4822</v>
      </c>
      <c r="AB726">
        <v>0</v>
      </c>
      <c r="AC726">
        <v>5</v>
      </c>
      <c r="AD726">
        <v>2.143880952380953</v>
      </c>
      <c r="AF726" t="s">
        <v>5458</v>
      </c>
      <c r="AI726">
        <v>0</v>
      </c>
      <c r="AJ726">
        <v>0</v>
      </c>
      <c r="AM726" t="s">
        <v>11965</v>
      </c>
    </row>
    <row r="727" spans="1:39">
      <c r="A727" t="s">
        <v>6145</v>
      </c>
      <c r="B727" t="s">
        <v>5106</v>
      </c>
      <c r="C727" t="s">
        <v>5108</v>
      </c>
      <c r="D727">
        <v>3</v>
      </c>
      <c r="E727" t="s">
        <v>5111</v>
      </c>
      <c r="F727">
        <v>8.52</v>
      </c>
      <c r="I727" t="s">
        <v>8238</v>
      </c>
      <c r="K727" t="s">
        <v>5342</v>
      </c>
      <c r="M727" t="s">
        <v>9440</v>
      </c>
      <c r="N727">
        <v>8</v>
      </c>
      <c r="O727" t="s">
        <v>9558</v>
      </c>
      <c r="P727" t="s">
        <v>10310</v>
      </c>
      <c r="Q727">
        <v>9</v>
      </c>
      <c r="R727">
        <v>3</v>
      </c>
      <c r="S727">
        <v>3.85</v>
      </c>
      <c r="T727">
        <v>6.46</v>
      </c>
      <c r="U727">
        <v>568.73</v>
      </c>
      <c r="V727">
        <v>127.85</v>
      </c>
      <c r="W727">
        <v>5.06</v>
      </c>
      <c r="X727">
        <v>13.14</v>
      </c>
      <c r="Y727">
        <v>10.17</v>
      </c>
      <c r="Z727">
        <v>4</v>
      </c>
      <c r="AA727" t="s">
        <v>4822</v>
      </c>
      <c r="AB727">
        <v>2</v>
      </c>
      <c r="AC727">
        <v>7</v>
      </c>
      <c r="AD727">
        <v>0.2416666666666667</v>
      </c>
      <c r="AF727" t="s">
        <v>5457</v>
      </c>
      <c r="AI727">
        <v>0</v>
      </c>
      <c r="AJ727">
        <v>0</v>
      </c>
      <c r="AM727" t="s">
        <v>11965</v>
      </c>
    </row>
    <row r="728" spans="1:39">
      <c r="A728" t="s">
        <v>6146</v>
      </c>
      <c r="B728" t="s">
        <v>5106</v>
      </c>
      <c r="C728" t="s">
        <v>5108</v>
      </c>
      <c r="D728">
        <v>3</v>
      </c>
      <c r="E728" t="s">
        <v>5111</v>
      </c>
      <c r="F728">
        <v>8.52</v>
      </c>
      <c r="I728" t="s">
        <v>8239</v>
      </c>
      <c r="K728" t="s">
        <v>5342</v>
      </c>
      <c r="M728" t="s">
        <v>9440</v>
      </c>
      <c r="N728">
        <v>8</v>
      </c>
      <c r="O728" t="s">
        <v>9558</v>
      </c>
      <c r="P728" t="s">
        <v>10311</v>
      </c>
      <c r="Q728">
        <v>9</v>
      </c>
      <c r="R728">
        <v>2</v>
      </c>
      <c r="S728">
        <v>4.09</v>
      </c>
      <c r="T728">
        <v>6.71</v>
      </c>
      <c r="U728">
        <v>579.75</v>
      </c>
      <c r="V728">
        <v>112.06</v>
      </c>
      <c r="W728">
        <v>5.73</v>
      </c>
      <c r="X728">
        <v>12.48</v>
      </c>
      <c r="Y728">
        <v>10.17</v>
      </c>
      <c r="Z728">
        <v>4</v>
      </c>
      <c r="AA728" t="s">
        <v>4822</v>
      </c>
      <c r="AB728">
        <v>2</v>
      </c>
      <c r="AC728">
        <v>7</v>
      </c>
      <c r="AD728">
        <v>0.7646666666666666</v>
      </c>
      <c r="AF728" t="s">
        <v>5457</v>
      </c>
      <c r="AI728">
        <v>0</v>
      </c>
      <c r="AJ728">
        <v>0</v>
      </c>
      <c r="AM728" t="s">
        <v>11965</v>
      </c>
    </row>
    <row r="729" spans="1:39">
      <c r="A729" t="s">
        <v>6147</v>
      </c>
      <c r="B729" t="s">
        <v>5106</v>
      </c>
      <c r="C729" t="s">
        <v>5108</v>
      </c>
      <c r="D729">
        <v>3</v>
      </c>
      <c r="E729" t="s">
        <v>5111</v>
      </c>
      <c r="F729">
        <v>8.52</v>
      </c>
      <c r="I729" t="s">
        <v>8240</v>
      </c>
      <c r="K729" t="s">
        <v>5342</v>
      </c>
      <c r="M729" t="s">
        <v>9440</v>
      </c>
      <c r="N729">
        <v>8</v>
      </c>
      <c r="O729" t="s">
        <v>9558</v>
      </c>
      <c r="P729" t="s">
        <v>10312</v>
      </c>
      <c r="Q729">
        <v>9</v>
      </c>
      <c r="R729">
        <v>2</v>
      </c>
      <c r="S729">
        <v>4.13</v>
      </c>
      <c r="T729">
        <v>6.35</v>
      </c>
      <c r="U729">
        <v>567.74</v>
      </c>
      <c r="V729">
        <v>112.06</v>
      </c>
      <c r="W729">
        <v>5.58</v>
      </c>
      <c r="X729">
        <v>12.48</v>
      </c>
      <c r="Y729">
        <v>9.66</v>
      </c>
      <c r="Z729">
        <v>4</v>
      </c>
      <c r="AA729" t="s">
        <v>4822</v>
      </c>
      <c r="AB729">
        <v>2</v>
      </c>
      <c r="AC729">
        <v>8</v>
      </c>
      <c r="AD729">
        <v>0.9346666666666665</v>
      </c>
      <c r="AF729" t="s">
        <v>5457</v>
      </c>
      <c r="AI729">
        <v>0</v>
      </c>
      <c r="AJ729">
        <v>0</v>
      </c>
      <c r="AM729" t="s">
        <v>11965</v>
      </c>
    </row>
    <row r="730" spans="1:39">
      <c r="A730" t="s">
        <v>6148</v>
      </c>
      <c r="B730" t="s">
        <v>5106</v>
      </c>
      <c r="C730" t="s">
        <v>5108</v>
      </c>
      <c r="D730">
        <v>3</v>
      </c>
      <c r="E730" t="s">
        <v>5111</v>
      </c>
      <c r="F730">
        <v>8.52</v>
      </c>
      <c r="I730" t="s">
        <v>8241</v>
      </c>
      <c r="K730" t="s">
        <v>5342</v>
      </c>
      <c r="M730" t="s">
        <v>9440</v>
      </c>
      <c r="N730">
        <v>8</v>
      </c>
      <c r="O730" t="s">
        <v>9558</v>
      </c>
      <c r="P730" t="s">
        <v>10313</v>
      </c>
      <c r="Q730">
        <v>9</v>
      </c>
      <c r="R730">
        <v>2</v>
      </c>
      <c r="S730">
        <v>4.39</v>
      </c>
      <c r="T730">
        <v>4.82</v>
      </c>
      <c r="U730">
        <v>565.6</v>
      </c>
      <c r="V730">
        <v>102.41</v>
      </c>
      <c r="W730">
        <v>4.56</v>
      </c>
      <c r="X730">
        <v>12.65</v>
      </c>
      <c r="Y730">
        <v>7.63</v>
      </c>
      <c r="Z730">
        <v>4</v>
      </c>
      <c r="AA730" t="s">
        <v>4822</v>
      </c>
      <c r="AB730">
        <v>1</v>
      </c>
      <c r="AC730">
        <v>6</v>
      </c>
      <c r="AD730">
        <v>2.176333333333333</v>
      </c>
      <c r="AF730" t="s">
        <v>5458</v>
      </c>
      <c r="AI730">
        <v>0</v>
      </c>
      <c r="AJ730">
        <v>0</v>
      </c>
      <c r="AM730" t="s">
        <v>11965</v>
      </c>
    </row>
    <row r="731" spans="1:39">
      <c r="A731" t="s">
        <v>6149</v>
      </c>
      <c r="B731" t="s">
        <v>5106</v>
      </c>
      <c r="C731" t="s">
        <v>5108</v>
      </c>
      <c r="D731">
        <v>3</v>
      </c>
      <c r="E731" t="s">
        <v>5111</v>
      </c>
      <c r="F731">
        <v>8.52</v>
      </c>
      <c r="I731" t="s">
        <v>8242</v>
      </c>
      <c r="K731" t="s">
        <v>5342</v>
      </c>
      <c r="M731" t="s">
        <v>9440</v>
      </c>
      <c r="N731">
        <v>8</v>
      </c>
      <c r="O731" t="s">
        <v>9558</v>
      </c>
      <c r="P731" t="s">
        <v>10314</v>
      </c>
      <c r="Q731">
        <v>8</v>
      </c>
      <c r="R731">
        <v>2</v>
      </c>
      <c r="S731">
        <v>5.9</v>
      </c>
      <c r="T731">
        <v>5.9</v>
      </c>
      <c r="U731">
        <v>497.48</v>
      </c>
      <c r="V731">
        <v>105.16</v>
      </c>
      <c r="W731">
        <v>4.82</v>
      </c>
      <c r="X731">
        <v>12.29</v>
      </c>
      <c r="Y731">
        <v>2.99</v>
      </c>
      <c r="Z731">
        <v>4</v>
      </c>
      <c r="AA731" t="s">
        <v>4822</v>
      </c>
      <c r="AB731">
        <v>0</v>
      </c>
      <c r="AC731">
        <v>6</v>
      </c>
      <c r="AD731">
        <v>2.012666666666667</v>
      </c>
      <c r="AF731" t="s">
        <v>5458</v>
      </c>
      <c r="AI731">
        <v>0</v>
      </c>
      <c r="AJ731">
        <v>0</v>
      </c>
      <c r="AM731" t="s">
        <v>11965</v>
      </c>
    </row>
    <row r="732" spans="1:39">
      <c r="A732" t="s">
        <v>6150</v>
      </c>
      <c r="B732" t="s">
        <v>5106</v>
      </c>
      <c r="C732" t="s">
        <v>5108</v>
      </c>
      <c r="D732">
        <v>3</v>
      </c>
      <c r="E732" t="s">
        <v>5111</v>
      </c>
      <c r="F732">
        <v>8.52</v>
      </c>
      <c r="I732" t="s">
        <v>8243</v>
      </c>
      <c r="K732" t="s">
        <v>5342</v>
      </c>
      <c r="M732" t="s">
        <v>9440</v>
      </c>
      <c r="N732">
        <v>8</v>
      </c>
      <c r="O732" t="s">
        <v>9558</v>
      </c>
      <c r="P732" t="s">
        <v>10315</v>
      </c>
      <c r="Q732">
        <v>9</v>
      </c>
      <c r="R732">
        <v>2</v>
      </c>
      <c r="S732">
        <v>3.15</v>
      </c>
      <c r="T732">
        <v>3.58</v>
      </c>
      <c r="U732">
        <v>552.5599999999999</v>
      </c>
      <c r="V732">
        <v>108.4</v>
      </c>
      <c r="W732">
        <v>4.5</v>
      </c>
      <c r="X732">
        <v>12.64</v>
      </c>
      <c r="Y732">
        <v>7.63</v>
      </c>
      <c r="Z732">
        <v>4</v>
      </c>
      <c r="AA732" t="s">
        <v>4822</v>
      </c>
      <c r="AB732">
        <v>1</v>
      </c>
      <c r="AC732">
        <v>6</v>
      </c>
      <c r="AD732">
        <v>3.021666666666667</v>
      </c>
      <c r="AF732" t="s">
        <v>5458</v>
      </c>
      <c r="AI732">
        <v>0</v>
      </c>
      <c r="AJ732">
        <v>0</v>
      </c>
      <c r="AM732" t="s">
        <v>11965</v>
      </c>
    </row>
    <row r="733" spans="1:39">
      <c r="A733" t="s">
        <v>6151</v>
      </c>
      <c r="B733" t="s">
        <v>5106</v>
      </c>
      <c r="C733" t="s">
        <v>5108</v>
      </c>
      <c r="D733">
        <v>3</v>
      </c>
      <c r="E733" t="s">
        <v>5111</v>
      </c>
      <c r="F733">
        <v>8.52</v>
      </c>
      <c r="I733" t="s">
        <v>8244</v>
      </c>
      <c r="K733" t="s">
        <v>5342</v>
      </c>
      <c r="M733" t="s">
        <v>9440</v>
      </c>
      <c r="N733">
        <v>8</v>
      </c>
      <c r="O733" t="s">
        <v>9558</v>
      </c>
      <c r="P733" t="s">
        <v>10316</v>
      </c>
      <c r="Q733">
        <v>11</v>
      </c>
      <c r="R733">
        <v>2</v>
      </c>
      <c r="S733">
        <v>2.61</v>
      </c>
      <c r="T733">
        <v>3.15</v>
      </c>
      <c r="U733">
        <v>606.73</v>
      </c>
      <c r="V733">
        <v>135.43</v>
      </c>
      <c r="W733">
        <v>4.11</v>
      </c>
      <c r="X733">
        <v>13.23</v>
      </c>
      <c r="Y733">
        <v>7.8</v>
      </c>
      <c r="Z733">
        <v>4</v>
      </c>
      <c r="AA733" t="s">
        <v>4822</v>
      </c>
      <c r="AB733">
        <v>2</v>
      </c>
      <c r="AC733">
        <v>7</v>
      </c>
      <c r="AD733">
        <v>3.12</v>
      </c>
      <c r="AF733" t="s">
        <v>5458</v>
      </c>
      <c r="AI733">
        <v>0</v>
      </c>
      <c r="AJ733">
        <v>0</v>
      </c>
      <c r="AM733" t="s">
        <v>11965</v>
      </c>
    </row>
    <row r="734" spans="1:39">
      <c r="A734" t="s">
        <v>6152</v>
      </c>
      <c r="B734" t="s">
        <v>5106</v>
      </c>
      <c r="C734" t="s">
        <v>5108</v>
      </c>
      <c r="D734">
        <v>3</v>
      </c>
      <c r="E734" t="s">
        <v>5111</v>
      </c>
      <c r="F734">
        <v>8.52</v>
      </c>
      <c r="I734" t="s">
        <v>8245</v>
      </c>
      <c r="K734" t="s">
        <v>5342</v>
      </c>
      <c r="M734" t="s">
        <v>9440</v>
      </c>
      <c r="N734">
        <v>8</v>
      </c>
      <c r="O734" t="s">
        <v>9558</v>
      </c>
      <c r="P734" t="s">
        <v>10317</v>
      </c>
      <c r="Q734">
        <v>10</v>
      </c>
      <c r="R734">
        <v>2</v>
      </c>
      <c r="S734">
        <v>5.57</v>
      </c>
      <c r="T734">
        <v>5.57</v>
      </c>
      <c r="U734">
        <v>516.61</v>
      </c>
      <c r="V734">
        <v>131.19</v>
      </c>
      <c r="W734">
        <v>5.09</v>
      </c>
      <c r="X734">
        <v>11.67</v>
      </c>
      <c r="Y734">
        <v>3.26</v>
      </c>
      <c r="Z734">
        <v>4</v>
      </c>
      <c r="AA734" t="s">
        <v>4822</v>
      </c>
      <c r="AB734">
        <v>2</v>
      </c>
      <c r="AC734">
        <v>6</v>
      </c>
      <c r="AD734">
        <v>1.5</v>
      </c>
      <c r="AF734" t="s">
        <v>5458</v>
      </c>
      <c r="AI734">
        <v>0</v>
      </c>
      <c r="AJ734">
        <v>0</v>
      </c>
      <c r="AM734" t="s">
        <v>11965</v>
      </c>
    </row>
    <row r="735" spans="1:39">
      <c r="A735" t="s">
        <v>6153</v>
      </c>
      <c r="B735" t="s">
        <v>5106</v>
      </c>
      <c r="C735" t="s">
        <v>5108</v>
      </c>
      <c r="D735">
        <v>3</v>
      </c>
      <c r="E735" t="s">
        <v>5111</v>
      </c>
      <c r="F735">
        <v>8.52</v>
      </c>
      <c r="I735" t="s">
        <v>8246</v>
      </c>
      <c r="K735" t="s">
        <v>5342</v>
      </c>
      <c r="M735" t="s">
        <v>9440</v>
      </c>
      <c r="N735">
        <v>8</v>
      </c>
      <c r="O735" t="s">
        <v>9558</v>
      </c>
      <c r="P735" t="s">
        <v>10318</v>
      </c>
      <c r="Q735">
        <v>8</v>
      </c>
      <c r="R735">
        <v>3</v>
      </c>
      <c r="S735">
        <v>6.04</v>
      </c>
      <c r="T735">
        <v>7.96</v>
      </c>
      <c r="U735">
        <v>612.66</v>
      </c>
      <c r="V735">
        <v>107.96</v>
      </c>
      <c r="W735">
        <v>6.95</v>
      </c>
      <c r="X735">
        <v>13.06</v>
      </c>
      <c r="Y735">
        <v>9.34</v>
      </c>
      <c r="Z735">
        <v>5</v>
      </c>
      <c r="AA735" t="s">
        <v>4822</v>
      </c>
      <c r="AB735">
        <v>2</v>
      </c>
      <c r="AC735">
        <v>9</v>
      </c>
      <c r="AD735">
        <v>0.8980000000000004</v>
      </c>
      <c r="AF735" t="s">
        <v>5457</v>
      </c>
      <c r="AI735">
        <v>0</v>
      </c>
      <c r="AJ735">
        <v>0</v>
      </c>
      <c r="AM735" t="s">
        <v>11965</v>
      </c>
    </row>
    <row r="736" spans="1:39">
      <c r="A736" t="s">
        <v>6154</v>
      </c>
      <c r="B736" t="s">
        <v>5106</v>
      </c>
      <c r="C736" t="s">
        <v>5108</v>
      </c>
      <c r="D736">
        <v>3</v>
      </c>
      <c r="E736" t="s">
        <v>5111</v>
      </c>
      <c r="F736">
        <v>8.52</v>
      </c>
      <c r="I736" t="s">
        <v>8247</v>
      </c>
      <c r="K736" t="s">
        <v>5342</v>
      </c>
      <c r="M736" t="s">
        <v>9440</v>
      </c>
      <c r="N736">
        <v>8</v>
      </c>
      <c r="O736" t="s">
        <v>9558</v>
      </c>
      <c r="P736" t="s">
        <v>10319</v>
      </c>
      <c r="Q736">
        <v>10</v>
      </c>
      <c r="R736">
        <v>2</v>
      </c>
      <c r="S736">
        <v>3.87</v>
      </c>
      <c r="T736">
        <v>5.51</v>
      </c>
      <c r="U736">
        <v>611.67</v>
      </c>
      <c r="V736">
        <v>111.64</v>
      </c>
      <c r="W736">
        <v>4.82</v>
      </c>
      <c r="X736">
        <v>13.15</v>
      </c>
      <c r="Y736">
        <v>9.050000000000001</v>
      </c>
      <c r="Z736">
        <v>4</v>
      </c>
      <c r="AA736" t="s">
        <v>4822</v>
      </c>
      <c r="AB736">
        <v>1</v>
      </c>
      <c r="AC736">
        <v>12</v>
      </c>
      <c r="AD736">
        <v>1.318666666666666</v>
      </c>
      <c r="AF736" t="s">
        <v>5457</v>
      </c>
      <c r="AI736">
        <v>0</v>
      </c>
      <c r="AJ736">
        <v>0</v>
      </c>
      <c r="AM736" t="s">
        <v>11965</v>
      </c>
    </row>
    <row r="737" spans="1:39">
      <c r="A737" t="s">
        <v>6155</v>
      </c>
      <c r="B737" t="s">
        <v>5106</v>
      </c>
      <c r="C737" t="s">
        <v>5108</v>
      </c>
      <c r="D737">
        <v>3</v>
      </c>
      <c r="E737" t="s">
        <v>5111</v>
      </c>
      <c r="F737">
        <v>8.52</v>
      </c>
      <c r="I737" t="s">
        <v>8248</v>
      </c>
      <c r="K737" t="s">
        <v>5342</v>
      </c>
      <c r="M737" t="s">
        <v>9440</v>
      </c>
      <c r="N737">
        <v>8</v>
      </c>
      <c r="O737" t="s">
        <v>9558</v>
      </c>
      <c r="P737" t="s">
        <v>10320</v>
      </c>
      <c r="Q737">
        <v>9</v>
      </c>
      <c r="R737">
        <v>2</v>
      </c>
      <c r="S737">
        <v>5.34</v>
      </c>
      <c r="T737">
        <v>6.99</v>
      </c>
      <c r="U737">
        <v>621.71</v>
      </c>
      <c r="V737">
        <v>102.41</v>
      </c>
      <c r="W737">
        <v>6.12</v>
      </c>
      <c r="X737">
        <v>13.15</v>
      </c>
      <c r="Y737">
        <v>9.050000000000001</v>
      </c>
      <c r="Z737">
        <v>4</v>
      </c>
      <c r="AA737" t="s">
        <v>4822</v>
      </c>
      <c r="AB737">
        <v>2</v>
      </c>
      <c r="AC737">
        <v>9</v>
      </c>
      <c r="AD737">
        <v>1.561333333333333</v>
      </c>
      <c r="AF737" t="s">
        <v>5457</v>
      </c>
      <c r="AI737">
        <v>0</v>
      </c>
      <c r="AJ737">
        <v>0</v>
      </c>
      <c r="AM737" t="s">
        <v>11965</v>
      </c>
    </row>
    <row r="738" spans="1:39">
      <c r="A738" t="s">
        <v>6156</v>
      </c>
      <c r="B738" t="s">
        <v>5106</v>
      </c>
      <c r="C738" t="s">
        <v>5108</v>
      </c>
      <c r="D738">
        <v>3</v>
      </c>
      <c r="E738" t="s">
        <v>5111</v>
      </c>
      <c r="F738">
        <v>8.52</v>
      </c>
      <c r="I738" t="s">
        <v>8249</v>
      </c>
      <c r="K738" t="s">
        <v>5342</v>
      </c>
      <c r="M738" t="s">
        <v>9440</v>
      </c>
      <c r="N738">
        <v>8</v>
      </c>
      <c r="O738" t="s">
        <v>9558</v>
      </c>
      <c r="P738" t="s">
        <v>10321</v>
      </c>
      <c r="Q738">
        <v>9</v>
      </c>
      <c r="R738">
        <v>2</v>
      </c>
      <c r="S738">
        <v>4.12</v>
      </c>
      <c r="T738">
        <v>5.76</v>
      </c>
      <c r="U738">
        <v>643.67</v>
      </c>
      <c r="V738">
        <v>102.41</v>
      </c>
      <c r="W738">
        <v>5.98</v>
      </c>
      <c r="X738">
        <v>13.15</v>
      </c>
      <c r="Y738">
        <v>9.050000000000001</v>
      </c>
      <c r="Z738">
        <v>4</v>
      </c>
      <c r="AA738" t="s">
        <v>4822</v>
      </c>
      <c r="AB738">
        <v>2</v>
      </c>
      <c r="AC738">
        <v>9</v>
      </c>
      <c r="AD738">
        <v>1.561333333333333</v>
      </c>
      <c r="AF738" t="s">
        <v>5457</v>
      </c>
      <c r="AI738">
        <v>0</v>
      </c>
      <c r="AJ738">
        <v>0</v>
      </c>
      <c r="AM738" t="s">
        <v>11965</v>
      </c>
    </row>
    <row r="739" spans="1:39">
      <c r="A739" t="s">
        <v>6157</v>
      </c>
      <c r="B739" t="s">
        <v>5106</v>
      </c>
      <c r="C739" t="s">
        <v>5108</v>
      </c>
      <c r="D739">
        <v>3</v>
      </c>
      <c r="E739" t="s">
        <v>5111</v>
      </c>
      <c r="F739">
        <v>8.52</v>
      </c>
      <c r="I739" t="s">
        <v>8250</v>
      </c>
      <c r="K739" t="s">
        <v>5342</v>
      </c>
      <c r="M739" t="s">
        <v>9440</v>
      </c>
      <c r="N739">
        <v>8</v>
      </c>
      <c r="O739" t="s">
        <v>9558</v>
      </c>
      <c r="P739" t="s">
        <v>10322</v>
      </c>
      <c r="Q739">
        <v>9</v>
      </c>
      <c r="R739">
        <v>3</v>
      </c>
      <c r="S739">
        <v>5.01</v>
      </c>
      <c r="T739">
        <v>6.66</v>
      </c>
      <c r="U739">
        <v>629.6900000000001</v>
      </c>
      <c r="V739">
        <v>111.2</v>
      </c>
      <c r="W739">
        <v>6.35</v>
      </c>
      <c r="X739">
        <v>13.15</v>
      </c>
      <c r="Y739">
        <v>9.050000000000001</v>
      </c>
      <c r="Z739">
        <v>5</v>
      </c>
      <c r="AA739" t="s">
        <v>4822</v>
      </c>
      <c r="AB739">
        <v>2</v>
      </c>
      <c r="AC739">
        <v>11</v>
      </c>
      <c r="AD739">
        <v>0.9349999999999996</v>
      </c>
      <c r="AF739" t="s">
        <v>5457</v>
      </c>
      <c r="AI739">
        <v>0</v>
      </c>
      <c r="AJ739">
        <v>0</v>
      </c>
      <c r="AM739" t="s">
        <v>11965</v>
      </c>
    </row>
    <row r="740" spans="1:39">
      <c r="A740" t="s">
        <v>6158</v>
      </c>
      <c r="B740" t="s">
        <v>5106</v>
      </c>
      <c r="C740" t="s">
        <v>5108</v>
      </c>
      <c r="D740">
        <v>3</v>
      </c>
      <c r="E740" t="s">
        <v>5111</v>
      </c>
      <c r="F740">
        <v>8.52</v>
      </c>
      <c r="I740" t="s">
        <v>8251</v>
      </c>
      <c r="K740" t="s">
        <v>5342</v>
      </c>
      <c r="M740" t="s">
        <v>9440</v>
      </c>
      <c r="N740">
        <v>8</v>
      </c>
      <c r="O740" t="s">
        <v>9558</v>
      </c>
      <c r="P740" t="s">
        <v>10323</v>
      </c>
      <c r="Q740">
        <v>9</v>
      </c>
      <c r="R740">
        <v>2</v>
      </c>
      <c r="S740">
        <v>4.81</v>
      </c>
      <c r="T740">
        <v>6.46</v>
      </c>
      <c r="U740">
        <v>607.6900000000001</v>
      </c>
      <c r="V740">
        <v>102.41</v>
      </c>
      <c r="W740">
        <v>5.73</v>
      </c>
      <c r="X740">
        <v>13.15</v>
      </c>
      <c r="Y740">
        <v>9.050000000000001</v>
      </c>
      <c r="Z740">
        <v>4</v>
      </c>
      <c r="AA740" t="s">
        <v>4822</v>
      </c>
      <c r="AB740">
        <v>2</v>
      </c>
      <c r="AC740">
        <v>9</v>
      </c>
      <c r="AD740">
        <v>1.561333333333333</v>
      </c>
      <c r="AF740" t="s">
        <v>5457</v>
      </c>
      <c r="AI740">
        <v>0</v>
      </c>
      <c r="AJ740">
        <v>0</v>
      </c>
      <c r="AM740" t="s">
        <v>11965</v>
      </c>
    </row>
    <row r="741" spans="1:39">
      <c r="A741" t="s">
        <v>6159</v>
      </c>
      <c r="B741" t="s">
        <v>5106</v>
      </c>
      <c r="C741" t="s">
        <v>5108</v>
      </c>
      <c r="D741">
        <v>3</v>
      </c>
      <c r="E741" t="s">
        <v>5111</v>
      </c>
      <c r="F741">
        <v>8.52</v>
      </c>
      <c r="I741" t="s">
        <v>8252</v>
      </c>
      <c r="K741" t="s">
        <v>5342</v>
      </c>
      <c r="M741" t="s">
        <v>9440</v>
      </c>
      <c r="N741">
        <v>8</v>
      </c>
      <c r="O741" t="s">
        <v>9558</v>
      </c>
      <c r="P741" t="s">
        <v>10324</v>
      </c>
      <c r="Q741">
        <v>10</v>
      </c>
      <c r="R741">
        <v>2</v>
      </c>
      <c r="S741">
        <v>3.46</v>
      </c>
      <c r="T741">
        <v>5.1</v>
      </c>
      <c r="U741">
        <v>609.66</v>
      </c>
      <c r="V741">
        <v>111.64</v>
      </c>
      <c r="W741">
        <v>4.58</v>
      </c>
      <c r="X741">
        <v>13.15</v>
      </c>
      <c r="Y741">
        <v>9.050000000000001</v>
      </c>
      <c r="Z741">
        <v>4</v>
      </c>
      <c r="AA741" t="s">
        <v>4822</v>
      </c>
      <c r="AB741">
        <v>1</v>
      </c>
      <c r="AC741">
        <v>9</v>
      </c>
      <c r="AD741">
        <v>1.523666666666666</v>
      </c>
      <c r="AF741" t="s">
        <v>5457</v>
      </c>
      <c r="AI741">
        <v>0</v>
      </c>
      <c r="AJ741">
        <v>0</v>
      </c>
      <c r="AM741" t="s">
        <v>11965</v>
      </c>
    </row>
    <row r="742" spans="1:39">
      <c r="A742" t="s">
        <v>6160</v>
      </c>
      <c r="B742" t="s">
        <v>5106</v>
      </c>
      <c r="C742" t="s">
        <v>5108</v>
      </c>
      <c r="D742">
        <v>3</v>
      </c>
      <c r="E742" t="s">
        <v>5111</v>
      </c>
      <c r="F742">
        <v>8.52</v>
      </c>
      <c r="I742" t="s">
        <v>8253</v>
      </c>
      <c r="K742" t="s">
        <v>5342</v>
      </c>
      <c r="M742" t="s">
        <v>9440</v>
      </c>
      <c r="N742">
        <v>8</v>
      </c>
      <c r="O742" t="s">
        <v>9558</v>
      </c>
      <c r="P742" t="s">
        <v>10325</v>
      </c>
      <c r="Q742">
        <v>10</v>
      </c>
      <c r="R742">
        <v>3</v>
      </c>
      <c r="S742">
        <v>3.82</v>
      </c>
      <c r="T742">
        <v>5.46</v>
      </c>
      <c r="U742">
        <v>630.6799999999999</v>
      </c>
      <c r="V742">
        <v>124.09</v>
      </c>
      <c r="W742">
        <v>5.75</v>
      </c>
      <c r="X742">
        <v>13.15</v>
      </c>
      <c r="Y742">
        <v>9.050000000000001</v>
      </c>
      <c r="Z742">
        <v>5</v>
      </c>
      <c r="AA742" t="s">
        <v>4822</v>
      </c>
      <c r="AB742">
        <v>2</v>
      </c>
      <c r="AC742">
        <v>11</v>
      </c>
      <c r="AD742">
        <v>0.7316666666666665</v>
      </c>
      <c r="AF742" t="s">
        <v>5457</v>
      </c>
      <c r="AI742">
        <v>0</v>
      </c>
      <c r="AJ742">
        <v>0</v>
      </c>
      <c r="AM742" t="s">
        <v>11965</v>
      </c>
    </row>
    <row r="743" spans="1:39">
      <c r="A743" t="s">
        <v>6161</v>
      </c>
      <c r="B743" t="s">
        <v>5106</v>
      </c>
      <c r="C743" t="s">
        <v>5108</v>
      </c>
      <c r="D743">
        <v>3</v>
      </c>
      <c r="E743" t="s">
        <v>5111</v>
      </c>
      <c r="F743">
        <v>8.52</v>
      </c>
      <c r="I743" t="s">
        <v>8254</v>
      </c>
      <c r="K743" t="s">
        <v>5342</v>
      </c>
      <c r="M743" t="s">
        <v>9440</v>
      </c>
      <c r="N743">
        <v>8</v>
      </c>
      <c r="O743" t="s">
        <v>9558</v>
      </c>
      <c r="P743" t="s">
        <v>10326</v>
      </c>
      <c r="Q743">
        <v>9</v>
      </c>
      <c r="R743">
        <v>2</v>
      </c>
      <c r="S743">
        <v>3.9</v>
      </c>
      <c r="T743">
        <v>5.55</v>
      </c>
      <c r="U743">
        <v>567.62</v>
      </c>
      <c r="V743">
        <v>102.41</v>
      </c>
      <c r="W743">
        <v>4.81</v>
      </c>
      <c r="X743">
        <v>13.15</v>
      </c>
      <c r="Y743">
        <v>9.050000000000001</v>
      </c>
      <c r="Z743">
        <v>4</v>
      </c>
      <c r="AA743" t="s">
        <v>4822</v>
      </c>
      <c r="AB743">
        <v>1</v>
      </c>
      <c r="AC743">
        <v>9</v>
      </c>
      <c r="AD743">
        <v>1.611333333333333</v>
      </c>
      <c r="AF743" t="s">
        <v>5457</v>
      </c>
      <c r="AI743">
        <v>0</v>
      </c>
      <c r="AJ743">
        <v>0</v>
      </c>
      <c r="AM743" t="s">
        <v>11965</v>
      </c>
    </row>
    <row r="744" spans="1:39">
      <c r="A744" t="s">
        <v>6162</v>
      </c>
      <c r="B744" t="s">
        <v>5106</v>
      </c>
      <c r="C744" t="s">
        <v>5108</v>
      </c>
      <c r="D744">
        <v>3</v>
      </c>
      <c r="E744" t="s">
        <v>5111</v>
      </c>
      <c r="F744">
        <v>8.52</v>
      </c>
      <c r="I744" t="s">
        <v>8255</v>
      </c>
      <c r="K744" t="s">
        <v>5342</v>
      </c>
      <c r="M744" t="s">
        <v>9440</v>
      </c>
      <c r="N744">
        <v>8</v>
      </c>
      <c r="O744" t="s">
        <v>9558</v>
      </c>
      <c r="P744" t="s">
        <v>10327</v>
      </c>
      <c r="Q744">
        <v>9</v>
      </c>
      <c r="R744">
        <v>2</v>
      </c>
      <c r="S744">
        <v>4.92</v>
      </c>
      <c r="T744">
        <v>6.57</v>
      </c>
      <c r="U744">
        <v>595.67</v>
      </c>
      <c r="V744">
        <v>102.41</v>
      </c>
      <c r="W744">
        <v>5.59</v>
      </c>
      <c r="X744">
        <v>13.15</v>
      </c>
      <c r="Y744">
        <v>9.050000000000001</v>
      </c>
      <c r="Z744">
        <v>4</v>
      </c>
      <c r="AA744" t="s">
        <v>4822</v>
      </c>
      <c r="AB744">
        <v>2</v>
      </c>
      <c r="AC744">
        <v>11</v>
      </c>
      <c r="AD744">
        <v>1.561333333333333</v>
      </c>
      <c r="AF744" t="s">
        <v>5457</v>
      </c>
      <c r="AI744">
        <v>0</v>
      </c>
      <c r="AJ744">
        <v>0</v>
      </c>
      <c r="AM744" t="s">
        <v>11965</v>
      </c>
    </row>
    <row r="745" spans="1:39">
      <c r="A745" t="s">
        <v>6163</v>
      </c>
      <c r="B745" t="s">
        <v>5106</v>
      </c>
      <c r="C745" t="s">
        <v>5108</v>
      </c>
      <c r="D745">
        <v>3</v>
      </c>
      <c r="E745" t="s">
        <v>5111</v>
      </c>
      <c r="F745">
        <v>8.52</v>
      </c>
      <c r="I745" t="s">
        <v>8256</v>
      </c>
      <c r="K745" t="s">
        <v>5342</v>
      </c>
      <c r="M745" t="s">
        <v>9440</v>
      </c>
      <c r="N745">
        <v>8</v>
      </c>
      <c r="O745" t="s">
        <v>9558</v>
      </c>
      <c r="P745" t="s">
        <v>10328</v>
      </c>
      <c r="Q745">
        <v>10</v>
      </c>
      <c r="R745">
        <v>2</v>
      </c>
      <c r="S745">
        <v>5.34</v>
      </c>
      <c r="T745">
        <v>6.55</v>
      </c>
      <c r="U745">
        <v>612.6799999999999</v>
      </c>
      <c r="V745">
        <v>108.4</v>
      </c>
      <c r="W745">
        <v>5.24</v>
      </c>
      <c r="X745">
        <v>12.7</v>
      </c>
      <c r="Y745">
        <v>8.59</v>
      </c>
      <c r="Z745">
        <v>4</v>
      </c>
      <c r="AA745" t="s">
        <v>4822</v>
      </c>
      <c r="AB745">
        <v>2</v>
      </c>
      <c r="AC745">
        <v>9</v>
      </c>
      <c r="AD745">
        <v>1.591666666666667</v>
      </c>
      <c r="AF745" t="s">
        <v>5457</v>
      </c>
      <c r="AI745">
        <v>0</v>
      </c>
      <c r="AJ745">
        <v>0</v>
      </c>
      <c r="AM745" t="s">
        <v>11965</v>
      </c>
    </row>
    <row r="746" spans="1:39">
      <c r="A746" t="s">
        <v>6164</v>
      </c>
      <c r="B746" t="s">
        <v>5106</v>
      </c>
      <c r="C746" t="s">
        <v>5108</v>
      </c>
      <c r="D746">
        <v>3</v>
      </c>
      <c r="E746" t="s">
        <v>5111</v>
      </c>
      <c r="F746">
        <v>8.52</v>
      </c>
      <c r="I746" t="s">
        <v>8257</v>
      </c>
      <c r="K746" t="s">
        <v>5342</v>
      </c>
      <c r="M746" t="s">
        <v>9440</v>
      </c>
      <c r="N746">
        <v>8</v>
      </c>
      <c r="O746" t="s">
        <v>9558</v>
      </c>
      <c r="P746" t="s">
        <v>10329</v>
      </c>
      <c r="Q746">
        <v>9</v>
      </c>
      <c r="R746">
        <v>2</v>
      </c>
      <c r="S746">
        <v>5.54</v>
      </c>
      <c r="T746">
        <v>6.75</v>
      </c>
      <c r="U746">
        <v>582.63</v>
      </c>
      <c r="V746">
        <v>108.4</v>
      </c>
      <c r="W746">
        <v>5.53</v>
      </c>
      <c r="X746">
        <v>12.7</v>
      </c>
      <c r="Y746">
        <v>8.59</v>
      </c>
      <c r="Z746">
        <v>4</v>
      </c>
      <c r="AA746" t="s">
        <v>4822</v>
      </c>
      <c r="AB746">
        <v>2</v>
      </c>
      <c r="AC746">
        <v>11</v>
      </c>
      <c r="AD746">
        <v>1.591666666666667</v>
      </c>
      <c r="AF746" t="s">
        <v>5457</v>
      </c>
      <c r="AI746">
        <v>0</v>
      </c>
      <c r="AJ746">
        <v>0</v>
      </c>
      <c r="AM746" t="s">
        <v>11965</v>
      </c>
    </row>
    <row r="747" spans="1:39">
      <c r="A747" t="s">
        <v>6165</v>
      </c>
      <c r="B747" t="s">
        <v>5106</v>
      </c>
      <c r="C747" t="s">
        <v>5108</v>
      </c>
      <c r="D747">
        <v>3</v>
      </c>
      <c r="E747" t="s">
        <v>5111</v>
      </c>
      <c r="F747">
        <v>8.52</v>
      </c>
      <c r="I747" t="s">
        <v>8258</v>
      </c>
      <c r="K747" t="s">
        <v>5342</v>
      </c>
      <c r="M747" t="s">
        <v>9440</v>
      </c>
      <c r="N747">
        <v>8</v>
      </c>
      <c r="O747" t="s">
        <v>9558</v>
      </c>
      <c r="P747" t="s">
        <v>10330</v>
      </c>
      <c r="Q747">
        <v>9</v>
      </c>
      <c r="R747">
        <v>2</v>
      </c>
      <c r="S747">
        <v>4.07</v>
      </c>
      <c r="T747">
        <v>5.72</v>
      </c>
      <c r="U747">
        <v>579.63</v>
      </c>
      <c r="V747">
        <v>102.41</v>
      </c>
      <c r="W747">
        <v>4.95</v>
      </c>
      <c r="X747">
        <v>13.14</v>
      </c>
      <c r="Y747">
        <v>9.06</v>
      </c>
      <c r="Z747">
        <v>4</v>
      </c>
      <c r="AA747" t="s">
        <v>4822</v>
      </c>
      <c r="AB747">
        <v>1</v>
      </c>
      <c r="AC747">
        <v>9</v>
      </c>
      <c r="AD747">
        <v>1.556333333333333</v>
      </c>
      <c r="AF747" t="s">
        <v>5457</v>
      </c>
      <c r="AI747">
        <v>0</v>
      </c>
      <c r="AJ747">
        <v>0</v>
      </c>
      <c r="AM747" t="s">
        <v>11965</v>
      </c>
    </row>
    <row r="748" spans="1:39">
      <c r="A748" t="s">
        <v>6166</v>
      </c>
      <c r="B748" t="s">
        <v>5106</v>
      </c>
      <c r="C748" t="s">
        <v>5108</v>
      </c>
      <c r="D748">
        <v>3</v>
      </c>
      <c r="E748" t="s">
        <v>5111</v>
      </c>
      <c r="F748">
        <v>8.52</v>
      </c>
      <c r="I748" t="s">
        <v>8259</v>
      </c>
      <c r="K748" t="s">
        <v>5342</v>
      </c>
      <c r="M748" t="s">
        <v>9440</v>
      </c>
      <c r="N748">
        <v>8</v>
      </c>
      <c r="O748" t="s">
        <v>9558</v>
      </c>
      <c r="P748" t="s">
        <v>10331</v>
      </c>
      <c r="Q748">
        <v>9</v>
      </c>
      <c r="R748">
        <v>3</v>
      </c>
      <c r="S748">
        <v>4.4</v>
      </c>
      <c r="T748">
        <v>6.05</v>
      </c>
      <c r="U748">
        <v>595.67</v>
      </c>
      <c r="V748">
        <v>111.2</v>
      </c>
      <c r="W748">
        <v>5.81</v>
      </c>
      <c r="X748">
        <v>13.14</v>
      </c>
      <c r="Y748">
        <v>9.06</v>
      </c>
      <c r="Z748">
        <v>4</v>
      </c>
      <c r="AA748" t="s">
        <v>4822</v>
      </c>
      <c r="AB748">
        <v>2</v>
      </c>
      <c r="AC748">
        <v>11</v>
      </c>
      <c r="AD748">
        <v>0.9299999999999997</v>
      </c>
      <c r="AF748" t="s">
        <v>5457</v>
      </c>
      <c r="AI748">
        <v>0</v>
      </c>
      <c r="AJ748">
        <v>0</v>
      </c>
      <c r="AM748" t="s">
        <v>11965</v>
      </c>
    </row>
    <row r="749" spans="1:39">
      <c r="A749" t="s">
        <v>6167</v>
      </c>
      <c r="B749" t="s">
        <v>5106</v>
      </c>
      <c r="C749" t="s">
        <v>5108</v>
      </c>
      <c r="D749">
        <v>3</v>
      </c>
      <c r="E749" t="s">
        <v>5111</v>
      </c>
      <c r="F749">
        <v>8.52</v>
      </c>
      <c r="I749" t="s">
        <v>8260</v>
      </c>
      <c r="K749" t="s">
        <v>5342</v>
      </c>
      <c r="M749" t="s">
        <v>9440</v>
      </c>
      <c r="N749">
        <v>8</v>
      </c>
      <c r="O749" t="s">
        <v>9558</v>
      </c>
      <c r="P749" t="s">
        <v>10332</v>
      </c>
      <c r="Q749">
        <v>9</v>
      </c>
      <c r="R749">
        <v>2</v>
      </c>
      <c r="S749">
        <v>3.93</v>
      </c>
      <c r="T749">
        <v>5.01</v>
      </c>
      <c r="U749">
        <v>535.66</v>
      </c>
      <c r="V749">
        <v>122.96</v>
      </c>
      <c r="W749">
        <v>4.67</v>
      </c>
      <c r="X749">
        <v>13.41</v>
      </c>
      <c r="Y749">
        <v>8.449999999999999</v>
      </c>
      <c r="Z749">
        <v>4</v>
      </c>
      <c r="AA749" t="s">
        <v>4822</v>
      </c>
      <c r="AB749">
        <v>1</v>
      </c>
      <c r="AC749">
        <v>6</v>
      </c>
      <c r="AD749">
        <v>1.31</v>
      </c>
      <c r="AF749" t="s">
        <v>5458</v>
      </c>
      <c r="AI749">
        <v>0</v>
      </c>
      <c r="AJ749">
        <v>0</v>
      </c>
      <c r="AM749" t="s">
        <v>11965</v>
      </c>
    </row>
    <row r="750" spans="1:39">
      <c r="A750" t="s">
        <v>6168</v>
      </c>
      <c r="B750" t="s">
        <v>5106</v>
      </c>
      <c r="C750" t="s">
        <v>5108</v>
      </c>
      <c r="D750">
        <v>3</v>
      </c>
      <c r="E750" t="s">
        <v>5111</v>
      </c>
      <c r="F750">
        <v>8.52</v>
      </c>
      <c r="I750" t="s">
        <v>8261</v>
      </c>
      <c r="K750" t="s">
        <v>5342</v>
      </c>
      <c r="M750" t="s">
        <v>9440</v>
      </c>
      <c r="N750">
        <v>8</v>
      </c>
      <c r="O750" t="s">
        <v>9558</v>
      </c>
      <c r="P750" t="s">
        <v>10333</v>
      </c>
      <c r="Q750">
        <v>8</v>
      </c>
      <c r="R750">
        <v>2</v>
      </c>
      <c r="S750">
        <v>5.71</v>
      </c>
      <c r="T750">
        <v>5.71</v>
      </c>
      <c r="U750">
        <v>506.61</v>
      </c>
      <c r="V750">
        <v>119.72</v>
      </c>
      <c r="W750">
        <v>5.52</v>
      </c>
      <c r="X750">
        <v>13.41</v>
      </c>
      <c r="Y750">
        <v>3.26</v>
      </c>
      <c r="Z750">
        <v>4</v>
      </c>
      <c r="AA750" t="s">
        <v>4822</v>
      </c>
      <c r="AB750">
        <v>2</v>
      </c>
      <c r="AC750">
        <v>6</v>
      </c>
      <c r="AD750">
        <v>1.509333333333333</v>
      </c>
      <c r="AF750" t="s">
        <v>5458</v>
      </c>
      <c r="AI750">
        <v>0</v>
      </c>
      <c r="AJ750">
        <v>0</v>
      </c>
      <c r="AM750" t="s">
        <v>11965</v>
      </c>
    </row>
    <row r="751" spans="1:39">
      <c r="A751" t="s">
        <v>6169</v>
      </c>
      <c r="B751" t="s">
        <v>5106</v>
      </c>
      <c r="C751" t="s">
        <v>5108</v>
      </c>
      <c r="D751">
        <v>3</v>
      </c>
      <c r="E751" t="s">
        <v>5111</v>
      </c>
      <c r="F751">
        <v>8.52</v>
      </c>
      <c r="I751" t="s">
        <v>8262</v>
      </c>
      <c r="K751" t="s">
        <v>5342</v>
      </c>
      <c r="M751" t="s">
        <v>9440</v>
      </c>
      <c r="N751">
        <v>8</v>
      </c>
      <c r="O751" t="s">
        <v>9558</v>
      </c>
      <c r="P751" t="s">
        <v>10334</v>
      </c>
      <c r="Q751">
        <v>8</v>
      </c>
      <c r="R751">
        <v>2</v>
      </c>
      <c r="S751">
        <v>5.3</v>
      </c>
      <c r="T751">
        <v>6.39</v>
      </c>
      <c r="U751">
        <v>554.55</v>
      </c>
      <c r="V751">
        <v>99.17</v>
      </c>
      <c r="W751">
        <v>5.02</v>
      </c>
      <c r="X751">
        <v>12.14</v>
      </c>
      <c r="Y751">
        <v>8.449999999999999</v>
      </c>
      <c r="Z751">
        <v>4</v>
      </c>
      <c r="AA751" t="s">
        <v>4822</v>
      </c>
      <c r="AB751">
        <v>2</v>
      </c>
      <c r="AC751">
        <v>5</v>
      </c>
      <c r="AD751">
        <v>1.969333333333334</v>
      </c>
      <c r="AF751" t="s">
        <v>5458</v>
      </c>
      <c r="AI751">
        <v>0</v>
      </c>
      <c r="AJ751">
        <v>0</v>
      </c>
      <c r="AM751" t="s">
        <v>11965</v>
      </c>
    </row>
    <row r="752" spans="1:39">
      <c r="A752" t="s">
        <v>6170</v>
      </c>
      <c r="B752" t="s">
        <v>5106</v>
      </c>
      <c r="C752" t="s">
        <v>5108</v>
      </c>
      <c r="D752">
        <v>3</v>
      </c>
      <c r="E752" t="s">
        <v>5111</v>
      </c>
      <c r="F752">
        <v>8.52</v>
      </c>
      <c r="I752" t="s">
        <v>8263</v>
      </c>
      <c r="K752" t="s">
        <v>5342</v>
      </c>
      <c r="M752" t="s">
        <v>9440</v>
      </c>
      <c r="N752">
        <v>8</v>
      </c>
      <c r="O752" t="s">
        <v>9558</v>
      </c>
      <c r="P752" t="s">
        <v>10335</v>
      </c>
      <c r="Q752">
        <v>9</v>
      </c>
      <c r="R752">
        <v>2</v>
      </c>
      <c r="S752">
        <v>4.92</v>
      </c>
      <c r="T752">
        <v>4.92</v>
      </c>
      <c r="U752">
        <v>532.63</v>
      </c>
      <c r="V752">
        <v>133.31</v>
      </c>
      <c r="W752">
        <v>3.57</v>
      </c>
      <c r="X752">
        <v>13.15</v>
      </c>
      <c r="Y752">
        <v>3</v>
      </c>
      <c r="Z752">
        <v>4</v>
      </c>
      <c r="AA752" t="s">
        <v>4822</v>
      </c>
      <c r="AB752">
        <v>1</v>
      </c>
      <c r="AC752">
        <v>7</v>
      </c>
      <c r="AD752">
        <v>1.54</v>
      </c>
      <c r="AF752" t="s">
        <v>5458</v>
      </c>
      <c r="AI752">
        <v>0</v>
      </c>
      <c r="AJ752">
        <v>0</v>
      </c>
      <c r="AM752" t="s">
        <v>11965</v>
      </c>
    </row>
    <row r="753" spans="1:39">
      <c r="A753" t="s">
        <v>6171</v>
      </c>
      <c r="B753" t="s">
        <v>5106</v>
      </c>
      <c r="C753" t="s">
        <v>5108</v>
      </c>
      <c r="D753">
        <v>3</v>
      </c>
      <c r="E753" t="s">
        <v>5111</v>
      </c>
      <c r="F753">
        <v>8.52</v>
      </c>
      <c r="I753" t="s">
        <v>8264</v>
      </c>
      <c r="K753" t="s">
        <v>5342</v>
      </c>
      <c r="M753" t="s">
        <v>9440</v>
      </c>
      <c r="N753">
        <v>8</v>
      </c>
      <c r="O753" t="s">
        <v>9558</v>
      </c>
      <c r="P753" t="s">
        <v>10336</v>
      </c>
      <c r="Q753">
        <v>9</v>
      </c>
      <c r="R753">
        <v>2</v>
      </c>
      <c r="S753">
        <v>4.6</v>
      </c>
      <c r="T753">
        <v>5.68</v>
      </c>
      <c r="U753">
        <v>537.55</v>
      </c>
      <c r="V753">
        <v>112.06</v>
      </c>
      <c r="W753">
        <v>4.28</v>
      </c>
      <c r="X753">
        <v>11.86</v>
      </c>
      <c r="Y753">
        <v>8.449999999999999</v>
      </c>
      <c r="Z753">
        <v>4</v>
      </c>
      <c r="AA753" t="s">
        <v>4822</v>
      </c>
      <c r="AB753">
        <v>1</v>
      </c>
      <c r="AC753">
        <v>5</v>
      </c>
      <c r="AD753">
        <v>1.539666666666667</v>
      </c>
      <c r="AF753" t="s">
        <v>5458</v>
      </c>
      <c r="AI753">
        <v>0</v>
      </c>
      <c r="AJ753">
        <v>0</v>
      </c>
      <c r="AM753" t="s">
        <v>11965</v>
      </c>
    </row>
    <row r="754" spans="1:39">
      <c r="A754" t="s">
        <v>6172</v>
      </c>
      <c r="B754" t="s">
        <v>5106</v>
      </c>
      <c r="C754" t="s">
        <v>5108</v>
      </c>
      <c r="D754">
        <v>3</v>
      </c>
      <c r="E754" t="s">
        <v>5111</v>
      </c>
      <c r="F754">
        <v>8.52</v>
      </c>
      <c r="I754" t="s">
        <v>8265</v>
      </c>
      <c r="K754" t="s">
        <v>5342</v>
      </c>
      <c r="M754" t="s">
        <v>9440</v>
      </c>
      <c r="N754">
        <v>8</v>
      </c>
      <c r="O754" t="s">
        <v>9558</v>
      </c>
      <c r="P754" t="s">
        <v>10337</v>
      </c>
      <c r="Q754">
        <v>9</v>
      </c>
      <c r="R754">
        <v>2</v>
      </c>
      <c r="S754">
        <v>5.12</v>
      </c>
      <c r="T754">
        <v>6.2</v>
      </c>
      <c r="U754">
        <v>561.5700000000001</v>
      </c>
      <c r="V754">
        <v>122.96</v>
      </c>
      <c r="W754">
        <v>4.76</v>
      </c>
      <c r="X754">
        <v>12.13</v>
      </c>
      <c r="Y754">
        <v>8.449999999999999</v>
      </c>
      <c r="Z754">
        <v>4</v>
      </c>
      <c r="AA754" t="s">
        <v>4822</v>
      </c>
      <c r="AB754">
        <v>1</v>
      </c>
      <c r="AC754">
        <v>5</v>
      </c>
      <c r="AD754">
        <v>1.275</v>
      </c>
      <c r="AF754" t="s">
        <v>5458</v>
      </c>
      <c r="AI754">
        <v>0</v>
      </c>
      <c r="AJ754">
        <v>0</v>
      </c>
      <c r="AM754" t="s">
        <v>11965</v>
      </c>
    </row>
    <row r="755" spans="1:39">
      <c r="A755" t="s">
        <v>6173</v>
      </c>
      <c r="B755" t="s">
        <v>5106</v>
      </c>
      <c r="C755" t="s">
        <v>5108</v>
      </c>
      <c r="D755">
        <v>3</v>
      </c>
      <c r="E755" t="s">
        <v>5111</v>
      </c>
      <c r="F755">
        <v>8.52</v>
      </c>
      <c r="I755" t="s">
        <v>8266</v>
      </c>
      <c r="K755" t="s">
        <v>5342</v>
      </c>
      <c r="M755" t="s">
        <v>9440</v>
      </c>
      <c r="N755">
        <v>8</v>
      </c>
      <c r="O755" t="s">
        <v>9558</v>
      </c>
      <c r="P755" t="s">
        <v>10338</v>
      </c>
      <c r="Q755">
        <v>7</v>
      </c>
      <c r="R755">
        <v>2</v>
      </c>
      <c r="S755">
        <v>6.49</v>
      </c>
      <c r="T755">
        <v>6.49</v>
      </c>
      <c r="U755">
        <v>529.47</v>
      </c>
      <c r="V755">
        <v>95.93000000000001</v>
      </c>
      <c r="W755">
        <v>5.43</v>
      </c>
      <c r="X755">
        <v>12.14</v>
      </c>
      <c r="Y755">
        <v>3</v>
      </c>
      <c r="Z755">
        <v>4</v>
      </c>
      <c r="AA755" t="s">
        <v>4822</v>
      </c>
      <c r="AB755">
        <v>2</v>
      </c>
      <c r="AC755">
        <v>5</v>
      </c>
      <c r="AD755">
        <v>2.302333333333333</v>
      </c>
      <c r="AF755" t="s">
        <v>5458</v>
      </c>
      <c r="AI755">
        <v>0</v>
      </c>
      <c r="AJ755">
        <v>0</v>
      </c>
      <c r="AM755" t="s">
        <v>11965</v>
      </c>
    </row>
    <row r="756" spans="1:39">
      <c r="A756" t="s">
        <v>6174</v>
      </c>
      <c r="B756" t="s">
        <v>5106</v>
      </c>
      <c r="C756" t="s">
        <v>5108</v>
      </c>
      <c r="D756">
        <v>3</v>
      </c>
      <c r="E756" t="s">
        <v>5111</v>
      </c>
      <c r="F756">
        <v>8.52</v>
      </c>
      <c r="I756" t="s">
        <v>8267</v>
      </c>
      <c r="K756" t="s">
        <v>5342</v>
      </c>
      <c r="M756" t="s">
        <v>9440</v>
      </c>
      <c r="N756">
        <v>8</v>
      </c>
      <c r="O756" t="s">
        <v>9558</v>
      </c>
      <c r="P756" t="s">
        <v>10339</v>
      </c>
      <c r="Q756">
        <v>10</v>
      </c>
      <c r="R756">
        <v>2</v>
      </c>
      <c r="S756">
        <v>3.49</v>
      </c>
      <c r="T756">
        <v>4.74</v>
      </c>
      <c r="U756">
        <v>507.57</v>
      </c>
      <c r="V756">
        <v>125.2</v>
      </c>
      <c r="W756">
        <v>3.84</v>
      </c>
      <c r="X756">
        <v>11.42</v>
      </c>
      <c r="Y756">
        <v>8.630000000000001</v>
      </c>
      <c r="Z756">
        <v>4</v>
      </c>
      <c r="AA756" t="s">
        <v>4822</v>
      </c>
      <c r="AB756">
        <v>1</v>
      </c>
      <c r="AC756">
        <v>8</v>
      </c>
      <c r="AD756">
        <v>1.569999999999999</v>
      </c>
      <c r="AF756" t="s">
        <v>5457</v>
      </c>
      <c r="AI756">
        <v>0</v>
      </c>
      <c r="AJ756">
        <v>0</v>
      </c>
      <c r="AM756" t="s">
        <v>11965</v>
      </c>
    </row>
    <row r="757" spans="1:39">
      <c r="A757" t="s">
        <v>6175</v>
      </c>
      <c r="B757" t="s">
        <v>5106</v>
      </c>
      <c r="C757" t="s">
        <v>5108</v>
      </c>
      <c r="D757">
        <v>3</v>
      </c>
      <c r="E757" t="s">
        <v>5111</v>
      </c>
      <c r="F757">
        <v>8.52</v>
      </c>
      <c r="I757" t="s">
        <v>8268</v>
      </c>
      <c r="K757" t="s">
        <v>5342</v>
      </c>
      <c r="M757" t="s">
        <v>9440</v>
      </c>
      <c r="N757">
        <v>8</v>
      </c>
      <c r="O757" t="s">
        <v>9558</v>
      </c>
      <c r="P757" t="s">
        <v>10340</v>
      </c>
      <c r="Q757">
        <v>10</v>
      </c>
      <c r="R757">
        <v>2</v>
      </c>
      <c r="S757">
        <v>4.74</v>
      </c>
      <c r="T757">
        <v>4.74</v>
      </c>
      <c r="U757">
        <v>516.61</v>
      </c>
      <c r="V757">
        <v>131.19</v>
      </c>
      <c r="W757">
        <v>4.48</v>
      </c>
      <c r="X757">
        <v>12.06</v>
      </c>
      <c r="Y757">
        <v>3.16</v>
      </c>
      <c r="Z757">
        <v>4</v>
      </c>
      <c r="AA757" t="s">
        <v>4822</v>
      </c>
      <c r="AB757">
        <v>1</v>
      </c>
      <c r="AC757">
        <v>7</v>
      </c>
      <c r="AD757">
        <v>1.63</v>
      </c>
      <c r="AF757" t="s">
        <v>5458</v>
      </c>
      <c r="AI757">
        <v>0</v>
      </c>
      <c r="AJ757">
        <v>0</v>
      </c>
      <c r="AM757" t="s">
        <v>11965</v>
      </c>
    </row>
    <row r="758" spans="1:39">
      <c r="A758" t="s">
        <v>6176</v>
      </c>
      <c r="B758" t="s">
        <v>5106</v>
      </c>
      <c r="C758" t="s">
        <v>5108</v>
      </c>
      <c r="D758">
        <v>3</v>
      </c>
      <c r="E758" t="s">
        <v>5111</v>
      </c>
      <c r="F758">
        <v>8.52</v>
      </c>
      <c r="I758" t="s">
        <v>8269</v>
      </c>
      <c r="K758" t="s">
        <v>5342</v>
      </c>
      <c r="M758" t="s">
        <v>9440</v>
      </c>
      <c r="N758">
        <v>8</v>
      </c>
      <c r="O758" t="s">
        <v>9558</v>
      </c>
      <c r="P758" t="s">
        <v>10341</v>
      </c>
      <c r="Q758">
        <v>10</v>
      </c>
      <c r="R758">
        <v>2</v>
      </c>
      <c r="S758">
        <v>4.78</v>
      </c>
      <c r="T758">
        <v>4.78</v>
      </c>
      <c r="U758">
        <v>516.61</v>
      </c>
      <c r="V758">
        <v>131.19</v>
      </c>
      <c r="W758">
        <v>4.62</v>
      </c>
      <c r="X758">
        <v>12.05</v>
      </c>
      <c r="Y758">
        <v>2.99</v>
      </c>
      <c r="Z758">
        <v>4</v>
      </c>
      <c r="AA758" t="s">
        <v>4822</v>
      </c>
      <c r="AB758">
        <v>1</v>
      </c>
      <c r="AC758">
        <v>7</v>
      </c>
      <c r="AD758">
        <v>1.61</v>
      </c>
      <c r="AF758" t="s">
        <v>5458</v>
      </c>
      <c r="AI758">
        <v>0</v>
      </c>
      <c r="AJ758">
        <v>0</v>
      </c>
      <c r="AM758" t="s">
        <v>11965</v>
      </c>
    </row>
    <row r="759" spans="1:39">
      <c r="A759" t="s">
        <v>6177</v>
      </c>
      <c r="B759" t="s">
        <v>5106</v>
      </c>
      <c r="C759" t="s">
        <v>5108</v>
      </c>
      <c r="D759">
        <v>3</v>
      </c>
      <c r="E759" t="s">
        <v>5111</v>
      </c>
      <c r="F759">
        <v>8.52</v>
      </c>
      <c r="I759" t="s">
        <v>8270</v>
      </c>
      <c r="K759" t="s">
        <v>5342</v>
      </c>
      <c r="M759" t="s">
        <v>9440</v>
      </c>
      <c r="N759">
        <v>8</v>
      </c>
      <c r="O759" t="s">
        <v>9558</v>
      </c>
      <c r="P759" t="s">
        <v>10342</v>
      </c>
      <c r="Q759">
        <v>9</v>
      </c>
      <c r="R759">
        <v>4</v>
      </c>
      <c r="S759">
        <v>4.37</v>
      </c>
      <c r="T759">
        <v>4.37</v>
      </c>
      <c r="U759">
        <v>491.53</v>
      </c>
      <c r="V759">
        <v>142.63</v>
      </c>
      <c r="W759">
        <v>3.78</v>
      </c>
      <c r="X759">
        <v>12.51</v>
      </c>
      <c r="Y759">
        <v>2.86</v>
      </c>
      <c r="Z759">
        <v>4</v>
      </c>
      <c r="AA759" t="s">
        <v>4822</v>
      </c>
      <c r="AB759">
        <v>0</v>
      </c>
      <c r="AC759">
        <v>6</v>
      </c>
      <c r="AD759">
        <v>1.3755</v>
      </c>
      <c r="AF759" t="s">
        <v>5458</v>
      </c>
      <c r="AI759">
        <v>0</v>
      </c>
      <c r="AJ759">
        <v>0</v>
      </c>
      <c r="AM759" t="s">
        <v>11965</v>
      </c>
    </row>
    <row r="760" spans="1:39">
      <c r="A760" t="s">
        <v>6178</v>
      </c>
      <c r="B760" t="s">
        <v>5106</v>
      </c>
      <c r="C760" t="s">
        <v>5108</v>
      </c>
      <c r="D760">
        <v>3</v>
      </c>
      <c r="E760" t="s">
        <v>5111</v>
      </c>
      <c r="F760">
        <v>8.52</v>
      </c>
      <c r="I760" t="s">
        <v>8271</v>
      </c>
      <c r="K760" t="s">
        <v>5342</v>
      </c>
      <c r="M760" t="s">
        <v>9440</v>
      </c>
      <c r="N760">
        <v>8</v>
      </c>
      <c r="O760" t="s">
        <v>9558</v>
      </c>
      <c r="P760" t="s">
        <v>10343</v>
      </c>
      <c r="Q760">
        <v>10</v>
      </c>
      <c r="R760">
        <v>2</v>
      </c>
      <c r="S760">
        <v>4.75</v>
      </c>
      <c r="T760">
        <v>5.41</v>
      </c>
      <c r="U760">
        <v>533.61</v>
      </c>
      <c r="V760">
        <v>125.2</v>
      </c>
      <c r="W760">
        <v>4.37</v>
      </c>
      <c r="X760">
        <v>11.42</v>
      </c>
      <c r="Y760">
        <v>7.96</v>
      </c>
      <c r="Z760">
        <v>4</v>
      </c>
      <c r="AA760" t="s">
        <v>4822</v>
      </c>
      <c r="AB760">
        <v>1</v>
      </c>
      <c r="AC760">
        <v>6</v>
      </c>
      <c r="AD760">
        <v>1.5</v>
      </c>
      <c r="AF760" t="s">
        <v>5458</v>
      </c>
      <c r="AI760">
        <v>0</v>
      </c>
      <c r="AJ760">
        <v>0</v>
      </c>
      <c r="AM760" t="s">
        <v>11965</v>
      </c>
    </row>
    <row r="761" spans="1:39">
      <c r="A761" t="s">
        <v>6179</v>
      </c>
      <c r="B761" t="s">
        <v>5106</v>
      </c>
      <c r="C761" t="s">
        <v>5108</v>
      </c>
      <c r="D761">
        <v>3</v>
      </c>
      <c r="E761" t="s">
        <v>5111</v>
      </c>
      <c r="F761">
        <v>8.52</v>
      </c>
      <c r="I761" t="s">
        <v>8272</v>
      </c>
      <c r="K761" t="s">
        <v>5342</v>
      </c>
      <c r="L761" t="s">
        <v>5343</v>
      </c>
      <c r="M761" t="s">
        <v>9442</v>
      </c>
      <c r="N761">
        <v>8</v>
      </c>
      <c r="O761" t="s">
        <v>9560</v>
      </c>
      <c r="P761" t="s">
        <v>10344</v>
      </c>
      <c r="Q761">
        <v>8</v>
      </c>
      <c r="R761">
        <v>1</v>
      </c>
      <c r="S761">
        <v>3.69</v>
      </c>
      <c r="T761">
        <v>4.35</v>
      </c>
      <c r="U761">
        <v>541.7</v>
      </c>
      <c r="V761">
        <v>92.31999999999999</v>
      </c>
      <c r="W761">
        <v>5.7</v>
      </c>
      <c r="X761">
        <v>12.46</v>
      </c>
      <c r="Y761">
        <v>8.44</v>
      </c>
      <c r="Z761">
        <v>4</v>
      </c>
      <c r="AA761" t="s">
        <v>4822</v>
      </c>
      <c r="AB761">
        <v>2</v>
      </c>
      <c r="AC761">
        <v>5</v>
      </c>
      <c r="AD761">
        <v>3.016</v>
      </c>
      <c r="AF761" t="s">
        <v>5458</v>
      </c>
      <c r="AI761">
        <v>0</v>
      </c>
      <c r="AJ761">
        <v>0</v>
      </c>
      <c r="AM761" t="s">
        <v>11965</v>
      </c>
    </row>
    <row r="762" spans="1:39">
      <c r="A762" t="s">
        <v>6180</v>
      </c>
      <c r="B762" t="s">
        <v>5106</v>
      </c>
      <c r="C762" t="s">
        <v>5108</v>
      </c>
      <c r="D762">
        <v>3</v>
      </c>
      <c r="E762" t="s">
        <v>5111</v>
      </c>
      <c r="F762">
        <v>8.52</v>
      </c>
      <c r="I762" t="s">
        <v>8273</v>
      </c>
      <c r="K762" t="s">
        <v>5342</v>
      </c>
      <c r="L762" t="s">
        <v>5343</v>
      </c>
      <c r="M762" t="s">
        <v>9442</v>
      </c>
      <c r="N762">
        <v>8</v>
      </c>
      <c r="O762" t="s">
        <v>9560</v>
      </c>
      <c r="P762" t="s">
        <v>10345</v>
      </c>
      <c r="Q762">
        <v>8</v>
      </c>
      <c r="R762">
        <v>1</v>
      </c>
      <c r="S762">
        <v>3.32</v>
      </c>
      <c r="T762">
        <v>3.59</v>
      </c>
      <c r="U762">
        <v>513.65</v>
      </c>
      <c r="V762">
        <v>92.31999999999999</v>
      </c>
      <c r="W762">
        <v>4.92</v>
      </c>
      <c r="X762">
        <v>12.46</v>
      </c>
      <c r="Y762">
        <v>7.7</v>
      </c>
      <c r="Z762">
        <v>4</v>
      </c>
      <c r="AA762" t="s">
        <v>4822</v>
      </c>
      <c r="AB762">
        <v>1</v>
      </c>
      <c r="AC762">
        <v>6</v>
      </c>
      <c r="AD762">
        <v>3.801</v>
      </c>
      <c r="AF762" t="s">
        <v>5458</v>
      </c>
      <c r="AI762">
        <v>0</v>
      </c>
      <c r="AJ762">
        <v>0</v>
      </c>
      <c r="AM762" t="s">
        <v>11965</v>
      </c>
    </row>
    <row r="763" spans="1:39">
      <c r="A763" t="s">
        <v>6181</v>
      </c>
      <c r="B763" t="s">
        <v>5106</v>
      </c>
      <c r="C763" t="s">
        <v>5108</v>
      </c>
      <c r="D763">
        <v>3.002</v>
      </c>
      <c r="E763" t="s">
        <v>5111</v>
      </c>
      <c r="F763">
        <v>8.52</v>
      </c>
      <c r="I763" t="s">
        <v>8274</v>
      </c>
      <c r="K763" t="s">
        <v>5342</v>
      </c>
      <c r="L763" t="s">
        <v>5343</v>
      </c>
      <c r="M763" t="s">
        <v>9424</v>
      </c>
      <c r="N763">
        <v>8</v>
      </c>
      <c r="O763" t="s">
        <v>9539</v>
      </c>
      <c r="P763" t="s">
        <v>10346</v>
      </c>
      <c r="Q763">
        <v>6</v>
      </c>
      <c r="R763">
        <v>1</v>
      </c>
      <c r="S763">
        <v>1.52</v>
      </c>
      <c r="T763">
        <v>3.87</v>
      </c>
      <c r="U763">
        <v>441.54</v>
      </c>
      <c r="V763">
        <v>94.63</v>
      </c>
      <c r="W763">
        <v>4.73</v>
      </c>
      <c r="X763">
        <v>4.88</v>
      </c>
      <c r="Y763">
        <v>5.37</v>
      </c>
      <c r="Z763">
        <v>3</v>
      </c>
      <c r="AA763" t="s">
        <v>4822</v>
      </c>
      <c r="AB763">
        <v>0</v>
      </c>
      <c r="AC763">
        <v>5</v>
      </c>
      <c r="AD763">
        <v>4.661571428571428</v>
      </c>
      <c r="AF763" t="s">
        <v>5459</v>
      </c>
      <c r="AI763">
        <v>0</v>
      </c>
      <c r="AJ763">
        <v>0</v>
      </c>
      <c r="AM763" t="s">
        <v>11965</v>
      </c>
    </row>
    <row r="764" spans="1:39">
      <c r="A764" t="s">
        <v>6182</v>
      </c>
      <c r="B764" t="s">
        <v>5106</v>
      </c>
      <c r="C764" t="s">
        <v>5108</v>
      </c>
      <c r="D764">
        <v>3.03</v>
      </c>
      <c r="E764" t="s">
        <v>5111</v>
      </c>
      <c r="F764">
        <v>8.52</v>
      </c>
      <c r="K764" t="s">
        <v>5342</v>
      </c>
      <c r="L764" t="s">
        <v>5343</v>
      </c>
      <c r="M764" t="s">
        <v>9434</v>
      </c>
      <c r="N764">
        <v>9</v>
      </c>
      <c r="O764" t="s">
        <v>9552</v>
      </c>
      <c r="P764" t="s">
        <v>10347</v>
      </c>
      <c r="Q764">
        <v>6</v>
      </c>
      <c r="R764">
        <v>3</v>
      </c>
      <c r="S764">
        <v>3.95</v>
      </c>
      <c r="T764">
        <v>4.08</v>
      </c>
      <c r="U764">
        <v>509.88</v>
      </c>
      <c r="V764">
        <v>108.48</v>
      </c>
      <c r="W764">
        <v>6.08</v>
      </c>
      <c r="X764">
        <v>7.88</v>
      </c>
      <c r="Y764">
        <v>2.94</v>
      </c>
      <c r="Z764">
        <v>5</v>
      </c>
      <c r="AA764" t="s">
        <v>4822</v>
      </c>
      <c r="AB764">
        <v>2</v>
      </c>
      <c r="AC764">
        <v>5</v>
      </c>
      <c r="AD764">
        <v>2.035666666666667</v>
      </c>
      <c r="AF764" t="s">
        <v>5458</v>
      </c>
      <c r="AI764">
        <v>0</v>
      </c>
      <c r="AJ764">
        <v>0</v>
      </c>
      <c r="AK764" t="s">
        <v>11911</v>
      </c>
      <c r="AL764" t="s">
        <v>11911</v>
      </c>
      <c r="AM764" t="s">
        <v>11965</v>
      </c>
    </row>
    <row r="765" spans="1:39">
      <c r="A765" t="s">
        <v>6183</v>
      </c>
      <c r="B765" t="s">
        <v>5106</v>
      </c>
      <c r="C765" t="s">
        <v>5108</v>
      </c>
      <c r="D765">
        <v>3.05</v>
      </c>
      <c r="E765" t="s">
        <v>5111</v>
      </c>
      <c r="F765">
        <v>8.52</v>
      </c>
      <c r="I765" t="s">
        <v>8275</v>
      </c>
      <c r="K765" t="s">
        <v>5342</v>
      </c>
      <c r="L765" t="s">
        <v>5343</v>
      </c>
      <c r="M765" t="s">
        <v>9424</v>
      </c>
      <c r="N765">
        <v>8</v>
      </c>
      <c r="O765" t="s">
        <v>9539</v>
      </c>
      <c r="P765" t="s">
        <v>10348</v>
      </c>
      <c r="Q765">
        <v>8</v>
      </c>
      <c r="R765">
        <v>1</v>
      </c>
      <c r="S765">
        <v>1.24</v>
      </c>
      <c r="T765">
        <v>3.73</v>
      </c>
      <c r="U765">
        <v>559.0700000000001</v>
      </c>
      <c r="V765">
        <v>107.1</v>
      </c>
      <c r="W765">
        <v>4.97</v>
      </c>
      <c r="Y765">
        <v>9.24</v>
      </c>
      <c r="Z765">
        <v>3</v>
      </c>
      <c r="AA765" t="s">
        <v>4822</v>
      </c>
      <c r="AB765">
        <v>1</v>
      </c>
      <c r="AC765">
        <v>6</v>
      </c>
      <c r="AD765">
        <v>3.278333333333333</v>
      </c>
      <c r="AF765" t="s">
        <v>5457</v>
      </c>
      <c r="AI765">
        <v>0</v>
      </c>
      <c r="AJ765">
        <v>0</v>
      </c>
      <c r="AM765" t="s">
        <v>11965</v>
      </c>
    </row>
    <row r="766" spans="1:39">
      <c r="A766" t="s">
        <v>6184</v>
      </c>
      <c r="B766" t="s">
        <v>5106</v>
      </c>
      <c r="C766" t="s">
        <v>5108</v>
      </c>
      <c r="D766">
        <v>3.1</v>
      </c>
      <c r="E766" t="s">
        <v>5111</v>
      </c>
      <c r="F766">
        <v>8.51</v>
      </c>
      <c r="K766" t="s">
        <v>5342</v>
      </c>
      <c r="L766" t="s">
        <v>5343</v>
      </c>
      <c r="M766" t="s">
        <v>9420</v>
      </c>
      <c r="N766">
        <v>9</v>
      </c>
      <c r="O766" t="s">
        <v>9534</v>
      </c>
      <c r="P766" t="s">
        <v>10349</v>
      </c>
      <c r="Q766">
        <v>6</v>
      </c>
      <c r="R766">
        <v>1</v>
      </c>
      <c r="S766">
        <v>3.42</v>
      </c>
      <c r="T766">
        <v>3.42</v>
      </c>
      <c r="U766">
        <v>305.34</v>
      </c>
      <c r="V766">
        <v>76.19</v>
      </c>
      <c r="W766">
        <v>2.67</v>
      </c>
      <c r="X766">
        <v>11.17</v>
      </c>
      <c r="Y766">
        <v>0</v>
      </c>
      <c r="Z766">
        <v>3</v>
      </c>
      <c r="AA766" t="s">
        <v>4822</v>
      </c>
      <c r="AB766">
        <v>0</v>
      </c>
      <c r="AC766">
        <v>2</v>
      </c>
      <c r="AD766">
        <v>4.913333333333334</v>
      </c>
      <c r="AF766" t="s">
        <v>5458</v>
      </c>
      <c r="AI766">
        <v>0</v>
      </c>
      <c r="AJ766">
        <v>0</v>
      </c>
      <c r="AK766" t="s">
        <v>11901</v>
      </c>
      <c r="AL766" t="s">
        <v>11901</v>
      </c>
      <c r="AM766" t="s">
        <v>11965</v>
      </c>
    </row>
    <row r="767" spans="1:39">
      <c r="A767" t="s">
        <v>6185</v>
      </c>
      <c r="B767" t="s">
        <v>5106</v>
      </c>
      <c r="C767" t="s">
        <v>5108</v>
      </c>
      <c r="D767">
        <v>3.1</v>
      </c>
      <c r="E767" t="s">
        <v>5111</v>
      </c>
      <c r="F767">
        <v>8.51</v>
      </c>
      <c r="K767" t="s">
        <v>5342</v>
      </c>
      <c r="L767" t="s">
        <v>5343</v>
      </c>
      <c r="M767" t="s">
        <v>9443</v>
      </c>
      <c r="N767">
        <v>9</v>
      </c>
      <c r="O767" t="s">
        <v>9561</v>
      </c>
      <c r="P767" t="s">
        <v>10350</v>
      </c>
      <c r="Q767">
        <v>4</v>
      </c>
      <c r="R767">
        <v>2</v>
      </c>
      <c r="S767">
        <v>3.23</v>
      </c>
      <c r="T767">
        <v>3.23</v>
      </c>
      <c r="U767">
        <v>481.47</v>
      </c>
      <c r="V767">
        <v>80.31999999999999</v>
      </c>
      <c r="W767">
        <v>5.06</v>
      </c>
      <c r="X767">
        <v>12.63</v>
      </c>
      <c r="Y767">
        <v>4.5</v>
      </c>
      <c r="Z767">
        <v>3</v>
      </c>
      <c r="AA767" t="s">
        <v>4822</v>
      </c>
      <c r="AB767">
        <v>1</v>
      </c>
      <c r="AC767">
        <v>4</v>
      </c>
      <c r="AD767">
        <v>3.902357142857143</v>
      </c>
      <c r="AF767" t="s">
        <v>5458</v>
      </c>
      <c r="AI767">
        <v>0</v>
      </c>
      <c r="AJ767">
        <v>0</v>
      </c>
      <c r="AK767" t="s">
        <v>11913</v>
      </c>
      <c r="AL767" t="s">
        <v>11913</v>
      </c>
      <c r="AM767" t="s">
        <v>11965</v>
      </c>
    </row>
    <row r="768" spans="1:39">
      <c r="A768" t="s">
        <v>6186</v>
      </c>
      <c r="B768" t="s">
        <v>5106</v>
      </c>
      <c r="C768" t="s">
        <v>5108</v>
      </c>
      <c r="D768">
        <v>3.1</v>
      </c>
      <c r="E768" t="s">
        <v>5111</v>
      </c>
      <c r="F768">
        <v>8.51</v>
      </c>
      <c r="I768" t="s">
        <v>8276</v>
      </c>
      <c r="K768" t="s">
        <v>5342</v>
      </c>
      <c r="L768" t="s">
        <v>5343</v>
      </c>
      <c r="M768" t="s">
        <v>9435</v>
      </c>
      <c r="N768">
        <v>8</v>
      </c>
      <c r="O768" t="s">
        <v>9553</v>
      </c>
      <c r="P768" t="s">
        <v>10351</v>
      </c>
      <c r="Q768">
        <v>5</v>
      </c>
      <c r="R768">
        <v>2</v>
      </c>
      <c r="S768">
        <v>0.82</v>
      </c>
      <c r="T768">
        <v>2.67</v>
      </c>
      <c r="U768">
        <v>410.43</v>
      </c>
      <c r="V768">
        <v>92.62</v>
      </c>
      <c r="W768">
        <v>4.93</v>
      </c>
      <c r="X768">
        <v>3.46</v>
      </c>
      <c r="Y768">
        <v>9.710000000000001</v>
      </c>
      <c r="Z768">
        <v>4</v>
      </c>
      <c r="AA768" t="s">
        <v>4822</v>
      </c>
      <c r="AB768">
        <v>0</v>
      </c>
      <c r="AC768">
        <v>3</v>
      </c>
      <c r="AD768">
        <v>4.19745238095238</v>
      </c>
      <c r="AF768" t="s">
        <v>11894</v>
      </c>
      <c r="AI768">
        <v>0</v>
      </c>
      <c r="AJ768">
        <v>0</v>
      </c>
      <c r="AM768" t="s">
        <v>11965</v>
      </c>
    </row>
    <row r="769" spans="1:39">
      <c r="A769" t="s">
        <v>6187</v>
      </c>
      <c r="B769" t="s">
        <v>5106</v>
      </c>
      <c r="C769" t="s">
        <v>5108</v>
      </c>
      <c r="D769">
        <v>3.112</v>
      </c>
      <c r="E769" t="s">
        <v>5111</v>
      </c>
      <c r="F769">
        <v>8.51</v>
      </c>
      <c r="I769" t="s">
        <v>8277</v>
      </c>
      <c r="K769" t="s">
        <v>5342</v>
      </c>
      <c r="L769" t="s">
        <v>5343</v>
      </c>
      <c r="M769" t="s">
        <v>9424</v>
      </c>
      <c r="N769">
        <v>8</v>
      </c>
      <c r="O769" t="s">
        <v>9539</v>
      </c>
      <c r="P769" t="s">
        <v>10352</v>
      </c>
      <c r="Q769">
        <v>6</v>
      </c>
      <c r="R769">
        <v>1</v>
      </c>
      <c r="S769">
        <v>0.26</v>
      </c>
      <c r="T769">
        <v>2.62</v>
      </c>
      <c r="U769">
        <v>472.47</v>
      </c>
      <c r="V769">
        <v>79.95</v>
      </c>
      <c r="W769">
        <v>4.25</v>
      </c>
      <c r="X769">
        <v>3.25</v>
      </c>
      <c r="Y769">
        <v>6.7</v>
      </c>
      <c r="Z769">
        <v>3</v>
      </c>
      <c r="AA769" t="s">
        <v>4822</v>
      </c>
      <c r="AB769">
        <v>0</v>
      </c>
      <c r="AC769">
        <v>4</v>
      </c>
      <c r="AD769">
        <v>5.02997619047619</v>
      </c>
      <c r="AF769" t="s">
        <v>5459</v>
      </c>
      <c r="AI769">
        <v>0</v>
      </c>
      <c r="AJ769">
        <v>0</v>
      </c>
      <c r="AM769" t="s">
        <v>11965</v>
      </c>
    </row>
    <row r="770" spans="1:39">
      <c r="A770" t="s">
        <v>6188</v>
      </c>
      <c r="B770" t="s">
        <v>5106</v>
      </c>
      <c r="C770" t="s">
        <v>5108</v>
      </c>
      <c r="D770">
        <v>3.12</v>
      </c>
      <c r="E770" t="s">
        <v>5111</v>
      </c>
      <c r="F770">
        <v>8.51</v>
      </c>
      <c r="I770" t="s">
        <v>8278</v>
      </c>
      <c r="K770" t="s">
        <v>5342</v>
      </c>
      <c r="M770" t="s">
        <v>9422</v>
      </c>
      <c r="N770">
        <v>8</v>
      </c>
      <c r="O770" t="s">
        <v>9536</v>
      </c>
      <c r="P770" t="s">
        <v>10353</v>
      </c>
      <c r="Q770">
        <v>8</v>
      </c>
      <c r="R770">
        <v>4</v>
      </c>
      <c r="S770">
        <v>3.53</v>
      </c>
      <c r="T770">
        <v>3.61</v>
      </c>
      <c r="U770">
        <v>543.6900000000001</v>
      </c>
      <c r="V770">
        <v>150.99</v>
      </c>
      <c r="W770">
        <v>4.45</v>
      </c>
      <c r="X770">
        <v>9.460000000000001</v>
      </c>
      <c r="Y770">
        <v>3.85</v>
      </c>
      <c r="Z770">
        <v>3</v>
      </c>
      <c r="AA770" t="s">
        <v>4822</v>
      </c>
      <c r="AB770">
        <v>1</v>
      </c>
      <c r="AC770">
        <v>9</v>
      </c>
      <c r="AD770">
        <v>1.93</v>
      </c>
      <c r="AF770" t="s">
        <v>5458</v>
      </c>
      <c r="AI770">
        <v>0</v>
      </c>
      <c r="AJ770">
        <v>0</v>
      </c>
      <c r="AM770" t="s">
        <v>11965</v>
      </c>
    </row>
    <row r="771" spans="1:39">
      <c r="A771" t="s">
        <v>6189</v>
      </c>
      <c r="B771" t="s">
        <v>5106</v>
      </c>
      <c r="C771" t="s">
        <v>5108</v>
      </c>
      <c r="D771">
        <v>3.127</v>
      </c>
      <c r="E771" t="s">
        <v>5111</v>
      </c>
      <c r="F771">
        <v>8.51</v>
      </c>
      <c r="I771" t="s">
        <v>8279</v>
      </c>
      <c r="K771" t="s">
        <v>5342</v>
      </c>
      <c r="L771" t="s">
        <v>5343</v>
      </c>
      <c r="M771" t="s">
        <v>9424</v>
      </c>
      <c r="N771">
        <v>8</v>
      </c>
      <c r="O771" t="s">
        <v>9539</v>
      </c>
      <c r="P771" t="s">
        <v>10354</v>
      </c>
      <c r="Q771">
        <v>6</v>
      </c>
      <c r="R771">
        <v>1</v>
      </c>
      <c r="S771">
        <v>1.6</v>
      </c>
      <c r="T771">
        <v>3.19</v>
      </c>
      <c r="U771">
        <v>472.47</v>
      </c>
      <c r="V771">
        <v>79.95</v>
      </c>
      <c r="W771">
        <v>4.25</v>
      </c>
      <c r="Y771">
        <v>6.53</v>
      </c>
      <c r="Z771">
        <v>3</v>
      </c>
      <c r="AA771" t="s">
        <v>4822</v>
      </c>
      <c r="AB771">
        <v>0</v>
      </c>
      <c r="AC771">
        <v>4</v>
      </c>
      <c r="AD771">
        <v>4.93497619047619</v>
      </c>
      <c r="AF771" t="s">
        <v>5458</v>
      </c>
      <c r="AI771">
        <v>0</v>
      </c>
      <c r="AJ771">
        <v>0</v>
      </c>
      <c r="AM771" t="s">
        <v>11965</v>
      </c>
    </row>
    <row r="772" spans="1:39">
      <c r="A772" t="s">
        <v>6190</v>
      </c>
      <c r="B772" t="s">
        <v>5106</v>
      </c>
      <c r="C772" t="s">
        <v>5108</v>
      </c>
      <c r="D772">
        <v>3.139</v>
      </c>
      <c r="E772" t="s">
        <v>5111</v>
      </c>
      <c r="F772">
        <v>8.5</v>
      </c>
      <c r="I772" t="s">
        <v>8280</v>
      </c>
      <c r="K772" t="s">
        <v>5342</v>
      </c>
      <c r="L772" t="s">
        <v>5343</v>
      </c>
      <c r="M772" t="s">
        <v>9424</v>
      </c>
      <c r="N772">
        <v>8</v>
      </c>
      <c r="O772" t="s">
        <v>9539</v>
      </c>
      <c r="P772" t="s">
        <v>10355</v>
      </c>
      <c r="Q772">
        <v>7</v>
      </c>
      <c r="R772">
        <v>1</v>
      </c>
      <c r="S772">
        <v>-1.29</v>
      </c>
      <c r="T772">
        <v>1.59</v>
      </c>
      <c r="U772">
        <v>473.46</v>
      </c>
      <c r="V772">
        <v>92.84</v>
      </c>
      <c r="W772">
        <v>3.64</v>
      </c>
      <c r="X772">
        <v>-0.08</v>
      </c>
      <c r="Y772">
        <v>4.69</v>
      </c>
      <c r="Z772">
        <v>3</v>
      </c>
      <c r="AA772" t="s">
        <v>4822</v>
      </c>
      <c r="AB772">
        <v>0</v>
      </c>
      <c r="AC772">
        <v>4</v>
      </c>
      <c r="AD772">
        <v>4.928238095238095</v>
      </c>
      <c r="AF772" t="s">
        <v>5459</v>
      </c>
      <c r="AI772">
        <v>0</v>
      </c>
      <c r="AJ772">
        <v>0</v>
      </c>
      <c r="AM772" t="s">
        <v>11965</v>
      </c>
    </row>
    <row r="773" spans="1:39">
      <c r="A773" t="s">
        <v>6191</v>
      </c>
      <c r="B773" t="s">
        <v>5106</v>
      </c>
      <c r="C773" t="s">
        <v>5108</v>
      </c>
      <c r="D773">
        <v>3.14</v>
      </c>
      <c r="E773" t="s">
        <v>5111</v>
      </c>
      <c r="F773">
        <v>8.5</v>
      </c>
      <c r="I773" t="s">
        <v>8281</v>
      </c>
      <c r="K773" t="s">
        <v>5342</v>
      </c>
      <c r="L773" t="s">
        <v>5343</v>
      </c>
      <c r="M773" t="s">
        <v>9424</v>
      </c>
      <c r="N773">
        <v>8</v>
      </c>
      <c r="O773" t="s">
        <v>9539</v>
      </c>
      <c r="P773" t="s">
        <v>10356</v>
      </c>
      <c r="Q773">
        <v>7</v>
      </c>
      <c r="R773">
        <v>1</v>
      </c>
      <c r="S773">
        <v>3.06</v>
      </c>
      <c r="T773">
        <v>5.54</v>
      </c>
      <c r="U773">
        <v>541.5700000000001</v>
      </c>
      <c r="V773">
        <v>83.31</v>
      </c>
      <c r="W773">
        <v>5.17</v>
      </c>
      <c r="Y773">
        <v>9.279999999999999</v>
      </c>
      <c r="Z773">
        <v>3</v>
      </c>
      <c r="AA773" t="s">
        <v>4822</v>
      </c>
      <c r="AB773">
        <v>2</v>
      </c>
      <c r="AC773">
        <v>5</v>
      </c>
      <c r="AD773">
        <v>2.663333333333334</v>
      </c>
      <c r="AF773" t="s">
        <v>5457</v>
      </c>
      <c r="AI773">
        <v>0</v>
      </c>
      <c r="AJ773">
        <v>0</v>
      </c>
      <c r="AM773" t="s">
        <v>11965</v>
      </c>
    </row>
    <row r="774" spans="1:39">
      <c r="A774" t="s">
        <v>6192</v>
      </c>
      <c r="B774" t="s">
        <v>5106</v>
      </c>
      <c r="C774" t="s">
        <v>5108</v>
      </c>
      <c r="D774">
        <v>3.146</v>
      </c>
      <c r="E774" t="s">
        <v>5111</v>
      </c>
      <c r="F774">
        <v>8.5</v>
      </c>
      <c r="I774" t="s">
        <v>8282</v>
      </c>
      <c r="K774" t="s">
        <v>5342</v>
      </c>
      <c r="L774" t="s">
        <v>5343</v>
      </c>
      <c r="M774" t="s">
        <v>9424</v>
      </c>
      <c r="N774">
        <v>8</v>
      </c>
      <c r="O774" t="s">
        <v>9539</v>
      </c>
      <c r="P774" t="s">
        <v>10357</v>
      </c>
      <c r="Q774">
        <v>8</v>
      </c>
      <c r="R774">
        <v>1</v>
      </c>
      <c r="S774">
        <v>1.78</v>
      </c>
      <c r="T774">
        <v>4.12</v>
      </c>
      <c r="U774">
        <v>575.61</v>
      </c>
      <c r="V774">
        <v>108.22</v>
      </c>
      <c r="W774">
        <v>4.18</v>
      </c>
      <c r="Y774">
        <v>8.65</v>
      </c>
      <c r="Z774">
        <v>3</v>
      </c>
      <c r="AA774" t="s">
        <v>4822</v>
      </c>
      <c r="AB774">
        <v>1</v>
      </c>
      <c r="AC774">
        <v>5</v>
      </c>
      <c r="AD774">
        <v>3.341</v>
      </c>
      <c r="AF774" t="s">
        <v>5457</v>
      </c>
      <c r="AI774">
        <v>0</v>
      </c>
      <c r="AJ774">
        <v>0</v>
      </c>
      <c r="AM774" t="s">
        <v>11965</v>
      </c>
    </row>
    <row r="775" spans="1:39">
      <c r="A775" t="s">
        <v>6193</v>
      </c>
      <c r="B775" t="s">
        <v>5106</v>
      </c>
      <c r="C775" t="s">
        <v>5108</v>
      </c>
      <c r="D775">
        <v>3.15</v>
      </c>
      <c r="E775" t="s">
        <v>5111</v>
      </c>
      <c r="F775">
        <v>8.5</v>
      </c>
      <c r="K775" t="s">
        <v>5342</v>
      </c>
      <c r="L775" t="s">
        <v>5343</v>
      </c>
      <c r="M775" t="s">
        <v>9434</v>
      </c>
      <c r="N775">
        <v>9</v>
      </c>
      <c r="O775" t="s">
        <v>9552</v>
      </c>
      <c r="P775" t="s">
        <v>10358</v>
      </c>
      <c r="Q775">
        <v>6</v>
      </c>
      <c r="R775">
        <v>3</v>
      </c>
      <c r="S775">
        <v>3.82</v>
      </c>
      <c r="T775">
        <v>3.94</v>
      </c>
      <c r="U775">
        <v>523.91</v>
      </c>
      <c r="V775">
        <v>108.48</v>
      </c>
      <c r="W775">
        <v>6.39</v>
      </c>
      <c r="X775">
        <v>7.88</v>
      </c>
      <c r="Y775">
        <v>2.9</v>
      </c>
      <c r="Z775">
        <v>5</v>
      </c>
      <c r="AA775" t="s">
        <v>4822</v>
      </c>
      <c r="AB775">
        <v>2</v>
      </c>
      <c r="AC775">
        <v>5</v>
      </c>
      <c r="AD775">
        <v>2.170666666666667</v>
      </c>
      <c r="AF775" t="s">
        <v>5458</v>
      </c>
      <c r="AI775">
        <v>0</v>
      </c>
      <c r="AJ775">
        <v>0</v>
      </c>
      <c r="AK775" t="s">
        <v>11911</v>
      </c>
      <c r="AL775" t="s">
        <v>11911</v>
      </c>
      <c r="AM775" t="s">
        <v>11965</v>
      </c>
    </row>
    <row r="776" spans="1:39">
      <c r="A776" t="s">
        <v>6194</v>
      </c>
      <c r="B776" t="s">
        <v>5106</v>
      </c>
      <c r="C776" t="s">
        <v>5108</v>
      </c>
      <c r="D776">
        <v>3.162</v>
      </c>
      <c r="E776" t="s">
        <v>5111</v>
      </c>
      <c r="F776">
        <v>8.5</v>
      </c>
      <c r="I776" t="s">
        <v>8283</v>
      </c>
      <c r="K776" t="s">
        <v>5342</v>
      </c>
      <c r="L776" t="s">
        <v>5343</v>
      </c>
      <c r="M776" t="s">
        <v>9424</v>
      </c>
      <c r="N776">
        <v>8</v>
      </c>
      <c r="O776" t="s">
        <v>9539</v>
      </c>
      <c r="P776" t="s">
        <v>10359</v>
      </c>
      <c r="Q776">
        <v>7</v>
      </c>
      <c r="R776">
        <v>1</v>
      </c>
      <c r="S776">
        <v>2.69</v>
      </c>
      <c r="T776">
        <v>5.17</v>
      </c>
      <c r="U776">
        <v>539.5599999999999</v>
      </c>
      <c r="V776">
        <v>83.31</v>
      </c>
      <c r="W776">
        <v>4.92</v>
      </c>
      <c r="Y776">
        <v>9.289999999999999</v>
      </c>
      <c r="Z776">
        <v>3</v>
      </c>
      <c r="AA776" t="s">
        <v>4822</v>
      </c>
      <c r="AB776">
        <v>1</v>
      </c>
      <c r="AC776">
        <v>5</v>
      </c>
      <c r="AD776">
        <v>2.843333333333334</v>
      </c>
      <c r="AF776" t="s">
        <v>5457</v>
      </c>
      <c r="AI776">
        <v>0</v>
      </c>
      <c r="AJ776">
        <v>0</v>
      </c>
      <c r="AM776" t="s">
        <v>11965</v>
      </c>
    </row>
    <row r="777" spans="1:39">
      <c r="A777" t="s">
        <v>6195</v>
      </c>
      <c r="B777" t="s">
        <v>5106</v>
      </c>
      <c r="C777" t="s">
        <v>5108</v>
      </c>
      <c r="D777">
        <v>3.2</v>
      </c>
      <c r="E777" t="s">
        <v>5111</v>
      </c>
      <c r="F777">
        <v>8.49</v>
      </c>
      <c r="K777" t="s">
        <v>5342</v>
      </c>
      <c r="M777" t="s">
        <v>5350</v>
      </c>
      <c r="N777">
        <v>8</v>
      </c>
      <c r="O777" t="s">
        <v>9550</v>
      </c>
      <c r="P777" t="s">
        <v>10360</v>
      </c>
      <c r="Q777">
        <v>5</v>
      </c>
      <c r="R777">
        <v>2</v>
      </c>
      <c r="S777">
        <v>1.79</v>
      </c>
      <c r="T777">
        <v>4.5</v>
      </c>
      <c r="U777">
        <v>396.5</v>
      </c>
      <c r="V777">
        <v>71.42</v>
      </c>
      <c r="W777">
        <v>4.22</v>
      </c>
      <c r="X777">
        <v>13.32</v>
      </c>
      <c r="Y777">
        <v>10.44</v>
      </c>
      <c r="Z777">
        <v>4</v>
      </c>
      <c r="AA777" t="s">
        <v>4822</v>
      </c>
      <c r="AB777">
        <v>0</v>
      </c>
      <c r="AC777">
        <v>3</v>
      </c>
      <c r="AD777">
        <v>3.489285714285714</v>
      </c>
      <c r="AF777" t="s">
        <v>5457</v>
      </c>
      <c r="AI777">
        <v>0</v>
      </c>
      <c r="AJ777">
        <v>0</v>
      </c>
      <c r="AK777" t="s">
        <v>11910</v>
      </c>
      <c r="AL777" t="s">
        <v>11910</v>
      </c>
      <c r="AM777" t="s">
        <v>11965</v>
      </c>
    </row>
    <row r="778" spans="1:39">
      <c r="A778" t="s">
        <v>6196</v>
      </c>
      <c r="B778" t="s">
        <v>5106</v>
      </c>
      <c r="C778" t="s">
        <v>5108</v>
      </c>
      <c r="D778">
        <v>3.2</v>
      </c>
      <c r="E778" t="s">
        <v>5111</v>
      </c>
      <c r="F778">
        <v>8.49</v>
      </c>
      <c r="K778" t="s">
        <v>5342</v>
      </c>
      <c r="M778" t="s">
        <v>5350</v>
      </c>
      <c r="N778">
        <v>8</v>
      </c>
      <c r="O778" t="s">
        <v>9550</v>
      </c>
      <c r="P778" t="s">
        <v>10361</v>
      </c>
      <c r="Q778">
        <v>5</v>
      </c>
      <c r="R778">
        <v>2</v>
      </c>
      <c r="S778">
        <v>3.27</v>
      </c>
      <c r="T778">
        <v>4.06</v>
      </c>
      <c r="U778">
        <v>400.46</v>
      </c>
      <c r="V778">
        <v>71.42</v>
      </c>
      <c r="W778">
        <v>3.78</v>
      </c>
      <c r="X778">
        <v>13.32</v>
      </c>
      <c r="Y778">
        <v>8.18</v>
      </c>
      <c r="Z778">
        <v>4</v>
      </c>
      <c r="AA778" t="s">
        <v>4822</v>
      </c>
      <c r="AB778">
        <v>0</v>
      </c>
      <c r="AC778">
        <v>3</v>
      </c>
      <c r="AD778">
        <v>3.956</v>
      </c>
      <c r="AF778" t="s">
        <v>5458</v>
      </c>
      <c r="AI778">
        <v>0</v>
      </c>
      <c r="AJ778">
        <v>0</v>
      </c>
      <c r="AK778" t="s">
        <v>11910</v>
      </c>
      <c r="AL778" t="s">
        <v>11910</v>
      </c>
      <c r="AM778" t="s">
        <v>11965</v>
      </c>
    </row>
    <row r="779" spans="1:39">
      <c r="A779" t="s">
        <v>6197</v>
      </c>
      <c r="B779" t="s">
        <v>5106</v>
      </c>
      <c r="C779" t="s">
        <v>5108</v>
      </c>
      <c r="D779">
        <v>3.2</v>
      </c>
      <c r="E779" t="s">
        <v>5111</v>
      </c>
      <c r="F779">
        <v>8.49</v>
      </c>
      <c r="I779" t="s">
        <v>8284</v>
      </c>
      <c r="K779" t="s">
        <v>5342</v>
      </c>
      <c r="L779" t="s">
        <v>5343</v>
      </c>
      <c r="M779" t="s">
        <v>9435</v>
      </c>
      <c r="N779">
        <v>8</v>
      </c>
      <c r="O779" t="s">
        <v>9553</v>
      </c>
      <c r="P779" t="s">
        <v>10362</v>
      </c>
      <c r="Q779">
        <v>7</v>
      </c>
      <c r="R779">
        <v>1</v>
      </c>
      <c r="S779">
        <v>0.79</v>
      </c>
      <c r="T779">
        <v>2.6</v>
      </c>
      <c r="U779">
        <v>438.44</v>
      </c>
      <c r="V779">
        <v>102.86</v>
      </c>
      <c r="W779">
        <v>5.1</v>
      </c>
      <c r="X779">
        <v>3.46</v>
      </c>
      <c r="Y779">
        <v>9.67</v>
      </c>
      <c r="Z779">
        <v>4</v>
      </c>
      <c r="AA779" t="s">
        <v>4822</v>
      </c>
      <c r="AB779">
        <v>1</v>
      </c>
      <c r="AC779">
        <v>4</v>
      </c>
      <c r="AD779">
        <v>4.009380952380952</v>
      </c>
      <c r="AF779" t="s">
        <v>11894</v>
      </c>
      <c r="AI779">
        <v>0</v>
      </c>
      <c r="AJ779">
        <v>0</v>
      </c>
      <c r="AM779" t="s">
        <v>11965</v>
      </c>
    </row>
    <row r="780" spans="1:39">
      <c r="A780" t="s">
        <v>6198</v>
      </c>
      <c r="B780" t="s">
        <v>5106</v>
      </c>
      <c r="C780" t="s">
        <v>5108</v>
      </c>
      <c r="D780">
        <v>3.222</v>
      </c>
      <c r="E780" t="s">
        <v>5111</v>
      </c>
      <c r="F780">
        <v>8.49</v>
      </c>
      <c r="I780" t="s">
        <v>8285</v>
      </c>
      <c r="K780" t="s">
        <v>5342</v>
      </c>
      <c r="L780" t="s">
        <v>5343</v>
      </c>
      <c r="M780" t="s">
        <v>9424</v>
      </c>
      <c r="N780">
        <v>8</v>
      </c>
      <c r="O780" t="s">
        <v>9539</v>
      </c>
      <c r="P780" t="s">
        <v>10363</v>
      </c>
      <c r="Q780">
        <v>5</v>
      </c>
      <c r="R780">
        <v>1</v>
      </c>
      <c r="S780">
        <v>4.62</v>
      </c>
      <c r="T780">
        <v>6.34</v>
      </c>
      <c r="U780">
        <v>484.52</v>
      </c>
      <c r="V780">
        <v>61.19</v>
      </c>
      <c r="W780">
        <v>5.61</v>
      </c>
      <c r="Y780">
        <v>7.24</v>
      </c>
      <c r="Z780">
        <v>3</v>
      </c>
      <c r="AA780" t="s">
        <v>4822</v>
      </c>
      <c r="AB780">
        <v>1</v>
      </c>
      <c r="AC780">
        <v>5</v>
      </c>
      <c r="AD780">
        <v>2.943904761904762</v>
      </c>
      <c r="AF780" t="s">
        <v>5458</v>
      </c>
      <c r="AI780">
        <v>0</v>
      </c>
      <c r="AJ780">
        <v>0</v>
      </c>
      <c r="AM780" t="s">
        <v>11965</v>
      </c>
    </row>
    <row r="781" spans="1:39">
      <c r="A781" t="s">
        <v>6199</v>
      </c>
      <c r="B781" t="s">
        <v>5106</v>
      </c>
      <c r="C781" t="s">
        <v>5108</v>
      </c>
      <c r="D781">
        <v>3.295</v>
      </c>
      <c r="E781" t="s">
        <v>5111</v>
      </c>
      <c r="F781">
        <v>8.48</v>
      </c>
      <c r="I781" t="s">
        <v>8286</v>
      </c>
      <c r="K781" t="s">
        <v>5342</v>
      </c>
      <c r="L781" t="s">
        <v>5343</v>
      </c>
      <c r="M781" t="s">
        <v>9424</v>
      </c>
      <c r="N781">
        <v>8</v>
      </c>
      <c r="O781" t="s">
        <v>9539</v>
      </c>
      <c r="P781" t="s">
        <v>10364</v>
      </c>
      <c r="Q781">
        <v>6</v>
      </c>
      <c r="R781">
        <v>1</v>
      </c>
      <c r="S781">
        <v>3.08</v>
      </c>
      <c r="T781">
        <v>4.8</v>
      </c>
      <c r="U781">
        <v>510.52</v>
      </c>
      <c r="V781">
        <v>90.97</v>
      </c>
      <c r="W781">
        <v>5.84</v>
      </c>
      <c r="Y781">
        <v>6.61</v>
      </c>
      <c r="Z781">
        <v>3</v>
      </c>
      <c r="AA781" t="s">
        <v>4822</v>
      </c>
      <c r="AB781">
        <v>2</v>
      </c>
      <c r="AC781">
        <v>6</v>
      </c>
      <c r="AD781">
        <v>3.361</v>
      </c>
      <c r="AF781" t="s">
        <v>5458</v>
      </c>
      <c r="AI781">
        <v>0</v>
      </c>
      <c r="AJ781">
        <v>0</v>
      </c>
      <c r="AM781" t="s">
        <v>11965</v>
      </c>
    </row>
    <row r="782" spans="1:39">
      <c r="A782" t="s">
        <v>6200</v>
      </c>
      <c r="B782" t="s">
        <v>5106</v>
      </c>
      <c r="C782" t="s">
        <v>5108</v>
      </c>
      <c r="D782">
        <v>3.3</v>
      </c>
      <c r="E782" t="s">
        <v>5111</v>
      </c>
      <c r="F782">
        <v>8.48</v>
      </c>
      <c r="I782" t="s">
        <v>8287</v>
      </c>
      <c r="K782" t="s">
        <v>5342</v>
      </c>
      <c r="L782" t="s">
        <v>5343</v>
      </c>
      <c r="M782" t="s">
        <v>9435</v>
      </c>
      <c r="N782">
        <v>8</v>
      </c>
      <c r="O782" t="s">
        <v>9553</v>
      </c>
      <c r="P782" t="s">
        <v>10365</v>
      </c>
      <c r="Q782">
        <v>5</v>
      </c>
      <c r="R782">
        <v>2</v>
      </c>
      <c r="S782">
        <v>1.06</v>
      </c>
      <c r="T782">
        <v>2.93</v>
      </c>
      <c r="U782">
        <v>470.92</v>
      </c>
      <c r="V782">
        <v>92.62</v>
      </c>
      <c r="W782">
        <v>6.09</v>
      </c>
      <c r="X782">
        <v>3.46</v>
      </c>
      <c r="Y782">
        <v>9.699999999999999</v>
      </c>
      <c r="Z782">
        <v>4</v>
      </c>
      <c r="AA782" t="s">
        <v>4822</v>
      </c>
      <c r="AB782">
        <v>1</v>
      </c>
      <c r="AC782">
        <v>4</v>
      </c>
      <c r="AD782">
        <v>3.770380952380953</v>
      </c>
      <c r="AF782" t="s">
        <v>11894</v>
      </c>
      <c r="AI782">
        <v>0</v>
      </c>
      <c r="AJ782">
        <v>0</v>
      </c>
      <c r="AM782" t="s">
        <v>11965</v>
      </c>
    </row>
    <row r="783" spans="1:39">
      <c r="A783" t="s">
        <v>6201</v>
      </c>
      <c r="B783" t="s">
        <v>5106</v>
      </c>
      <c r="C783" t="s">
        <v>5108</v>
      </c>
      <c r="D783">
        <v>3.3</v>
      </c>
      <c r="E783" t="s">
        <v>5111</v>
      </c>
      <c r="F783">
        <v>8.48</v>
      </c>
      <c r="I783" t="s">
        <v>8288</v>
      </c>
      <c r="K783" t="s">
        <v>5342</v>
      </c>
      <c r="L783" t="s">
        <v>5343</v>
      </c>
      <c r="M783" t="s">
        <v>9449</v>
      </c>
      <c r="N783">
        <v>8</v>
      </c>
      <c r="O783" t="s">
        <v>9567</v>
      </c>
      <c r="P783" t="s">
        <v>10366</v>
      </c>
      <c r="Q783">
        <v>5</v>
      </c>
      <c r="R783">
        <v>3</v>
      </c>
      <c r="S783">
        <v>-1.01</v>
      </c>
      <c r="T783">
        <v>1.89</v>
      </c>
      <c r="U783">
        <v>480.47</v>
      </c>
      <c r="V783">
        <v>108.56</v>
      </c>
      <c r="W783">
        <v>6.4</v>
      </c>
      <c r="X783">
        <v>3.8</v>
      </c>
      <c r="Y783">
        <v>11.83</v>
      </c>
      <c r="Z783">
        <v>3</v>
      </c>
      <c r="AA783" t="s">
        <v>4822</v>
      </c>
      <c r="AB783">
        <v>1</v>
      </c>
      <c r="AC783">
        <v>6</v>
      </c>
      <c r="AD783">
        <v>2.6875</v>
      </c>
      <c r="AF783" t="s">
        <v>11894</v>
      </c>
      <c r="AI783">
        <v>0</v>
      </c>
      <c r="AJ783">
        <v>0</v>
      </c>
      <c r="AM783" t="s">
        <v>11965</v>
      </c>
    </row>
    <row r="784" spans="1:39">
      <c r="A784" t="s">
        <v>6202</v>
      </c>
      <c r="B784" t="s">
        <v>5106</v>
      </c>
      <c r="C784" t="s">
        <v>5108</v>
      </c>
      <c r="D784">
        <v>3.4</v>
      </c>
      <c r="E784" t="s">
        <v>5111</v>
      </c>
      <c r="F784">
        <v>8.470000000000001</v>
      </c>
      <c r="I784" t="s">
        <v>8289</v>
      </c>
      <c r="K784" t="s">
        <v>5342</v>
      </c>
      <c r="L784" t="s">
        <v>5343</v>
      </c>
      <c r="M784" t="s">
        <v>9435</v>
      </c>
      <c r="N784">
        <v>8</v>
      </c>
      <c r="O784" t="s">
        <v>9553</v>
      </c>
      <c r="Y784">
        <v>0</v>
      </c>
      <c r="AM784" t="s">
        <v>11965</v>
      </c>
    </row>
    <row r="785" spans="1:39">
      <c r="A785" t="s">
        <v>6203</v>
      </c>
      <c r="B785" t="s">
        <v>5106</v>
      </c>
      <c r="C785" t="s">
        <v>5108</v>
      </c>
      <c r="D785">
        <v>3.433</v>
      </c>
      <c r="E785" t="s">
        <v>5111</v>
      </c>
      <c r="F785">
        <v>8.460000000000001</v>
      </c>
      <c r="I785" t="s">
        <v>8290</v>
      </c>
      <c r="K785" t="s">
        <v>5342</v>
      </c>
      <c r="L785" t="s">
        <v>5343</v>
      </c>
      <c r="M785" t="s">
        <v>9424</v>
      </c>
      <c r="N785">
        <v>8</v>
      </c>
      <c r="O785" t="s">
        <v>9539</v>
      </c>
      <c r="P785" t="s">
        <v>10367</v>
      </c>
      <c r="Q785">
        <v>9</v>
      </c>
      <c r="R785">
        <v>1</v>
      </c>
      <c r="S785">
        <v>1.76</v>
      </c>
      <c r="T785">
        <v>4.73</v>
      </c>
      <c r="U785">
        <v>639.72</v>
      </c>
      <c r="V785">
        <v>89.79000000000001</v>
      </c>
      <c r="W785">
        <v>4.92</v>
      </c>
      <c r="Y785">
        <v>9.27</v>
      </c>
      <c r="Z785">
        <v>3</v>
      </c>
      <c r="AA785" t="s">
        <v>4822</v>
      </c>
      <c r="AB785">
        <v>1</v>
      </c>
      <c r="AC785">
        <v>7</v>
      </c>
      <c r="AD785">
        <v>3.333333333333333</v>
      </c>
      <c r="AF785" t="s">
        <v>5457</v>
      </c>
      <c r="AI785">
        <v>0</v>
      </c>
      <c r="AJ785">
        <v>0</v>
      </c>
      <c r="AM785" t="s">
        <v>11965</v>
      </c>
    </row>
    <row r="786" spans="1:39">
      <c r="A786" t="s">
        <v>6204</v>
      </c>
      <c r="B786" t="s">
        <v>5106</v>
      </c>
      <c r="C786" t="s">
        <v>5108</v>
      </c>
      <c r="D786">
        <v>3.454</v>
      </c>
      <c r="E786" t="s">
        <v>5111</v>
      </c>
      <c r="F786">
        <v>8.460000000000001</v>
      </c>
      <c r="I786" t="s">
        <v>8291</v>
      </c>
      <c r="K786" t="s">
        <v>5342</v>
      </c>
      <c r="L786" t="s">
        <v>5343</v>
      </c>
      <c r="M786" t="s">
        <v>9424</v>
      </c>
      <c r="N786">
        <v>8</v>
      </c>
      <c r="O786" t="s">
        <v>9539</v>
      </c>
      <c r="P786" t="s">
        <v>10368</v>
      </c>
      <c r="Q786">
        <v>7</v>
      </c>
      <c r="R786">
        <v>2</v>
      </c>
      <c r="S786">
        <v>1.22</v>
      </c>
      <c r="T786">
        <v>4.74</v>
      </c>
      <c r="U786">
        <v>535.55</v>
      </c>
      <c r="V786">
        <v>117.01</v>
      </c>
      <c r="W786">
        <v>4.32</v>
      </c>
      <c r="X786">
        <v>5.24</v>
      </c>
      <c r="Y786">
        <v>6.52</v>
      </c>
      <c r="Z786">
        <v>3</v>
      </c>
      <c r="AA786" t="s">
        <v>4822</v>
      </c>
      <c r="AB786">
        <v>1</v>
      </c>
      <c r="AC786">
        <v>6</v>
      </c>
      <c r="AD786">
        <v>2.729666666666666</v>
      </c>
      <c r="AF786" t="s">
        <v>5459</v>
      </c>
      <c r="AI786">
        <v>0</v>
      </c>
      <c r="AJ786">
        <v>0</v>
      </c>
      <c r="AM786" t="s">
        <v>11965</v>
      </c>
    </row>
    <row r="787" spans="1:39">
      <c r="A787" t="s">
        <v>6205</v>
      </c>
      <c r="B787" t="s">
        <v>5106</v>
      </c>
      <c r="C787" t="s">
        <v>5108</v>
      </c>
      <c r="D787">
        <v>3.46</v>
      </c>
      <c r="E787" t="s">
        <v>5111</v>
      </c>
      <c r="F787">
        <v>8.460000000000001</v>
      </c>
      <c r="K787" t="s">
        <v>5342</v>
      </c>
      <c r="L787" t="s">
        <v>5343</v>
      </c>
      <c r="M787" t="s">
        <v>9420</v>
      </c>
      <c r="N787">
        <v>9</v>
      </c>
      <c r="O787" t="s">
        <v>9534</v>
      </c>
      <c r="P787" t="s">
        <v>10369</v>
      </c>
      <c r="Q787">
        <v>5</v>
      </c>
      <c r="R787">
        <v>1</v>
      </c>
      <c r="S787">
        <v>5.6</v>
      </c>
      <c r="T787">
        <v>5.6</v>
      </c>
      <c r="U787">
        <v>358.45</v>
      </c>
      <c r="V787">
        <v>63.3</v>
      </c>
      <c r="W787">
        <v>4.85</v>
      </c>
      <c r="X787">
        <v>11.15</v>
      </c>
      <c r="Y787">
        <v>3.39</v>
      </c>
      <c r="Z787">
        <v>3</v>
      </c>
      <c r="AA787" t="s">
        <v>4822</v>
      </c>
      <c r="AB787">
        <v>0</v>
      </c>
      <c r="AC787">
        <v>3</v>
      </c>
      <c r="AD787">
        <v>3.833333333333333</v>
      </c>
      <c r="AF787" t="s">
        <v>5458</v>
      </c>
      <c r="AI787">
        <v>0</v>
      </c>
      <c r="AJ787">
        <v>0</v>
      </c>
      <c r="AK787" t="s">
        <v>11901</v>
      </c>
      <c r="AL787" t="s">
        <v>11901</v>
      </c>
      <c r="AM787" t="s">
        <v>11965</v>
      </c>
    </row>
    <row r="788" spans="1:39">
      <c r="A788" t="s">
        <v>6206</v>
      </c>
      <c r="B788" t="s">
        <v>5106</v>
      </c>
      <c r="C788" t="s">
        <v>5108</v>
      </c>
      <c r="D788">
        <v>3.6</v>
      </c>
      <c r="E788" t="s">
        <v>5111</v>
      </c>
      <c r="F788">
        <v>8.44</v>
      </c>
      <c r="I788" t="s">
        <v>8292</v>
      </c>
      <c r="K788" t="s">
        <v>5342</v>
      </c>
      <c r="L788" t="s">
        <v>5343</v>
      </c>
      <c r="M788" t="s">
        <v>9449</v>
      </c>
      <c r="N788">
        <v>8</v>
      </c>
      <c r="O788" t="s">
        <v>9567</v>
      </c>
      <c r="P788" t="s">
        <v>10370</v>
      </c>
      <c r="Q788">
        <v>4</v>
      </c>
      <c r="R788">
        <v>3</v>
      </c>
      <c r="S788">
        <v>1.23</v>
      </c>
      <c r="T788">
        <v>4.39</v>
      </c>
      <c r="U788">
        <v>508.86</v>
      </c>
      <c r="V788">
        <v>99.33</v>
      </c>
      <c r="W788">
        <v>7.34</v>
      </c>
      <c r="X788">
        <v>3.76</v>
      </c>
      <c r="Y788">
        <v>10.28</v>
      </c>
      <c r="Z788">
        <v>3</v>
      </c>
      <c r="AA788" t="s">
        <v>4822</v>
      </c>
      <c r="AB788">
        <v>2</v>
      </c>
      <c r="AC788">
        <v>6</v>
      </c>
      <c r="AD788">
        <v>2.160666666666667</v>
      </c>
      <c r="AF788" t="s">
        <v>11894</v>
      </c>
      <c r="AI788">
        <v>0</v>
      </c>
      <c r="AJ788">
        <v>0</v>
      </c>
      <c r="AM788" t="s">
        <v>11965</v>
      </c>
    </row>
    <row r="789" spans="1:39">
      <c r="A789" t="s">
        <v>6207</v>
      </c>
      <c r="B789" t="s">
        <v>5106</v>
      </c>
      <c r="C789" t="s">
        <v>5108</v>
      </c>
      <c r="D789">
        <v>3.62</v>
      </c>
      <c r="E789" t="s">
        <v>5111</v>
      </c>
      <c r="F789">
        <v>8.44</v>
      </c>
      <c r="K789" t="s">
        <v>5342</v>
      </c>
      <c r="L789" t="s">
        <v>5343</v>
      </c>
      <c r="M789" t="s">
        <v>9434</v>
      </c>
      <c r="N789">
        <v>9</v>
      </c>
      <c r="O789" t="s">
        <v>9552</v>
      </c>
      <c r="P789" t="s">
        <v>10371</v>
      </c>
      <c r="Q789">
        <v>6</v>
      </c>
      <c r="R789">
        <v>3</v>
      </c>
      <c r="S789">
        <v>3.43</v>
      </c>
      <c r="T789">
        <v>3.56</v>
      </c>
      <c r="U789">
        <v>534.8099999999999</v>
      </c>
      <c r="V789">
        <v>108.48</v>
      </c>
      <c r="W789">
        <v>6.14</v>
      </c>
      <c r="X789">
        <v>7.88</v>
      </c>
      <c r="Y789">
        <v>2.9</v>
      </c>
      <c r="Z789">
        <v>5</v>
      </c>
      <c r="AA789" t="s">
        <v>4822</v>
      </c>
      <c r="AB789">
        <v>2</v>
      </c>
      <c r="AC789">
        <v>5</v>
      </c>
      <c r="AD789">
        <v>2.555666666666667</v>
      </c>
      <c r="AF789" t="s">
        <v>5458</v>
      </c>
      <c r="AI789">
        <v>0</v>
      </c>
      <c r="AJ789">
        <v>0</v>
      </c>
      <c r="AK789" t="s">
        <v>11911</v>
      </c>
      <c r="AL789" t="s">
        <v>11911</v>
      </c>
      <c r="AM789" t="s">
        <v>11965</v>
      </c>
    </row>
    <row r="790" spans="1:39">
      <c r="A790" t="s">
        <v>6208</v>
      </c>
      <c r="B790" t="s">
        <v>5106</v>
      </c>
      <c r="C790" t="s">
        <v>5108</v>
      </c>
      <c r="D790">
        <v>3.64</v>
      </c>
      <c r="E790" t="s">
        <v>5111</v>
      </c>
      <c r="F790">
        <v>8.44</v>
      </c>
      <c r="I790" t="s">
        <v>8293</v>
      </c>
      <c r="K790" t="s">
        <v>5342</v>
      </c>
      <c r="L790" t="s">
        <v>5343</v>
      </c>
      <c r="M790" t="s">
        <v>9424</v>
      </c>
      <c r="N790">
        <v>8</v>
      </c>
      <c r="O790" t="s">
        <v>9539</v>
      </c>
      <c r="P790" t="s">
        <v>10372</v>
      </c>
      <c r="Q790">
        <v>6</v>
      </c>
      <c r="R790">
        <v>1</v>
      </c>
      <c r="S790">
        <v>2.31</v>
      </c>
      <c r="T790">
        <v>4.85</v>
      </c>
      <c r="U790">
        <v>500.52</v>
      </c>
      <c r="V790">
        <v>80.06999999999999</v>
      </c>
      <c r="W790">
        <v>5.73</v>
      </c>
      <c r="Y790">
        <v>5.6</v>
      </c>
      <c r="Z790">
        <v>3</v>
      </c>
      <c r="AA790" t="s">
        <v>4822</v>
      </c>
      <c r="AB790">
        <v>2</v>
      </c>
      <c r="AC790">
        <v>6</v>
      </c>
      <c r="AD790">
        <v>3.753333333333333</v>
      </c>
      <c r="AF790" t="s">
        <v>5458</v>
      </c>
      <c r="AI790">
        <v>0</v>
      </c>
      <c r="AJ790">
        <v>0</v>
      </c>
      <c r="AM790" t="s">
        <v>11965</v>
      </c>
    </row>
    <row r="791" spans="1:39">
      <c r="A791" t="s">
        <v>6209</v>
      </c>
      <c r="B791" t="s">
        <v>5106</v>
      </c>
      <c r="C791" t="s">
        <v>5108</v>
      </c>
      <c r="D791">
        <v>3.7</v>
      </c>
      <c r="E791" t="s">
        <v>5111</v>
      </c>
      <c r="F791">
        <v>8.43</v>
      </c>
      <c r="K791" t="s">
        <v>5342</v>
      </c>
      <c r="M791" t="s">
        <v>5350</v>
      </c>
      <c r="N791">
        <v>8</v>
      </c>
      <c r="O791" t="s">
        <v>9550</v>
      </c>
      <c r="P791" t="s">
        <v>10373</v>
      </c>
      <c r="Q791">
        <v>5</v>
      </c>
      <c r="R791">
        <v>2</v>
      </c>
      <c r="S791">
        <v>2.35</v>
      </c>
      <c r="T791">
        <v>4.18</v>
      </c>
      <c r="U791">
        <v>382.47</v>
      </c>
      <c r="V791">
        <v>71.42</v>
      </c>
      <c r="W791">
        <v>3.83</v>
      </c>
      <c r="X791">
        <v>13.32</v>
      </c>
      <c r="Y791">
        <v>9.31</v>
      </c>
      <c r="Z791">
        <v>4</v>
      </c>
      <c r="AA791" t="s">
        <v>4822</v>
      </c>
      <c r="AB791">
        <v>0</v>
      </c>
      <c r="AC791">
        <v>3</v>
      </c>
      <c r="AD791">
        <v>3.9195</v>
      </c>
      <c r="AF791" t="s">
        <v>5457</v>
      </c>
      <c r="AI791">
        <v>0</v>
      </c>
      <c r="AJ791">
        <v>0</v>
      </c>
      <c r="AK791" t="s">
        <v>11910</v>
      </c>
      <c r="AL791" t="s">
        <v>11910</v>
      </c>
      <c r="AM791" t="s">
        <v>11965</v>
      </c>
    </row>
    <row r="792" spans="1:39">
      <c r="A792" t="s">
        <v>6210</v>
      </c>
      <c r="B792" t="s">
        <v>5106</v>
      </c>
      <c r="C792" t="s">
        <v>5108</v>
      </c>
      <c r="D792">
        <v>3.7</v>
      </c>
      <c r="E792" t="s">
        <v>5111</v>
      </c>
      <c r="F792">
        <v>8.43</v>
      </c>
      <c r="I792" t="s">
        <v>8294</v>
      </c>
      <c r="K792" t="s">
        <v>5342</v>
      </c>
      <c r="L792" t="s">
        <v>5343</v>
      </c>
      <c r="M792" t="s">
        <v>9435</v>
      </c>
      <c r="N792">
        <v>8</v>
      </c>
      <c r="O792" t="s">
        <v>9553</v>
      </c>
      <c r="P792" t="s">
        <v>10374</v>
      </c>
      <c r="Q792">
        <v>5</v>
      </c>
      <c r="R792">
        <v>2</v>
      </c>
      <c r="S792">
        <v>1.36</v>
      </c>
      <c r="T792">
        <v>3.21</v>
      </c>
      <c r="U792">
        <v>424.46</v>
      </c>
      <c r="V792">
        <v>92.62</v>
      </c>
      <c r="W792">
        <v>5.23</v>
      </c>
      <c r="X792">
        <v>3.46</v>
      </c>
      <c r="Y792">
        <v>9.710000000000001</v>
      </c>
      <c r="Z792">
        <v>4</v>
      </c>
      <c r="AA792" t="s">
        <v>4822</v>
      </c>
      <c r="AB792">
        <v>1</v>
      </c>
      <c r="AC792">
        <v>3</v>
      </c>
      <c r="AD792">
        <v>3.992238095238095</v>
      </c>
      <c r="AF792" t="s">
        <v>11894</v>
      </c>
      <c r="AI792">
        <v>0</v>
      </c>
      <c r="AJ792">
        <v>0</v>
      </c>
      <c r="AM792" t="s">
        <v>11965</v>
      </c>
    </row>
    <row r="793" spans="1:39">
      <c r="A793" t="s">
        <v>6211</v>
      </c>
      <c r="B793" t="s">
        <v>5106</v>
      </c>
      <c r="C793" t="s">
        <v>5108</v>
      </c>
      <c r="D793">
        <v>3.7</v>
      </c>
      <c r="E793" t="s">
        <v>5111</v>
      </c>
      <c r="F793">
        <v>8.43</v>
      </c>
      <c r="I793" t="s">
        <v>8295</v>
      </c>
      <c r="K793" t="s">
        <v>5342</v>
      </c>
      <c r="L793" t="s">
        <v>5343</v>
      </c>
      <c r="M793" t="s">
        <v>9435</v>
      </c>
      <c r="N793">
        <v>8</v>
      </c>
      <c r="O793" t="s">
        <v>9553</v>
      </c>
      <c r="P793" t="s">
        <v>10375</v>
      </c>
      <c r="Q793">
        <v>6</v>
      </c>
      <c r="R793">
        <v>2</v>
      </c>
      <c r="S793">
        <v>-0.63</v>
      </c>
      <c r="T793">
        <v>1.22</v>
      </c>
      <c r="U793">
        <v>437.46</v>
      </c>
      <c r="V793">
        <v>105.51</v>
      </c>
      <c r="W793">
        <v>4.84</v>
      </c>
      <c r="X793">
        <v>3.46</v>
      </c>
      <c r="Y793">
        <v>9.76</v>
      </c>
      <c r="Z793">
        <v>4</v>
      </c>
      <c r="AA793" t="s">
        <v>4822</v>
      </c>
      <c r="AB793">
        <v>0</v>
      </c>
      <c r="AC793">
        <v>4</v>
      </c>
      <c r="AD793">
        <v>3.549714285714286</v>
      </c>
      <c r="AF793" t="s">
        <v>11894</v>
      </c>
      <c r="AI793">
        <v>0</v>
      </c>
      <c r="AJ793">
        <v>0</v>
      </c>
      <c r="AM793" t="s">
        <v>11965</v>
      </c>
    </row>
    <row r="794" spans="1:39">
      <c r="A794" t="s">
        <v>6212</v>
      </c>
      <c r="B794" t="s">
        <v>5106</v>
      </c>
      <c r="C794" t="s">
        <v>5108</v>
      </c>
      <c r="D794">
        <v>3.7</v>
      </c>
      <c r="E794" t="s">
        <v>5111</v>
      </c>
      <c r="F794">
        <v>8.43</v>
      </c>
      <c r="I794" t="s">
        <v>8296</v>
      </c>
      <c r="K794" t="s">
        <v>5342</v>
      </c>
      <c r="M794" t="s">
        <v>9433</v>
      </c>
      <c r="N794">
        <v>8</v>
      </c>
      <c r="O794" t="s">
        <v>9551</v>
      </c>
      <c r="P794" t="s">
        <v>10376</v>
      </c>
      <c r="Q794">
        <v>6</v>
      </c>
      <c r="R794">
        <v>3</v>
      </c>
      <c r="S794">
        <v>-0.02</v>
      </c>
      <c r="T794">
        <v>2.35</v>
      </c>
      <c r="U794">
        <v>532.96</v>
      </c>
      <c r="V794">
        <v>125</v>
      </c>
      <c r="W794">
        <v>4.4</v>
      </c>
      <c r="X794">
        <v>6.65</v>
      </c>
      <c r="Y794">
        <v>10.77</v>
      </c>
      <c r="Z794">
        <v>3</v>
      </c>
      <c r="AA794" t="s">
        <v>4822</v>
      </c>
      <c r="AB794">
        <v>1</v>
      </c>
      <c r="AC794">
        <v>5</v>
      </c>
      <c r="AD794">
        <v>2.166666666666667</v>
      </c>
      <c r="AF794" t="s">
        <v>5457</v>
      </c>
      <c r="AI794">
        <v>0</v>
      </c>
      <c r="AJ794">
        <v>0</v>
      </c>
      <c r="AM794" t="s">
        <v>11965</v>
      </c>
    </row>
    <row r="795" spans="1:39">
      <c r="A795" t="s">
        <v>6213</v>
      </c>
      <c r="B795" t="s">
        <v>5106</v>
      </c>
      <c r="C795" t="s">
        <v>5108</v>
      </c>
      <c r="D795">
        <v>3.7</v>
      </c>
      <c r="E795" t="s">
        <v>5111</v>
      </c>
      <c r="F795">
        <v>8.43</v>
      </c>
      <c r="I795" t="s">
        <v>8297</v>
      </c>
      <c r="K795" t="s">
        <v>5342</v>
      </c>
      <c r="L795" t="s">
        <v>5343</v>
      </c>
      <c r="M795" t="s">
        <v>9449</v>
      </c>
      <c r="N795">
        <v>8</v>
      </c>
      <c r="O795" t="s">
        <v>9567</v>
      </c>
      <c r="P795" t="s">
        <v>10377</v>
      </c>
      <c r="Q795">
        <v>6</v>
      </c>
      <c r="R795">
        <v>4</v>
      </c>
      <c r="S795">
        <v>0.27</v>
      </c>
      <c r="T795">
        <v>2.93</v>
      </c>
      <c r="U795">
        <v>541.53</v>
      </c>
      <c r="V795">
        <v>120.59</v>
      </c>
      <c r="W795">
        <v>6.15</v>
      </c>
      <c r="X795">
        <v>3.06</v>
      </c>
      <c r="Y795">
        <v>11.91</v>
      </c>
      <c r="Z795">
        <v>3</v>
      </c>
      <c r="AA795" t="s">
        <v>4822</v>
      </c>
      <c r="AB795">
        <v>2</v>
      </c>
      <c r="AC795">
        <v>9</v>
      </c>
      <c r="AD795">
        <v>2</v>
      </c>
      <c r="AF795" t="s">
        <v>11894</v>
      </c>
      <c r="AI795">
        <v>0</v>
      </c>
      <c r="AJ795">
        <v>0</v>
      </c>
      <c r="AM795" t="s">
        <v>11965</v>
      </c>
    </row>
    <row r="796" spans="1:39">
      <c r="A796" t="s">
        <v>6214</v>
      </c>
      <c r="B796" t="s">
        <v>5106</v>
      </c>
      <c r="C796" t="s">
        <v>5108</v>
      </c>
      <c r="D796">
        <v>3.782</v>
      </c>
      <c r="E796" t="s">
        <v>5111</v>
      </c>
      <c r="F796">
        <v>8.42</v>
      </c>
      <c r="I796" t="s">
        <v>8298</v>
      </c>
      <c r="K796" t="s">
        <v>5342</v>
      </c>
      <c r="L796" t="s">
        <v>5343</v>
      </c>
      <c r="M796" t="s">
        <v>9424</v>
      </c>
      <c r="N796">
        <v>8</v>
      </c>
      <c r="O796" t="s">
        <v>9539</v>
      </c>
      <c r="P796" t="s">
        <v>10378</v>
      </c>
      <c r="Q796">
        <v>7</v>
      </c>
      <c r="R796">
        <v>1</v>
      </c>
      <c r="S796">
        <v>1.24</v>
      </c>
      <c r="T796">
        <v>3.6</v>
      </c>
      <c r="U796">
        <v>471.56</v>
      </c>
      <c r="V796">
        <v>103.86</v>
      </c>
      <c r="W796">
        <v>4.73</v>
      </c>
      <c r="X796">
        <v>4.99</v>
      </c>
      <c r="Y796">
        <v>4.19</v>
      </c>
      <c r="Z796">
        <v>3</v>
      </c>
      <c r="AA796" t="s">
        <v>4822</v>
      </c>
      <c r="AB796">
        <v>0</v>
      </c>
      <c r="AC796">
        <v>6</v>
      </c>
      <c r="AD796">
        <v>4.274476190476191</v>
      </c>
      <c r="AF796" t="s">
        <v>5459</v>
      </c>
      <c r="AI796">
        <v>0</v>
      </c>
      <c r="AJ796">
        <v>0</v>
      </c>
      <c r="AM796" t="s">
        <v>11965</v>
      </c>
    </row>
    <row r="797" spans="1:39">
      <c r="A797" t="s">
        <v>6215</v>
      </c>
      <c r="B797" t="s">
        <v>5106</v>
      </c>
      <c r="C797" t="s">
        <v>5108</v>
      </c>
      <c r="D797">
        <v>3.786</v>
      </c>
      <c r="E797" t="s">
        <v>5111</v>
      </c>
      <c r="F797">
        <v>8.42</v>
      </c>
      <c r="I797" t="s">
        <v>8299</v>
      </c>
      <c r="K797" t="s">
        <v>5342</v>
      </c>
      <c r="L797" t="s">
        <v>5343</v>
      </c>
      <c r="M797" t="s">
        <v>9424</v>
      </c>
      <c r="N797">
        <v>8</v>
      </c>
      <c r="O797" t="s">
        <v>9539</v>
      </c>
      <c r="P797" t="s">
        <v>10379</v>
      </c>
      <c r="Q797">
        <v>7</v>
      </c>
      <c r="R797">
        <v>2</v>
      </c>
      <c r="S797">
        <v>0.72</v>
      </c>
      <c r="T797">
        <v>3.26</v>
      </c>
      <c r="U797">
        <v>502.49</v>
      </c>
      <c r="V797">
        <v>100.3</v>
      </c>
      <c r="W797">
        <v>4.31</v>
      </c>
      <c r="Y797">
        <v>5.6</v>
      </c>
      <c r="Z797">
        <v>3</v>
      </c>
      <c r="AA797" t="s">
        <v>4822</v>
      </c>
      <c r="AB797">
        <v>1</v>
      </c>
      <c r="AC797">
        <v>7</v>
      </c>
      <c r="AD797">
        <v>4.026666666666667</v>
      </c>
      <c r="AF797" t="s">
        <v>5458</v>
      </c>
      <c r="AI797">
        <v>0</v>
      </c>
      <c r="AJ797">
        <v>0</v>
      </c>
      <c r="AM797" t="s">
        <v>11965</v>
      </c>
    </row>
    <row r="798" spans="1:39">
      <c r="A798" t="s">
        <v>6216</v>
      </c>
      <c r="B798" t="s">
        <v>5106</v>
      </c>
      <c r="C798" t="s">
        <v>5108</v>
      </c>
      <c r="D798">
        <v>3.792</v>
      </c>
      <c r="E798" t="s">
        <v>5111</v>
      </c>
      <c r="F798">
        <v>8.42</v>
      </c>
      <c r="I798" t="s">
        <v>8300</v>
      </c>
      <c r="K798" t="s">
        <v>5342</v>
      </c>
      <c r="L798" t="s">
        <v>5343</v>
      </c>
      <c r="M798" t="s">
        <v>9424</v>
      </c>
      <c r="N798">
        <v>8</v>
      </c>
      <c r="O798" t="s">
        <v>9539</v>
      </c>
      <c r="P798" t="s">
        <v>10380</v>
      </c>
      <c r="Q798">
        <v>5</v>
      </c>
      <c r="R798">
        <v>1</v>
      </c>
      <c r="S798">
        <v>2.18</v>
      </c>
      <c r="T798">
        <v>3.49</v>
      </c>
      <c r="U798">
        <v>471.48</v>
      </c>
      <c r="V798">
        <v>67.06</v>
      </c>
      <c r="W798">
        <v>4.85</v>
      </c>
      <c r="Y798">
        <v>6.78</v>
      </c>
      <c r="Z798">
        <v>3</v>
      </c>
      <c r="AA798" t="s">
        <v>4822</v>
      </c>
      <c r="AB798">
        <v>0</v>
      </c>
      <c r="AC798">
        <v>4</v>
      </c>
      <c r="AD798">
        <v>4.702047619047619</v>
      </c>
      <c r="AF798" t="s">
        <v>5458</v>
      </c>
      <c r="AI798">
        <v>0</v>
      </c>
      <c r="AJ798">
        <v>0</v>
      </c>
      <c r="AM798" t="s">
        <v>11965</v>
      </c>
    </row>
    <row r="799" spans="1:39">
      <c r="A799" t="s">
        <v>6217</v>
      </c>
      <c r="B799" t="s">
        <v>5106</v>
      </c>
      <c r="C799" t="s">
        <v>5108</v>
      </c>
      <c r="D799">
        <v>3.8</v>
      </c>
      <c r="E799" t="s">
        <v>5111</v>
      </c>
      <c r="F799">
        <v>8.42</v>
      </c>
      <c r="K799" t="s">
        <v>5342</v>
      </c>
      <c r="M799" t="s">
        <v>5350</v>
      </c>
      <c r="N799">
        <v>8</v>
      </c>
      <c r="O799" t="s">
        <v>9550</v>
      </c>
      <c r="P799" t="s">
        <v>10381</v>
      </c>
      <c r="Q799">
        <v>5</v>
      </c>
      <c r="R799">
        <v>2</v>
      </c>
      <c r="S799">
        <v>3.45</v>
      </c>
      <c r="T799">
        <v>4.02</v>
      </c>
      <c r="U799">
        <v>400.46</v>
      </c>
      <c r="V799">
        <v>71.42</v>
      </c>
      <c r="W799">
        <v>3.78</v>
      </c>
      <c r="X799">
        <v>13.32</v>
      </c>
      <c r="Y799">
        <v>7.83</v>
      </c>
      <c r="Z799">
        <v>4</v>
      </c>
      <c r="AA799" t="s">
        <v>4822</v>
      </c>
      <c r="AB799">
        <v>0</v>
      </c>
      <c r="AC799">
        <v>3</v>
      </c>
      <c r="AD799">
        <v>3.976</v>
      </c>
      <c r="AF799" t="s">
        <v>5458</v>
      </c>
      <c r="AI799">
        <v>0</v>
      </c>
      <c r="AJ799">
        <v>0</v>
      </c>
      <c r="AK799" t="s">
        <v>11910</v>
      </c>
      <c r="AL799" t="s">
        <v>11910</v>
      </c>
      <c r="AM799" t="s">
        <v>11965</v>
      </c>
    </row>
    <row r="800" spans="1:39">
      <c r="A800" t="s">
        <v>6218</v>
      </c>
      <c r="B800" t="s">
        <v>5106</v>
      </c>
      <c r="C800" t="s">
        <v>5108</v>
      </c>
      <c r="D800">
        <v>3.8</v>
      </c>
      <c r="E800" t="s">
        <v>5111</v>
      </c>
      <c r="F800">
        <v>8.42</v>
      </c>
      <c r="K800" t="s">
        <v>5342</v>
      </c>
      <c r="M800" t="s">
        <v>5350</v>
      </c>
      <c r="N800">
        <v>8</v>
      </c>
      <c r="O800" t="s">
        <v>9544</v>
      </c>
      <c r="P800" t="s">
        <v>10382</v>
      </c>
      <c r="Q800">
        <v>6</v>
      </c>
      <c r="R800">
        <v>2</v>
      </c>
      <c r="S800">
        <v>-0.96</v>
      </c>
      <c r="T800">
        <v>1.76</v>
      </c>
      <c r="U800">
        <v>439.5</v>
      </c>
      <c r="V800">
        <v>83.79000000000001</v>
      </c>
      <c r="W800">
        <v>4.47</v>
      </c>
      <c r="X800">
        <v>10.62</v>
      </c>
      <c r="Y800">
        <v>10.33</v>
      </c>
      <c r="Z800">
        <v>5</v>
      </c>
      <c r="AA800" t="s">
        <v>4822</v>
      </c>
      <c r="AB800">
        <v>0</v>
      </c>
      <c r="AC800">
        <v>3</v>
      </c>
      <c r="AD800">
        <v>3.932142857142857</v>
      </c>
      <c r="AF800" t="s">
        <v>5457</v>
      </c>
      <c r="AI800">
        <v>0</v>
      </c>
      <c r="AJ800">
        <v>0</v>
      </c>
      <c r="AK800" t="s">
        <v>11906</v>
      </c>
      <c r="AL800" t="s">
        <v>11906</v>
      </c>
      <c r="AM800" t="s">
        <v>11965</v>
      </c>
    </row>
    <row r="801" spans="1:39">
      <c r="A801" t="s">
        <v>6219</v>
      </c>
      <c r="B801" t="s">
        <v>5106</v>
      </c>
      <c r="C801" t="s">
        <v>5108</v>
      </c>
      <c r="D801">
        <v>3.8</v>
      </c>
      <c r="E801" t="s">
        <v>5111</v>
      </c>
      <c r="F801">
        <v>8.42</v>
      </c>
      <c r="I801" t="s">
        <v>8301</v>
      </c>
      <c r="K801" t="s">
        <v>5342</v>
      </c>
      <c r="L801" t="s">
        <v>5343</v>
      </c>
      <c r="M801" t="s">
        <v>9446</v>
      </c>
      <c r="N801">
        <v>9</v>
      </c>
      <c r="O801" t="s">
        <v>9564</v>
      </c>
      <c r="P801" t="s">
        <v>10383</v>
      </c>
      <c r="Q801">
        <v>6</v>
      </c>
      <c r="R801">
        <v>3</v>
      </c>
      <c r="S801">
        <v>4.27</v>
      </c>
      <c r="T801">
        <v>4.33</v>
      </c>
      <c r="U801">
        <v>395.37</v>
      </c>
      <c r="V801">
        <v>87.5</v>
      </c>
      <c r="W801">
        <v>4.74</v>
      </c>
      <c r="X801">
        <v>8.390000000000001</v>
      </c>
      <c r="Y801">
        <v>5.26</v>
      </c>
      <c r="Z801">
        <v>4</v>
      </c>
      <c r="AA801" t="s">
        <v>4822</v>
      </c>
      <c r="AB801">
        <v>0</v>
      </c>
      <c r="AC801">
        <v>4</v>
      </c>
      <c r="AD801">
        <v>3.24902380952381</v>
      </c>
      <c r="AF801" t="s">
        <v>5458</v>
      </c>
      <c r="AI801">
        <v>0</v>
      </c>
      <c r="AJ801">
        <v>0</v>
      </c>
      <c r="AM801" t="s">
        <v>11965</v>
      </c>
    </row>
    <row r="802" spans="1:39">
      <c r="A802" t="s">
        <v>6220</v>
      </c>
      <c r="B802" t="s">
        <v>5106</v>
      </c>
      <c r="C802" t="s">
        <v>5108</v>
      </c>
      <c r="D802">
        <v>3.831</v>
      </c>
      <c r="E802" t="s">
        <v>5111</v>
      </c>
      <c r="F802">
        <v>8.42</v>
      </c>
      <c r="I802" t="s">
        <v>8302</v>
      </c>
      <c r="K802" t="s">
        <v>5342</v>
      </c>
      <c r="L802" t="s">
        <v>5343</v>
      </c>
      <c r="M802" t="s">
        <v>9424</v>
      </c>
      <c r="N802">
        <v>8</v>
      </c>
      <c r="O802" t="s">
        <v>9539</v>
      </c>
      <c r="P802" t="s">
        <v>10384</v>
      </c>
      <c r="Q802">
        <v>5</v>
      </c>
      <c r="R802">
        <v>1</v>
      </c>
      <c r="S802">
        <v>2.88</v>
      </c>
      <c r="T802">
        <v>4.47</v>
      </c>
      <c r="U802">
        <v>485.51</v>
      </c>
      <c r="V802">
        <v>67.06</v>
      </c>
      <c r="W802">
        <v>5.34</v>
      </c>
      <c r="X802">
        <v>2.06</v>
      </c>
      <c r="Y802">
        <v>7</v>
      </c>
      <c r="Z802">
        <v>3</v>
      </c>
      <c r="AA802" t="s">
        <v>4822</v>
      </c>
      <c r="AB802">
        <v>1</v>
      </c>
      <c r="AC802">
        <v>5</v>
      </c>
      <c r="AD802">
        <v>3.761833333333334</v>
      </c>
      <c r="AF802" t="s">
        <v>5459</v>
      </c>
      <c r="AI802">
        <v>0</v>
      </c>
      <c r="AJ802">
        <v>0</v>
      </c>
      <c r="AM802" t="s">
        <v>11965</v>
      </c>
    </row>
    <row r="803" spans="1:39">
      <c r="A803" t="s">
        <v>6221</v>
      </c>
      <c r="B803" t="s">
        <v>5106</v>
      </c>
      <c r="C803" t="s">
        <v>5108</v>
      </c>
      <c r="D803">
        <v>3.877</v>
      </c>
      <c r="E803" t="s">
        <v>5111</v>
      </c>
      <c r="F803">
        <v>8.41</v>
      </c>
      <c r="I803" t="s">
        <v>8303</v>
      </c>
      <c r="K803" t="s">
        <v>5342</v>
      </c>
      <c r="L803" t="s">
        <v>5343</v>
      </c>
      <c r="M803" t="s">
        <v>9424</v>
      </c>
      <c r="N803">
        <v>8</v>
      </c>
      <c r="O803" t="s">
        <v>9539</v>
      </c>
      <c r="P803" t="s">
        <v>10385</v>
      </c>
      <c r="Q803">
        <v>5</v>
      </c>
      <c r="R803">
        <v>1</v>
      </c>
      <c r="S803">
        <v>3.56</v>
      </c>
      <c r="T803">
        <v>5.31</v>
      </c>
      <c r="U803">
        <v>471.48</v>
      </c>
      <c r="V803">
        <v>67.18000000000001</v>
      </c>
      <c r="W803">
        <v>5.56</v>
      </c>
      <c r="Y803">
        <v>6.57</v>
      </c>
      <c r="Z803">
        <v>3</v>
      </c>
      <c r="AA803" t="s">
        <v>4822</v>
      </c>
      <c r="AB803">
        <v>1</v>
      </c>
      <c r="AC803">
        <v>5</v>
      </c>
      <c r="AD803">
        <v>3.257047619047619</v>
      </c>
      <c r="AF803" t="s">
        <v>5458</v>
      </c>
      <c r="AI803">
        <v>0</v>
      </c>
      <c r="AJ803">
        <v>0</v>
      </c>
      <c r="AM803" t="s">
        <v>11965</v>
      </c>
    </row>
    <row r="804" spans="1:39">
      <c r="A804" t="s">
        <v>6222</v>
      </c>
      <c r="B804" t="s">
        <v>5106</v>
      </c>
      <c r="C804" t="s">
        <v>5108</v>
      </c>
      <c r="D804">
        <v>3.9</v>
      </c>
      <c r="E804" t="s">
        <v>5111</v>
      </c>
      <c r="F804">
        <v>8.41</v>
      </c>
      <c r="K804" t="s">
        <v>5342</v>
      </c>
      <c r="M804" t="s">
        <v>9445</v>
      </c>
      <c r="N804">
        <v>8</v>
      </c>
      <c r="O804" t="s">
        <v>9563</v>
      </c>
      <c r="P804" t="s">
        <v>10386</v>
      </c>
      <c r="Q804">
        <v>4</v>
      </c>
      <c r="R804">
        <v>3</v>
      </c>
      <c r="S804">
        <v>5.7</v>
      </c>
      <c r="T804">
        <v>5.7</v>
      </c>
      <c r="U804">
        <v>508.48</v>
      </c>
      <c r="V804">
        <v>87.63</v>
      </c>
      <c r="W804">
        <v>6.92</v>
      </c>
      <c r="X804">
        <v>12.65</v>
      </c>
      <c r="Y804">
        <v>4</v>
      </c>
      <c r="Z804">
        <v>5</v>
      </c>
      <c r="AA804" t="s">
        <v>4822</v>
      </c>
      <c r="AB804">
        <v>2</v>
      </c>
      <c r="AC804">
        <v>5</v>
      </c>
      <c r="AD804">
        <v>2.166666666666667</v>
      </c>
      <c r="AF804" t="s">
        <v>5458</v>
      </c>
      <c r="AI804">
        <v>0</v>
      </c>
      <c r="AJ804">
        <v>0</v>
      </c>
      <c r="AK804" t="s">
        <v>11914</v>
      </c>
      <c r="AL804" t="s">
        <v>11914</v>
      </c>
      <c r="AM804" t="s">
        <v>11965</v>
      </c>
    </row>
    <row r="805" spans="1:39">
      <c r="A805" t="s">
        <v>6223</v>
      </c>
      <c r="B805" t="s">
        <v>5106</v>
      </c>
      <c r="C805" t="s">
        <v>5108</v>
      </c>
      <c r="D805">
        <v>3.9</v>
      </c>
      <c r="E805" t="s">
        <v>5111</v>
      </c>
      <c r="F805">
        <v>8.41</v>
      </c>
      <c r="K805" t="s">
        <v>5342</v>
      </c>
      <c r="L805" t="s">
        <v>5343</v>
      </c>
      <c r="M805" t="s">
        <v>9427</v>
      </c>
      <c r="N805">
        <v>9</v>
      </c>
      <c r="O805" t="s">
        <v>9542</v>
      </c>
      <c r="P805" t="s">
        <v>10387</v>
      </c>
      <c r="Q805">
        <v>9</v>
      </c>
      <c r="R805">
        <v>3</v>
      </c>
      <c r="S805">
        <v>2.19</v>
      </c>
      <c r="T805">
        <v>3.25</v>
      </c>
      <c r="U805">
        <v>523.5700000000001</v>
      </c>
      <c r="V805">
        <v>140.13</v>
      </c>
      <c r="W805">
        <v>3.39</v>
      </c>
      <c r="X805">
        <v>6.32</v>
      </c>
      <c r="Y805">
        <v>2.61</v>
      </c>
      <c r="Z805">
        <v>3</v>
      </c>
      <c r="AA805" t="s">
        <v>4822</v>
      </c>
      <c r="AB805">
        <v>1</v>
      </c>
      <c r="AC805">
        <v>9</v>
      </c>
      <c r="AD805">
        <v>2.946666666666667</v>
      </c>
      <c r="AF805" t="s">
        <v>5459</v>
      </c>
      <c r="AI805">
        <v>0</v>
      </c>
      <c r="AJ805">
        <v>0</v>
      </c>
      <c r="AM805" t="s">
        <v>11965</v>
      </c>
    </row>
    <row r="806" spans="1:39">
      <c r="A806" t="s">
        <v>6223</v>
      </c>
      <c r="B806" t="s">
        <v>5106</v>
      </c>
      <c r="C806" t="s">
        <v>5108</v>
      </c>
      <c r="D806">
        <v>3.9</v>
      </c>
      <c r="E806" t="s">
        <v>5111</v>
      </c>
      <c r="F806">
        <v>8.41</v>
      </c>
      <c r="I806" t="s">
        <v>8304</v>
      </c>
      <c r="K806" t="s">
        <v>5342</v>
      </c>
      <c r="L806" t="s">
        <v>5343</v>
      </c>
      <c r="M806" t="s">
        <v>9428</v>
      </c>
      <c r="N806">
        <v>8</v>
      </c>
      <c r="O806" t="s">
        <v>9543</v>
      </c>
      <c r="P806" t="s">
        <v>10387</v>
      </c>
      <c r="Q806">
        <v>9</v>
      </c>
      <c r="R806">
        <v>3</v>
      </c>
      <c r="S806">
        <v>2.19</v>
      </c>
      <c r="T806">
        <v>3.25</v>
      </c>
      <c r="U806">
        <v>523.5700000000001</v>
      </c>
      <c r="V806">
        <v>140.13</v>
      </c>
      <c r="W806">
        <v>3.39</v>
      </c>
      <c r="X806">
        <v>6.32</v>
      </c>
      <c r="Y806">
        <v>2.61</v>
      </c>
      <c r="Z806">
        <v>3</v>
      </c>
      <c r="AA806" t="s">
        <v>4822</v>
      </c>
      <c r="AB806">
        <v>1</v>
      </c>
      <c r="AC806">
        <v>9</v>
      </c>
      <c r="AD806">
        <v>2.946666666666667</v>
      </c>
      <c r="AF806" t="s">
        <v>5459</v>
      </c>
      <c r="AI806">
        <v>0</v>
      </c>
      <c r="AJ806">
        <v>0</v>
      </c>
      <c r="AM806" t="s">
        <v>11965</v>
      </c>
    </row>
    <row r="807" spans="1:39">
      <c r="A807" t="s">
        <v>6224</v>
      </c>
      <c r="B807" t="s">
        <v>5106</v>
      </c>
      <c r="C807" t="s">
        <v>5108</v>
      </c>
      <c r="D807">
        <v>3.91</v>
      </c>
      <c r="E807" t="s">
        <v>5111</v>
      </c>
      <c r="F807">
        <v>8.41</v>
      </c>
      <c r="K807" t="s">
        <v>5342</v>
      </c>
      <c r="L807" t="s">
        <v>5343</v>
      </c>
      <c r="M807" t="s">
        <v>9420</v>
      </c>
      <c r="N807">
        <v>9</v>
      </c>
      <c r="O807" t="s">
        <v>9534</v>
      </c>
      <c r="P807" t="s">
        <v>10388</v>
      </c>
      <c r="Q807">
        <v>6</v>
      </c>
      <c r="R807">
        <v>2</v>
      </c>
      <c r="S807">
        <v>4.08</v>
      </c>
      <c r="T807">
        <v>4.08</v>
      </c>
      <c r="U807">
        <v>374.44</v>
      </c>
      <c r="V807">
        <v>83.53</v>
      </c>
      <c r="W807">
        <v>3.82</v>
      </c>
      <c r="X807">
        <v>11.14</v>
      </c>
      <c r="Y807">
        <v>3.34</v>
      </c>
      <c r="Z807">
        <v>3</v>
      </c>
      <c r="AA807" t="s">
        <v>4822</v>
      </c>
      <c r="AB807">
        <v>0</v>
      </c>
      <c r="AC807">
        <v>3</v>
      </c>
      <c r="AD807">
        <v>3.856857142857143</v>
      </c>
      <c r="AF807" t="s">
        <v>5458</v>
      </c>
      <c r="AI807">
        <v>0</v>
      </c>
      <c r="AJ807">
        <v>0</v>
      </c>
      <c r="AK807" t="s">
        <v>11901</v>
      </c>
      <c r="AL807" t="s">
        <v>11901</v>
      </c>
      <c r="AM807" t="s">
        <v>11965</v>
      </c>
    </row>
    <row r="808" spans="1:39">
      <c r="A808" t="s">
        <v>6225</v>
      </c>
      <c r="B808" t="s">
        <v>5106</v>
      </c>
      <c r="C808" t="s">
        <v>5108</v>
      </c>
      <c r="D808">
        <v>3.933</v>
      </c>
      <c r="E808" t="s">
        <v>5111</v>
      </c>
      <c r="F808">
        <v>8.4</v>
      </c>
      <c r="I808" t="s">
        <v>8305</v>
      </c>
      <c r="K808" t="s">
        <v>5342</v>
      </c>
      <c r="L808" t="s">
        <v>5343</v>
      </c>
      <c r="M808" t="s">
        <v>9424</v>
      </c>
      <c r="N808">
        <v>8</v>
      </c>
      <c r="O808" t="s">
        <v>9539</v>
      </c>
      <c r="P808" t="s">
        <v>10389</v>
      </c>
      <c r="Q808">
        <v>7</v>
      </c>
      <c r="R808">
        <v>1</v>
      </c>
      <c r="S808">
        <v>1.56</v>
      </c>
      <c r="T808">
        <v>3.16</v>
      </c>
      <c r="U808">
        <v>563.6</v>
      </c>
      <c r="V808">
        <v>101.2</v>
      </c>
      <c r="W808">
        <v>4.36</v>
      </c>
      <c r="X808">
        <v>2.05</v>
      </c>
      <c r="Y808">
        <v>7</v>
      </c>
      <c r="Z808">
        <v>3</v>
      </c>
      <c r="AA808" t="s">
        <v>4822</v>
      </c>
      <c r="AB808">
        <v>1</v>
      </c>
      <c r="AC808">
        <v>7</v>
      </c>
      <c r="AD808">
        <v>4.38</v>
      </c>
      <c r="AF808" t="s">
        <v>5459</v>
      </c>
      <c r="AI808">
        <v>0</v>
      </c>
      <c r="AJ808">
        <v>0</v>
      </c>
      <c r="AM808" t="s">
        <v>11965</v>
      </c>
    </row>
    <row r="809" spans="1:39">
      <c r="A809" t="s">
        <v>6226</v>
      </c>
      <c r="B809" t="s">
        <v>5106</v>
      </c>
      <c r="C809" t="s">
        <v>5108</v>
      </c>
      <c r="D809">
        <v>3.957</v>
      </c>
      <c r="E809" t="s">
        <v>5111</v>
      </c>
      <c r="F809">
        <v>8.4</v>
      </c>
      <c r="I809" t="s">
        <v>8306</v>
      </c>
      <c r="K809" t="s">
        <v>5342</v>
      </c>
      <c r="L809" t="s">
        <v>5343</v>
      </c>
      <c r="M809" t="s">
        <v>9424</v>
      </c>
      <c r="N809">
        <v>8</v>
      </c>
      <c r="O809" t="s">
        <v>9539</v>
      </c>
      <c r="P809" t="s">
        <v>10390</v>
      </c>
      <c r="Q809">
        <v>5</v>
      </c>
      <c r="R809">
        <v>1</v>
      </c>
      <c r="S809">
        <v>3.23</v>
      </c>
      <c r="T809">
        <v>4.82</v>
      </c>
      <c r="U809">
        <v>499.53</v>
      </c>
      <c r="V809">
        <v>67.06</v>
      </c>
      <c r="W809">
        <v>5.9</v>
      </c>
      <c r="X809">
        <v>2.06</v>
      </c>
      <c r="Y809">
        <v>7</v>
      </c>
      <c r="Z809">
        <v>3</v>
      </c>
      <c r="AA809" t="s">
        <v>4822</v>
      </c>
      <c r="AB809">
        <v>1</v>
      </c>
      <c r="AC809">
        <v>5</v>
      </c>
      <c r="AD809">
        <v>3.311690476190476</v>
      </c>
      <c r="AF809" t="s">
        <v>5459</v>
      </c>
      <c r="AI809">
        <v>0</v>
      </c>
      <c r="AJ809">
        <v>0</v>
      </c>
      <c r="AM809" t="s">
        <v>11965</v>
      </c>
    </row>
    <row r="810" spans="1:39">
      <c r="A810" t="s">
        <v>5537</v>
      </c>
      <c r="B810" t="s">
        <v>5106</v>
      </c>
      <c r="C810" t="s">
        <v>5108</v>
      </c>
      <c r="D810">
        <v>4</v>
      </c>
      <c r="E810" t="s">
        <v>5111</v>
      </c>
      <c r="F810">
        <v>8.4</v>
      </c>
      <c r="K810" t="s">
        <v>5342</v>
      </c>
      <c r="L810" t="s">
        <v>5343</v>
      </c>
      <c r="M810" t="s">
        <v>9426</v>
      </c>
      <c r="N810">
        <v>9</v>
      </c>
      <c r="O810" t="s">
        <v>9541</v>
      </c>
      <c r="P810" t="s">
        <v>9708</v>
      </c>
      <c r="Q810">
        <v>4</v>
      </c>
      <c r="R810">
        <v>2</v>
      </c>
      <c r="S810">
        <v>3.03</v>
      </c>
      <c r="T810">
        <v>4.1</v>
      </c>
      <c r="U810">
        <v>489.93</v>
      </c>
      <c r="V810">
        <v>91.92</v>
      </c>
      <c r="W810">
        <v>5.54</v>
      </c>
      <c r="X810">
        <v>6.26</v>
      </c>
      <c r="Y810">
        <v>1.63</v>
      </c>
      <c r="Z810">
        <v>4</v>
      </c>
      <c r="AA810" t="s">
        <v>4822</v>
      </c>
      <c r="AB810">
        <v>1</v>
      </c>
      <c r="AC810">
        <v>7</v>
      </c>
      <c r="AD810">
        <v>3.442928571428572</v>
      </c>
      <c r="AE810" t="s">
        <v>11887</v>
      </c>
      <c r="AF810" t="s">
        <v>5459</v>
      </c>
      <c r="AH810" t="s">
        <v>5461</v>
      </c>
      <c r="AI810">
        <v>4</v>
      </c>
      <c r="AJ810">
        <v>1</v>
      </c>
      <c r="AK810" t="s">
        <v>11897</v>
      </c>
      <c r="AL810" t="s">
        <v>11897</v>
      </c>
      <c r="AM810" t="s">
        <v>11965</v>
      </c>
    </row>
    <row r="811" spans="1:39">
      <c r="A811" t="s">
        <v>6227</v>
      </c>
      <c r="B811" t="s">
        <v>5106</v>
      </c>
      <c r="C811" t="s">
        <v>5108</v>
      </c>
      <c r="D811">
        <v>4</v>
      </c>
      <c r="E811" t="s">
        <v>5111</v>
      </c>
      <c r="F811">
        <v>8.4</v>
      </c>
      <c r="K811" t="s">
        <v>5342</v>
      </c>
      <c r="M811" t="s">
        <v>9450</v>
      </c>
      <c r="N811">
        <v>8</v>
      </c>
      <c r="O811" t="s">
        <v>9568</v>
      </c>
      <c r="P811" t="s">
        <v>10391</v>
      </c>
      <c r="Q811">
        <v>6</v>
      </c>
      <c r="R811">
        <v>4</v>
      </c>
      <c r="S811">
        <v>4.72</v>
      </c>
      <c r="T811">
        <v>4.72</v>
      </c>
      <c r="U811">
        <v>564.05</v>
      </c>
      <c r="V811">
        <v>138.68</v>
      </c>
      <c r="W811">
        <v>6.09</v>
      </c>
      <c r="X811">
        <v>11.17</v>
      </c>
      <c r="Y811">
        <v>3.64</v>
      </c>
      <c r="Z811">
        <v>5</v>
      </c>
      <c r="AA811" t="s">
        <v>4822</v>
      </c>
      <c r="AB811">
        <v>2</v>
      </c>
      <c r="AC811">
        <v>9</v>
      </c>
      <c r="AD811">
        <v>1.14</v>
      </c>
      <c r="AF811" t="s">
        <v>5458</v>
      </c>
      <c r="AI811">
        <v>0</v>
      </c>
      <c r="AJ811">
        <v>0</v>
      </c>
      <c r="AK811" t="s">
        <v>11916</v>
      </c>
      <c r="AL811" t="s">
        <v>11916</v>
      </c>
      <c r="AM811" t="s">
        <v>11965</v>
      </c>
    </row>
    <row r="812" spans="1:39">
      <c r="A812" t="s">
        <v>6228</v>
      </c>
      <c r="B812" t="s">
        <v>5106</v>
      </c>
      <c r="C812" t="s">
        <v>5108</v>
      </c>
      <c r="D812">
        <v>4</v>
      </c>
      <c r="E812" t="s">
        <v>5111</v>
      </c>
      <c r="F812">
        <v>8.4</v>
      </c>
      <c r="K812" t="s">
        <v>5342</v>
      </c>
      <c r="M812" t="s">
        <v>5350</v>
      </c>
      <c r="N812">
        <v>8</v>
      </c>
      <c r="O812" t="s">
        <v>9544</v>
      </c>
      <c r="P812" t="s">
        <v>10392</v>
      </c>
      <c r="Q812">
        <v>6</v>
      </c>
      <c r="R812">
        <v>2</v>
      </c>
      <c r="S812">
        <v>-1</v>
      </c>
      <c r="T812">
        <v>1.73</v>
      </c>
      <c r="U812">
        <v>397.48</v>
      </c>
      <c r="V812">
        <v>75.34</v>
      </c>
      <c r="W812">
        <v>4.16</v>
      </c>
      <c r="X812">
        <v>9.199999999999999</v>
      </c>
      <c r="Y812">
        <v>10.38</v>
      </c>
      <c r="Z812">
        <v>4</v>
      </c>
      <c r="AA812" t="s">
        <v>4822</v>
      </c>
      <c r="AB812">
        <v>0</v>
      </c>
      <c r="AC812">
        <v>3</v>
      </c>
      <c r="AD812">
        <v>4.232285714285714</v>
      </c>
      <c r="AF812" t="s">
        <v>5457</v>
      </c>
      <c r="AI812">
        <v>0</v>
      </c>
      <c r="AJ812">
        <v>0</v>
      </c>
      <c r="AK812" t="s">
        <v>11906</v>
      </c>
      <c r="AL812" t="s">
        <v>11906</v>
      </c>
      <c r="AM812" t="s">
        <v>11965</v>
      </c>
    </row>
    <row r="813" spans="1:39">
      <c r="A813" t="s">
        <v>5499</v>
      </c>
      <c r="B813" t="s">
        <v>5106</v>
      </c>
      <c r="C813" t="s">
        <v>5108</v>
      </c>
      <c r="D813">
        <v>4</v>
      </c>
      <c r="E813" t="s">
        <v>5111</v>
      </c>
      <c r="F813">
        <v>8.4</v>
      </c>
      <c r="K813" t="s">
        <v>5342</v>
      </c>
      <c r="L813" t="s">
        <v>5343</v>
      </c>
      <c r="M813" t="s">
        <v>5353</v>
      </c>
      <c r="N813">
        <v>9</v>
      </c>
      <c r="O813" t="s">
        <v>9547</v>
      </c>
      <c r="P813" t="s">
        <v>9670</v>
      </c>
      <c r="Q813">
        <v>6</v>
      </c>
      <c r="R813">
        <v>2</v>
      </c>
      <c r="S813">
        <v>4.43</v>
      </c>
      <c r="T813">
        <v>4.43</v>
      </c>
      <c r="U813">
        <v>415.5</v>
      </c>
      <c r="V813">
        <v>81.06999999999999</v>
      </c>
      <c r="W813">
        <v>5.59</v>
      </c>
      <c r="X813">
        <v>13.27</v>
      </c>
      <c r="Y813">
        <v>5.55</v>
      </c>
      <c r="Z813">
        <v>4</v>
      </c>
      <c r="AA813" t="s">
        <v>4822</v>
      </c>
      <c r="AB813">
        <v>1</v>
      </c>
      <c r="AC813">
        <v>6</v>
      </c>
      <c r="AD813">
        <v>3.388571428571429</v>
      </c>
      <c r="AF813" t="s">
        <v>5458</v>
      </c>
      <c r="AI813">
        <v>0</v>
      </c>
      <c r="AJ813">
        <v>0</v>
      </c>
      <c r="AK813" t="s">
        <v>11898</v>
      </c>
      <c r="AL813" t="s">
        <v>11898</v>
      </c>
      <c r="AM813" t="s">
        <v>11965</v>
      </c>
    </row>
    <row r="814" spans="1:39">
      <c r="A814" t="s">
        <v>5495</v>
      </c>
      <c r="B814" t="s">
        <v>5106</v>
      </c>
      <c r="C814" t="s">
        <v>5108</v>
      </c>
      <c r="D814">
        <v>4</v>
      </c>
      <c r="E814" t="s">
        <v>5111</v>
      </c>
      <c r="F814">
        <v>8.4</v>
      </c>
      <c r="K814" t="s">
        <v>5342</v>
      </c>
      <c r="L814" t="s">
        <v>5343</v>
      </c>
      <c r="M814" t="s">
        <v>5353</v>
      </c>
      <c r="N814">
        <v>9</v>
      </c>
      <c r="O814" t="s">
        <v>9547</v>
      </c>
      <c r="P814" t="s">
        <v>9666</v>
      </c>
      <c r="Q814">
        <v>6</v>
      </c>
      <c r="R814">
        <v>2</v>
      </c>
      <c r="S814">
        <v>3.65</v>
      </c>
      <c r="T814">
        <v>3.65</v>
      </c>
      <c r="U814">
        <v>441.41</v>
      </c>
      <c r="V814">
        <v>81.06999999999999</v>
      </c>
      <c r="W814">
        <v>5.48</v>
      </c>
      <c r="X814">
        <v>13.26</v>
      </c>
      <c r="Y814">
        <v>5.2</v>
      </c>
      <c r="Z814">
        <v>4</v>
      </c>
      <c r="AA814" t="s">
        <v>4822</v>
      </c>
      <c r="AB814">
        <v>1</v>
      </c>
      <c r="AC814">
        <v>5</v>
      </c>
      <c r="AD814">
        <v>3.7685</v>
      </c>
      <c r="AF814" t="s">
        <v>5458</v>
      </c>
      <c r="AI814">
        <v>0</v>
      </c>
      <c r="AJ814">
        <v>0</v>
      </c>
      <c r="AK814" t="s">
        <v>11898</v>
      </c>
      <c r="AL814" t="s">
        <v>11898</v>
      </c>
      <c r="AM814" t="s">
        <v>11965</v>
      </c>
    </row>
    <row r="815" spans="1:39">
      <c r="A815" t="s">
        <v>6229</v>
      </c>
      <c r="B815" t="s">
        <v>5106</v>
      </c>
      <c r="C815" t="s">
        <v>5108</v>
      </c>
      <c r="D815">
        <v>4</v>
      </c>
      <c r="E815" t="s">
        <v>5111</v>
      </c>
      <c r="F815">
        <v>8.4</v>
      </c>
      <c r="K815" t="s">
        <v>5342</v>
      </c>
      <c r="L815" t="s">
        <v>5343</v>
      </c>
      <c r="M815" t="s">
        <v>9425</v>
      </c>
      <c r="N815">
        <v>9</v>
      </c>
      <c r="O815" t="s">
        <v>9540</v>
      </c>
      <c r="P815" t="s">
        <v>10393</v>
      </c>
      <c r="Q815">
        <v>5</v>
      </c>
      <c r="R815">
        <v>3</v>
      </c>
      <c r="S815">
        <v>2.77</v>
      </c>
      <c r="T815">
        <v>2.78</v>
      </c>
      <c r="U815">
        <v>379.45</v>
      </c>
      <c r="V815">
        <v>99.77</v>
      </c>
      <c r="W815">
        <v>3.28</v>
      </c>
      <c r="X815">
        <v>11.41</v>
      </c>
      <c r="Y815">
        <v>5.44</v>
      </c>
      <c r="Z815">
        <v>4</v>
      </c>
      <c r="AA815" t="s">
        <v>4822</v>
      </c>
      <c r="AB815">
        <v>0</v>
      </c>
      <c r="AC815">
        <v>5</v>
      </c>
      <c r="AD815">
        <v>4.317071428571429</v>
      </c>
      <c r="AF815" t="s">
        <v>5458</v>
      </c>
      <c r="AI815">
        <v>0</v>
      </c>
      <c r="AJ815">
        <v>0</v>
      </c>
      <c r="AK815" t="s">
        <v>11905</v>
      </c>
      <c r="AL815" t="s">
        <v>11905</v>
      </c>
      <c r="AM815" t="s">
        <v>11965</v>
      </c>
    </row>
    <row r="816" spans="1:39">
      <c r="A816" t="s">
        <v>6229</v>
      </c>
      <c r="B816" t="s">
        <v>5106</v>
      </c>
      <c r="C816" t="s">
        <v>5108</v>
      </c>
      <c r="D816">
        <v>4</v>
      </c>
      <c r="E816" t="s">
        <v>5111</v>
      </c>
      <c r="F816">
        <v>8.4</v>
      </c>
      <c r="K816" t="s">
        <v>5342</v>
      </c>
      <c r="L816" t="s">
        <v>5343</v>
      </c>
      <c r="M816" t="s">
        <v>9432</v>
      </c>
      <c r="N816">
        <v>9</v>
      </c>
      <c r="O816" t="s">
        <v>9549</v>
      </c>
      <c r="P816" t="s">
        <v>10393</v>
      </c>
      <c r="Q816">
        <v>5</v>
      </c>
      <c r="R816">
        <v>3</v>
      </c>
      <c r="S816">
        <v>2.77</v>
      </c>
      <c r="T816">
        <v>2.78</v>
      </c>
      <c r="U816">
        <v>379.45</v>
      </c>
      <c r="V816">
        <v>99.77</v>
      </c>
      <c r="W816">
        <v>3.28</v>
      </c>
      <c r="X816">
        <v>11.41</v>
      </c>
      <c r="Y816">
        <v>5.44</v>
      </c>
      <c r="Z816">
        <v>4</v>
      </c>
      <c r="AA816" t="s">
        <v>4822</v>
      </c>
      <c r="AB816">
        <v>0</v>
      </c>
      <c r="AC816">
        <v>5</v>
      </c>
      <c r="AD816">
        <v>4.317071428571429</v>
      </c>
      <c r="AF816" t="s">
        <v>5458</v>
      </c>
      <c r="AI816">
        <v>0</v>
      </c>
      <c r="AJ816">
        <v>0</v>
      </c>
      <c r="AK816" t="s">
        <v>11909</v>
      </c>
      <c r="AL816" t="s">
        <v>11909</v>
      </c>
      <c r="AM816" t="s">
        <v>11965</v>
      </c>
    </row>
    <row r="817" spans="1:39">
      <c r="A817" t="s">
        <v>6230</v>
      </c>
      <c r="B817" t="s">
        <v>5106</v>
      </c>
      <c r="C817" t="s">
        <v>5108</v>
      </c>
      <c r="D817">
        <v>4</v>
      </c>
      <c r="E817" t="s">
        <v>5111</v>
      </c>
      <c r="F817">
        <v>8.4</v>
      </c>
      <c r="K817" t="s">
        <v>5342</v>
      </c>
      <c r="L817" t="s">
        <v>5343</v>
      </c>
      <c r="M817" t="s">
        <v>9425</v>
      </c>
      <c r="N817">
        <v>9</v>
      </c>
      <c r="O817" t="s">
        <v>9540</v>
      </c>
      <c r="P817" t="s">
        <v>10394</v>
      </c>
      <c r="Q817">
        <v>5</v>
      </c>
      <c r="R817">
        <v>3</v>
      </c>
      <c r="S817">
        <v>3.45</v>
      </c>
      <c r="T817">
        <v>3.45</v>
      </c>
      <c r="U817">
        <v>413.89</v>
      </c>
      <c r="V817">
        <v>99.77</v>
      </c>
      <c r="W817">
        <v>3.93</v>
      </c>
      <c r="X817">
        <v>11.4</v>
      </c>
      <c r="Y817">
        <v>5.12</v>
      </c>
      <c r="Z817">
        <v>4</v>
      </c>
      <c r="AA817" t="s">
        <v>4822</v>
      </c>
      <c r="AB817">
        <v>0</v>
      </c>
      <c r="AC817">
        <v>5</v>
      </c>
      <c r="AD817">
        <v>3.506071428571429</v>
      </c>
      <c r="AF817" t="s">
        <v>5458</v>
      </c>
      <c r="AI817">
        <v>0</v>
      </c>
      <c r="AJ817">
        <v>0</v>
      </c>
      <c r="AK817" t="s">
        <v>11905</v>
      </c>
      <c r="AL817" t="s">
        <v>11905</v>
      </c>
      <c r="AM817" t="s">
        <v>11965</v>
      </c>
    </row>
    <row r="818" spans="1:39">
      <c r="A818" t="s">
        <v>6231</v>
      </c>
      <c r="B818" t="s">
        <v>5106</v>
      </c>
      <c r="C818" t="s">
        <v>5108</v>
      </c>
      <c r="D818">
        <v>4</v>
      </c>
      <c r="E818" t="s">
        <v>5111</v>
      </c>
      <c r="F818">
        <v>8.4</v>
      </c>
      <c r="K818" t="s">
        <v>5342</v>
      </c>
      <c r="L818" t="s">
        <v>5343</v>
      </c>
      <c r="M818" t="s">
        <v>9425</v>
      </c>
      <c r="N818">
        <v>9</v>
      </c>
      <c r="O818" t="s">
        <v>9540</v>
      </c>
      <c r="P818" t="s">
        <v>10395</v>
      </c>
      <c r="Q818">
        <v>6</v>
      </c>
      <c r="R818">
        <v>3</v>
      </c>
      <c r="S818">
        <v>2.58</v>
      </c>
      <c r="T818">
        <v>2.59</v>
      </c>
      <c r="U818">
        <v>409.47</v>
      </c>
      <c r="V818">
        <v>109</v>
      </c>
      <c r="W818">
        <v>3.29</v>
      </c>
      <c r="X818">
        <v>11.4</v>
      </c>
      <c r="Y818">
        <v>5.62</v>
      </c>
      <c r="Z818">
        <v>4</v>
      </c>
      <c r="AA818" t="s">
        <v>4822</v>
      </c>
      <c r="AB818">
        <v>0</v>
      </c>
      <c r="AC818">
        <v>6</v>
      </c>
      <c r="AD818">
        <v>3.889976190476191</v>
      </c>
      <c r="AF818" t="s">
        <v>5458</v>
      </c>
      <c r="AI818">
        <v>0</v>
      </c>
      <c r="AJ818">
        <v>0</v>
      </c>
      <c r="AK818" t="s">
        <v>11905</v>
      </c>
      <c r="AL818" t="s">
        <v>11905</v>
      </c>
      <c r="AM818" t="s">
        <v>11965</v>
      </c>
    </row>
    <row r="819" spans="1:39">
      <c r="A819" t="s">
        <v>6232</v>
      </c>
      <c r="B819" t="s">
        <v>5106</v>
      </c>
      <c r="C819" t="s">
        <v>5108</v>
      </c>
      <c r="D819">
        <v>4</v>
      </c>
      <c r="E819" t="s">
        <v>5111</v>
      </c>
      <c r="F819">
        <v>8.4</v>
      </c>
      <c r="I819" t="s">
        <v>8307</v>
      </c>
      <c r="K819" t="s">
        <v>5342</v>
      </c>
      <c r="M819" t="s">
        <v>9422</v>
      </c>
      <c r="N819">
        <v>8</v>
      </c>
      <c r="O819" t="s">
        <v>9536</v>
      </c>
      <c r="P819" t="s">
        <v>10396</v>
      </c>
      <c r="Q819">
        <v>6</v>
      </c>
      <c r="R819">
        <v>3</v>
      </c>
      <c r="S819">
        <v>0.79</v>
      </c>
      <c r="T819">
        <v>1.89</v>
      </c>
      <c r="U819">
        <v>422.87</v>
      </c>
      <c r="V819">
        <v>126.65</v>
      </c>
      <c r="W819">
        <v>3.16</v>
      </c>
      <c r="X819">
        <v>6.43</v>
      </c>
      <c r="Y819">
        <v>2.63</v>
      </c>
      <c r="Z819">
        <v>3</v>
      </c>
      <c r="AA819" t="s">
        <v>4822</v>
      </c>
      <c r="AB819">
        <v>0</v>
      </c>
      <c r="AC819">
        <v>5</v>
      </c>
      <c r="AD819">
        <v>3.717595238095238</v>
      </c>
      <c r="AF819" t="s">
        <v>5459</v>
      </c>
      <c r="AI819">
        <v>0</v>
      </c>
      <c r="AJ819">
        <v>0</v>
      </c>
      <c r="AM819" t="s">
        <v>11965</v>
      </c>
    </row>
    <row r="820" spans="1:39">
      <c r="A820" t="s">
        <v>6233</v>
      </c>
      <c r="B820" t="s">
        <v>5106</v>
      </c>
      <c r="C820" t="s">
        <v>5108</v>
      </c>
      <c r="D820">
        <v>4</v>
      </c>
      <c r="E820" t="s">
        <v>5111</v>
      </c>
      <c r="F820">
        <v>8.4</v>
      </c>
      <c r="I820" t="s">
        <v>8308</v>
      </c>
      <c r="K820" t="s">
        <v>5342</v>
      </c>
      <c r="M820" t="s">
        <v>9422</v>
      </c>
      <c r="N820">
        <v>8</v>
      </c>
      <c r="O820" t="s">
        <v>9536</v>
      </c>
      <c r="P820" t="s">
        <v>10397</v>
      </c>
      <c r="Q820">
        <v>7</v>
      </c>
      <c r="R820">
        <v>3</v>
      </c>
      <c r="S820">
        <v>1.29</v>
      </c>
      <c r="T820">
        <v>1.77</v>
      </c>
      <c r="U820">
        <v>441.49</v>
      </c>
      <c r="V820">
        <v>136.45</v>
      </c>
      <c r="W820">
        <v>3.25</v>
      </c>
      <c r="X820">
        <v>7.54</v>
      </c>
      <c r="Y820">
        <v>3.2</v>
      </c>
      <c r="Z820">
        <v>3</v>
      </c>
      <c r="AA820" t="s">
        <v>4822</v>
      </c>
      <c r="AB820">
        <v>0</v>
      </c>
      <c r="AC820">
        <v>8</v>
      </c>
      <c r="AD820">
        <v>3.584595238095238</v>
      </c>
      <c r="AF820" t="s">
        <v>5458</v>
      </c>
      <c r="AI820">
        <v>0</v>
      </c>
      <c r="AJ820">
        <v>0</v>
      </c>
      <c r="AM820" t="s">
        <v>11965</v>
      </c>
    </row>
    <row r="821" spans="1:39">
      <c r="A821" t="s">
        <v>6234</v>
      </c>
      <c r="B821" t="s">
        <v>5106</v>
      </c>
      <c r="C821" t="s">
        <v>5108</v>
      </c>
      <c r="D821">
        <v>4</v>
      </c>
      <c r="E821" t="s">
        <v>5111</v>
      </c>
      <c r="F821">
        <v>8.4</v>
      </c>
      <c r="I821" t="s">
        <v>8309</v>
      </c>
      <c r="K821" t="s">
        <v>5342</v>
      </c>
      <c r="M821" t="s">
        <v>9422</v>
      </c>
      <c r="N821">
        <v>8</v>
      </c>
      <c r="O821" t="s">
        <v>9536</v>
      </c>
      <c r="P821" t="s">
        <v>10398</v>
      </c>
      <c r="Q821">
        <v>5</v>
      </c>
      <c r="R821">
        <v>2</v>
      </c>
      <c r="S821">
        <v>1.44</v>
      </c>
      <c r="T821">
        <v>2.16</v>
      </c>
      <c r="U821">
        <v>435.91</v>
      </c>
      <c r="V821">
        <v>100.63</v>
      </c>
      <c r="W821">
        <v>4.36</v>
      </c>
      <c r="X821">
        <v>6.71</v>
      </c>
      <c r="Y821">
        <v>2.83</v>
      </c>
      <c r="Z821">
        <v>3</v>
      </c>
      <c r="AA821" t="s">
        <v>4822</v>
      </c>
      <c r="AB821">
        <v>0</v>
      </c>
      <c r="AC821">
        <v>7</v>
      </c>
      <c r="AD821">
        <v>4.603452380952381</v>
      </c>
      <c r="AF821" t="s">
        <v>5458</v>
      </c>
      <c r="AI821">
        <v>0</v>
      </c>
      <c r="AJ821">
        <v>0</v>
      </c>
      <c r="AM821" t="s">
        <v>11965</v>
      </c>
    </row>
    <row r="822" spans="1:39">
      <c r="A822" t="s">
        <v>6235</v>
      </c>
      <c r="B822" t="s">
        <v>5106</v>
      </c>
      <c r="C822" t="s">
        <v>5108</v>
      </c>
      <c r="D822">
        <v>4</v>
      </c>
      <c r="E822" t="s">
        <v>5111</v>
      </c>
      <c r="F822">
        <v>8.4</v>
      </c>
      <c r="I822" t="s">
        <v>8310</v>
      </c>
      <c r="K822" t="s">
        <v>5342</v>
      </c>
      <c r="M822" t="s">
        <v>9451</v>
      </c>
      <c r="N822">
        <v>8</v>
      </c>
      <c r="O822" t="s">
        <v>9569</v>
      </c>
      <c r="P822" t="s">
        <v>10399</v>
      </c>
      <c r="Q822">
        <v>9</v>
      </c>
      <c r="R822">
        <v>2</v>
      </c>
      <c r="S822">
        <v>4.14</v>
      </c>
      <c r="T822">
        <v>4.58</v>
      </c>
      <c r="U822">
        <v>606.65</v>
      </c>
      <c r="V822">
        <v>98.75</v>
      </c>
      <c r="W822">
        <v>4.94</v>
      </c>
      <c r="X822">
        <v>12.98</v>
      </c>
      <c r="Y822">
        <v>7.62</v>
      </c>
      <c r="Z822">
        <v>4</v>
      </c>
      <c r="AA822" t="s">
        <v>4822</v>
      </c>
      <c r="AB822">
        <v>1</v>
      </c>
      <c r="AC822">
        <v>6</v>
      </c>
      <c r="AD822">
        <v>2.418333333333333</v>
      </c>
      <c r="AF822" t="s">
        <v>5458</v>
      </c>
      <c r="AI822">
        <v>0</v>
      </c>
      <c r="AJ822">
        <v>0</v>
      </c>
      <c r="AM822" t="s">
        <v>11965</v>
      </c>
    </row>
    <row r="823" spans="1:39">
      <c r="A823" t="s">
        <v>6236</v>
      </c>
      <c r="B823" t="s">
        <v>5106</v>
      </c>
      <c r="C823" t="s">
        <v>5108</v>
      </c>
      <c r="D823">
        <v>4</v>
      </c>
      <c r="E823" t="s">
        <v>5111</v>
      </c>
      <c r="F823">
        <v>8.4</v>
      </c>
      <c r="I823" t="s">
        <v>8311</v>
      </c>
      <c r="K823" t="s">
        <v>5342</v>
      </c>
      <c r="M823" t="s">
        <v>9451</v>
      </c>
      <c r="N823">
        <v>8</v>
      </c>
      <c r="O823" t="s">
        <v>9569</v>
      </c>
      <c r="P823" t="s">
        <v>10400</v>
      </c>
      <c r="Q823">
        <v>8</v>
      </c>
      <c r="R823">
        <v>2</v>
      </c>
      <c r="S823">
        <v>4.48</v>
      </c>
      <c r="T823">
        <v>6.41</v>
      </c>
      <c r="U823">
        <v>591.64</v>
      </c>
      <c r="V823">
        <v>95.51000000000001</v>
      </c>
      <c r="W823">
        <v>5.78</v>
      </c>
      <c r="X823">
        <v>13.09</v>
      </c>
      <c r="Y823">
        <v>9.34</v>
      </c>
      <c r="Z823">
        <v>4</v>
      </c>
      <c r="AA823" t="s">
        <v>4822</v>
      </c>
      <c r="AB823">
        <v>2</v>
      </c>
      <c r="AC823">
        <v>7</v>
      </c>
      <c r="AD823">
        <v>1.646333333333333</v>
      </c>
      <c r="AF823" t="s">
        <v>5457</v>
      </c>
      <c r="AI823">
        <v>0</v>
      </c>
      <c r="AJ823">
        <v>0</v>
      </c>
      <c r="AM823" t="s">
        <v>11965</v>
      </c>
    </row>
    <row r="824" spans="1:39">
      <c r="A824" t="s">
        <v>6237</v>
      </c>
      <c r="B824" t="s">
        <v>5106</v>
      </c>
      <c r="C824" t="s">
        <v>5108</v>
      </c>
      <c r="D824">
        <v>4</v>
      </c>
      <c r="E824" t="s">
        <v>5111</v>
      </c>
      <c r="F824">
        <v>8.4</v>
      </c>
      <c r="I824" t="s">
        <v>8312</v>
      </c>
      <c r="K824" t="s">
        <v>5342</v>
      </c>
      <c r="M824" t="s">
        <v>9451</v>
      </c>
      <c r="N824">
        <v>8</v>
      </c>
      <c r="O824" t="s">
        <v>9569</v>
      </c>
      <c r="P824" t="s">
        <v>10401</v>
      </c>
      <c r="Q824">
        <v>8</v>
      </c>
      <c r="R824">
        <v>2</v>
      </c>
      <c r="S824">
        <v>4.46</v>
      </c>
      <c r="T824">
        <v>4.47</v>
      </c>
      <c r="U824">
        <v>507.6</v>
      </c>
      <c r="V824">
        <v>116.06</v>
      </c>
      <c r="W824">
        <v>4.97</v>
      </c>
      <c r="X824">
        <v>12.84</v>
      </c>
      <c r="Y824">
        <v>5.79</v>
      </c>
      <c r="Z824">
        <v>4</v>
      </c>
      <c r="AA824" t="s">
        <v>4822</v>
      </c>
      <c r="AB824">
        <v>1</v>
      </c>
      <c r="AC824">
        <v>6</v>
      </c>
      <c r="AD824">
        <v>1.896333333333333</v>
      </c>
      <c r="AF824" t="s">
        <v>5458</v>
      </c>
      <c r="AI824">
        <v>0</v>
      </c>
      <c r="AJ824">
        <v>0</v>
      </c>
      <c r="AM824" t="s">
        <v>11965</v>
      </c>
    </row>
    <row r="825" spans="1:39">
      <c r="A825" t="s">
        <v>6238</v>
      </c>
      <c r="B825" t="s">
        <v>5106</v>
      </c>
      <c r="C825" t="s">
        <v>5108</v>
      </c>
      <c r="D825">
        <v>4</v>
      </c>
      <c r="E825" t="s">
        <v>5111</v>
      </c>
      <c r="F825">
        <v>8.4</v>
      </c>
      <c r="I825" t="s">
        <v>8313</v>
      </c>
      <c r="K825" t="s">
        <v>5342</v>
      </c>
      <c r="M825" t="s">
        <v>9440</v>
      </c>
      <c r="N825">
        <v>8</v>
      </c>
      <c r="O825" t="s">
        <v>9558</v>
      </c>
      <c r="P825" t="s">
        <v>10402</v>
      </c>
      <c r="Q825">
        <v>11</v>
      </c>
      <c r="R825">
        <v>4</v>
      </c>
      <c r="S825">
        <v>4.46</v>
      </c>
      <c r="T825">
        <v>6.52</v>
      </c>
      <c r="U825">
        <v>612.79</v>
      </c>
      <c r="V825">
        <v>157.11</v>
      </c>
      <c r="W825">
        <v>3.79</v>
      </c>
      <c r="X825">
        <v>13.14</v>
      </c>
      <c r="Y825">
        <v>9.470000000000001</v>
      </c>
      <c r="Z825">
        <v>4</v>
      </c>
      <c r="AA825" t="s">
        <v>4822</v>
      </c>
      <c r="AB825">
        <v>2</v>
      </c>
      <c r="AC825">
        <v>7</v>
      </c>
      <c r="AD825">
        <v>0.2649999999999997</v>
      </c>
      <c r="AF825" t="s">
        <v>5457</v>
      </c>
      <c r="AI825">
        <v>0</v>
      </c>
      <c r="AJ825">
        <v>0</v>
      </c>
      <c r="AM825" t="s">
        <v>11965</v>
      </c>
    </row>
    <row r="826" spans="1:39">
      <c r="A826" t="s">
        <v>6239</v>
      </c>
      <c r="B826" t="s">
        <v>5106</v>
      </c>
      <c r="C826" t="s">
        <v>5108</v>
      </c>
      <c r="D826">
        <v>4</v>
      </c>
      <c r="E826" t="s">
        <v>5111</v>
      </c>
      <c r="F826">
        <v>8.4</v>
      </c>
      <c r="I826" t="s">
        <v>8314</v>
      </c>
      <c r="K826" t="s">
        <v>5342</v>
      </c>
      <c r="M826" t="s">
        <v>9440</v>
      </c>
      <c r="N826">
        <v>8</v>
      </c>
      <c r="O826" t="s">
        <v>9558</v>
      </c>
      <c r="P826" t="s">
        <v>10403</v>
      </c>
      <c r="Q826">
        <v>10</v>
      </c>
      <c r="R826">
        <v>4</v>
      </c>
      <c r="S826">
        <v>4.89</v>
      </c>
      <c r="T826">
        <v>5.72</v>
      </c>
      <c r="U826">
        <v>527.64</v>
      </c>
      <c r="V826">
        <v>153.87</v>
      </c>
      <c r="W826">
        <v>3.22</v>
      </c>
      <c r="X826">
        <v>13.14</v>
      </c>
      <c r="Y826">
        <v>8.15</v>
      </c>
      <c r="Z826">
        <v>4</v>
      </c>
      <c r="AA826" t="s">
        <v>4822</v>
      </c>
      <c r="AB826">
        <v>1</v>
      </c>
      <c r="AC826">
        <v>5</v>
      </c>
      <c r="AD826">
        <v>0.9249999999999998</v>
      </c>
      <c r="AF826" t="s">
        <v>5458</v>
      </c>
      <c r="AI826">
        <v>0</v>
      </c>
      <c r="AJ826">
        <v>0</v>
      </c>
      <c r="AM826" t="s">
        <v>11965</v>
      </c>
    </row>
    <row r="827" spans="1:39">
      <c r="A827" t="s">
        <v>6240</v>
      </c>
      <c r="B827" t="s">
        <v>5106</v>
      </c>
      <c r="C827" t="s">
        <v>5108</v>
      </c>
      <c r="D827">
        <v>4</v>
      </c>
      <c r="E827" t="s">
        <v>5111</v>
      </c>
      <c r="F827">
        <v>8.4</v>
      </c>
      <c r="I827" t="s">
        <v>8315</v>
      </c>
      <c r="K827" t="s">
        <v>5342</v>
      </c>
      <c r="M827" t="s">
        <v>9440</v>
      </c>
      <c r="N827">
        <v>8</v>
      </c>
      <c r="O827" t="s">
        <v>9558</v>
      </c>
      <c r="P827" t="s">
        <v>10404</v>
      </c>
      <c r="Q827">
        <v>10</v>
      </c>
      <c r="R827">
        <v>4</v>
      </c>
      <c r="S827">
        <v>6.09</v>
      </c>
      <c r="T827">
        <v>6.75</v>
      </c>
      <c r="U827">
        <v>557.71</v>
      </c>
      <c r="V827">
        <v>153.87</v>
      </c>
      <c r="W827">
        <v>4.1</v>
      </c>
      <c r="X827">
        <v>13.14</v>
      </c>
      <c r="Y827">
        <v>7.95</v>
      </c>
      <c r="Z827">
        <v>4</v>
      </c>
      <c r="AA827" t="s">
        <v>4822</v>
      </c>
      <c r="AB827">
        <v>1</v>
      </c>
      <c r="AC827">
        <v>7</v>
      </c>
      <c r="AD827">
        <v>1</v>
      </c>
      <c r="AF827" t="s">
        <v>5458</v>
      </c>
      <c r="AI827">
        <v>0</v>
      </c>
      <c r="AJ827">
        <v>0</v>
      </c>
      <c r="AM827" t="s">
        <v>11965</v>
      </c>
    </row>
    <row r="828" spans="1:39">
      <c r="A828" t="s">
        <v>6241</v>
      </c>
      <c r="B828" t="s">
        <v>5106</v>
      </c>
      <c r="C828" t="s">
        <v>5108</v>
      </c>
      <c r="D828">
        <v>4</v>
      </c>
      <c r="E828" t="s">
        <v>5111</v>
      </c>
      <c r="F828">
        <v>8.4</v>
      </c>
      <c r="I828" t="s">
        <v>8316</v>
      </c>
      <c r="K828" t="s">
        <v>5342</v>
      </c>
      <c r="M828" t="s">
        <v>9440</v>
      </c>
      <c r="N828">
        <v>8</v>
      </c>
      <c r="O828" t="s">
        <v>9558</v>
      </c>
      <c r="P828" t="s">
        <v>10405</v>
      </c>
      <c r="Q828">
        <v>10</v>
      </c>
      <c r="R828">
        <v>4</v>
      </c>
      <c r="S828">
        <v>6.16</v>
      </c>
      <c r="T828">
        <v>6.59</v>
      </c>
      <c r="U828">
        <v>555.6900000000001</v>
      </c>
      <c r="V828">
        <v>153.87</v>
      </c>
      <c r="W828">
        <v>4</v>
      </c>
      <c r="X828">
        <v>13.14</v>
      </c>
      <c r="Y828">
        <v>7.63</v>
      </c>
      <c r="Z828">
        <v>4</v>
      </c>
      <c r="AA828" t="s">
        <v>4822</v>
      </c>
      <c r="AB828">
        <v>1</v>
      </c>
      <c r="AC828">
        <v>5</v>
      </c>
      <c r="AD828">
        <v>1</v>
      </c>
      <c r="AF828" t="s">
        <v>5458</v>
      </c>
      <c r="AI828">
        <v>0</v>
      </c>
      <c r="AJ828">
        <v>0</v>
      </c>
      <c r="AM828" t="s">
        <v>11965</v>
      </c>
    </row>
    <row r="829" spans="1:39">
      <c r="A829" t="s">
        <v>6242</v>
      </c>
      <c r="B829" t="s">
        <v>5106</v>
      </c>
      <c r="C829" t="s">
        <v>5108</v>
      </c>
      <c r="D829">
        <v>4</v>
      </c>
      <c r="E829" t="s">
        <v>5111</v>
      </c>
      <c r="F829">
        <v>8.4</v>
      </c>
      <c r="I829" t="s">
        <v>8317</v>
      </c>
      <c r="K829" t="s">
        <v>5342</v>
      </c>
      <c r="M829" t="s">
        <v>9440</v>
      </c>
      <c r="N829">
        <v>8</v>
      </c>
      <c r="O829" t="s">
        <v>9558</v>
      </c>
      <c r="P829" t="s">
        <v>10406</v>
      </c>
      <c r="Q829">
        <v>10</v>
      </c>
      <c r="R829">
        <v>3</v>
      </c>
      <c r="S829">
        <v>4.78</v>
      </c>
      <c r="T829">
        <v>6.43</v>
      </c>
      <c r="U829">
        <v>626.66</v>
      </c>
      <c r="V829">
        <v>128.43</v>
      </c>
      <c r="W829">
        <v>4.87</v>
      </c>
      <c r="X829">
        <v>13.14</v>
      </c>
      <c r="Y829">
        <v>9.06</v>
      </c>
      <c r="Z829">
        <v>4</v>
      </c>
      <c r="AA829" t="s">
        <v>4822</v>
      </c>
      <c r="AB829">
        <v>1</v>
      </c>
      <c r="AC829">
        <v>9</v>
      </c>
      <c r="AD829">
        <v>0.6366666666666665</v>
      </c>
      <c r="AF829" t="s">
        <v>5457</v>
      </c>
      <c r="AI829">
        <v>0</v>
      </c>
      <c r="AJ829">
        <v>0</v>
      </c>
      <c r="AM829" t="s">
        <v>11965</v>
      </c>
    </row>
    <row r="830" spans="1:39">
      <c r="A830" t="s">
        <v>6243</v>
      </c>
      <c r="B830" t="s">
        <v>5106</v>
      </c>
      <c r="C830" t="s">
        <v>5108</v>
      </c>
      <c r="D830">
        <v>4</v>
      </c>
      <c r="E830" t="s">
        <v>5111</v>
      </c>
      <c r="F830">
        <v>8.4</v>
      </c>
      <c r="I830" t="s">
        <v>8318</v>
      </c>
      <c r="K830" t="s">
        <v>5342</v>
      </c>
      <c r="M830" t="s">
        <v>9440</v>
      </c>
      <c r="N830">
        <v>8</v>
      </c>
      <c r="O830" t="s">
        <v>9558</v>
      </c>
      <c r="P830" t="s">
        <v>10407</v>
      </c>
      <c r="Q830">
        <v>10</v>
      </c>
      <c r="R830">
        <v>3</v>
      </c>
      <c r="S830">
        <v>5.24</v>
      </c>
      <c r="T830">
        <v>7.3</v>
      </c>
      <c r="U830">
        <v>634.71</v>
      </c>
      <c r="V830">
        <v>128.43</v>
      </c>
      <c r="W830">
        <v>4.79</v>
      </c>
      <c r="X830">
        <v>12.74</v>
      </c>
      <c r="Y830">
        <v>9.470000000000001</v>
      </c>
      <c r="Z830">
        <v>4</v>
      </c>
      <c r="AA830" t="s">
        <v>4822</v>
      </c>
      <c r="AB830">
        <v>1</v>
      </c>
      <c r="AC830">
        <v>7</v>
      </c>
      <c r="AD830">
        <v>0.4316666666666664</v>
      </c>
      <c r="AF830" t="s">
        <v>5457</v>
      </c>
      <c r="AI830">
        <v>0</v>
      </c>
      <c r="AJ830">
        <v>0</v>
      </c>
      <c r="AM830" t="s">
        <v>11965</v>
      </c>
    </row>
    <row r="831" spans="1:39">
      <c r="A831" t="s">
        <v>6244</v>
      </c>
      <c r="B831" t="s">
        <v>5106</v>
      </c>
      <c r="C831" t="s">
        <v>5108</v>
      </c>
      <c r="D831">
        <v>4</v>
      </c>
      <c r="E831" t="s">
        <v>5111</v>
      </c>
      <c r="F831">
        <v>8.4</v>
      </c>
      <c r="I831" t="s">
        <v>8319</v>
      </c>
      <c r="K831" t="s">
        <v>5342</v>
      </c>
      <c r="M831" t="s">
        <v>9440</v>
      </c>
      <c r="N831">
        <v>8</v>
      </c>
      <c r="O831" t="s">
        <v>9558</v>
      </c>
      <c r="P831" t="s">
        <v>10408</v>
      </c>
      <c r="Q831">
        <v>10</v>
      </c>
      <c r="R831">
        <v>3</v>
      </c>
      <c r="S831">
        <v>5.37</v>
      </c>
      <c r="T831">
        <v>5.6</v>
      </c>
      <c r="U831">
        <v>617.03</v>
      </c>
      <c r="V831">
        <v>126.42</v>
      </c>
      <c r="W831">
        <v>5.23</v>
      </c>
      <c r="X831">
        <v>11.69</v>
      </c>
      <c r="Y831">
        <v>7.26</v>
      </c>
      <c r="Z831">
        <v>4</v>
      </c>
      <c r="AA831" t="s">
        <v>4822</v>
      </c>
      <c r="AB831">
        <v>2</v>
      </c>
      <c r="AC831">
        <v>10</v>
      </c>
      <c r="AD831">
        <v>1.166666666666667</v>
      </c>
      <c r="AF831" t="s">
        <v>5458</v>
      </c>
      <c r="AI831">
        <v>0</v>
      </c>
      <c r="AJ831">
        <v>0</v>
      </c>
      <c r="AM831" t="s">
        <v>11965</v>
      </c>
    </row>
    <row r="832" spans="1:39">
      <c r="A832" t="s">
        <v>6245</v>
      </c>
      <c r="B832" t="s">
        <v>5106</v>
      </c>
      <c r="C832" t="s">
        <v>5108</v>
      </c>
      <c r="D832">
        <v>4</v>
      </c>
      <c r="E832" t="s">
        <v>5111</v>
      </c>
      <c r="F832">
        <v>8.4</v>
      </c>
      <c r="I832" t="s">
        <v>8320</v>
      </c>
      <c r="K832" t="s">
        <v>5342</v>
      </c>
      <c r="M832" t="s">
        <v>9440</v>
      </c>
      <c r="N832">
        <v>8</v>
      </c>
      <c r="O832" t="s">
        <v>9558</v>
      </c>
      <c r="P832" t="s">
        <v>10409</v>
      </c>
      <c r="Q832">
        <v>10</v>
      </c>
      <c r="R832">
        <v>2</v>
      </c>
      <c r="S832">
        <v>4.4</v>
      </c>
      <c r="T832">
        <v>5.65</v>
      </c>
      <c r="U832">
        <v>570.58</v>
      </c>
      <c r="V832">
        <v>117.63</v>
      </c>
      <c r="W832">
        <v>4.45</v>
      </c>
      <c r="X832">
        <v>12.19</v>
      </c>
      <c r="Y832">
        <v>8.630000000000001</v>
      </c>
      <c r="Z832">
        <v>4</v>
      </c>
      <c r="AA832" t="s">
        <v>4822</v>
      </c>
      <c r="AB832">
        <v>1</v>
      </c>
      <c r="AC832">
        <v>10</v>
      </c>
      <c r="AD832">
        <v>1.264</v>
      </c>
      <c r="AF832" t="s">
        <v>5457</v>
      </c>
      <c r="AI832">
        <v>0</v>
      </c>
      <c r="AJ832">
        <v>0</v>
      </c>
      <c r="AM832" t="s">
        <v>11965</v>
      </c>
    </row>
    <row r="833" spans="1:39">
      <c r="A833" t="s">
        <v>6246</v>
      </c>
      <c r="B833" t="s">
        <v>5106</v>
      </c>
      <c r="C833" t="s">
        <v>5108</v>
      </c>
      <c r="D833">
        <v>4</v>
      </c>
      <c r="E833" t="s">
        <v>5111</v>
      </c>
      <c r="F833">
        <v>8.4</v>
      </c>
      <c r="I833" t="s">
        <v>8321</v>
      </c>
      <c r="K833" t="s">
        <v>5342</v>
      </c>
      <c r="M833" t="s">
        <v>9440</v>
      </c>
      <c r="N833">
        <v>8</v>
      </c>
      <c r="O833" t="s">
        <v>9558</v>
      </c>
      <c r="P833" t="s">
        <v>10410</v>
      </c>
      <c r="Q833">
        <v>9</v>
      </c>
      <c r="R833">
        <v>2</v>
      </c>
      <c r="S833">
        <v>5.65</v>
      </c>
      <c r="T833">
        <v>5.65</v>
      </c>
      <c r="U833">
        <v>543.48</v>
      </c>
      <c r="V833">
        <v>114.39</v>
      </c>
      <c r="W833">
        <v>4.42</v>
      </c>
      <c r="X833">
        <v>11.94</v>
      </c>
      <c r="Y833">
        <v>3.12</v>
      </c>
      <c r="Z833">
        <v>4</v>
      </c>
      <c r="AA833" t="s">
        <v>4822</v>
      </c>
      <c r="AB833">
        <v>1</v>
      </c>
      <c r="AC833">
        <v>6</v>
      </c>
      <c r="AD833">
        <v>1.687</v>
      </c>
      <c r="AF833" t="s">
        <v>5458</v>
      </c>
      <c r="AI833">
        <v>0</v>
      </c>
      <c r="AJ833">
        <v>0</v>
      </c>
      <c r="AM833" t="s">
        <v>11965</v>
      </c>
    </row>
    <row r="834" spans="1:39">
      <c r="A834" t="s">
        <v>6247</v>
      </c>
      <c r="B834" t="s">
        <v>5106</v>
      </c>
      <c r="C834" t="s">
        <v>5108</v>
      </c>
      <c r="D834">
        <v>4</v>
      </c>
      <c r="E834" t="s">
        <v>5111</v>
      </c>
      <c r="F834">
        <v>8.4</v>
      </c>
      <c r="I834" t="s">
        <v>8322</v>
      </c>
      <c r="K834" t="s">
        <v>5342</v>
      </c>
      <c r="M834" t="s">
        <v>9440</v>
      </c>
      <c r="N834">
        <v>8</v>
      </c>
      <c r="O834" t="s">
        <v>9558</v>
      </c>
      <c r="P834" t="s">
        <v>10411</v>
      </c>
      <c r="Q834">
        <v>10</v>
      </c>
      <c r="R834">
        <v>2</v>
      </c>
      <c r="S834">
        <v>4.46</v>
      </c>
      <c r="T834">
        <v>5.54</v>
      </c>
      <c r="U834">
        <v>536.04</v>
      </c>
      <c r="V834">
        <v>125.2</v>
      </c>
      <c r="W834">
        <v>4.5</v>
      </c>
      <c r="X834">
        <v>11.17</v>
      </c>
      <c r="Y834">
        <v>8.449999999999999</v>
      </c>
      <c r="Z834">
        <v>4</v>
      </c>
      <c r="AA834" t="s">
        <v>4822</v>
      </c>
      <c r="AB834">
        <v>1</v>
      </c>
      <c r="AC834">
        <v>5</v>
      </c>
      <c r="AD834">
        <v>1.275</v>
      </c>
      <c r="AF834" t="s">
        <v>5458</v>
      </c>
      <c r="AI834">
        <v>0</v>
      </c>
      <c r="AJ834">
        <v>0</v>
      </c>
      <c r="AM834" t="s">
        <v>11965</v>
      </c>
    </row>
    <row r="835" spans="1:39">
      <c r="A835" t="s">
        <v>6248</v>
      </c>
      <c r="B835" t="s">
        <v>5106</v>
      </c>
      <c r="C835" t="s">
        <v>5108</v>
      </c>
      <c r="D835">
        <v>4</v>
      </c>
      <c r="E835" t="s">
        <v>5111</v>
      </c>
      <c r="F835">
        <v>8.4</v>
      </c>
      <c r="I835" t="s">
        <v>8323</v>
      </c>
      <c r="K835" t="s">
        <v>5342</v>
      </c>
      <c r="M835" t="s">
        <v>9440</v>
      </c>
      <c r="N835">
        <v>8</v>
      </c>
      <c r="O835" t="s">
        <v>9558</v>
      </c>
      <c r="P835" t="s">
        <v>10412</v>
      </c>
      <c r="Q835">
        <v>10</v>
      </c>
      <c r="R835">
        <v>2</v>
      </c>
      <c r="S835">
        <v>5.05</v>
      </c>
      <c r="T835">
        <v>5.21</v>
      </c>
      <c r="U835">
        <v>522.01</v>
      </c>
      <c r="V835">
        <v>125.2</v>
      </c>
      <c r="W835">
        <v>4.11</v>
      </c>
      <c r="X835">
        <v>11.17</v>
      </c>
      <c r="Y835">
        <v>7.03</v>
      </c>
      <c r="Z835">
        <v>4</v>
      </c>
      <c r="AA835" t="s">
        <v>4822</v>
      </c>
      <c r="AB835">
        <v>1</v>
      </c>
      <c r="AC835">
        <v>5</v>
      </c>
      <c r="AD835">
        <v>1.5</v>
      </c>
      <c r="AF835" t="s">
        <v>5458</v>
      </c>
      <c r="AI835">
        <v>0</v>
      </c>
      <c r="AJ835">
        <v>0</v>
      </c>
      <c r="AM835" t="s">
        <v>11965</v>
      </c>
    </row>
    <row r="836" spans="1:39">
      <c r="A836" t="s">
        <v>6249</v>
      </c>
      <c r="B836" t="s">
        <v>5106</v>
      </c>
      <c r="C836" t="s">
        <v>5108</v>
      </c>
      <c r="D836">
        <v>4</v>
      </c>
      <c r="E836" t="s">
        <v>5111</v>
      </c>
      <c r="F836">
        <v>8.4</v>
      </c>
      <c r="I836" t="s">
        <v>8324</v>
      </c>
      <c r="K836" t="s">
        <v>5342</v>
      </c>
      <c r="M836" t="s">
        <v>9440</v>
      </c>
      <c r="N836">
        <v>8</v>
      </c>
      <c r="O836" t="s">
        <v>9558</v>
      </c>
      <c r="P836" t="s">
        <v>10413</v>
      </c>
      <c r="Q836">
        <v>9</v>
      </c>
      <c r="R836">
        <v>2</v>
      </c>
      <c r="S836">
        <v>6.23</v>
      </c>
      <c r="T836">
        <v>6.23</v>
      </c>
      <c r="U836">
        <v>507</v>
      </c>
      <c r="V836">
        <v>121.96</v>
      </c>
      <c r="W836">
        <v>5.34</v>
      </c>
      <c r="X836">
        <v>11.17</v>
      </c>
      <c r="Y836">
        <v>3.21</v>
      </c>
      <c r="Z836">
        <v>4</v>
      </c>
      <c r="AA836" t="s">
        <v>4822</v>
      </c>
      <c r="AB836">
        <v>2</v>
      </c>
      <c r="AC836">
        <v>5</v>
      </c>
      <c r="AD836">
        <v>1.5</v>
      </c>
      <c r="AF836" t="s">
        <v>5458</v>
      </c>
      <c r="AI836">
        <v>0</v>
      </c>
      <c r="AJ836">
        <v>0</v>
      </c>
      <c r="AM836" t="s">
        <v>11965</v>
      </c>
    </row>
    <row r="837" spans="1:39">
      <c r="A837" t="s">
        <v>6250</v>
      </c>
      <c r="B837" t="s">
        <v>5106</v>
      </c>
      <c r="C837" t="s">
        <v>5108</v>
      </c>
      <c r="D837">
        <v>4</v>
      </c>
      <c r="E837" t="s">
        <v>5111</v>
      </c>
      <c r="F837">
        <v>8.4</v>
      </c>
      <c r="K837" t="s">
        <v>5342</v>
      </c>
      <c r="L837" t="s">
        <v>5343</v>
      </c>
      <c r="M837" t="s">
        <v>9443</v>
      </c>
      <c r="N837">
        <v>9</v>
      </c>
      <c r="O837" t="s">
        <v>9561</v>
      </c>
      <c r="P837" t="s">
        <v>10414</v>
      </c>
      <c r="Q837">
        <v>7</v>
      </c>
      <c r="R837">
        <v>3</v>
      </c>
      <c r="S837">
        <v>1.93</v>
      </c>
      <c r="T837">
        <v>1.94</v>
      </c>
      <c r="U837">
        <v>610.63</v>
      </c>
      <c r="V837">
        <v>113.02</v>
      </c>
      <c r="W837">
        <v>4.26</v>
      </c>
      <c r="X837">
        <v>12.63</v>
      </c>
      <c r="Y837">
        <v>5.2</v>
      </c>
      <c r="Z837">
        <v>3</v>
      </c>
      <c r="AA837" t="s">
        <v>4822</v>
      </c>
      <c r="AB837">
        <v>1</v>
      </c>
      <c r="AC837">
        <v>7</v>
      </c>
      <c r="AD837">
        <v>3.399333333333334</v>
      </c>
      <c r="AF837" t="s">
        <v>5458</v>
      </c>
      <c r="AI837">
        <v>0</v>
      </c>
      <c r="AJ837">
        <v>0</v>
      </c>
      <c r="AK837" t="s">
        <v>11913</v>
      </c>
      <c r="AL837" t="s">
        <v>11913</v>
      </c>
      <c r="AM837" t="s">
        <v>11965</v>
      </c>
    </row>
    <row r="838" spans="1:39">
      <c r="A838" t="s">
        <v>5497</v>
      </c>
      <c r="B838" t="s">
        <v>5106</v>
      </c>
      <c r="C838" t="s">
        <v>5108</v>
      </c>
      <c r="D838">
        <v>4</v>
      </c>
      <c r="E838" t="s">
        <v>5111</v>
      </c>
      <c r="F838">
        <v>8.4</v>
      </c>
      <c r="I838" t="s">
        <v>8325</v>
      </c>
      <c r="K838" t="s">
        <v>5342</v>
      </c>
      <c r="L838" t="s">
        <v>5343</v>
      </c>
      <c r="M838" t="s">
        <v>9439</v>
      </c>
      <c r="N838">
        <v>8</v>
      </c>
      <c r="O838" t="s">
        <v>9557</v>
      </c>
      <c r="P838" t="s">
        <v>9668</v>
      </c>
      <c r="Q838">
        <v>8</v>
      </c>
      <c r="R838">
        <v>3</v>
      </c>
      <c r="S838">
        <v>-0.13</v>
      </c>
      <c r="T838">
        <v>0.84</v>
      </c>
      <c r="U838">
        <v>480.46</v>
      </c>
      <c r="V838">
        <v>138.44</v>
      </c>
      <c r="W838">
        <v>3.63</v>
      </c>
      <c r="X838">
        <v>6.6</v>
      </c>
      <c r="Y838">
        <v>1.81</v>
      </c>
      <c r="Z838">
        <v>5</v>
      </c>
      <c r="AA838" t="s">
        <v>4822</v>
      </c>
      <c r="AB838">
        <v>0</v>
      </c>
      <c r="AC838">
        <v>6</v>
      </c>
      <c r="AD838">
        <v>3.306238095238095</v>
      </c>
      <c r="AF838" t="s">
        <v>5458</v>
      </c>
      <c r="AI838">
        <v>0</v>
      </c>
      <c r="AJ838">
        <v>0</v>
      </c>
      <c r="AM838" t="s">
        <v>11965</v>
      </c>
    </row>
    <row r="839" spans="1:39">
      <c r="A839" t="s">
        <v>6251</v>
      </c>
      <c r="B839" t="s">
        <v>5106</v>
      </c>
      <c r="C839" t="s">
        <v>5108</v>
      </c>
      <c r="D839">
        <v>4</v>
      </c>
      <c r="E839" t="s">
        <v>5111</v>
      </c>
      <c r="F839">
        <v>8.4</v>
      </c>
      <c r="K839" t="s">
        <v>5342</v>
      </c>
      <c r="L839" t="s">
        <v>5343</v>
      </c>
      <c r="M839" t="s">
        <v>9426</v>
      </c>
      <c r="N839">
        <v>9</v>
      </c>
      <c r="O839" t="s">
        <v>9541</v>
      </c>
      <c r="P839" t="s">
        <v>10415</v>
      </c>
      <c r="Q839">
        <v>7</v>
      </c>
      <c r="R839">
        <v>3</v>
      </c>
      <c r="S839">
        <v>1.15</v>
      </c>
      <c r="T839">
        <v>1.5</v>
      </c>
      <c r="U839">
        <v>457.47</v>
      </c>
      <c r="V839">
        <v>125.55</v>
      </c>
      <c r="W839">
        <v>3.73</v>
      </c>
      <c r="X839">
        <v>7.62</v>
      </c>
      <c r="Y839">
        <v>1.81</v>
      </c>
      <c r="Z839">
        <v>4</v>
      </c>
      <c r="AA839" t="s">
        <v>4822</v>
      </c>
      <c r="AB839">
        <v>0</v>
      </c>
      <c r="AC839">
        <v>6</v>
      </c>
      <c r="AD839">
        <v>3.470452380952381</v>
      </c>
      <c r="AF839" t="s">
        <v>5458</v>
      </c>
      <c r="AI839">
        <v>0</v>
      </c>
      <c r="AJ839">
        <v>0</v>
      </c>
      <c r="AK839" t="s">
        <v>11897</v>
      </c>
      <c r="AL839" t="s">
        <v>11897</v>
      </c>
      <c r="AM839" t="s">
        <v>11965</v>
      </c>
    </row>
    <row r="840" spans="1:39">
      <c r="A840" t="s">
        <v>6121</v>
      </c>
      <c r="B840" t="s">
        <v>5106</v>
      </c>
      <c r="C840" t="s">
        <v>5108</v>
      </c>
      <c r="D840">
        <v>4</v>
      </c>
      <c r="E840" t="s">
        <v>5111</v>
      </c>
      <c r="F840">
        <v>8.4</v>
      </c>
      <c r="K840" t="s">
        <v>5342</v>
      </c>
      <c r="L840" t="s">
        <v>5343</v>
      </c>
      <c r="M840" t="s">
        <v>9430</v>
      </c>
      <c r="N840">
        <v>9</v>
      </c>
      <c r="O840" t="s">
        <v>9546</v>
      </c>
      <c r="P840" t="s">
        <v>10286</v>
      </c>
      <c r="Q840">
        <v>7</v>
      </c>
      <c r="R840">
        <v>3</v>
      </c>
      <c r="S840">
        <v>1.49</v>
      </c>
      <c r="T840">
        <v>1.98</v>
      </c>
      <c r="U840">
        <v>497.46</v>
      </c>
      <c r="V840">
        <v>125.55</v>
      </c>
      <c r="W840">
        <v>4.38</v>
      </c>
      <c r="X840">
        <v>7.29</v>
      </c>
      <c r="Y840">
        <v>1.81</v>
      </c>
      <c r="Z840">
        <v>5</v>
      </c>
      <c r="AA840" t="s">
        <v>4822</v>
      </c>
      <c r="AB840">
        <v>0</v>
      </c>
      <c r="AC840">
        <v>6</v>
      </c>
      <c r="AD840">
        <v>3.184809523809524</v>
      </c>
      <c r="AF840" t="s">
        <v>5458</v>
      </c>
      <c r="AI840">
        <v>0</v>
      </c>
      <c r="AJ840">
        <v>0</v>
      </c>
      <c r="AK840" t="s">
        <v>11897</v>
      </c>
      <c r="AL840" t="s">
        <v>11897</v>
      </c>
      <c r="AM840" t="s">
        <v>11965</v>
      </c>
    </row>
    <row r="841" spans="1:39">
      <c r="A841" t="s">
        <v>5821</v>
      </c>
      <c r="B841" t="s">
        <v>5106</v>
      </c>
      <c r="C841" t="s">
        <v>5108</v>
      </c>
      <c r="D841">
        <v>4</v>
      </c>
      <c r="E841" t="s">
        <v>5111</v>
      </c>
      <c r="F841">
        <v>8.4</v>
      </c>
      <c r="K841" t="s">
        <v>5342</v>
      </c>
      <c r="L841" t="s">
        <v>5343</v>
      </c>
      <c r="M841" t="s">
        <v>9441</v>
      </c>
      <c r="N841">
        <v>9</v>
      </c>
      <c r="O841" t="s">
        <v>9559</v>
      </c>
      <c r="P841" t="s">
        <v>9991</v>
      </c>
      <c r="Q841">
        <v>9</v>
      </c>
      <c r="R841">
        <v>3</v>
      </c>
      <c r="S841">
        <v>1.71</v>
      </c>
      <c r="T841">
        <v>3.16</v>
      </c>
      <c r="U841">
        <v>540.02</v>
      </c>
      <c r="V841">
        <v>140.13</v>
      </c>
      <c r="W841">
        <v>3.91</v>
      </c>
      <c r="X841">
        <v>5.83</v>
      </c>
      <c r="Y841">
        <v>2.69</v>
      </c>
      <c r="Z841">
        <v>3</v>
      </c>
      <c r="AA841" t="s">
        <v>4822</v>
      </c>
      <c r="AB841">
        <v>1</v>
      </c>
      <c r="AC841">
        <v>9</v>
      </c>
      <c r="AD841">
        <v>3.086666666666667</v>
      </c>
      <c r="AF841" t="s">
        <v>5459</v>
      </c>
      <c r="AI841">
        <v>0</v>
      </c>
      <c r="AJ841">
        <v>0</v>
      </c>
      <c r="AM841" t="s">
        <v>11965</v>
      </c>
    </row>
    <row r="842" spans="1:39">
      <c r="A842" t="s">
        <v>5692</v>
      </c>
      <c r="B842" t="s">
        <v>5106</v>
      </c>
      <c r="C842" t="s">
        <v>5108</v>
      </c>
      <c r="D842">
        <v>4</v>
      </c>
      <c r="E842" t="s">
        <v>5111</v>
      </c>
      <c r="F842">
        <v>8.4</v>
      </c>
      <c r="K842" t="s">
        <v>5342</v>
      </c>
      <c r="L842" t="s">
        <v>5343</v>
      </c>
      <c r="M842" t="s">
        <v>9441</v>
      </c>
      <c r="N842">
        <v>9</v>
      </c>
      <c r="O842" t="s">
        <v>9559</v>
      </c>
      <c r="P842" t="s">
        <v>9863</v>
      </c>
      <c r="Q842">
        <v>9</v>
      </c>
      <c r="R842">
        <v>3</v>
      </c>
      <c r="S842">
        <v>2.13</v>
      </c>
      <c r="T842">
        <v>4.59</v>
      </c>
      <c r="U842">
        <v>519.6</v>
      </c>
      <c r="V842">
        <v>143.62</v>
      </c>
      <c r="W842">
        <v>3.77</v>
      </c>
      <c r="X842">
        <v>3.08</v>
      </c>
      <c r="Y842">
        <v>8.66</v>
      </c>
      <c r="Z842">
        <v>3</v>
      </c>
      <c r="AA842" t="s">
        <v>4822</v>
      </c>
      <c r="AB842">
        <v>1</v>
      </c>
      <c r="AC842">
        <v>9</v>
      </c>
      <c r="AD842">
        <v>1.976666666666667</v>
      </c>
      <c r="AF842" t="s">
        <v>11894</v>
      </c>
      <c r="AI842">
        <v>0</v>
      </c>
      <c r="AJ842">
        <v>0</v>
      </c>
      <c r="AM842" t="s">
        <v>11965</v>
      </c>
    </row>
    <row r="843" spans="1:39">
      <c r="A843" t="s">
        <v>6252</v>
      </c>
      <c r="B843" t="s">
        <v>5106</v>
      </c>
      <c r="C843" t="s">
        <v>5108</v>
      </c>
      <c r="D843">
        <v>4</v>
      </c>
      <c r="E843" t="s">
        <v>5111</v>
      </c>
      <c r="F843">
        <v>8.4</v>
      </c>
      <c r="I843" t="s">
        <v>8326</v>
      </c>
      <c r="K843" t="s">
        <v>5342</v>
      </c>
      <c r="M843" t="s">
        <v>9440</v>
      </c>
      <c r="N843">
        <v>8</v>
      </c>
      <c r="O843" t="s">
        <v>9558</v>
      </c>
      <c r="P843" t="s">
        <v>10416</v>
      </c>
      <c r="Q843">
        <v>11</v>
      </c>
      <c r="R843">
        <v>2</v>
      </c>
      <c r="S843">
        <v>2.66</v>
      </c>
      <c r="T843">
        <v>4.78</v>
      </c>
      <c r="U843">
        <v>545.65</v>
      </c>
      <c r="V843">
        <v>134.43</v>
      </c>
      <c r="W843">
        <v>4.24</v>
      </c>
      <c r="X843">
        <v>11.67</v>
      </c>
      <c r="Y843">
        <v>9.57</v>
      </c>
      <c r="Z843">
        <v>4</v>
      </c>
      <c r="AA843" t="s">
        <v>4822</v>
      </c>
      <c r="AB843">
        <v>2</v>
      </c>
      <c r="AC843">
        <v>9</v>
      </c>
      <c r="AD843">
        <v>1.495</v>
      </c>
      <c r="AF843" t="s">
        <v>5457</v>
      </c>
      <c r="AI843">
        <v>0</v>
      </c>
      <c r="AJ843">
        <v>0</v>
      </c>
      <c r="AM843" t="s">
        <v>11965</v>
      </c>
    </row>
    <row r="844" spans="1:39">
      <c r="A844" t="s">
        <v>6253</v>
      </c>
      <c r="B844" t="s">
        <v>5106</v>
      </c>
      <c r="C844" t="s">
        <v>5108</v>
      </c>
      <c r="D844">
        <v>4</v>
      </c>
      <c r="E844" t="s">
        <v>5111</v>
      </c>
      <c r="F844">
        <v>8.4</v>
      </c>
      <c r="I844" t="s">
        <v>8327</v>
      </c>
      <c r="K844" t="s">
        <v>5342</v>
      </c>
      <c r="M844" t="s">
        <v>9440</v>
      </c>
      <c r="N844">
        <v>8</v>
      </c>
      <c r="O844" t="s">
        <v>9558</v>
      </c>
      <c r="P844" t="s">
        <v>10417</v>
      </c>
      <c r="Q844">
        <v>9</v>
      </c>
      <c r="R844">
        <v>3</v>
      </c>
      <c r="S844">
        <v>5.11</v>
      </c>
      <c r="T844">
        <v>6.76</v>
      </c>
      <c r="U844">
        <v>643.72</v>
      </c>
      <c r="V844">
        <v>111.2</v>
      </c>
      <c r="W844">
        <v>6.4</v>
      </c>
      <c r="X844">
        <v>13.14</v>
      </c>
      <c r="Y844">
        <v>9.06</v>
      </c>
      <c r="Z844">
        <v>5</v>
      </c>
      <c r="AA844" t="s">
        <v>4822</v>
      </c>
      <c r="AB844">
        <v>2</v>
      </c>
      <c r="AC844">
        <v>12</v>
      </c>
      <c r="AD844">
        <v>0.9299999999999997</v>
      </c>
      <c r="AF844" t="s">
        <v>5457</v>
      </c>
      <c r="AI844">
        <v>0</v>
      </c>
      <c r="AJ844">
        <v>0</v>
      </c>
      <c r="AM844" t="s">
        <v>11965</v>
      </c>
    </row>
    <row r="845" spans="1:39">
      <c r="A845" t="s">
        <v>6254</v>
      </c>
      <c r="B845" t="s">
        <v>5106</v>
      </c>
      <c r="C845" t="s">
        <v>5108</v>
      </c>
      <c r="D845">
        <v>4</v>
      </c>
      <c r="E845" t="s">
        <v>5111</v>
      </c>
      <c r="F845">
        <v>8.4</v>
      </c>
      <c r="I845" t="s">
        <v>8328</v>
      </c>
      <c r="K845" t="s">
        <v>5342</v>
      </c>
      <c r="M845" t="s">
        <v>9440</v>
      </c>
      <c r="N845">
        <v>8</v>
      </c>
      <c r="O845" t="s">
        <v>9558</v>
      </c>
      <c r="P845" t="s">
        <v>10418</v>
      </c>
      <c r="Q845">
        <v>10</v>
      </c>
      <c r="R845">
        <v>2</v>
      </c>
      <c r="S845">
        <v>3.27</v>
      </c>
      <c r="T845">
        <v>4.85</v>
      </c>
      <c r="U845">
        <v>519.59</v>
      </c>
      <c r="V845">
        <v>125.2</v>
      </c>
      <c r="W845">
        <v>3.98</v>
      </c>
      <c r="X845">
        <v>11.42</v>
      </c>
      <c r="Y845">
        <v>8.98</v>
      </c>
      <c r="Z845">
        <v>4</v>
      </c>
      <c r="AA845" t="s">
        <v>4822</v>
      </c>
      <c r="AB845">
        <v>1</v>
      </c>
      <c r="AC845">
        <v>6</v>
      </c>
      <c r="AD845">
        <v>1.45</v>
      </c>
      <c r="AF845" t="s">
        <v>5457</v>
      </c>
      <c r="AI845">
        <v>0</v>
      </c>
      <c r="AJ845">
        <v>0</v>
      </c>
      <c r="AM845" t="s">
        <v>11965</v>
      </c>
    </row>
    <row r="846" spans="1:39">
      <c r="A846" t="s">
        <v>6255</v>
      </c>
      <c r="B846" t="s">
        <v>5106</v>
      </c>
      <c r="C846" t="s">
        <v>5108</v>
      </c>
      <c r="D846">
        <v>4</v>
      </c>
      <c r="E846" t="s">
        <v>5111</v>
      </c>
      <c r="F846">
        <v>8.4</v>
      </c>
      <c r="I846" t="s">
        <v>8329</v>
      </c>
      <c r="K846" t="s">
        <v>5342</v>
      </c>
      <c r="M846" t="s">
        <v>9440</v>
      </c>
      <c r="N846">
        <v>8</v>
      </c>
      <c r="O846" t="s">
        <v>9558</v>
      </c>
      <c r="P846" t="s">
        <v>10419</v>
      </c>
      <c r="Q846">
        <v>9</v>
      </c>
      <c r="R846">
        <v>2</v>
      </c>
      <c r="S846">
        <v>5.27</v>
      </c>
      <c r="T846">
        <v>5.85</v>
      </c>
      <c r="U846">
        <v>623.66</v>
      </c>
      <c r="V846">
        <v>102.41</v>
      </c>
      <c r="W846">
        <v>5.43</v>
      </c>
      <c r="X846">
        <v>12.96</v>
      </c>
      <c r="Y846">
        <v>7.85</v>
      </c>
      <c r="Z846">
        <v>4</v>
      </c>
      <c r="AA846" t="s">
        <v>4822</v>
      </c>
      <c r="AB846">
        <v>2</v>
      </c>
      <c r="AC846">
        <v>7</v>
      </c>
      <c r="AD846">
        <v>2.086333333333333</v>
      </c>
      <c r="AF846" t="s">
        <v>5458</v>
      </c>
      <c r="AI846">
        <v>0</v>
      </c>
      <c r="AJ846">
        <v>0</v>
      </c>
      <c r="AM846" t="s">
        <v>11965</v>
      </c>
    </row>
    <row r="847" spans="1:39">
      <c r="A847" t="s">
        <v>6256</v>
      </c>
      <c r="B847" t="s">
        <v>5106</v>
      </c>
      <c r="C847" t="s">
        <v>5108</v>
      </c>
      <c r="D847">
        <v>4</v>
      </c>
      <c r="E847" t="s">
        <v>5111</v>
      </c>
      <c r="F847">
        <v>8.4</v>
      </c>
      <c r="I847" t="s">
        <v>8330</v>
      </c>
      <c r="K847" t="s">
        <v>5342</v>
      </c>
      <c r="M847" t="s">
        <v>9440</v>
      </c>
      <c r="N847">
        <v>8</v>
      </c>
      <c r="O847" t="s">
        <v>9558</v>
      </c>
      <c r="P847" t="s">
        <v>10420</v>
      </c>
      <c r="Q847">
        <v>9</v>
      </c>
      <c r="R847">
        <v>2</v>
      </c>
      <c r="S847">
        <v>6.64</v>
      </c>
      <c r="T847">
        <v>7.31</v>
      </c>
      <c r="U847">
        <v>594.64</v>
      </c>
      <c r="V847">
        <v>108.4</v>
      </c>
      <c r="W847">
        <v>5.53</v>
      </c>
      <c r="X847">
        <v>12.57</v>
      </c>
      <c r="Y847">
        <v>7.96</v>
      </c>
      <c r="Z847">
        <v>4</v>
      </c>
      <c r="AA847" t="s">
        <v>4822</v>
      </c>
      <c r="AB847">
        <v>2</v>
      </c>
      <c r="AC847">
        <v>8</v>
      </c>
      <c r="AD847">
        <v>1.886666666666666</v>
      </c>
      <c r="AF847" t="s">
        <v>5458</v>
      </c>
      <c r="AI847">
        <v>0</v>
      </c>
      <c r="AJ847">
        <v>0</v>
      </c>
      <c r="AM847" t="s">
        <v>11965</v>
      </c>
    </row>
    <row r="848" spans="1:39">
      <c r="A848" t="s">
        <v>6257</v>
      </c>
      <c r="B848" t="s">
        <v>5106</v>
      </c>
      <c r="C848" t="s">
        <v>5108</v>
      </c>
      <c r="D848">
        <v>4</v>
      </c>
      <c r="E848" t="s">
        <v>5111</v>
      </c>
      <c r="F848">
        <v>8.4</v>
      </c>
      <c r="I848" t="s">
        <v>8331</v>
      </c>
      <c r="K848" t="s">
        <v>5342</v>
      </c>
      <c r="M848" t="s">
        <v>9440</v>
      </c>
      <c r="N848">
        <v>8</v>
      </c>
      <c r="O848" t="s">
        <v>9558</v>
      </c>
      <c r="P848" t="s">
        <v>10421</v>
      </c>
      <c r="Q848">
        <v>9</v>
      </c>
      <c r="R848">
        <v>2</v>
      </c>
      <c r="S848">
        <v>5.96</v>
      </c>
      <c r="T848">
        <v>5.97</v>
      </c>
      <c r="U848">
        <v>591.5700000000001</v>
      </c>
      <c r="V848">
        <v>113.75</v>
      </c>
      <c r="W848">
        <v>5.79</v>
      </c>
      <c r="X848">
        <v>12.88</v>
      </c>
      <c r="Y848">
        <v>5.63</v>
      </c>
      <c r="Z848">
        <v>5</v>
      </c>
      <c r="AA848" t="s">
        <v>4822</v>
      </c>
      <c r="AB848">
        <v>2</v>
      </c>
      <c r="AC848">
        <v>6</v>
      </c>
      <c r="AD848">
        <v>1.708333333333333</v>
      </c>
      <c r="AF848" t="s">
        <v>5458</v>
      </c>
      <c r="AI848">
        <v>0</v>
      </c>
      <c r="AJ848">
        <v>0</v>
      </c>
      <c r="AM848" t="s">
        <v>11965</v>
      </c>
    </row>
    <row r="849" spans="1:39">
      <c r="A849" t="s">
        <v>6258</v>
      </c>
      <c r="B849" t="s">
        <v>5106</v>
      </c>
      <c r="C849" t="s">
        <v>5108</v>
      </c>
      <c r="D849">
        <v>4</v>
      </c>
      <c r="E849" t="s">
        <v>5111</v>
      </c>
      <c r="F849">
        <v>8.4</v>
      </c>
      <c r="I849" t="s">
        <v>8332</v>
      </c>
      <c r="K849" t="s">
        <v>5342</v>
      </c>
      <c r="M849" t="s">
        <v>9440</v>
      </c>
      <c r="N849">
        <v>8</v>
      </c>
      <c r="O849" t="s">
        <v>9558</v>
      </c>
      <c r="P849" t="s">
        <v>10422</v>
      </c>
      <c r="Q849">
        <v>9</v>
      </c>
      <c r="R849">
        <v>2</v>
      </c>
      <c r="S849">
        <v>4.91</v>
      </c>
      <c r="T849">
        <v>5.34</v>
      </c>
      <c r="U849">
        <v>609.63</v>
      </c>
      <c r="V849">
        <v>102.41</v>
      </c>
      <c r="W849">
        <v>5.04</v>
      </c>
      <c r="X849">
        <v>12.96</v>
      </c>
      <c r="Y849">
        <v>7.62</v>
      </c>
      <c r="Z849">
        <v>4</v>
      </c>
      <c r="AA849" t="s">
        <v>4822</v>
      </c>
      <c r="AB849">
        <v>2</v>
      </c>
      <c r="AC849">
        <v>6</v>
      </c>
      <c r="AD849">
        <v>2.086333333333333</v>
      </c>
      <c r="AF849" t="s">
        <v>5458</v>
      </c>
      <c r="AI849">
        <v>0</v>
      </c>
      <c r="AJ849">
        <v>0</v>
      </c>
      <c r="AM849" t="s">
        <v>11965</v>
      </c>
    </row>
    <row r="850" spans="1:39">
      <c r="A850" t="s">
        <v>6259</v>
      </c>
      <c r="B850" t="s">
        <v>5106</v>
      </c>
      <c r="C850" t="s">
        <v>5108</v>
      </c>
      <c r="D850">
        <v>4</v>
      </c>
      <c r="E850" t="s">
        <v>5111</v>
      </c>
      <c r="F850">
        <v>8.4</v>
      </c>
      <c r="I850" t="s">
        <v>8333</v>
      </c>
      <c r="K850" t="s">
        <v>5342</v>
      </c>
      <c r="M850" t="s">
        <v>9440</v>
      </c>
      <c r="N850">
        <v>8</v>
      </c>
      <c r="O850" t="s">
        <v>9558</v>
      </c>
      <c r="P850" t="s">
        <v>10423</v>
      </c>
      <c r="Q850">
        <v>10</v>
      </c>
      <c r="R850">
        <v>2</v>
      </c>
      <c r="S850">
        <v>5.07</v>
      </c>
      <c r="T850">
        <v>5.95</v>
      </c>
      <c r="U850">
        <v>649.72</v>
      </c>
      <c r="V850">
        <v>111.64</v>
      </c>
      <c r="W850">
        <v>5.36</v>
      </c>
      <c r="X850">
        <v>12.96</v>
      </c>
      <c r="Y850">
        <v>8.220000000000001</v>
      </c>
      <c r="Z850">
        <v>4</v>
      </c>
      <c r="AA850" t="s">
        <v>4822</v>
      </c>
      <c r="AB850">
        <v>2</v>
      </c>
      <c r="AC850">
        <v>8</v>
      </c>
      <c r="AD850">
        <v>1.668666666666666</v>
      </c>
      <c r="AF850" t="s">
        <v>5458</v>
      </c>
      <c r="AI850">
        <v>0</v>
      </c>
      <c r="AJ850">
        <v>0</v>
      </c>
      <c r="AM850" t="s">
        <v>11965</v>
      </c>
    </row>
    <row r="851" spans="1:39">
      <c r="A851" t="s">
        <v>6260</v>
      </c>
      <c r="B851" t="s">
        <v>5106</v>
      </c>
      <c r="C851" t="s">
        <v>5108</v>
      </c>
      <c r="D851">
        <v>4</v>
      </c>
      <c r="E851" t="s">
        <v>5111</v>
      </c>
      <c r="F851">
        <v>8.4</v>
      </c>
      <c r="I851" t="s">
        <v>8334</v>
      </c>
      <c r="K851" t="s">
        <v>5342</v>
      </c>
      <c r="M851" t="s">
        <v>9440</v>
      </c>
      <c r="N851">
        <v>8</v>
      </c>
      <c r="O851" t="s">
        <v>9558</v>
      </c>
      <c r="P851" t="s">
        <v>10424</v>
      </c>
      <c r="Q851">
        <v>9</v>
      </c>
      <c r="R851">
        <v>3</v>
      </c>
      <c r="S851">
        <v>5.21</v>
      </c>
      <c r="T851">
        <v>5.21</v>
      </c>
      <c r="U851">
        <v>489.58</v>
      </c>
      <c r="V851">
        <v>133.84</v>
      </c>
      <c r="W851">
        <v>3.83</v>
      </c>
      <c r="X851">
        <v>13.14</v>
      </c>
      <c r="Y851">
        <v>3.12</v>
      </c>
      <c r="Z851">
        <v>4</v>
      </c>
      <c r="AA851" t="s">
        <v>4822</v>
      </c>
      <c r="AB851">
        <v>0</v>
      </c>
      <c r="AC851">
        <v>8</v>
      </c>
      <c r="AD851">
        <v>1.241095238095238</v>
      </c>
      <c r="AF851" t="s">
        <v>5458</v>
      </c>
      <c r="AI851">
        <v>0</v>
      </c>
      <c r="AJ851">
        <v>0</v>
      </c>
      <c r="AM851" t="s">
        <v>11965</v>
      </c>
    </row>
    <row r="852" spans="1:39">
      <c r="A852" t="s">
        <v>6261</v>
      </c>
      <c r="B852" t="s">
        <v>5106</v>
      </c>
      <c r="C852" t="s">
        <v>5108</v>
      </c>
      <c r="D852">
        <v>4</v>
      </c>
      <c r="E852" t="s">
        <v>5111</v>
      </c>
      <c r="F852">
        <v>8.4</v>
      </c>
      <c r="I852" t="s">
        <v>8335</v>
      </c>
      <c r="K852" t="s">
        <v>5342</v>
      </c>
      <c r="M852" t="s">
        <v>9440</v>
      </c>
      <c r="N852">
        <v>8</v>
      </c>
      <c r="O852" t="s">
        <v>9558</v>
      </c>
      <c r="P852" t="s">
        <v>10425</v>
      </c>
      <c r="Q852">
        <v>10</v>
      </c>
      <c r="R852">
        <v>2</v>
      </c>
      <c r="S852">
        <v>5.31</v>
      </c>
      <c r="T852">
        <v>5.31</v>
      </c>
      <c r="U852">
        <v>530.63</v>
      </c>
      <c r="V852">
        <v>131.19</v>
      </c>
      <c r="W852">
        <v>5.01</v>
      </c>
      <c r="X852">
        <v>12.06</v>
      </c>
      <c r="Y852">
        <v>3.17</v>
      </c>
      <c r="Z852">
        <v>4</v>
      </c>
      <c r="AA852" t="s">
        <v>4822</v>
      </c>
      <c r="AB852">
        <v>2</v>
      </c>
      <c r="AC852">
        <v>7</v>
      </c>
      <c r="AD852">
        <v>1.5</v>
      </c>
      <c r="AF852" t="s">
        <v>5458</v>
      </c>
      <c r="AI852">
        <v>0</v>
      </c>
      <c r="AJ852">
        <v>0</v>
      </c>
      <c r="AM852" t="s">
        <v>11965</v>
      </c>
    </row>
    <row r="853" spans="1:39">
      <c r="A853" t="s">
        <v>6262</v>
      </c>
      <c r="B853" t="s">
        <v>5106</v>
      </c>
      <c r="C853" t="s">
        <v>5108</v>
      </c>
      <c r="D853">
        <v>4</v>
      </c>
      <c r="E853" t="s">
        <v>5111</v>
      </c>
      <c r="F853">
        <v>8.4</v>
      </c>
      <c r="I853" t="s">
        <v>8336</v>
      </c>
      <c r="K853" t="s">
        <v>5342</v>
      </c>
      <c r="M853" t="s">
        <v>9440</v>
      </c>
      <c r="N853">
        <v>8</v>
      </c>
      <c r="O853" t="s">
        <v>9558</v>
      </c>
      <c r="P853" t="s">
        <v>10426</v>
      </c>
      <c r="Q853">
        <v>11</v>
      </c>
      <c r="R853">
        <v>2</v>
      </c>
      <c r="S853">
        <v>5.03</v>
      </c>
      <c r="T853">
        <v>5.06</v>
      </c>
      <c r="U853">
        <v>571.6900000000001</v>
      </c>
      <c r="V853">
        <v>134.43</v>
      </c>
      <c r="W853">
        <v>4.17</v>
      </c>
      <c r="X853">
        <v>12.05</v>
      </c>
      <c r="Y853">
        <v>6.28</v>
      </c>
      <c r="Z853">
        <v>4</v>
      </c>
      <c r="AA853" t="s">
        <v>4822</v>
      </c>
      <c r="AB853">
        <v>2</v>
      </c>
      <c r="AC853">
        <v>7</v>
      </c>
      <c r="AD853">
        <v>1.5</v>
      </c>
      <c r="AF853" t="s">
        <v>5458</v>
      </c>
      <c r="AI853">
        <v>0</v>
      </c>
      <c r="AJ853">
        <v>0</v>
      </c>
      <c r="AM853" t="s">
        <v>11965</v>
      </c>
    </row>
    <row r="854" spans="1:39">
      <c r="A854" t="s">
        <v>6263</v>
      </c>
      <c r="B854" t="s">
        <v>5106</v>
      </c>
      <c r="C854" t="s">
        <v>5108</v>
      </c>
      <c r="D854">
        <v>4</v>
      </c>
      <c r="E854" t="s">
        <v>5111</v>
      </c>
      <c r="F854">
        <v>8.4</v>
      </c>
      <c r="I854" t="s">
        <v>8337</v>
      </c>
      <c r="K854" t="s">
        <v>5342</v>
      </c>
      <c r="M854" t="s">
        <v>9440</v>
      </c>
      <c r="N854">
        <v>8</v>
      </c>
      <c r="O854" t="s">
        <v>9558</v>
      </c>
      <c r="P854" t="s">
        <v>10427</v>
      </c>
      <c r="Q854">
        <v>11</v>
      </c>
      <c r="R854">
        <v>2</v>
      </c>
      <c r="S854">
        <v>2.69</v>
      </c>
      <c r="T854">
        <v>4.55</v>
      </c>
      <c r="U854">
        <v>584.73</v>
      </c>
      <c r="V854">
        <v>128.44</v>
      </c>
      <c r="W854">
        <v>4.23</v>
      </c>
      <c r="X854">
        <v>12.05</v>
      </c>
      <c r="Y854">
        <v>9.279999999999999</v>
      </c>
      <c r="Z854">
        <v>4</v>
      </c>
      <c r="AA854" t="s">
        <v>4822</v>
      </c>
      <c r="AB854">
        <v>2</v>
      </c>
      <c r="AC854">
        <v>6</v>
      </c>
      <c r="AD854">
        <v>1.74</v>
      </c>
      <c r="AF854" t="s">
        <v>5457</v>
      </c>
      <c r="AI854">
        <v>0</v>
      </c>
      <c r="AJ854">
        <v>0</v>
      </c>
      <c r="AM854" t="s">
        <v>11965</v>
      </c>
    </row>
    <row r="855" spans="1:39">
      <c r="A855" t="s">
        <v>6264</v>
      </c>
      <c r="B855" t="s">
        <v>5106</v>
      </c>
      <c r="C855" t="s">
        <v>5108</v>
      </c>
      <c r="D855">
        <v>4</v>
      </c>
      <c r="E855" t="s">
        <v>5111</v>
      </c>
      <c r="F855">
        <v>8.4</v>
      </c>
      <c r="I855" t="s">
        <v>8338</v>
      </c>
      <c r="K855" t="s">
        <v>5342</v>
      </c>
      <c r="M855" t="s">
        <v>9440</v>
      </c>
      <c r="N855">
        <v>8</v>
      </c>
      <c r="O855" t="s">
        <v>9558</v>
      </c>
      <c r="P855" t="s">
        <v>10428</v>
      </c>
      <c r="Q855">
        <v>10</v>
      </c>
      <c r="R855">
        <v>2</v>
      </c>
      <c r="S855">
        <v>5.2</v>
      </c>
      <c r="T855">
        <v>5.87</v>
      </c>
      <c r="U855">
        <v>543.6799999999999</v>
      </c>
      <c r="V855">
        <v>125.2</v>
      </c>
      <c r="W855">
        <v>4.79</v>
      </c>
      <c r="X855">
        <v>12.05</v>
      </c>
      <c r="Y855">
        <v>7.96</v>
      </c>
      <c r="Z855">
        <v>4</v>
      </c>
      <c r="AA855" t="s">
        <v>4822</v>
      </c>
      <c r="AB855">
        <v>1</v>
      </c>
      <c r="AC855">
        <v>7</v>
      </c>
      <c r="AD855">
        <v>1.5</v>
      </c>
      <c r="AF855" t="s">
        <v>5458</v>
      </c>
      <c r="AI855">
        <v>0</v>
      </c>
      <c r="AJ855">
        <v>0</v>
      </c>
      <c r="AM855" t="s">
        <v>11965</v>
      </c>
    </row>
    <row r="856" spans="1:39">
      <c r="A856" t="s">
        <v>6265</v>
      </c>
      <c r="B856" t="s">
        <v>5106</v>
      </c>
      <c r="C856" t="s">
        <v>5108</v>
      </c>
      <c r="D856">
        <v>4</v>
      </c>
      <c r="E856" t="s">
        <v>5111</v>
      </c>
      <c r="F856">
        <v>8.4</v>
      </c>
      <c r="I856" t="s">
        <v>8339</v>
      </c>
      <c r="K856" t="s">
        <v>5342</v>
      </c>
      <c r="M856" t="s">
        <v>9440</v>
      </c>
      <c r="N856">
        <v>8</v>
      </c>
      <c r="O856" t="s">
        <v>9558</v>
      </c>
      <c r="P856" t="s">
        <v>10429</v>
      </c>
      <c r="Q856">
        <v>10</v>
      </c>
      <c r="R856">
        <v>3</v>
      </c>
      <c r="S856">
        <v>4.16</v>
      </c>
      <c r="T856">
        <v>4.44</v>
      </c>
      <c r="U856">
        <v>625.63</v>
      </c>
      <c r="V856">
        <v>120.43</v>
      </c>
      <c r="W856">
        <v>4.83</v>
      </c>
      <c r="X856">
        <v>11.94</v>
      </c>
      <c r="Y856">
        <v>7.36</v>
      </c>
      <c r="Z856">
        <v>4</v>
      </c>
      <c r="AA856" t="s">
        <v>4822</v>
      </c>
      <c r="AB856">
        <v>1</v>
      </c>
      <c r="AC856">
        <v>7</v>
      </c>
      <c r="AD856">
        <v>1.446666666666667</v>
      </c>
      <c r="AF856" t="s">
        <v>5458</v>
      </c>
      <c r="AI856">
        <v>0</v>
      </c>
      <c r="AJ856">
        <v>0</v>
      </c>
      <c r="AM856" t="s">
        <v>11965</v>
      </c>
    </row>
    <row r="857" spans="1:39">
      <c r="A857" t="s">
        <v>6266</v>
      </c>
      <c r="B857" t="s">
        <v>5106</v>
      </c>
      <c r="C857" t="s">
        <v>5108</v>
      </c>
      <c r="D857">
        <v>4</v>
      </c>
      <c r="E857" t="s">
        <v>5111</v>
      </c>
      <c r="F857">
        <v>8.4</v>
      </c>
      <c r="I857" t="s">
        <v>8340</v>
      </c>
      <c r="K857" t="s">
        <v>5342</v>
      </c>
      <c r="M857" t="s">
        <v>9440</v>
      </c>
      <c r="N857">
        <v>8</v>
      </c>
      <c r="O857" t="s">
        <v>9558</v>
      </c>
      <c r="P857" t="s">
        <v>10430</v>
      </c>
      <c r="Q857">
        <v>9</v>
      </c>
      <c r="R857">
        <v>2</v>
      </c>
      <c r="S857">
        <v>5.4</v>
      </c>
      <c r="T857">
        <v>5.68</v>
      </c>
      <c r="U857">
        <v>627.62</v>
      </c>
      <c r="V857">
        <v>102.41</v>
      </c>
      <c r="W857">
        <v>5.18</v>
      </c>
      <c r="X857">
        <v>11.94</v>
      </c>
      <c r="Y857">
        <v>7.36</v>
      </c>
      <c r="Z857">
        <v>4</v>
      </c>
      <c r="AA857" t="s">
        <v>4822</v>
      </c>
      <c r="AB857">
        <v>2</v>
      </c>
      <c r="AC857">
        <v>6</v>
      </c>
      <c r="AD857">
        <v>2.086333333333333</v>
      </c>
      <c r="AF857" t="s">
        <v>5458</v>
      </c>
      <c r="AI857">
        <v>0</v>
      </c>
      <c r="AJ857">
        <v>0</v>
      </c>
      <c r="AM857" t="s">
        <v>11965</v>
      </c>
    </row>
    <row r="858" spans="1:39">
      <c r="A858" t="s">
        <v>6267</v>
      </c>
      <c r="B858" t="s">
        <v>5106</v>
      </c>
      <c r="C858" t="s">
        <v>5108</v>
      </c>
      <c r="D858">
        <v>4</v>
      </c>
      <c r="E858" t="s">
        <v>5111</v>
      </c>
      <c r="F858">
        <v>8.4</v>
      </c>
      <c r="I858" t="s">
        <v>8341</v>
      </c>
      <c r="K858" t="s">
        <v>5342</v>
      </c>
      <c r="M858" t="s">
        <v>9440</v>
      </c>
      <c r="N858">
        <v>8</v>
      </c>
      <c r="O858" t="s">
        <v>9558</v>
      </c>
      <c r="P858" t="s">
        <v>10431</v>
      </c>
      <c r="Q858">
        <v>11</v>
      </c>
      <c r="R858">
        <v>3</v>
      </c>
      <c r="S858">
        <v>3.59</v>
      </c>
      <c r="T858">
        <v>3.87</v>
      </c>
      <c r="U858">
        <v>637.67</v>
      </c>
      <c r="V858">
        <v>131.87</v>
      </c>
      <c r="W858">
        <v>3.69</v>
      </c>
      <c r="X858">
        <v>12.96</v>
      </c>
      <c r="Y858">
        <v>7.35</v>
      </c>
      <c r="Z858">
        <v>4</v>
      </c>
      <c r="AA858" t="s">
        <v>4822</v>
      </c>
      <c r="AB858">
        <v>2</v>
      </c>
      <c r="AC858">
        <v>8</v>
      </c>
      <c r="AD858">
        <v>1.936666666666667</v>
      </c>
      <c r="AF858" t="s">
        <v>5458</v>
      </c>
      <c r="AI858">
        <v>0</v>
      </c>
      <c r="AJ858">
        <v>0</v>
      </c>
      <c r="AM858" t="s">
        <v>11965</v>
      </c>
    </row>
    <row r="859" spans="1:39">
      <c r="A859" t="s">
        <v>6268</v>
      </c>
      <c r="B859" t="s">
        <v>5106</v>
      </c>
      <c r="C859" t="s">
        <v>5108</v>
      </c>
      <c r="D859">
        <v>4</v>
      </c>
      <c r="E859" t="s">
        <v>5111</v>
      </c>
      <c r="F859">
        <v>8.4</v>
      </c>
      <c r="I859" t="s">
        <v>8342</v>
      </c>
      <c r="K859" t="s">
        <v>5342</v>
      </c>
      <c r="M859" t="s">
        <v>9440</v>
      </c>
      <c r="N859">
        <v>8</v>
      </c>
      <c r="O859" t="s">
        <v>9558</v>
      </c>
      <c r="P859" t="s">
        <v>10432</v>
      </c>
      <c r="Q859">
        <v>10</v>
      </c>
      <c r="R859">
        <v>2</v>
      </c>
      <c r="S859">
        <v>5.91</v>
      </c>
      <c r="T859">
        <v>6</v>
      </c>
      <c r="U859">
        <v>596.61</v>
      </c>
      <c r="V859">
        <v>117.63</v>
      </c>
      <c r="W859">
        <v>4.52</v>
      </c>
      <c r="X859">
        <v>12.7</v>
      </c>
      <c r="Y859">
        <v>6.8</v>
      </c>
      <c r="Z859">
        <v>4</v>
      </c>
      <c r="AA859" t="s">
        <v>4822</v>
      </c>
      <c r="AB859">
        <v>1</v>
      </c>
      <c r="AC859">
        <v>9</v>
      </c>
      <c r="AD859">
        <v>1.579</v>
      </c>
      <c r="AF859" t="s">
        <v>5458</v>
      </c>
      <c r="AI859">
        <v>0</v>
      </c>
      <c r="AJ859">
        <v>0</v>
      </c>
      <c r="AM859" t="s">
        <v>11965</v>
      </c>
    </row>
    <row r="860" spans="1:39">
      <c r="A860" t="s">
        <v>6269</v>
      </c>
      <c r="B860" t="s">
        <v>5106</v>
      </c>
      <c r="C860" t="s">
        <v>5108</v>
      </c>
      <c r="D860">
        <v>4</v>
      </c>
      <c r="E860" t="s">
        <v>5111</v>
      </c>
      <c r="F860">
        <v>8.4</v>
      </c>
      <c r="I860" t="s">
        <v>8343</v>
      </c>
      <c r="K860" t="s">
        <v>5342</v>
      </c>
      <c r="M860" t="s">
        <v>9440</v>
      </c>
      <c r="N860">
        <v>8</v>
      </c>
      <c r="O860" t="s">
        <v>9558</v>
      </c>
      <c r="P860" t="s">
        <v>10433</v>
      </c>
      <c r="Q860">
        <v>9</v>
      </c>
      <c r="R860">
        <v>3</v>
      </c>
      <c r="S860">
        <v>5.58</v>
      </c>
      <c r="T860">
        <v>5.58</v>
      </c>
      <c r="U860">
        <v>553.55</v>
      </c>
      <c r="V860">
        <v>125.39</v>
      </c>
      <c r="W860">
        <v>4.71</v>
      </c>
      <c r="X860">
        <v>12.57</v>
      </c>
      <c r="Y860">
        <v>3</v>
      </c>
      <c r="Z860">
        <v>4</v>
      </c>
      <c r="AA860" t="s">
        <v>4822</v>
      </c>
      <c r="AB860">
        <v>1</v>
      </c>
      <c r="AC860">
        <v>7</v>
      </c>
      <c r="AD860">
        <v>1.166666666666667</v>
      </c>
      <c r="AF860" t="s">
        <v>5458</v>
      </c>
      <c r="AI860">
        <v>0</v>
      </c>
      <c r="AJ860">
        <v>0</v>
      </c>
      <c r="AM860" t="s">
        <v>11965</v>
      </c>
    </row>
    <row r="861" spans="1:39">
      <c r="A861" t="s">
        <v>6270</v>
      </c>
      <c r="B861" t="s">
        <v>5106</v>
      </c>
      <c r="C861" t="s">
        <v>5108</v>
      </c>
      <c r="D861">
        <v>4</v>
      </c>
      <c r="E861" t="s">
        <v>5111</v>
      </c>
      <c r="F861">
        <v>8.4</v>
      </c>
      <c r="I861" t="s">
        <v>8344</v>
      </c>
      <c r="K861" t="s">
        <v>5342</v>
      </c>
      <c r="M861" t="s">
        <v>9440</v>
      </c>
      <c r="N861">
        <v>8</v>
      </c>
      <c r="O861" t="s">
        <v>9558</v>
      </c>
      <c r="P861" t="s">
        <v>10434</v>
      </c>
      <c r="Q861">
        <v>9</v>
      </c>
      <c r="R861">
        <v>2</v>
      </c>
      <c r="S861">
        <v>6.67</v>
      </c>
      <c r="T861">
        <v>6.68</v>
      </c>
      <c r="U861">
        <v>567.5700000000001</v>
      </c>
      <c r="V861">
        <v>114.39</v>
      </c>
      <c r="W861">
        <v>5.37</v>
      </c>
      <c r="X861">
        <v>12.57</v>
      </c>
      <c r="Y861">
        <v>3.17</v>
      </c>
      <c r="Z861">
        <v>4</v>
      </c>
      <c r="AA861" t="s">
        <v>4822</v>
      </c>
      <c r="AB861">
        <v>2</v>
      </c>
      <c r="AC861">
        <v>6</v>
      </c>
      <c r="AD861">
        <v>1.687</v>
      </c>
      <c r="AF861" t="s">
        <v>5458</v>
      </c>
      <c r="AI861">
        <v>0</v>
      </c>
      <c r="AJ861">
        <v>0</v>
      </c>
      <c r="AM861" t="s">
        <v>11965</v>
      </c>
    </row>
    <row r="862" spans="1:39">
      <c r="A862" t="s">
        <v>6271</v>
      </c>
      <c r="B862" t="s">
        <v>5106</v>
      </c>
      <c r="C862" t="s">
        <v>5108</v>
      </c>
      <c r="D862">
        <v>4</v>
      </c>
      <c r="E862" t="s">
        <v>5111</v>
      </c>
      <c r="F862">
        <v>8.4</v>
      </c>
      <c r="I862" t="s">
        <v>8345</v>
      </c>
      <c r="K862" t="s">
        <v>5342</v>
      </c>
      <c r="M862" t="s">
        <v>9440</v>
      </c>
      <c r="N862">
        <v>8</v>
      </c>
      <c r="O862" t="s">
        <v>9558</v>
      </c>
      <c r="P862" t="s">
        <v>10435</v>
      </c>
      <c r="Q862">
        <v>10</v>
      </c>
      <c r="R862">
        <v>2</v>
      </c>
      <c r="S862">
        <v>4.13</v>
      </c>
      <c r="T862">
        <v>6</v>
      </c>
      <c r="U862">
        <v>635.7</v>
      </c>
      <c r="V862">
        <v>111.64</v>
      </c>
      <c r="W862">
        <v>4.97</v>
      </c>
      <c r="X862">
        <v>12.57</v>
      </c>
      <c r="Y862">
        <v>9.279999999999999</v>
      </c>
      <c r="Z862">
        <v>4</v>
      </c>
      <c r="AA862" t="s">
        <v>4822</v>
      </c>
      <c r="AB862">
        <v>1</v>
      </c>
      <c r="AC862">
        <v>7</v>
      </c>
      <c r="AD862">
        <v>1.138666666666667</v>
      </c>
      <c r="AF862" t="s">
        <v>5457</v>
      </c>
      <c r="AI862">
        <v>0</v>
      </c>
      <c r="AJ862">
        <v>0</v>
      </c>
      <c r="AM862" t="s">
        <v>11965</v>
      </c>
    </row>
    <row r="863" spans="1:39">
      <c r="A863" t="s">
        <v>6272</v>
      </c>
      <c r="B863" t="s">
        <v>5106</v>
      </c>
      <c r="C863" t="s">
        <v>5108</v>
      </c>
      <c r="D863">
        <v>4</v>
      </c>
      <c r="E863" t="s">
        <v>5111</v>
      </c>
      <c r="F863">
        <v>8.4</v>
      </c>
      <c r="I863" t="s">
        <v>8346</v>
      </c>
      <c r="K863" t="s">
        <v>5342</v>
      </c>
      <c r="M863" t="s">
        <v>9440</v>
      </c>
      <c r="N863">
        <v>8</v>
      </c>
      <c r="O863" t="s">
        <v>9558</v>
      </c>
      <c r="P863" t="s">
        <v>10436</v>
      </c>
      <c r="Q863">
        <v>10</v>
      </c>
      <c r="R863">
        <v>2</v>
      </c>
      <c r="S863">
        <v>2.8</v>
      </c>
      <c r="T863">
        <v>5.12</v>
      </c>
      <c r="U863">
        <v>636.73</v>
      </c>
      <c r="V863">
        <v>105.65</v>
      </c>
      <c r="W863">
        <v>4.88</v>
      </c>
      <c r="X863">
        <v>12.65</v>
      </c>
      <c r="Y863">
        <v>9.32</v>
      </c>
      <c r="Z863">
        <v>4</v>
      </c>
      <c r="AA863" t="s">
        <v>4822</v>
      </c>
      <c r="AB863">
        <v>1</v>
      </c>
      <c r="AC863">
        <v>10</v>
      </c>
      <c r="AD863">
        <v>1.918333333333333</v>
      </c>
      <c r="AF863" t="s">
        <v>5457</v>
      </c>
      <c r="AI863">
        <v>0</v>
      </c>
      <c r="AJ863">
        <v>0</v>
      </c>
      <c r="AM863" t="s">
        <v>11965</v>
      </c>
    </row>
    <row r="864" spans="1:39">
      <c r="A864" t="s">
        <v>6273</v>
      </c>
      <c r="B864" t="s">
        <v>5106</v>
      </c>
      <c r="C864" t="s">
        <v>5108</v>
      </c>
      <c r="D864">
        <v>4</v>
      </c>
      <c r="E864" t="s">
        <v>5111</v>
      </c>
      <c r="F864">
        <v>8.4</v>
      </c>
      <c r="I864" t="s">
        <v>8347</v>
      </c>
      <c r="K864" t="s">
        <v>5342</v>
      </c>
      <c r="M864" t="s">
        <v>9440</v>
      </c>
      <c r="N864">
        <v>8</v>
      </c>
      <c r="O864" t="s">
        <v>9558</v>
      </c>
      <c r="P864" t="s">
        <v>10437</v>
      </c>
      <c r="Q864">
        <v>9</v>
      </c>
      <c r="R864">
        <v>2</v>
      </c>
      <c r="S864">
        <v>4.24</v>
      </c>
      <c r="T864">
        <v>4.24</v>
      </c>
      <c r="U864">
        <v>549.64</v>
      </c>
      <c r="V864">
        <v>140.03</v>
      </c>
      <c r="W864">
        <v>4.19</v>
      </c>
      <c r="X864">
        <v>12.82</v>
      </c>
      <c r="Y864">
        <v>3.22</v>
      </c>
      <c r="Z864">
        <v>4</v>
      </c>
      <c r="AA864" t="s">
        <v>4822</v>
      </c>
      <c r="AB864">
        <v>1</v>
      </c>
      <c r="AC864">
        <v>6</v>
      </c>
      <c r="AD864">
        <v>1.88</v>
      </c>
      <c r="AF864" t="s">
        <v>5458</v>
      </c>
      <c r="AI864">
        <v>0</v>
      </c>
      <c r="AJ864">
        <v>0</v>
      </c>
      <c r="AM864" t="s">
        <v>11965</v>
      </c>
    </row>
    <row r="865" spans="1:39">
      <c r="A865" t="s">
        <v>6274</v>
      </c>
      <c r="B865" t="s">
        <v>5106</v>
      </c>
      <c r="C865" t="s">
        <v>5108</v>
      </c>
      <c r="D865">
        <v>4</v>
      </c>
      <c r="E865" t="s">
        <v>5111</v>
      </c>
      <c r="F865">
        <v>8.4</v>
      </c>
      <c r="I865" t="s">
        <v>8348</v>
      </c>
      <c r="K865" t="s">
        <v>5342</v>
      </c>
      <c r="M865" t="s">
        <v>9440</v>
      </c>
      <c r="N865">
        <v>8</v>
      </c>
      <c r="O865" t="s">
        <v>9558</v>
      </c>
      <c r="P865" t="s">
        <v>10438</v>
      </c>
      <c r="Q865">
        <v>9</v>
      </c>
      <c r="R865">
        <v>2</v>
      </c>
      <c r="S865">
        <v>5.47</v>
      </c>
      <c r="T865">
        <v>5.47</v>
      </c>
      <c r="U865">
        <v>550.67</v>
      </c>
      <c r="V865">
        <v>128.95</v>
      </c>
      <c r="W865">
        <v>5.39</v>
      </c>
      <c r="X865">
        <v>12.83</v>
      </c>
      <c r="Y865">
        <v>3.17</v>
      </c>
      <c r="Z865">
        <v>4</v>
      </c>
      <c r="AA865" t="s">
        <v>4822</v>
      </c>
      <c r="AB865">
        <v>2</v>
      </c>
      <c r="AC865">
        <v>8</v>
      </c>
      <c r="AD865">
        <v>1.5</v>
      </c>
      <c r="AF865" t="s">
        <v>5458</v>
      </c>
      <c r="AI865">
        <v>0</v>
      </c>
      <c r="AJ865">
        <v>0</v>
      </c>
      <c r="AM865" t="s">
        <v>11965</v>
      </c>
    </row>
    <row r="866" spans="1:39">
      <c r="A866" t="s">
        <v>6275</v>
      </c>
      <c r="B866" t="s">
        <v>5106</v>
      </c>
      <c r="C866" t="s">
        <v>5108</v>
      </c>
      <c r="D866">
        <v>4</v>
      </c>
      <c r="E866" t="s">
        <v>5111</v>
      </c>
      <c r="F866">
        <v>8.4</v>
      </c>
      <c r="I866" t="s">
        <v>8349</v>
      </c>
      <c r="K866" t="s">
        <v>5342</v>
      </c>
      <c r="M866" t="s">
        <v>9440</v>
      </c>
      <c r="N866">
        <v>8</v>
      </c>
      <c r="O866" t="s">
        <v>9558</v>
      </c>
      <c r="P866" t="s">
        <v>10439</v>
      </c>
      <c r="Q866">
        <v>7</v>
      </c>
      <c r="R866">
        <v>2</v>
      </c>
      <c r="S866">
        <v>2.76</v>
      </c>
      <c r="T866">
        <v>4.68</v>
      </c>
      <c r="U866">
        <v>507.52</v>
      </c>
      <c r="V866">
        <v>95.93000000000001</v>
      </c>
      <c r="W866">
        <v>5.34</v>
      </c>
      <c r="X866">
        <v>13.07</v>
      </c>
      <c r="Y866">
        <v>9.34</v>
      </c>
      <c r="Z866">
        <v>4</v>
      </c>
      <c r="AA866" t="s">
        <v>4822</v>
      </c>
      <c r="AB866">
        <v>2</v>
      </c>
      <c r="AC866">
        <v>6</v>
      </c>
      <c r="AD866">
        <v>2.412333333333334</v>
      </c>
      <c r="AF866" t="s">
        <v>5457</v>
      </c>
      <c r="AI866">
        <v>0</v>
      </c>
      <c r="AJ866">
        <v>0</v>
      </c>
      <c r="AM866" t="s">
        <v>11965</v>
      </c>
    </row>
    <row r="867" spans="1:39">
      <c r="A867" t="s">
        <v>6276</v>
      </c>
      <c r="B867" t="s">
        <v>5106</v>
      </c>
      <c r="C867" t="s">
        <v>5108</v>
      </c>
      <c r="D867">
        <v>4</v>
      </c>
      <c r="E867" t="s">
        <v>5111</v>
      </c>
      <c r="F867">
        <v>8.4</v>
      </c>
      <c r="I867" t="s">
        <v>8350</v>
      </c>
      <c r="K867" t="s">
        <v>5342</v>
      </c>
      <c r="M867" t="s">
        <v>9440</v>
      </c>
      <c r="N867">
        <v>8</v>
      </c>
      <c r="O867" t="s">
        <v>9558</v>
      </c>
      <c r="P867" t="s">
        <v>10440</v>
      </c>
      <c r="Q867">
        <v>10</v>
      </c>
      <c r="R867">
        <v>2</v>
      </c>
      <c r="S867">
        <v>4.21</v>
      </c>
      <c r="T867">
        <v>4.21</v>
      </c>
      <c r="U867">
        <v>492.52</v>
      </c>
      <c r="V867">
        <v>131.19</v>
      </c>
      <c r="W867">
        <v>3.68</v>
      </c>
      <c r="X867">
        <v>11.42</v>
      </c>
      <c r="Y867">
        <v>3.11</v>
      </c>
      <c r="Z867">
        <v>4</v>
      </c>
      <c r="AA867" t="s">
        <v>4822</v>
      </c>
      <c r="AB867">
        <v>0</v>
      </c>
      <c r="AC867">
        <v>5</v>
      </c>
      <c r="AD867">
        <v>1.948428571428572</v>
      </c>
      <c r="AF867" t="s">
        <v>5458</v>
      </c>
      <c r="AI867">
        <v>0</v>
      </c>
      <c r="AJ867">
        <v>0</v>
      </c>
      <c r="AM867" t="s">
        <v>11965</v>
      </c>
    </row>
    <row r="868" spans="1:39">
      <c r="A868" t="s">
        <v>6277</v>
      </c>
      <c r="B868" t="s">
        <v>5106</v>
      </c>
      <c r="C868" t="s">
        <v>5108</v>
      </c>
      <c r="D868">
        <v>4</v>
      </c>
      <c r="E868" t="s">
        <v>5111</v>
      </c>
      <c r="F868">
        <v>8.4</v>
      </c>
      <c r="I868" t="s">
        <v>8351</v>
      </c>
      <c r="K868" t="s">
        <v>5342</v>
      </c>
      <c r="M868" t="s">
        <v>9440</v>
      </c>
      <c r="N868">
        <v>8</v>
      </c>
      <c r="O868" t="s">
        <v>9558</v>
      </c>
      <c r="P868" t="s">
        <v>10441</v>
      </c>
      <c r="Q868">
        <v>8</v>
      </c>
      <c r="R868">
        <v>2</v>
      </c>
      <c r="S868">
        <v>4.79</v>
      </c>
      <c r="T868">
        <v>6.71</v>
      </c>
      <c r="U868">
        <v>562.6</v>
      </c>
      <c r="V868">
        <v>99.17</v>
      </c>
      <c r="W868">
        <v>5.55</v>
      </c>
      <c r="X868">
        <v>13.06</v>
      </c>
      <c r="Y868">
        <v>9.34</v>
      </c>
      <c r="Z868">
        <v>4</v>
      </c>
      <c r="AA868" t="s">
        <v>4822</v>
      </c>
      <c r="AB868">
        <v>2</v>
      </c>
      <c r="AC868">
        <v>7</v>
      </c>
      <c r="AD868">
        <v>1.524333333333333</v>
      </c>
      <c r="AF868" t="s">
        <v>5457</v>
      </c>
      <c r="AI868">
        <v>0</v>
      </c>
      <c r="AJ868">
        <v>0</v>
      </c>
      <c r="AM868" t="s">
        <v>11965</v>
      </c>
    </row>
    <row r="869" spans="1:39">
      <c r="A869" t="s">
        <v>6278</v>
      </c>
      <c r="B869" t="s">
        <v>5106</v>
      </c>
      <c r="C869" t="s">
        <v>5108</v>
      </c>
      <c r="D869">
        <v>4</v>
      </c>
      <c r="E869" t="s">
        <v>5111</v>
      </c>
      <c r="F869">
        <v>8.4</v>
      </c>
      <c r="I869" t="s">
        <v>8352</v>
      </c>
      <c r="K869" t="s">
        <v>5342</v>
      </c>
      <c r="M869" t="s">
        <v>9440</v>
      </c>
      <c r="N869">
        <v>8</v>
      </c>
      <c r="O869" t="s">
        <v>9558</v>
      </c>
      <c r="P869" t="s">
        <v>10442</v>
      </c>
      <c r="Q869">
        <v>8</v>
      </c>
      <c r="R869">
        <v>2</v>
      </c>
      <c r="S869">
        <v>5.15</v>
      </c>
      <c r="T869">
        <v>7.06</v>
      </c>
      <c r="U869">
        <v>626.63</v>
      </c>
      <c r="V869">
        <v>99.17</v>
      </c>
      <c r="W869">
        <v>6.57</v>
      </c>
      <c r="X869">
        <v>13.07</v>
      </c>
      <c r="Y869">
        <v>9.34</v>
      </c>
      <c r="Z869">
        <v>4</v>
      </c>
      <c r="AA869" t="s">
        <v>4822</v>
      </c>
      <c r="AB869">
        <v>2</v>
      </c>
      <c r="AC869">
        <v>7</v>
      </c>
      <c r="AD869">
        <v>1.524333333333333</v>
      </c>
      <c r="AF869" t="s">
        <v>5457</v>
      </c>
      <c r="AI869">
        <v>0</v>
      </c>
      <c r="AJ869">
        <v>0</v>
      </c>
      <c r="AM869" t="s">
        <v>11965</v>
      </c>
    </row>
    <row r="870" spans="1:39">
      <c r="A870" t="s">
        <v>6279</v>
      </c>
      <c r="B870" t="s">
        <v>5106</v>
      </c>
      <c r="C870" t="s">
        <v>5108</v>
      </c>
      <c r="D870">
        <v>4</v>
      </c>
      <c r="E870" t="s">
        <v>5111</v>
      </c>
      <c r="F870">
        <v>8.4</v>
      </c>
      <c r="I870" t="s">
        <v>8353</v>
      </c>
      <c r="K870" t="s">
        <v>5342</v>
      </c>
      <c r="M870" t="s">
        <v>9440</v>
      </c>
      <c r="N870">
        <v>8</v>
      </c>
      <c r="O870" t="s">
        <v>9558</v>
      </c>
      <c r="P870" t="s">
        <v>10443</v>
      </c>
      <c r="Q870">
        <v>9</v>
      </c>
      <c r="R870">
        <v>2</v>
      </c>
      <c r="S870">
        <v>4.63</v>
      </c>
      <c r="T870">
        <v>6.28</v>
      </c>
      <c r="U870">
        <v>625.6799999999999</v>
      </c>
      <c r="V870">
        <v>102.41</v>
      </c>
      <c r="W870">
        <v>5.68</v>
      </c>
      <c r="X870">
        <v>13.15</v>
      </c>
      <c r="Y870">
        <v>9.050000000000001</v>
      </c>
      <c r="Z870">
        <v>4</v>
      </c>
      <c r="AA870" t="s">
        <v>4822</v>
      </c>
      <c r="AB870">
        <v>2</v>
      </c>
      <c r="AC870">
        <v>9</v>
      </c>
      <c r="AD870">
        <v>1.561333333333333</v>
      </c>
      <c r="AF870" t="s">
        <v>5457</v>
      </c>
      <c r="AI870">
        <v>0</v>
      </c>
      <c r="AJ870">
        <v>0</v>
      </c>
      <c r="AM870" t="s">
        <v>11965</v>
      </c>
    </row>
    <row r="871" spans="1:39">
      <c r="A871" t="s">
        <v>6280</v>
      </c>
      <c r="B871" t="s">
        <v>5106</v>
      </c>
      <c r="C871" t="s">
        <v>5108</v>
      </c>
      <c r="D871">
        <v>4</v>
      </c>
      <c r="E871" t="s">
        <v>5111</v>
      </c>
      <c r="F871">
        <v>8.4</v>
      </c>
      <c r="I871" t="s">
        <v>8354</v>
      </c>
      <c r="K871" t="s">
        <v>5342</v>
      </c>
      <c r="M871" t="s">
        <v>9440</v>
      </c>
      <c r="N871">
        <v>8</v>
      </c>
      <c r="O871" t="s">
        <v>9558</v>
      </c>
      <c r="P871" t="s">
        <v>10444</v>
      </c>
      <c r="Q871">
        <v>10</v>
      </c>
      <c r="R871">
        <v>3</v>
      </c>
      <c r="S871">
        <v>4.11</v>
      </c>
      <c r="T871">
        <v>5.75</v>
      </c>
      <c r="U871">
        <v>630.6799999999999</v>
      </c>
      <c r="V871">
        <v>124.09</v>
      </c>
      <c r="W871">
        <v>5.75</v>
      </c>
      <c r="X871">
        <v>13.15</v>
      </c>
      <c r="Y871">
        <v>9.050000000000001</v>
      </c>
      <c r="Z871">
        <v>5</v>
      </c>
      <c r="AA871" t="s">
        <v>4822</v>
      </c>
      <c r="AB871">
        <v>2</v>
      </c>
      <c r="AC871">
        <v>11</v>
      </c>
      <c r="AD871">
        <v>0.6416666666666664</v>
      </c>
      <c r="AF871" t="s">
        <v>5457</v>
      </c>
      <c r="AI871">
        <v>0</v>
      </c>
      <c r="AJ871">
        <v>0</v>
      </c>
      <c r="AM871" t="s">
        <v>11965</v>
      </c>
    </row>
    <row r="872" spans="1:39">
      <c r="A872" t="s">
        <v>6281</v>
      </c>
      <c r="B872" t="s">
        <v>5106</v>
      </c>
      <c r="C872" t="s">
        <v>5108</v>
      </c>
      <c r="D872">
        <v>4</v>
      </c>
      <c r="E872" t="s">
        <v>5111</v>
      </c>
      <c r="F872">
        <v>8.4</v>
      </c>
      <c r="I872" t="s">
        <v>8355</v>
      </c>
      <c r="K872" t="s">
        <v>5342</v>
      </c>
      <c r="M872" t="s">
        <v>9440</v>
      </c>
      <c r="N872">
        <v>8</v>
      </c>
      <c r="O872" t="s">
        <v>9558</v>
      </c>
      <c r="P872" t="s">
        <v>10445</v>
      </c>
      <c r="Q872">
        <v>10</v>
      </c>
      <c r="R872">
        <v>3</v>
      </c>
      <c r="S872">
        <v>4.72</v>
      </c>
      <c r="T872">
        <v>5.93</v>
      </c>
      <c r="U872">
        <v>617.64</v>
      </c>
      <c r="V872">
        <v>130.08</v>
      </c>
      <c r="W872">
        <v>5.69</v>
      </c>
      <c r="X872">
        <v>12.7</v>
      </c>
      <c r="Y872">
        <v>8.59</v>
      </c>
      <c r="Z872">
        <v>5</v>
      </c>
      <c r="AA872" t="s">
        <v>4822</v>
      </c>
      <c r="AB872">
        <v>2</v>
      </c>
      <c r="AC872">
        <v>11</v>
      </c>
      <c r="AD872">
        <v>0.8716666666666668</v>
      </c>
      <c r="AF872" t="s">
        <v>5457</v>
      </c>
      <c r="AI872">
        <v>0</v>
      </c>
      <c r="AJ872">
        <v>0</v>
      </c>
      <c r="AM872" t="s">
        <v>11965</v>
      </c>
    </row>
    <row r="873" spans="1:39">
      <c r="A873" t="s">
        <v>6282</v>
      </c>
      <c r="B873" t="s">
        <v>5106</v>
      </c>
      <c r="C873" t="s">
        <v>5108</v>
      </c>
      <c r="D873">
        <v>4</v>
      </c>
      <c r="E873" t="s">
        <v>5111</v>
      </c>
      <c r="F873">
        <v>8.4</v>
      </c>
      <c r="I873" t="s">
        <v>8356</v>
      </c>
      <c r="K873" t="s">
        <v>5342</v>
      </c>
      <c r="M873" t="s">
        <v>9440</v>
      </c>
      <c r="N873">
        <v>8</v>
      </c>
      <c r="O873" t="s">
        <v>9558</v>
      </c>
      <c r="P873" t="s">
        <v>10446</v>
      </c>
      <c r="Q873">
        <v>9</v>
      </c>
      <c r="R873">
        <v>3</v>
      </c>
      <c r="S873">
        <v>5.33</v>
      </c>
      <c r="T873">
        <v>6.98</v>
      </c>
      <c r="U873">
        <v>629.6900000000001</v>
      </c>
      <c r="V873">
        <v>111.2</v>
      </c>
      <c r="W873">
        <v>6.35</v>
      </c>
      <c r="X873">
        <v>13.14</v>
      </c>
      <c r="Y873">
        <v>9.06</v>
      </c>
      <c r="Z873">
        <v>5</v>
      </c>
      <c r="AA873" t="s">
        <v>4822</v>
      </c>
      <c r="AB873">
        <v>2</v>
      </c>
      <c r="AC873">
        <v>11</v>
      </c>
      <c r="AD873">
        <v>0.9299999999999997</v>
      </c>
      <c r="AF873" t="s">
        <v>5457</v>
      </c>
      <c r="AI873">
        <v>0</v>
      </c>
      <c r="AJ873">
        <v>0</v>
      </c>
      <c r="AM873" t="s">
        <v>11965</v>
      </c>
    </row>
    <row r="874" spans="1:39">
      <c r="A874" t="s">
        <v>6283</v>
      </c>
      <c r="B874" t="s">
        <v>5106</v>
      </c>
      <c r="C874" t="s">
        <v>5108</v>
      </c>
      <c r="D874">
        <v>4</v>
      </c>
      <c r="E874" t="s">
        <v>5111</v>
      </c>
      <c r="F874">
        <v>8.4</v>
      </c>
      <c r="I874" t="s">
        <v>8357</v>
      </c>
      <c r="K874" t="s">
        <v>5342</v>
      </c>
      <c r="M874" t="s">
        <v>9440</v>
      </c>
      <c r="N874">
        <v>8</v>
      </c>
      <c r="O874" t="s">
        <v>9558</v>
      </c>
      <c r="P874" t="s">
        <v>10447</v>
      </c>
      <c r="Q874">
        <v>9</v>
      </c>
      <c r="R874">
        <v>2</v>
      </c>
      <c r="S874">
        <v>5.24</v>
      </c>
      <c r="T874">
        <v>6.89</v>
      </c>
      <c r="U874">
        <v>595.67</v>
      </c>
      <c r="V874">
        <v>102.41</v>
      </c>
      <c r="W874">
        <v>5.59</v>
      </c>
      <c r="X874">
        <v>13.14</v>
      </c>
      <c r="Y874">
        <v>9.06</v>
      </c>
      <c r="Z874">
        <v>4</v>
      </c>
      <c r="AA874" t="s">
        <v>4822</v>
      </c>
      <c r="AB874">
        <v>2</v>
      </c>
      <c r="AC874">
        <v>11</v>
      </c>
      <c r="AD874">
        <v>1.556333333333333</v>
      </c>
      <c r="AF874" t="s">
        <v>5457</v>
      </c>
      <c r="AI874">
        <v>0</v>
      </c>
      <c r="AJ874">
        <v>0</v>
      </c>
      <c r="AM874" t="s">
        <v>11965</v>
      </c>
    </row>
    <row r="875" spans="1:39">
      <c r="A875" t="s">
        <v>6284</v>
      </c>
      <c r="B875" t="s">
        <v>5106</v>
      </c>
      <c r="C875" t="s">
        <v>5108</v>
      </c>
      <c r="D875">
        <v>4</v>
      </c>
      <c r="E875" t="s">
        <v>5111</v>
      </c>
      <c r="F875">
        <v>8.4</v>
      </c>
      <c r="I875" t="s">
        <v>8358</v>
      </c>
      <c r="K875" t="s">
        <v>5342</v>
      </c>
      <c r="M875" t="s">
        <v>9440</v>
      </c>
      <c r="N875">
        <v>8</v>
      </c>
      <c r="O875" t="s">
        <v>9558</v>
      </c>
      <c r="P875" t="s">
        <v>10448</v>
      </c>
      <c r="Q875">
        <v>9</v>
      </c>
      <c r="R875">
        <v>2</v>
      </c>
      <c r="S875">
        <v>3.57</v>
      </c>
      <c r="T875">
        <v>5.11</v>
      </c>
      <c r="U875">
        <v>623.74</v>
      </c>
      <c r="V875">
        <v>119.48</v>
      </c>
      <c r="W875">
        <v>4.99</v>
      </c>
      <c r="X875">
        <v>13.07</v>
      </c>
      <c r="Y875">
        <v>8.94</v>
      </c>
      <c r="Z875">
        <v>4</v>
      </c>
      <c r="AA875" t="s">
        <v>4822</v>
      </c>
      <c r="AB875">
        <v>1</v>
      </c>
      <c r="AC875">
        <v>8</v>
      </c>
      <c r="AD875">
        <v>1.262333333333334</v>
      </c>
      <c r="AF875" t="s">
        <v>5457</v>
      </c>
      <c r="AI875">
        <v>0</v>
      </c>
      <c r="AJ875">
        <v>0</v>
      </c>
      <c r="AM875" t="s">
        <v>11965</v>
      </c>
    </row>
    <row r="876" spans="1:39">
      <c r="A876" t="s">
        <v>6285</v>
      </c>
      <c r="B876" t="s">
        <v>5106</v>
      </c>
      <c r="C876" t="s">
        <v>5108</v>
      </c>
      <c r="D876">
        <v>4</v>
      </c>
      <c r="E876" t="s">
        <v>5111</v>
      </c>
      <c r="F876">
        <v>8.4</v>
      </c>
      <c r="I876" t="s">
        <v>8359</v>
      </c>
      <c r="K876" t="s">
        <v>5342</v>
      </c>
      <c r="M876" t="s">
        <v>9440</v>
      </c>
      <c r="N876">
        <v>8</v>
      </c>
      <c r="O876" t="s">
        <v>9558</v>
      </c>
      <c r="P876" t="s">
        <v>10449</v>
      </c>
      <c r="Q876">
        <v>9</v>
      </c>
      <c r="R876">
        <v>2</v>
      </c>
      <c r="S876">
        <v>4.16</v>
      </c>
      <c r="T876">
        <v>5.7</v>
      </c>
      <c r="U876">
        <v>619.77</v>
      </c>
      <c r="V876">
        <v>119.48</v>
      </c>
      <c r="W876">
        <v>5.43</v>
      </c>
      <c r="X876">
        <v>13.08</v>
      </c>
      <c r="Y876">
        <v>8.94</v>
      </c>
      <c r="Z876">
        <v>4</v>
      </c>
      <c r="AA876" t="s">
        <v>4822</v>
      </c>
      <c r="AB876">
        <v>2</v>
      </c>
      <c r="AC876">
        <v>8</v>
      </c>
      <c r="AD876">
        <v>1.047333333333333</v>
      </c>
      <c r="AF876" t="s">
        <v>5457</v>
      </c>
      <c r="AI876">
        <v>0</v>
      </c>
      <c r="AJ876">
        <v>0</v>
      </c>
      <c r="AM876" t="s">
        <v>11965</v>
      </c>
    </row>
    <row r="877" spans="1:39">
      <c r="A877" t="s">
        <v>6286</v>
      </c>
      <c r="B877" t="s">
        <v>5106</v>
      </c>
      <c r="C877" t="s">
        <v>5108</v>
      </c>
      <c r="D877">
        <v>4</v>
      </c>
      <c r="E877" t="s">
        <v>5111</v>
      </c>
      <c r="F877">
        <v>8.4</v>
      </c>
      <c r="I877" t="s">
        <v>8360</v>
      </c>
      <c r="K877" t="s">
        <v>5342</v>
      </c>
      <c r="M877" t="s">
        <v>9440</v>
      </c>
      <c r="N877">
        <v>8</v>
      </c>
      <c r="O877" t="s">
        <v>9558</v>
      </c>
      <c r="P877" t="s">
        <v>10450</v>
      </c>
      <c r="Q877">
        <v>8</v>
      </c>
      <c r="R877">
        <v>2</v>
      </c>
      <c r="S877">
        <v>4.83</v>
      </c>
      <c r="T877">
        <v>6.08</v>
      </c>
      <c r="U877">
        <v>524.55</v>
      </c>
      <c r="V877">
        <v>99.17</v>
      </c>
      <c r="W877">
        <v>4.74</v>
      </c>
      <c r="X877">
        <v>13.16</v>
      </c>
      <c r="Y877">
        <v>8.630000000000001</v>
      </c>
      <c r="Z877">
        <v>4</v>
      </c>
      <c r="AA877" t="s">
        <v>4822</v>
      </c>
      <c r="AB877">
        <v>1</v>
      </c>
      <c r="AC877">
        <v>8</v>
      </c>
      <c r="AD877">
        <v>1.879333333333333</v>
      </c>
      <c r="AF877" t="s">
        <v>5457</v>
      </c>
      <c r="AI877">
        <v>0</v>
      </c>
      <c r="AJ877">
        <v>0</v>
      </c>
      <c r="AM877" t="s">
        <v>11965</v>
      </c>
    </row>
    <row r="878" spans="1:39">
      <c r="A878" t="s">
        <v>6287</v>
      </c>
      <c r="B878" t="s">
        <v>5106</v>
      </c>
      <c r="C878" t="s">
        <v>5108</v>
      </c>
      <c r="D878">
        <v>4</v>
      </c>
      <c r="E878" t="s">
        <v>5111</v>
      </c>
      <c r="F878">
        <v>8.4</v>
      </c>
      <c r="I878" t="s">
        <v>8361</v>
      </c>
      <c r="K878" t="s">
        <v>5342</v>
      </c>
      <c r="M878" t="s">
        <v>9440</v>
      </c>
      <c r="N878">
        <v>8</v>
      </c>
      <c r="O878" t="s">
        <v>9558</v>
      </c>
      <c r="P878" t="s">
        <v>10451</v>
      </c>
      <c r="Q878">
        <v>9</v>
      </c>
      <c r="R878">
        <v>2</v>
      </c>
      <c r="S878">
        <v>6.33</v>
      </c>
      <c r="T878">
        <v>7.58</v>
      </c>
      <c r="U878">
        <v>542.6900000000001</v>
      </c>
      <c r="V878">
        <v>108.4</v>
      </c>
      <c r="W878">
        <v>5.03</v>
      </c>
      <c r="X878">
        <v>13.08</v>
      </c>
      <c r="Y878">
        <v>8.630000000000001</v>
      </c>
      <c r="Z878">
        <v>4</v>
      </c>
      <c r="AA878" t="s">
        <v>4822</v>
      </c>
      <c r="AB878">
        <v>2</v>
      </c>
      <c r="AC878">
        <v>9</v>
      </c>
      <c r="AD878">
        <v>1.571666666666666</v>
      </c>
      <c r="AF878" t="s">
        <v>5457</v>
      </c>
      <c r="AI878">
        <v>0</v>
      </c>
      <c r="AJ878">
        <v>0</v>
      </c>
      <c r="AM878" t="s">
        <v>11965</v>
      </c>
    </row>
    <row r="879" spans="1:39">
      <c r="A879" t="s">
        <v>6288</v>
      </c>
      <c r="B879" t="s">
        <v>5106</v>
      </c>
      <c r="C879" t="s">
        <v>5108</v>
      </c>
      <c r="D879">
        <v>4</v>
      </c>
      <c r="E879" t="s">
        <v>5111</v>
      </c>
      <c r="F879">
        <v>8.4</v>
      </c>
      <c r="I879" t="s">
        <v>8362</v>
      </c>
      <c r="K879" t="s">
        <v>5342</v>
      </c>
      <c r="M879" t="s">
        <v>9440</v>
      </c>
      <c r="N879">
        <v>8</v>
      </c>
      <c r="O879" t="s">
        <v>9558</v>
      </c>
      <c r="P879" t="s">
        <v>10452</v>
      </c>
      <c r="Q879">
        <v>7</v>
      </c>
      <c r="R879">
        <v>2</v>
      </c>
      <c r="S879">
        <v>6.55</v>
      </c>
      <c r="T879">
        <v>6.55</v>
      </c>
      <c r="U879">
        <v>511.48</v>
      </c>
      <c r="V879">
        <v>95.93000000000001</v>
      </c>
      <c r="W879">
        <v>5.48</v>
      </c>
      <c r="X879">
        <v>12.14</v>
      </c>
      <c r="Y879">
        <v>3</v>
      </c>
      <c r="Z879">
        <v>4</v>
      </c>
      <c r="AA879" t="s">
        <v>4822</v>
      </c>
      <c r="AB879">
        <v>2</v>
      </c>
      <c r="AC879">
        <v>5</v>
      </c>
      <c r="AD879">
        <v>2.302333333333333</v>
      </c>
      <c r="AF879" t="s">
        <v>5458</v>
      </c>
      <c r="AI879">
        <v>0</v>
      </c>
      <c r="AJ879">
        <v>0</v>
      </c>
      <c r="AM879" t="s">
        <v>11965</v>
      </c>
    </row>
    <row r="880" spans="1:39">
      <c r="A880" t="s">
        <v>6289</v>
      </c>
      <c r="B880" t="s">
        <v>5106</v>
      </c>
      <c r="C880" t="s">
        <v>5108</v>
      </c>
      <c r="D880">
        <v>4</v>
      </c>
      <c r="E880" t="s">
        <v>5111</v>
      </c>
      <c r="F880">
        <v>8.4</v>
      </c>
      <c r="I880" t="s">
        <v>8363</v>
      </c>
      <c r="K880" t="s">
        <v>5342</v>
      </c>
      <c r="M880" t="s">
        <v>9440</v>
      </c>
      <c r="N880">
        <v>8</v>
      </c>
      <c r="O880" t="s">
        <v>9558</v>
      </c>
      <c r="P880" t="s">
        <v>10453</v>
      </c>
      <c r="Q880">
        <v>8</v>
      </c>
      <c r="R880">
        <v>2</v>
      </c>
      <c r="S880">
        <v>5.9</v>
      </c>
      <c r="T880">
        <v>6.06</v>
      </c>
      <c r="U880">
        <v>556.98</v>
      </c>
      <c r="V880">
        <v>99.17</v>
      </c>
      <c r="W880">
        <v>5.15</v>
      </c>
      <c r="X880">
        <v>12.29</v>
      </c>
      <c r="Y880">
        <v>7.04</v>
      </c>
      <c r="Z880">
        <v>4</v>
      </c>
      <c r="AA880" t="s">
        <v>4822</v>
      </c>
      <c r="AB880">
        <v>2</v>
      </c>
      <c r="AC880">
        <v>5</v>
      </c>
      <c r="AD880">
        <v>2.194333333333333</v>
      </c>
      <c r="AF880" t="s">
        <v>5458</v>
      </c>
      <c r="AI880">
        <v>0</v>
      </c>
      <c r="AJ880">
        <v>0</v>
      </c>
      <c r="AM880" t="s">
        <v>11965</v>
      </c>
    </row>
    <row r="881" spans="1:39">
      <c r="A881" t="s">
        <v>6290</v>
      </c>
      <c r="B881" t="s">
        <v>5106</v>
      </c>
      <c r="C881" t="s">
        <v>5108</v>
      </c>
      <c r="D881">
        <v>4</v>
      </c>
      <c r="E881" t="s">
        <v>5111</v>
      </c>
      <c r="F881">
        <v>8.4</v>
      </c>
      <c r="I881" t="s">
        <v>8364</v>
      </c>
      <c r="K881" t="s">
        <v>5342</v>
      </c>
      <c r="M881" t="s">
        <v>9440</v>
      </c>
      <c r="N881">
        <v>8</v>
      </c>
      <c r="O881" t="s">
        <v>9558</v>
      </c>
      <c r="P881" t="s">
        <v>10454</v>
      </c>
      <c r="Q881">
        <v>9</v>
      </c>
      <c r="R881">
        <v>2</v>
      </c>
      <c r="S881">
        <v>7.06</v>
      </c>
      <c r="T881">
        <v>7.06</v>
      </c>
      <c r="U881">
        <v>527.63</v>
      </c>
      <c r="V881">
        <v>114.39</v>
      </c>
      <c r="W881">
        <v>4.87</v>
      </c>
      <c r="X881">
        <v>13.08</v>
      </c>
      <c r="Y881">
        <v>3.17</v>
      </c>
      <c r="Z881">
        <v>4</v>
      </c>
      <c r="AA881" t="s">
        <v>4822</v>
      </c>
      <c r="AB881">
        <v>1</v>
      </c>
      <c r="AC881">
        <v>6</v>
      </c>
      <c r="AD881">
        <v>1.687</v>
      </c>
      <c r="AF881" t="s">
        <v>5458</v>
      </c>
      <c r="AI881">
        <v>0</v>
      </c>
      <c r="AJ881">
        <v>0</v>
      </c>
      <c r="AM881" t="s">
        <v>11965</v>
      </c>
    </row>
    <row r="882" spans="1:39">
      <c r="A882" t="s">
        <v>6291</v>
      </c>
      <c r="B882" t="s">
        <v>5106</v>
      </c>
      <c r="C882" t="s">
        <v>5108</v>
      </c>
      <c r="D882">
        <v>4</v>
      </c>
      <c r="E882" t="s">
        <v>5111</v>
      </c>
      <c r="F882">
        <v>8.4</v>
      </c>
      <c r="I882" t="s">
        <v>8365</v>
      </c>
      <c r="K882" t="s">
        <v>5342</v>
      </c>
      <c r="M882" t="s">
        <v>9440</v>
      </c>
      <c r="N882">
        <v>8</v>
      </c>
      <c r="O882" t="s">
        <v>9558</v>
      </c>
      <c r="P882" t="s">
        <v>10455</v>
      </c>
      <c r="Q882">
        <v>9</v>
      </c>
      <c r="R882">
        <v>2</v>
      </c>
      <c r="S882">
        <v>4.08</v>
      </c>
      <c r="T882">
        <v>4.08</v>
      </c>
      <c r="U882">
        <v>484.56</v>
      </c>
      <c r="V882">
        <v>108.4</v>
      </c>
      <c r="W882">
        <v>3.63</v>
      </c>
      <c r="X882">
        <v>13.4</v>
      </c>
      <c r="Y882">
        <v>4.49</v>
      </c>
      <c r="Z882">
        <v>4</v>
      </c>
      <c r="AA882" t="s">
        <v>4822</v>
      </c>
      <c r="AB882">
        <v>0</v>
      </c>
      <c r="AC882">
        <v>6</v>
      </c>
      <c r="AD882">
        <v>2.456952380952381</v>
      </c>
      <c r="AF882" t="s">
        <v>5458</v>
      </c>
      <c r="AI882">
        <v>0</v>
      </c>
      <c r="AJ882">
        <v>0</v>
      </c>
      <c r="AM882" t="s">
        <v>11965</v>
      </c>
    </row>
    <row r="883" spans="1:39">
      <c r="A883" t="s">
        <v>6292</v>
      </c>
      <c r="B883" t="s">
        <v>5106</v>
      </c>
      <c r="C883" t="s">
        <v>5108</v>
      </c>
      <c r="D883">
        <v>4</v>
      </c>
      <c r="E883" t="s">
        <v>5111</v>
      </c>
      <c r="F883">
        <v>8.4</v>
      </c>
      <c r="I883" t="s">
        <v>8366</v>
      </c>
      <c r="K883" t="s">
        <v>5342</v>
      </c>
      <c r="M883" t="s">
        <v>9440</v>
      </c>
      <c r="N883">
        <v>8</v>
      </c>
      <c r="O883" t="s">
        <v>9558</v>
      </c>
      <c r="P883" t="s">
        <v>10456</v>
      </c>
      <c r="Q883">
        <v>8</v>
      </c>
      <c r="R883">
        <v>2</v>
      </c>
      <c r="S883">
        <v>6.93</v>
      </c>
      <c r="T883">
        <v>6.93</v>
      </c>
      <c r="U883">
        <v>523.52</v>
      </c>
      <c r="V883">
        <v>105.16</v>
      </c>
      <c r="W883">
        <v>5.61</v>
      </c>
      <c r="X883">
        <v>12.95</v>
      </c>
      <c r="Y883">
        <v>3.26</v>
      </c>
      <c r="Z883">
        <v>4</v>
      </c>
      <c r="AA883" t="s">
        <v>4822</v>
      </c>
      <c r="AB883">
        <v>2</v>
      </c>
      <c r="AC883">
        <v>6</v>
      </c>
      <c r="AD883">
        <v>1.994666666666667</v>
      </c>
      <c r="AF883" t="s">
        <v>5458</v>
      </c>
      <c r="AI883">
        <v>0</v>
      </c>
      <c r="AJ883">
        <v>0</v>
      </c>
      <c r="AM883" t="s">
        <v>11965</v>
      </c>
    </row>
    <row r="884" spans="1:39">
      <c r="A884" t="s">
        <v>6293</v>
      </c>
      <c r="B884" t="s">
        <v>5106</v>
      </c>
      <c r="C884" t="s">
        <v>5108</v>
      </c>
      <c r="D884">
        <v>4</v>
      </c>
      <c r="E884" t="s">
        <v>5111</v>
      </c>
      <c r="F884">
        <v>8.4</v>
      </c>
      <c r="I884" t="s">
        <v>8367</v>
      </c>
      <c r="K884" t="s">
        <v>5342</v>
      </c>
      <c r="M884" t="s">
        <v>9440</v>
      </c>
      <c r="N884">
        <v>8</v>
      </c>
      <c r="O884" t="s">
        <v>9558</v>
      </c>
      <c r="P884" t="s">
        <v>10457</v>
      </c>
      <c r="Q884">
        <v>9</v>
      </c>
      <c r="R884">
        <v>2</v>
      </c>
      <c r="S884">
        <v>5.54</v>
      </c>
      <c r="T884">
        <v>5.54</v>
      </c>
      <c r="U884">
        <v>534.5</v>
      </c>
      <c r="V884">
        <v>128.95</v>
      </c>
      <c r="W884">
        <v>4.45</v>
      </c>
      <c r="X884">
        <v>12.13</v>
      </c>
      <c r="Y884">
        <v>3.17</v>
      </c>
      <c r="Z884">
        <v>4</v>
      </c>
      <c r="AA884" t="s">
        <v>4822</v>
      </c>
      <c r="AB884">
        <v>1</v>
      </c>
      <c r="AC884">
        <v>5</v>
      </c>
      <c r="AD884">
        <v>1.5</v>
      </c>
      <c r="AF884" t="s">
        <v>5458</v>
      </c>
      <c r="AI884">
        <v>0</v>
      </c>
      <c r="AJ884">
        <v>0</v>
      </c>
      <c r="AM884" t="s">
        <v>11965</v>
      </c>
    </row>
    <row r="885" spans="1:39">
      <c r="A885" t="s">
        <v>6294</v>
      </c>
      <c r="B885" t="s">
        <v>5106</v>
      </c>
      <c r="C885" t="s">
        <v>5108</v>
      </c>
      <c r="D885">
        <v>4</v>
      </c>
      <c r="E885" t="s">
        <v>5111</v>
      </c>
      <c r="F885">
        <v>8.4</v>
      </c>
      <c r="I885" t="s">
        <v>8368</v>
      </c>
      <c r="K885" t="s">
        <v>5342</v>
      </c>
      <c r="M885" t="s">
        <v>9440</v>
      </c>
      <c r="N885">
        <v>8</v>
      </c>
      <c r="O885" t="s">
        <v>9558</v>
      </c>
      <c r="P885" t="s">
        <v>10458</v>
      </c>
      <c r="Q885">
        <v>9</v>
      </c>
      <c r="R885">
        <v>2</v>
      </c>
      <c r="S885">
        <v>4.63</v>
      </c>
      <c r="T885">
        <v>4.63</v>
      </c>
      <c r="U885">
        <v>506.01</v>
      </c>
      <c r="V885">
        <v>113.75</v>
      </c>
      <c r="W885">
        <v>4.7</v>
      </c>
      <c r="X885">
        <v>12.14</v>
      </c>
      <c r="Y885">
        <v>2.96</v>
      </c>
      <c r="Z885">
        <v>4</v>
      </c>
      <c r="AA885" t="s">
        <v>4822</v>
      </c>
      <c r="AB885">
        <v>1</v>
      </c>
      <c r="AC885">
        <v>5</v>
      </c>
      <c r="AD885">
        <v>1.893333333333334</v>
      </c>
      <c r="AF885" t="s">
        <v>5458</v>
      </c>
      <c r="AI885">
        <v>0</v>
      </c>
      <c r="AJ885">
        <v>0</v>
      </c>
      <c r="AM885" t="s">
        <v>11965</v>
      </c>
    </row>
    <row r="886" spans="1:39">
      <c r="A886" t="s">
        <v>6295</v>
      </c>
      <c r="B886" t="s">
        <v>5106</v>
      </c>
      <c r="C886" t="s">
        <v>5108</v>
      </c>
      <c r="D886">
        <v>4</v>
      </c>
      <c r="E886" t="s">
        <v>5111</v>
      </c>
      <c r="F886">
        <v>8.4</v>
      </c>
      <c r="I886" t="s">
        <v>8369</v>
      </c>
      <c r="K886" t="s">
        <v>5342</v>
      </c>
      <c r="M886" t="s">
        <v>9440</v>
      </c>
      <c r="N886">
        <v>8</v>
      </c>
      <c r="O886" t="s">
        <v>9558</v>
      </c>
      <c r="P886" t="s">
        <v>10459</v>
      </c>
      <c r="Q886">
        <v>9</v>
      </c>
      <c r="R886">
        <v>2</v>
      </c>
      <c r="S886">
        <v>4.4</v>
      </c>
      <c r="T886">
        <v>4.4</v>
      </c>
      <c r="U886">
        <v>512.55</v>
      </c>
      <c r="V886">
        <v>128.95</v>
      </c>
      <c r="W886">
        <v>4.19</v>
      </c>
      <c r="X886">
        <v>12.78</v>
      </c>
      <c r="Y886">
        <v>3.12</v>
      </c>
      <c r="Z886">
        <v>4</v>
      </c>
      <c r="AA886" t="s">
        <v>4822</v>
      </c>
      <c r="AB886">
        <v>1</v>
      </c>
      <c r="AC886">
        <v>6</v>
      </c>
      <c r="AD886">
        <v>1.8</v>
      </c>
      <c r="AF886" t="s">
        <v>5458</v>
      </c>
      <c r="AI886">
        <v>0</v>
      </c>
      <c r="AJ886">
        <v>0</v>
      </c>
      <c r="AM886" t="s">
        <v>11965</v>
      </c>
    </row>
    <row r="887" spans="1:39">
      <c r="A887" t="s">
        <v>6296</v>
      </c>
      <c r="B887" t="s">
        <v>5106</v>
      </c>
      <c r="C887" t="s">
        <v>5108</v>
      </c>
      <c r="D887">
        <v>4</v>
      </c>
      <c r="E887" t="s">
        <v>5111</v>
      </c>
      <c r="F887">
        <v>8.4</v>
      </c>
      <c r="I887" t="s">
        <v>8370</v>
      </c>
      <c r="K887" t="s">
        <v>5342</v>
      </c>
      <c r="M887" t="s">
        <v>9440</v>
      </c>
      <c r="N887">
        <v>8</v>
      </c>
      <c r="O887" t="s">
        <v>9558</v>
      </c>
      <c r="P887" t="s">
        <v>10460</v>
      </c>
      <c r="Q887">
        <v>11</v>
      </c>
      <c r="R887">
        <v>2</v>
      </c>
      <c r="S887">
        <v>4.25</v>
      </c>
      <c r="T887">
        <v>4.35</v>
      </c>
      <c r="U887">
        <v>549.61</v>
      </c>
      <c r="V887">
        <v>134.43</v>
      </c>
      <c r="W887">
        <v>3.61</v>
      </c>
      <c r="X887">
        <v>11.42</v>
      </c>
      <c r="Y887">
        <v>6.79</v>
      </c>
      <c r="Z887">
        <v>4</v>
      </c>
      <c r="AA887" t="s">
        <v>4822</v>
      </c>
      <c r="AB887">
        <v>2</v>
      </c>
      <c r="AC887">
        <v>8</v>
      </c>
      <c r="AD887">
        <v>1.825</v>
      </c>
      <c r="AF887" t="s">
        <v>5458</v>
      </c>
      <c r="AI887">
        <v>0</v>
      </c>
      <c r="AJ887">
        <v>0</v>
      </c>
      <c r="AM887" t="s">
        <v>11965</v>
      </c>
    </row>
    <row r="888" spans="1:39">
      <c r="A888" t="s">
        <v>6297</v>
      </c>
      <c r="B888" t="s">
        <v>5106</v>
      </c>
      <c r="C888" t="s">
        <v>5108</v>
      </c>
      <c r="D888">
        <v>4</v>
      </c>
      <c r="E888" t="s">
        <v>5111</v>
      </c>
      <c r="F888">
        <v>8.4</v>
      </c>
      <c r="I888" t="s">
        <v>8371</v>
      </c>
      <c r="K888" t="s">
        <v>5342</v>
      </c>
      <c r="M888" t="s">
        <v>9440</v>
      </c>
      <c r="N888">
        <v>8</v>
      </c>
      <c r="O888" t="s">
        <v>9558</v>
      </c>
      <c r="P888" t="s">
        <v>10461</v>
      </c>
      <c r="Q888">
        <v>10</v>
      </c>
      <c r="R888">
        <v>2</v>
      </c>
      <c r="S888">
        <v>5.39</v>
      </c>
      <c r="T888">
        <v>5.45</v>
      </c>
      <c r="U888">
        <v>545.62</v>
      </c>
      <c r="V888">
        <v>125.2</v>
      </c>
      <c r="W888">
        <v>4.37</v>
      </c>
      <c r="X888">
        <v>11.42</v>
      </c>
      <c r="Y888">
        <v>6.55</v>
      </c>
      <c r="Z888">
        <v>4</v>
      </c>
      <c r="AA888" t="s">
        <v>4822</v>
      </c>
      <c r="AB888">
        <v>1</v>
      </c>
      <c r="AC888">
        <v>7</v>
      </c>
      <c r="AD888">
        <v>1.5</v>
      </c>
      <c r="AF888" t="s">
        <v>5458</v>
      </c>
      <c r="AI888">
        <v>0</v>
      </c>
      <c r="AJ888">
        <v>0</v>
      </c>
      <c r="AM888" t="s">
        <v>11965</v>
      </c>
    </row>
    <row r="889" spans="1:39">
      <c r="A889" t="s">
        <v>6298</v>
      </c>
      <c r="B889" t="s">
        <v>5106</v>
      </c>
      <c r="C889" t="s">
        <v>5108</v>
      </c>
      <c r="D889">
        <v>4</v>
      </c>
      <c r="E889" t="s">
        <v>5111</v>
      </c>
      <c r="F889">
        <v>8.4</v>
      </c>
      <c r="I889" t="s">
        <v>8372</v>
      </c>
      <c r="K889" t="s">
        <v>5342</v>
      </c>
      <c r="M889" t="s">
        <v>9452</v>
      </c>
      <c r="N889">
        <v>8</v>
      </c>
      <c r="O889" t="s">
        <v>9570</v>
      </c>
      <c r="P889" t="s">
        <v>10462</v>
      </c>
      <c r="Q889">
        <v>9</v>
      </c>
      <c r="R889">
        <v>1</v>
      </c>
      <c r="S889">
        <v>0.76</v>
      </c>
      <c r="T889">
        <v>3.13</v>
      </c>
      <c r="U889">
        <v>556.64</v>
      </c>
      <c r="V889">
        <v>109.14</v>
      </c>
      <c r="W889">
        <v>3.84</v>
      </c>
      <c r="X889">
        <v>5.67</v>
      </c>
      <c r="Y889">
        <v>8.73</v>
      </c>
      <c r="Z889">
        <v>4</v>
      </c>
      <c r="AA889" t="s">
        <v>4822</v>
      </c>
      <c r="AB889">
        <v>1</v>
      </c>
      <c r="AC889">
        <v>8</v>
      </c>
      <c r="AD889">
        <v>3.765333333333333</v>
      </c>
      <c r="AF889" t="s">
        <v>11894</v>
      </c>
      <c r="AI889">
        <v>0</v>
      </c>
      <c r="AJ889">
        <v>0</v>
      </c>
      <c r="AM889" t="s">
        <v>11965</v>
      </c>
    </row>
    <row r="890" spans="1:39">
      <c r="A890" t="s">
        <v>6299</v>
      </c>
      <c r="B890" t="s">
        <v>5106</v>
      </c>
      <c r="C890" t="s">
        <v>5108</v>
      </c>
      <c r="D890">
        <v>4</v>
      </c>
      <c r="E890" t="s">
        <v>5111</v>
      </c>
      <c r="F890">
        <v>8.4</v>
      </c>
      <c r="I890" t="s">
        <v>8373</v>
      </c>
      <c r="K890" t="s">
        <v>5342</v>
      </c>
      <c r="L890" t="s">
        <v>5343</v>
      </c>
      <c r="M890" t="s">
        <v>9435</v>
      </c>
      <c r="N890">
        <v>8</v>
      </c>
      <c r="O890" t="s">
        <v>9553</v>
      </c>
      <c r="P890" t="s">
        <v>10463</v>
      </c>
      <c r="Q890">
        <v>6</v>
      </c>
      <c r="R890">
        <v>4</v>
      </c>
      <c r="S890">
        <v>-1.02</v>
      </c>
      <c r="T890">
        <v>1.48</v>
      </c>
      <c r="U890">
        <v>453.46</v>
      </c>
      <c r="V890">
        <v>136.7</v>
      </c>
      <c r="W890">
        <v>4.81</v>
      </c>
      <c r="X890">
        <v>2.03</v>
      </c>
      <c r="Y890">
        <v>14.62</v>
      </c>
      <c r="Z890">
        <v>4</v>
      </c>
      <c r="AA890" t="s">
        <v>4822</v>
      </c>
      <c r="AB890">
        <v>0</v>
      </c>
      <c r="AC890">
        <v>4</v>
      </c>
      <c r="AD890">
        <v>2.332428571428572</v>
      </c>
      <c r="AF890" t="s">
        <v>11894</v>
      </c>
      <c r="AI890">
        <v>0</v>
      </c>
      <c r="AJ890">
        <v>0</v>
      </c>
      <c r="AM890" t="s">
        <v>11965</v>
      </c>
    </row>
    <row r="891" spans="1:39">
      <c r="A891" t="s">
        <v>6300</v>
      </c>
      <c r="B891" t="s">
        <v>5106</v>
      </c>
      <c r="C891" t="s">
        <v>5108</v>
      </c>
      <c r="D891">
        <v>4</v>
      </c>
      <c r="E891" t="s">
        <v>5111</v>
      </c>
      <c r="F891">
        <v>8.4</v>
      </c>
      <c r="I891" t="s">
        <v>8374</v>
      </c>
      <c r="K891" t="s">
        <v>5342</v>
      </c>
      <c r="L891" t="s">
        <v>5343</v>
      </c>
      <c r="M891" t="s">
        <v>9442</v>
      </c>
      <c r="N891">
        <v>8</v>
      </c>
      <c r="O891" t="s">
        <v>9560</v>
      </c>
      <c r="P891" t="s">
        <v>10464</v>
      </c>
      <c r="Q891">
        <v>8</v>
      </c>
      <c r="R891">
        <v>2</v>
      </c>
      <c r="S891">
        <v>-0.16</v>
      </c>
      <c r="T891">
        <v>2.34</v>
      </c>
      <c r="U891">
        <v>520.52</v>
      </c>
      <c r="V891">
        <v>104.35</v>
      </c>
      <c r="W891">
        <v>4.24</v>
      </c>
      <c r="Y891">
        <v>9.18</v>
      </c>
      <c r="Z891">
        <v>4</v>
      </c>
      <c r="AA891" t="s">
        <v>4822</v>
      </c>
      <c r="AB891">
        <v>1</v>
      </c>
      <c r="AC891">
        <v>5</v>
      </c>
      <c r="AD891">
        <v>3.431666666666667</v>
      </c>
      <c r="AF891" t="s">
        <v>5457</v>
      </c>
      <c r="AI891">
        <v>0</v>
      </c>
      <c r="AJ891">
        <v>0</v>
      </c>
      <c r="AM891" t="s">
        <v>11965</v>
      </c>
    </row>
    <row r="892" spans="1:39">
      <c r="A892" t="s">
        <v>6301</v>
      </c>
      <c r="B892" t="s">
        <v>5106</v>
      </c>
      <c r="C892" t="s">
        <v>5108</v>
      </c>
      <c r="D892">
        <v>4</v>
      </c>
      <c r="E892" t="s">
        <v>5111</v>
      </c>
      <c r="F892">
        <v>8.4</v>
      </c>
      <c r="I892" t="s">
        <v>8375</v>
      </c>
      <c r="K892" t="s">
        <v>5342</v>
      </c>
      <c r="L892" t="s">
        <v>5343</v>
      </c>
      <c r="M892" t="s">
        <v>9442</v>
      </c>
      <c r="N892">
        <v>8</v>
      </c>
      <c r="O892" t="s">
        <v>9560</v>
      </c>
      <c r="P892" t="s">
        <v>10465</v>
      </c>
      <c r="Q892">
        <v>8</v>
      </c>
      <c r="R892">
        <v>2</v>
      </c>
      <c r="S892">
        <v>2.77</v>
      </c>
      <c r="T892">
        <v>3.81</v>
      </c>
      <c r="U892">
        <v>501.66</v>
      </c>
      <c r="V892">
        <v>87.97</v>
      </c>
      <c r="W892">
        <v>4.66</v>
      </c>
      <c r="X892">
        <v>12.22</v>
      </c>
      <c r="Y892">
        <v>8.6</v>
      </c>
      <c r="Z892">
        <v>4</v>
      </c>
      <c r="AA892" t="s">
        <v>4822</v>
      </c>
      <c r="AB892">
        <v>1</v>
      </c>
      <c r="AC892">
        <v>5</v>
      </c>
      <c r="AD892">
        <v>3.41</v>
      </c>
      <c r="AF892" t="s">
        <v>5457</v>
      </c>
      <c r="AI892">
        <v>0</v>
      </c>
      <c r="AJ892">
        <v>0</v>
      </c>
      <c r="AM892" t="s">
        <v>11965</v>
      </c>
    </row>
    <row r="893" spans="1:39">
      <c r="A893" t="s">
        <v>6302</v>
      </c>
      <c r="B893" t="s">
        <v>5106</v>
      </c>
      <c r="C893" t="s">
        <v>5108</v>
      </c>
      <c r="D893">
        <v>4</v>
      </c>
      <c r="E893" t="s">
        <v>5111</v>
      </c>
      <c r="F893">
        <v>8.4</v>
      </c>
      <c r="I893" t="s">
        <v>8376</v>
      </c>
      <c r="K893" t="s">
        <v>5342</v>
      </c>
      <c r="L893" t="s">
        <v>5343</v>
      </c>
      <c r="M893" t="s">
        <v>9442</v>
      </c>
      <c r="N893">
        <v>8</v>
      </c>
      <c r="O893" t="s">
        <v>9560</v>
      </c>
      <c r="P893" t="s">
        <v>10466</v>
      </c>
      <c r="Q893">
        <v>8</v>
      </c>
      <c r="R893">
        <v>1</v>
      </c>
      <c r="S893">
        <v>0.01</v>
      </c>
      <c r="T893">
        <v>2.51</v>
      </c>
      <c r="U893">
        <v>536.5599999999999</v>
      </c>
      <c r="V893">
        <v>95.56</v>
      </c>
      <c r="W893">
        <v>4.83</v>
      </c>
      <c r="Y893">
        <v>9.390000000000001</v>
      </c>
      <c r="Z893">
        <v>4</v>
      </c>
      <c r="AA893" t="s">
        <v>4822</v>
      </c>
      <c r="AB893">
        <v>1</v>
      </c>
      <c r="AC893">
        <v>6</v>
      </c>
      <c r="AD893">
        <v>3.953</v>
      </c>
      <c r="AF893" t="s">
        <v>5457</v>
      </c>
      <c r="AI893">
        <v>0</v>
      </c>
      <c r="AJ893">
        <v>0</v>
      </c>
      <c r="AM893" t="s">
        <v>11965</v>
      </c>
    </row>
    <row r="894" spans="1:39">
      <c r="A894" t="s">
        <v>6303</v>
      </c>
      <c r="B894" t="s">
        <v>5106</v>
      </c>
      <c r="C894" t="s">
        <v>5108</v>
      </c>
      <c r="D894">
        <v>4</v>
      </c>
      <c r="E894" t="s">
        <v>5111</v>
      </c>
      <c r="F894">
        <v>8.4</v>
      </c>
      <c r="I894" t="s">
        <v>8377</v>
      </c>
      <c r="K894" t="s">
        <v>5342</v>
      </c>
      <c r="L894" t="s">
        <v>5343</v>
      </c>
      <c r="M894" t="s">
        <v>9442</v>
      </c>
      <c r="N894">
        <v>8</v>
      </c>
      <c r="O894" t="s">
        <v>9560</v>
      </c>
      <c r="P894" t="s">
        <v>10467</v>
      </c>
      <c r="Q894">
        <v>8</v>
      </c>
      <c r="R894">
        <v>1</v>
      </c>
      <c r="S894">
        <v>2.3</v>
      </c>
      <c r="T894">
        <v>2.55</v>
      </c>
      <c r="U894">
        <v>522.54</v>
      </c>
      <c r="V894">
        <v>92.06999999999999</v>
      </c>
      <c r="W894">
        <v>4.06</v>
      </c>
      <c r="X894">
        <v>10.81</v>
      </c>
      <c r="Y894">
        <v>7.29</v>
      </c>
      <c r="Z894">
        <v>4</v>
      </c>
      <c r="AA894" t="s">
        <v>4822</v>
      </c>
      <c r="AB894">
        <v>1</v>
      </c>
      <c r="AC894">
        <v>5</v>
      </c>
      <c r="AD894">
        <v>4.614333333333334</v>
      </c>
      <c r="AF894" t="s">
        <v>5458</v>
      </c>
      <c r="AI894">
        <v>0</v>
      </c>
      <c r="AJ894">
        <v>0</v>
      </c>
      <c r="AM894" t="s">
        <v>11965</v>
      </c>
    </row>
    <row r="895" spans="1:39">
      <c r="A895" t="s">
        <v>6304</v>
      </c>
      <c r="B895" t="s">
        <v>5106</v>
      </c>
      <c r="C895" t="s">
        <v>5108</v>
      </c>
      <c r="D895">
        <v>4.02</v>
      </c>
      <c r="E895" t="s">
        <v>5111</v>
      </c>
      <c r="F895">
        <v>8.4</v>
      </c>
      <c r="K895" t="s">
        <v>5342</v>
      </c>
      <c r="L895" t="s">
        <v>5343</v>
      </c>
      <c r="M895" t="s">
        <v>9420</v>
      </c>
      <c r="N895">
        <v>9</v>
      </c>
      <c r="O895" t="s">
        <v>9534</v>
      </c>
      <c r="P895" t="s">
        <v>10468</v>
      </c>
      <c r="Q895">
        <v>6</v>
      </c>
      <c r="R895">
        <v>1</v>
      </c>
      <c r="S895">
        <v>2.61</v>
      </c>
      <c r="T895">
        <v>4.02</v>
      </c>
      <c r="U895">
        <v>361.45</v>
      </c>
      <c r="V895">
        <v>66.54000000000001</v>
      </c>
      <c r="W895">
        <v>3.3</v>
      </c>
      <c r="X895">
        <v>11.15</v>
      </c>
      <c r="Y895">
        <v>8.789999999999999</v>
      </c>
      <c r="Z895">
        <v>3</v>
      </c>
      <c r="AA895" t="s">
        <v>4822</v>
      </c>
      <c r="AB895">
        <v>0</v>
      </c>
      <c r="AC895">
        <v>5</v>
      </c>
      <c r="AD895">
        <v>4.612976190476191</v>
      </c>
      <c r="AF895" t="s">
        <v>5457</v>
      </c>
      <c r="AI895">
        <v>0</v>
      </c>
      <c r="AJ895">
        <v>0</v>
      </c>
      <c r="AK895" t="s">
        <v>11901</v>
      </c>
      <c r="AL895" t="s">
        <v>11901</v>
      </c>
      <c r="AM895" t="s">
        <v>11965</v>
      </c>
    </row>
    <row r="896" spans="1:39">
      <c r="A896" t="s">
        <v>6305</v>
      </c>
      <c r="B896" t="s">
        <v>5106</v>
      </c>
      <c r="C896" t="s">
        <v>5108</v>
      </c>
      <c r="D896">
        <v>4.089</v>
      </c>
      <c r="E896" t="s">
        <v>5111</v>
      </c>
      <c r="F896">
        <v>8.390000000000001</v>
      </c>
      <c r="I896" t="s">
        <v>8378</v>
      </c>
      <c r="K896" t="s">
        <v>5342</v>
      </c>
      <c r="L896" t="s">
        <v>5343</v>
      </c>
      <c r="M896" t="s">
        <v>9424</v>
      </c>
      <c r="N896">
        <v>8</v>
      </c>
      <c r="O896" t="s">
        <v>9539</v>
      </c>
      <c r="P896" t="s">
        <v>10469</v>
      </c>
      <c r="Q896">
        <v>6</v>
      </c>
      <c r="R896">
        <v>1</v>
      </c>
      <c r="S896">
        <v>-0.14</v>
      </c>
      <c r="T896">
        <v>3.05</v>
      </c>
      <c r="U896">
        <v>439.47</v>
      </c>
      <c r="V896">
        <v>83.73</v>
      </c>
      <c r="W896">
        <v>4.43</v>
      </c>
      <c r="X896">
        <v>3.83</v>
      </c>
      <c r="Y896">
        <v>4.27</v>
      </c>
      <c r="Z896">
        <v>3</v>
      </c>
      <c r="AA896" t="s">
        <v>4822</v>
      </c>
      <c r="AB896">
        <v>0</v>
      </c>
      <c r="AC896">
        <v>5</v>
      </c>
      <c r="AD896">
        <v>5.240690476190476</v>
      </c>
      <c r="AF896" t="s">
        <v>5459</v>
      </c>
      <c r="AI896">
        <v>0</v>
      </c>
      <c r="AJ896">
        <v>0</v>
      </c>
      <c r="AM896" t="s">
        <v>11965</v>
      </c>
    </row>
    <row r="897" spans="1:39">
      <c r="A897" t="s">
        <v>6306</v>
      </c>
      <c r="B897" t="s">
        <v>5106</v>
      </c>
      <c r="C897" t="s">
        <v>5108</v>
      </c>
      <c r="D897">
        <v>4.1</v>
      </c>
      <c r="E897" t="s">
        <v>5111</v>
      </c>
      <c r="F897">
        <v>8.390000000000001</v>
      </c>
      <c r="K897" t="s">
        <v>5342</v>
      </c>
      <c r="L897" t="s">
        <v>5343</v>
      </c>
      <c r="M897" t="s">
        <v>9420</v>
      </c>
      <c r="N897">
        <v>9</v>
      </c>
      <c r="O897" t="s">
        <v>9534</v>
      </c>
      <c r="P897" t="s">
        <v>10470</v>
      </c>
      <c r="Q897">
        <v>6</v>
      </c>
      <c r="R897">
        <v>1</v>
      </c>
      <c r="S897">
        <v>4.15</v>
      </c>
      <c r="T897">
        <v>4.15</v>
      </c>
      <c r="U897">
        <v>294.31</v>
      </c>
      <c r="V897">
        <v>76.44</v>
      </c>
      <c r="W897">
        <v>2.87</v>
      </c>
      <c r="X897">
        <v>11.11</v>
      </c>
      <c r="Y897">
        <v>0</v>
      </c>
      <c r="Z897">
        <v>3</v>
      </c>
      <c r="AA897" t="s">
        <v>4822</v>
      </c>
      <c r="AB897">
        <v>0</v>
      </c>
      <c r="AC897">
        <v>2</v>
      </c>
      <c r="AD897">
        <v>4.258333333333333</v>
      </c>
      <c r="AF897" t="s">
        <v>5458</v>
      </c>
      <c r="AI897">
        <v>0</v>
      </c>
      <c r="AJ897">
        <v>0</v>
      </c>
      <c r="AK897" t="s">
        <v>11901</v>
      </c>
      <c r="AL897" t="s">
        <v>11901</v>
      </c>
      <c r="AM897" t="s">
        <v>11965</v>
      </c>
    </row>
    <row r="898" spans="1:39">
      <c r="A898" t="s">
        <v>6307</v>
      </c>
      <c r="B898" t="s">
        <v>5106</v>
      </c>
      <c r="C898" t="s">
        <v>5108</v>
      </c>
      <c r="D898">
        <v>4.173</v>
      </c>
      <c r="E898" t="s">
        <v>5111</v>
      </c>
      <c r="F898">
        <v>8.380000000000001</v>
      </c>
      <c r="I898" t="s">
        <v>8379</v>
      </c>
      <c r="K898" t="s">
        <v>5342</v>
      </c>
      <c r="L898" t="s">
        <v>5343</v>
      </c>
      <c r="M898" t="s">
        <v>9424</v>
      </c>
      <c r="N898">
        <v>8</v>
      </c>
      <c r="O898" t="s">
        <v>9539</v>
      </c>
      <c r="P898" t="s">
        <v>10471</v>
      </c>
      <c r="Q898">
        <v>5</v>
      </c>
      <c r="R898">
        <v>1</v>
      </c>
      <c r="S898">
        <v>4.58</v>
      </c>
      <c r="T898">
        <v>6.3</v>
      </c>
      <c r="U898">
        <v>499.53</v>
      </c>
      <c r="V898">
        <v>67.18000000000001</v>
      </c>
      <c r="W898">
        <v>6.34</v>
      </c>
      <c r="Y898">
        <v>6.62</v>
      </c>
      <c r="Z898">
        <v>3</v>
      </c>
      <c r="AA898" t="s">
        <v>4822</v>
      </c>
      <c r="AB898">
        <v>1</v>
      </c>
      <c r="AC898">
        <v>6</v>
      </c>
      <c r="AD898">
        <v>2.836690476190476</v>
      </c>
      <c r="AF898" t="s">
        <v>5458</v>
      </c>
      <c r="AI898">
        <v>0</v>
      </c>
      <c r="AJ898">
        <v>0</v>
      </c>
      <c r="AM898" t="s">
        <v>11965</v>
      </c>
    </row>
    <row r="899" spans="1:39">
      <c r="A899" t="s">
        <v>6308</v>
      </c>
      <c r="B899" t="s">
        <v>5106</v>
      </c>
      <c r="C899" t="s">
        <v>5108</v>
      </c>
      <c r="D899">
        <v>4.2</v>
      </c>
      <c r="E899" t="s">
        <v>5111</v>
      </c>
      <c r="F899">
        <v>8.380000000000001</v>
      </c>
      <c r="K899" t="s">
        <v>5342</v>
      </c>
      <c r="L899" t="s">
        <v>5343</v>
      </c>
      <c r="M899" t="s">
        <v>9437</v>
      </c>
      <c r="N899">
        <v>9</v>
      </c>
      <c r="O899" t="s">
        <v>9555</v>
      </c>
      <c r="P899" t="s">
        <v>10472</v>
      </c>
      <c r="Q899">
        <v>5</v>
      </c>
      <c r="R899">
        <v>3</v>
      </c>
      <c r="S899">
        <v>4.42</v>
      </c>
      <c r="T899">
        <v>4.51</v>
      </c>
      <c r="U899">
        <v>453.56</v>
      </c>
      <c r="V899">
        <v>88.05</v>
      </c>
      <c r="W899">
        <v>5.13</v>
      </c>
      <c r="X899">
        <v>13.59</v>
      </c>
      <c r="Y899">
        <v>6.79</v>
      </c>
      <c r="Z899">
        <v>3</v>
      </c>
      <c r="AA899" t="s">
        <v>4822</v>
      </c>
      <c r="AB899">
        <v>1</v>
      </c>
      <c r="AC899">
        <v>6</v>
      </c>
      <c r="AD899">
        <v>2.743380952380953</v>
      </c>
      <c r="AF899" t="s">
        <v>5458</v>
      </c>
      <c r="AI899">
        <v>0</v>
      </c>
      <c r="AJ899">
        <v>0</v>
      </c>
      <c r="AK899" t="s">
        <v>11912</v>
      </c>
      <c r="AL899" t="s">
        <v>11912</v>
      </c>
      <c r="AM899" t="s">
        <v>11965</v>
      </c>
    </row>
    <row r="900" spans="1:39">
      <c r="A900" t="s">
        <v>6309</v>
      </c>
      <c r="B900" t="s">
        <v>5106</v>
      </c>
      <c r="C900" t="s">
        <v>5108</v>
      </c>
      <c r="D900">
        <v>4.2</v>
      </c>
      <c r="E900" t="s">
        <v>5111</v>
      </c>
      <c r="F900">
        <v>8.380000000000001</v>
      </c>
      <c r="K900" t="s">
        <v>5342</v>
      </c>
      <c r="M900" t="s">
        <v>9447</v>
      </c>
      <c r="N900">
        <v>8</v>
      </c>
      <c r="O900" t="s">
        <v>9571</v>
      </c>
      <c r="P900" t="s">
        <v>10473</v>
      </c>
      <c r="Q900">
        <v>5</v>
      </c>
      <c r="R900">
        <v>3</v>
      </c>
      <c r="S900">
        <v>0.9</v>
      </c>
      <c r="T900">
        <v>2.29</v>
      </c>
      <c r="U900">
        <v>538.5700000000001</v>
      </c>
      <c r="V900">
        <v>106.34</v>
      </c>
      <c r="W900">
        <v>5.26</v>
      </c>
      <c r="X900">
        <v>12.63</v>
      </c>
      <c r="Y900">
        <v>8.81</v>
      </c>
      <c r="Z900">
        <v>3</v>
      </c>
      <c r="AA900" t="s">
        <v>4822</v>
      </c>
      <c r="AB900">
        <v>2</v>
      </c>
      <c r="AC900">
        <v>5</v>
      </c>
      <c r="AD900">
        <v>3.217</v>
      </c>
      <c r="AF900" t="s">
        <v>5457</v>
      </c>
      <c r="AI900">
        <v>0</v>
      </c>
      <c r="AJ900">
        <v>0</v>
      </c>
      <c r="AK900" t="s">
        <v>11917</v>
      </c>
      <c r="AL900" t="s">
        <v>11917</v>
      </c>
      <c r="AM900" t="s">
        <v>11965</v>
      </c>
    </row>
    <row r="901" spans="1:39">
      <c r="A901" t="s">
        <v>6310</v>
      </c>
      <c r="B901" t="s">
        <v>5106</v>
      </c>
      <c r="C901" t="s">
        <v>5108</v>
      </c>
      <c r="D901">
        <v>4.21</v>
      </c>
      <c r="E901" t="s">
        <v>5111</v>
      </c>
      <c r="F901">
        <v>8.380000000000001</v>
      </c>
      <c r="K901" t="s">
        <v>5342</v>
      </c>
      <c r="L901" t="s">
        <v>5343</v>
      </c>
      <c r="M901" t="s">
        <v>9434</v>
      </c>
      <c r="N901">
        <v>9</v>
      </c>
      <c r="O901" t="s">
        <v>9552</v>
      </c>
      <c r="P901" t="s">
        <v>10474</v>
      </c>
      <c r="Q901">
        <v>6</v>
      </c>
      <c r="R901">
        <v>4</v>
      </c>
      <c r="S901">
        <v>5.35</v>
      </c>
      <c r="T901">
        <v>5.47</v>
      </c>
      <c r="U901">
        <v>538.92</v>
      </c>
      <c r="V901">
        <v>120.51</v>
      </c>
      <c r="W901">
        <v>6.78</v>
      </c>
      <c r="X901">
        <v>7.88</v>
      </c>
      <c r="Y901">
        <v>3.02</v>
      </c>
      <c r="Z901">
        <v>5</v>
      </c>
      <c r="AA901" t="s">
        <v>4822</v>
      </c>
      <c r="AB901">
        <v>2</v>
      </c>
      <c r="AC901">
        <v>5</v>
      </c>
      <c r="AD901">
        <v>1</v>
      </c>
      <c r="AF901" t="s">
        <v>5458</v>
      </c>
      <c r="AI901">
        <v>0</v>
      </c>
      <c r="AJ901">
        <v>0</v>
      </c>
      <c r="AK901" t="s">
        <v>11911</v>
      </c>
      <c r="AL901" t="s">
        <v>11911</v>
      </c>
      <c r="AM901" t="s">
        <v>11965</v>
      </c>
    </row>
    <row r="902" spans="1:39">
      <c r="A902" t="s">
        <v>6311</v>
      </c>
      <c r="B902" t="s">
        <v>5106</v>
      </c>
      <c r="C902" t="s">
        <v>5108</v>
      </c>
      <c r="D902">
        <v>4.3</v>
      </c>
      <c r="E902" t="s">
        <v>5111</v>
      </c>
      <c r="F902">
        <v>8.369999999999999</v>
      </c>
      <c r="K902" t="s">
        <v>5342</v>
      </c>
      <c r="L902" t="s">
        <v>5343</v>
      </c>
      <c r="M902" t="s">
        <v>9437</v>
      </c>
      <c r="N902">
        <v>9</v>
      </c>
      <c r="O902" t="s">
        <v>9555</v>
      </c>
      <c r="P902" t="s">
        <v>10475</v>
      </c>
      <c r="Q902">
        <v>4</v>
      </c>
      <c r="R902">
        <v>3</v>
      </c>
      <c r="S902">
        <v>6.35</v>
      </c>
      <c r="T902">
        <v>6.37</v>
      </c>
      <c r="U902">
        <v>405.55</v>
      </c>
      <c r="V902">
        <v>78.94</v>
      </c>
      <c r="W902">
        <v>5.51</v>
      </c>
      <c r="Y902">
        <v>5.85</v>
      </c>
      <c r="Z902">
        <v>3</v>
      </c>
      <c r="AA902" t="s">
        <v>4822</v>
      </c>
      <c r="AB902">
        <v>1</v>
      </c>
      <c r="AC902">
        <v>5</v>
      </c>
      <c r="AD902">
        <v>2.841309523809524</v>
      </c>
      <c r="AF902" t="s">
        <v>5458</v>
      </c>
      <c r="AI902">
        <v>0</v>
      </c>
      <c r="AJ902">
        <v>0</v>
      </c>
      <c r="AK902" t="s">
        <v>11912</v>
      </c>
      <c r="AL902" t="s">
        <v>11912</v>
      </c>
      <c r="AM902" t="s">
        <v>11965</v>
      </c>
    </row>
    <row r="903" spans="1:39">
      <c r="A903" t="s">
        <v>6312</v>
      </c>
      <c r="B903" t="s">
        <v>5106</v>
      </c>
      <c r="C903" t="s">
        <v>5108</v>
      </c>
      <c r="D903">
        <v>4.3</v>
      </c>
      <c r="E903" t="s">
        <v>5111</v>
      </c>
      <c r="F903">
        <v>8.369999999999999</v>
      </c>
      <c r="K903" t="s">
        <v>5342</v>
      </c>
      <c r="L903" t="s">
        <v>5343</v>
      </c>
      <c r="M903" t="s">
        <v>9427</v>
      </c>
      <c r="N903">
        <v>9</v>
      </c>
      <c r="O903" t="s">
        <v>9542</v>
      </c>
      <c r="P903" t="s">
        <v>10476</v>
      </c>
      <c r="Q903">
        <v>7</v>
      </c>
      <c r="R903">
        <v>2</v>
      </c>
      <c r="S903">
        <v>1.76</v>
      </c>
      <c r="T903">
        <v>3.19</v>
      </c>
      <c r="U903">
        <v>424.89</v>
      </c>
      <c r="V903">
        <v>115.79</v>
      </c>
      <c r="W903">
        <v>3.33</v>
      </c>
      <c r="X903">
        <v>5.94</v>
      </c>
      <c r="Y903">
        <v>2.71</v>
      </c>
      <c r="Z903">
        <v>3</v>
      </c>
      <c r="AA903" t="s">
        <v>4822</v>
      </c>
      <c r="AB903">
        <v>0</v>
      </c>
      <c r="AC903">
        <v>5</v>
      </c>
      <c r="AD903">
        <v>4.081833333333334</v>
      </c>
      <c r="AF903" t="s">
        <v>5459</v>
      </c>
      <c r="AI903">
        <v>0</v>
      </c>
      <c r="AJ903">
        <v>0</v>
      </c>
      <c r="AM903" t="s">
        <v>11965</v>
      </c>
    </row>
    <row r="904" spans="1:39">
      <c r="A904" t="s">
        <v>6312</v>
      </c>
      <c r="B904" t="s">
        <v>5106</v>
      </c>
      <c r="C904" t="s">
        <v>5108</v>
      </c>
      <c r="D904">
        <v>4.3</v>
      </c>
      <c r="E904" t="s">
        <v>5111</v>
      </c>
      <c r="F904">
        <v>8.369999999999999</v>
      </c>
      <c r="I904" t="s">
        <v>8380</v>
      </c>
      <c r="K904" t="s">
        <v>5342</v>
      </c>
      <c r="L904" t="s">
        <v>5343</v>
      </c>
      <c r="M904" t="s">
        <v>9428</v>
      </c>
      <c r="N904">
        <v>8</v>
      </c>
      <c r="O904" t="s">
        <v>9543</v>
      </c>
      <c r="P904" t="s">
        <v>10476</v>
      </c>
      <c r="Q904">
        <v>7</v>
      </c>
      <c r="R904">
        <v>2</v>
      </c>
      <c r="S904">
        <v>1.76</v>
      </c>
      <c r="T904">
        <v>3.19</v>
      </c>
      <c r="U904">
        <v>424.89</v>
      </c>
      <c r="V904">
        <v>115.79</v>
      </c>
      <c r="W904">
        <v>3.33</v>
      </c>
      <c r="X904">
        <v>5.94</v>
      </c>
      <c r="Y904">
        <v>2.71</v>
      </c>
      <c r="Z904">
        <v>3</v>
      </c>
      <c r="AA904" t="s">
        <v>4822</v>
      </c>
      <c r="AB904">
        <v>0</v>
      </c>
      <c r="AC904">
        <v>5</v>
      </c>
      <c r="AD904">
        <v>4.081833333333334</v>
      </c>
      <c r="AF904" t="s">
        <v>5459</v>
      </c>
      <c r="AI904">
        <v>0</v>
      </c>
      <c r="AJ904">
        <v>0</v>
      </c>
      <c r="AM904" t="s">
        <v>11965</v>
      </c>
    </row>
    <row r="905" spans="1:39">
      <c r="A905" t="s">
        <v>5893</v>
      </c>
      <c r="B905" t="s">
        <v>5106</v>
      </c>
      <c r="C905" t="s">
        <v>5108</v>
      </c>
      <c r="D905">
        <v>4.4</v>
      </c>
      <c r="E905" t="s">
        <v>5111</v>
      </c>
      <c r="F905">
        <v>8.359999999999999</v>
      </c>
      <c r="K905" t="s">
        <v>5342</v>
      </c>
      <c r="L905" t="s">
        <v>5343</v>
      </c>
      <c r="M905" t="s">
        <v>9453</v>
      </c>
      <c r="N905">
        <v>9</v>
      </c>
      <c r="O905" t="s">
        <v>9572</v>
      </c>
      <c r="P905" t="s">
        <v>10060</v>
      </c>
      <c r="Q905">
        <v>5</v>
      </c>
      <c r="R905">
        <v>3</v>
      </c>
      <c r="S905">
        <v>3.81</v>
      </c>
      <c r="T905">
        <v>3.81</v>
      </c>
      <c r="U905">
        <v>410.5</v>
      </c>
      <c r="V905">
        <v>91.83</v>
      </c>
      <c r="W905">
        <v>4.74</v>
      </c>
      <c r="X905">
        <v>13.51</v>
      </c>
      <c r="Y905">
        <v>3.09</v>
      </c>
      <c r="Z905">
        <v>3</v>
      </c>
      <c r="AA905" t="s">
        <v>4822</v>
      </c>
      <c r="AB905">
        <v>0</v>
      </c>
      <c r="AC905">
        <v>5</v>
      </c>
      <c r="AD905">
        <v>3.434952380952381</v>
      </c>
      <c r="AF905" t="s">
        <v>5458</v>
      </c>
      <c r="AI905">
        <v>0</v>
      </c>
      <c r="AJ905">
        <v>0</v>
      </c>
      <c r="AK905" t="s">
        <v>11912</v>
      </c>
      <c r="AL905" t="s">
        <v>11912</v>
      </c>
      <c r="AM905" t="s">
        <v>11965</v>
      </c>
    </row>
    <row r="906" spans="1:39">
      <c r="A906" t="s">
        <v>6313</v>
      </c>
      <c r="B906" t="s">
        <v>5106</v>
      </c>
      <c r="C906" t="s">
        <v>5108</v>
      </c>
      <c r="D906">
        <v>4.4</v>
      </c>
      <c r="E906" t="s">
        <v>5111</v>
      </c>
      <c r="F906">
        <v>8.359999999999999</v>
      </c>
      <c r="K906" t="s">
        <v>5342</v>
      </c>
      <c r="L906" t="s">
        <v>5343</v>
      </c>
      <c r="M906" t="s">
        <v>9420</v>
      </c>
      <c r="N906">
        <v>9</v>
      </c>
      <c r="O906" t="s">
        <v>9534</v>
      </c>
      <c r="P906" t="s">
        <v>10477</v>
      </c>
      <c r="Q906">
        <v>4</v>
      </c>
      <c r="R906">
        <v>1</v>
      </c>
      <c r="S906">
        <v>4.5</v>
      </c>
      <c r="T906">
        <v>4.5</v>
      </c>
      <c r="U906">
        <v>315.38</v>
      </c>
      <c r="V906">
        <v>59.39</v>
      </c>
      <c r="W906">
        <v>3.85</v>
      </c>
      <c r="X906">
        <v>13.9</v>
      </c>
      <c r="Y906">
        <v>3.3</v>
      </c>
      <c r="Z906">
        <v>4</v>
      </c>
      <c r="AA906" t="s">
        <v>4822</v>
      </c>
      <c r="AB906">
        <v>0</v>
      </c>
      <c r="AC906">
        <v>3</v>
      </c>
      <c r="AD906">
        <v>4.083333333333334</v>
      </c>
      <c r="AF906" t="s">
        <v>5458</v>
      </c>
      <c r="AI906">
        <v>0</v>
      </c>
      <c r="AJ906">
        <v>0</v>
      </c>
      <c r="AK906" t="s">
        <v>11901</v>
      </c>
      <c r="AL906" t="s">
        <v>11901</v>
      </c>
      <c r="AM906" t="s">
        <v>11965</v>
      </c>
    </row>
    <row r="907" spans="1:39">
      <c r="A907" t="s">
        <v>6314</v>
      </c>
      <c r="B907" t="s">
        <v>5106</v>
      </c>
      <c r="C907" t="s">
        <v>5108</v>
      </c>
      <c r="D907">
        <v>4.4</v>
      </c>
      <c r="E907" t="s">
        <v>5111</v>
      </c>
      <c r="F907">
        <v>8.359999999999999</v>
      </c>
      <c r="K907" t="s">
        <v>5342</v>
      </c>
      <c r="M907" t="s">
        <v>5350</v>
      </c>
      <c r="N907">
        <v>8</v>
      </c>
      <c r="O907" t="s">
        <v>9544</v>
      </c>
      <c r="P907" t="s">
        <v>10478</v>
      </c>
      <c r="Q907">
        <v>7</v>
      </c>
      <c r="R907">
        <v>1</v>
      </c>
      <c r="S907">
        <v>2.56</v>
      </c>
      <c r="T907">
        <v>2.56</v>
      </c>
      <c r="U907">
        <v>561.5700000000001</v>
      </c>
      <c r="V907">
        <v>101.3</v>
      </c>
      <c r="W907">
        <v>6.22</v>
      </c>
      <c r="X907">
        <v>10.12</v>
      </c>
      <c r="Y907">
        <v>2.46</v>
      </c>
      <c r="Z907">
        <v>5</v>
      </c>
      <c r="AA907" t="s">
        <v>4822</v>
      </c>
      <c r="AB907">
        <v>2</v>
      </c>
      <c r="AC907">
        <v>4</v>
      </c>
      <c r="AD907">
        <v>4.176666666666667</v>
      </c>
      <c r="AF907" t="s">
        <v>5458</v>
      </c>
      <c r="AI907">
        <v>0</v>
      </c>
      <c r="AJ907">
        <v>0</v>
      </c>
      <c r="AK907" t="s">
        <v>11906</v>
      </c>
      <c r="AL907" t="s">
        <v>11906</v>
      </c>
      <c r="AM907" t="s">
        <v>11965</v>
      </c>
    </row>
    <row r="908" spans="1:39">
      <c r="A908" t="s">
        <v>6315</v>
      </c>
      <c r="B908" t="s">
        <v>5106</v>
      </c>
      <c r="C908" t="s">
        <v>5108</v>
      </c>
      <c r="D908">
        <v>4.4</v>
      </c>
      <c r="E908" t="s">
        <v>5111</v>
      </c>
      <c r="F908">
        <v>8.359999999999999</v>
      </c>
      <c r="K908" t="s">
        <v>5342</v>
      </c>
      <c r="M908" t="s">
        <v>5350</v>
      </c>
      <c r="N908">
        <v>8</v>
      </c>
      <c r="O908" t="s">
        <v>9544</v>
      </c>
      <c r="P908" t="s">
        <v>10479</v>
      </c>
      <c r="Q908">
        <v>6</v>
      </c>
      <c r="R908">
        <v>1</v>
      </c>
      <c r="S908">
        <v>0.41</v>
      </c>
      <c r="T908">
        <v>3.23</v>
      </c>
      <c r="U908">
        <v>484.01</v>
      </c>
      <c r="V908">
        <v>75</v>
      </c>
      <c r="W908">
        <v>5.72</v>
      </c>
      <c r="X908">
        <v>10.43</v>
      </c>
      <c r="Y908">
        <v>10.57</v>
      </c>
      <c r="Z908">
        <v>5</v>
      </c>
      <c r="AA908" t="s">
        <v>4822</v>
      </c>
      <c r="AB908">
        <v>1</v>
      </c>
      <c r="AC908">
        <v>4</v>
      </c>
      <c r="AD908">
        <v>3.832547619047619</v>
      </c>
      <c r="AF908" t="s">
        <v>5457</v>
      </c>
      <c r="AI908">
        <v>0</v>
      </c>
      <c r="AJ908">
        <v>0</v>
      </c>
      <c r="AK908" t="s">
        <v>11906</v>
      </c>
      <c r="AL908" t="s">
        <v>11906</v>
      </c>
      <c r="AM908" t="s">
        <v>11965</v>
      </c>
    </row>
    <row r="909" spans="1:39">
      <c r="A909" t="s">
        <v>6316</v>
      </c>
      <c r="B909" t="s">
        <v>5106</v>
      </c>
      <c r="C909" t="s">
        <v>5108</v>
      </c>
      <c r="D909">
        <v>4.451</v>
      </c>
      <c r="E909" t="s">
        <v>5111</v>
      </c>
      <c r="F909">
        <v>8.35</v>
      </c>
      <c r="I909" t="s">
        <v>8381</v>
      </c>
      <c r="K909" t="s">
        <v>5342</v>
      </c>
      <c r="L909" t="s">
        <v>5343</v>
      </c>
      <c r="M909" t="s">
        <v>9424</v>
      </c>
      <c r="N909">
        <v>8</v>
      </c>
      <c r="O909" t="s">
        <v>9539</v>
      </c>
      <c r="P909" t="s">
        <v>10480</v>
      </c>
      <c r="Q909">
        <v>6</v>
      </c>
      <c r="R909">
        <v>2</v>
      </c>
      <c r="S909">
        <v>-0.51</v>
      </c>
      <c r="T909">
        <v>2</v>
      </c>
      <c r="U909">
        <v>459.43</v>
      </c>
      <c r="V909">
        <v>103.7</v>
      </c>
      <c r="W909">
        <v>3.63</v>
      </c>
      <c r="X909">
        <v>3.14</v>
      </c>
      <c r="Y909">
        <v>6.18</v>
      </c>
      <c r="Z909">
        <v>3</v>
      </c>
      <c r="AA909" t="s">
        <v>4822</v>
      </c>
      <c r="AB909">
        <v>0</v>
      </c>
      <c r="AC909">
        <v>4</v>
      </c>
      <c r="AD909">
        <v>4.333119047619047</v>
      </c>
      <c r="AF909" t="s">
        <v>5459</v>
      </c>
      <c r="AI909">
        <v>0</v>
      </c>
      <c r="AJ909">
        <v>0</v>
      </c>
      <c r="AM909" t="s">
        <v>11965</v>
      </c>
    </row>
    <row r="910" spans="1:39">
      <c r="A910" t="s">
        <v>6317</v>
      </c>
      <c r="B910" t="s">
        <v>5106</v>
      </c>
      <c r="C910" t="s">
        <v>5108</v>
      </c>
      <c r="D910">
        <v>4.5</v>
      </c>
      <c r="E910" t="s">
        <v>5111</v>
      </c>
      <c r="F910">
        <v>8.35</v>
      </c>
      <c r="K910" t="s">
        <v>5342</v>
      </c>
      <c r="L910" t="s">
        <v>5343</v>
      </c>
      <c r="M910" t="s">
        <v>9454</v>
      </c>
      <c r="N910">
        <v>9</v>
      </c>
      <c r="O910" t="s">
        <v>9573</v>
      </c>
      <c r="P910" t="s">
        <v>10481</v>
      </c>
      <c r="Q910">
        <v>6</v>
      </c>
      <c r="R910">
        <v>2</v>
      </c>
      <c r="S910">
        <v>3.71</v>
      </c>
      <c r="T910">
        <v>5.27</v>
      </c>
      <c r="U910">
        <v>466.54</v>
      </c>
      <c r="V910">
        <v>69.45</v>
      </c>
      <c r="W910">
        <v>4.35</v>
      </c>
      <c r="Y910">
        <v>8.970000000000001</v>
      </c>
      <c r="Z910">
        <v>5</v>
      </c>
      <c r="AA910" t="s">
        <v>4822</v>
      </c>
      <c r="AB910">
        <v>0</v>
      </c>
      <c r="AC910">
        <v>2</v>
      </c>
      <c r="AD910">
        <v>2.399</v>
      </c>
      <c r="AE910" t="s">
        <v>11889</v>
      </c>
      <c r="AF910" t="s">
        <v>5457</v>
      </c>
      <c r="AI910">
        <v>0</v>
      </c>
      <c r="AJ910">
        <v>0</v>
      </c>
      <c r="AK910" t="s">
        <v>11918</v>
      </c>
      <c r="AL910" t="s">
        <v>11918</v>
      </c>
      <c r="AM910" t="s">
        <v>11965</v>
      </c>
    </row>
    <row r="911" spans="1:39">
      <c r="A911" t="s">
        <v>6317</v>
      </c>
      <c r="B911" t="s">
        <v>5106</v>
      </c>
      <c r="C911" t="s">
        <v>5108</v>
      </c>
      <c r="D911">
        <v>4.5</v>
      </c>
      <c r="E911" t="s">
        <v>5111</v>
      </c>
      <c r="F911">
        <v>8.35</v>
      </c>
      <c r="K911" t="s">
        <v>5342</v>
      </c>
      <c r="L911" t="s">
        <v>5343</v>
      </c>
      <c r="M911" t="s">
        <v>9454</v>
      </c>
      <c r="N911">
        <v>9</v>
      </c>
      <c r="O911" t="s">
        <v>9573</v>
      </c>
      <c r="P911" t="s">
        <v>10481</v>
      </c>
      <c r="Q911">
        <v>6</v>
      </c>
      <c r="R911">
        <v>2</v>
      </c>
      <c r="S911">
        <v>3.71</v>
      </c>
      <c r="T911">
        <v>5.27</v>
      </c>
      <c r="U911">
        <v>466.54</v>
      </c>
      <c r="V911">
        <v>69.45</v>
      </c>
      <c r="W911">
        <v>4.35</v>
      </c>
      <c r="Y911">
        <v>8.970000000000001</v>
      </c>
      <c r="Z911">
        <v>5</v>
      </c>
      <c r="AA911" t="s">
        <v>4822</v>
      </c>
      <c r="AB911">
        <v>0</v>
      </c>
      <c r="AC911">
        <v>2</v>
      </c>
      <c r="AD911">
        <v>2.399</v>
      </c>
      <c r="AE911" t="s">
        <v>11889</v>
      </c>
      <c r="AF911" t="s">
        <v>5457</v>
      </c>
      <c r="AI911">
        <v>0</v>
      </c>
      <c r="AJ911">
        <v>0</v>
      </c>
      <c r="AK911" t="s">
        <v>11918</v>
      </c>
      <c r="AL911" t="s">
        <v>11918</v>
      </c>
      <c r="AM911" t="s">
        <v>11965</v>
      </c>
    </row>
    <row r="912" spans="1:39">
      <c r="A912" t="s">
        <v>6090</v>
      </c>
      <c r="B912" t="s">
        <v>5106</v>
      </c>
      <c r="C912" t="s">
        <v>5108</v>
      </c>
      <c r="D912">
        <v>4.5</v>
      </c>
      <c r="E912" t="s">
        <v>5111</v>
      </c>
      <c r="F912">
        <v>8.35</v>
      </c>
      <c r="I912" t="s">
        <v>8382</v>
      </c>
      <c r="K912" t="s">
        <v>5342</v>
      </c>
      <c r="M912" t="s">
        <v>9446</v>
      </c>
      <c r="N912">
        <v>8</v>
      </c>
      <c r="O912" t="s">
        <v>9574</v>
      </c>
      <c r="P912" t="s">
        <v>10256</v>
      </c>
      <c r="Q912">
        <v>6</v>
      </c>
      <c r="R912">
        <v>3</v>
      </c>
      <c r="S912">
        <v>3.77</v>
      </c>
      <c r="T912">
        <v>4.31</v>
      </c>
      <c r="U912">
        <v>395.37</v>
      </c>
      <c r="V912">
        <v>87.5</v>
      </c>
      <c r="W912">
        <v>4.74</v>
      </c>
      <c r="X912">
        <v>7.11</v>
      </c>
      <c r="Y912">
        <v>5.26</v>
      </c>
      <c r="Z912">
        <v>4</v>
      </c>
      <c r="AA912" t="s">
        <v>4822</v>
      </c>
      <c r="AB912">
        <v>0</v>
      </c>
      <c r="AC912">
        <v>4</v>
      </c>
      <c r="AD912">
        <v>3.37402380952381</v>
      </c>
      <c r="AF912" t="s">
        <v>5458</v>
      </c>
      <c r="AI912">
        <v>0</v>
      </c>
      <c r="AJ912">
        <v>0</v>
      </c>
      <c r="AM912" t="s">
        <v>11965</v>
      </c>
    </row>
    <row r="913" spans="1:39">
      <c r="A913" t="s">
        <v>6058</v>
      </c>
      <c r="B913" t="s">
        <v>5106</v>
      </c>
      <c r="C913" t="s">
        <v>5108</v>
      </c>
      <c r="D913">
        <v>4.5</v>
      </c>
      <c r="E913" t="s">
        <v>5111</v>
      </c>
      <c r="F913">
        <v>8.35</v>
      </c>
      <c r="I913" t="s">
        <v>8383</v>
      </c>
      <c r="K913" t="s">
        <v>5342</v>
      </c>
      <c r="M913" t="s">
        <v>9446</v>
      </c>
      <c r="N913">
        <v>8</v>
      </c>
      <c r="O913" t="s">
        <v>9574</v>
      </c>
      <c r="P913" t="s">
        <v>10225</v>
      </c>
      <c r="Q913">
        <v>5</v>
      </c>
      <c r="R913">
        <v>3</v>
      </c>
      <c r="S913">
        <v>4.23</v>
      </c>
      <c r="T913">
        <v>4.77</v>
      </c>
      <c r="U913">
        <v>389.37</v>
      </c>
      <c r="V913">
        <v>86.72</v>
      </c>
      <c r="W913">
        <v>4.9</v>
      </c>
      <c r="X913">
        <v>7.11</v>
      </c>
      <c r="Y913">
        <v>5.33</v>
      </c>
      <c r="Z913">
        <v>5</v>
      </c>
      <c r="AA913" t="s">
        <v>4822</v>
      </c>
      <c r="AB913">
        <v>0</v>
      </c>
      <c r="AC913">
        <v>3</v>
      </c>
      <c r="AD913">
        <v>3.071880952380953</v>
      </c>
      <c r="AF913" t="s">
        <v>5458</v>
      </c>
      <c r="AI913">
        <v>0</v>
      </c>
      <c r="AJ913">
        <v>0</v>
      </c>
      <c r="AM913" t="s">
        <v>11965</v>
      </c>
    </row>
    <row r="914" spans="1:39">
      <c r="A914" t="s">
        <v>6318</v>
      </c>
      <c r="B914" t="s">
        <v>5106</v>
      </c>
      <c r="C914" t="s">
        <v>5108</v>
      </c>
      <c r="D914">
        <v>4.6</v>
      </c>
      <c r="E914" t="s">
        <v>5111</v>
      </c>
      <c r="F914">
        <v>8.34</v>
      </c>
      <c r="K914" t="s">
        <v>5342</v>
      </c>
      <c r="M914" t="s">
        <v>5350</v>
      </c>
      <c r="N914">
        <v>8</v>
      </c>
      <c r="O914" t="s">
        <v>9550</v>
      </c>
      <c r="P914" t="s">
        <v>10482</v>
      </c>
      <c r="Q914">
        <v>4</v>
      </c>
      <c r="R914">
        <v>1</v>
      </c>
      <c r="S914">
        <v>3.53</v>
      </c>
      <c r="T914">
        <v>3.53</v>
      </c>
      <c r="U914">
        <v>375.44</v>
      </c>
      <c r="V914">
        <v>59.39</v>
      </c>
      <c r="W914">
        <v>4.9</v>
      </c>
      <c r="X914">
        <v>13.27</v>
      </c>
      <c r="Y914">
        <v>3.23</v>
      </c>
      <c r="Z914">
        <v>5</v>
      </c>
      <c r="AA914" t="s">
        <v>4822</v>
      </c>
      <c r="AB914">
        <v>0</v>
      </c>
      <c r="AC914">
        <v>3</v>
      </c>
      <c r="AD914">
        <v>4.693047619047619</v>
      </c>
      <c r="AF914" t="s">
        <v>5458</v>
      </c>
      <c r="AI914">
        <v>0</v>
      </c>
      <c r="AJ914">
        <v>0</v>
      </c>
      <c r="AK914" t="s">
        <v>11910</v>
      </c>
      <c r="AL914" t="s">
        <v>11910</v>
      </c>
      <c r="AM914" t="s">
        <v>11965</v>
      </c>
    </row>
    <row r="915" spans="1:39">
      <c r="A915" t="s">
        <v>6319</v>
      </c>
      <c r="B915" t="s">
        <v>5106</v>
      </c>
      <c r="C915" t="s">
        <v>5108</v>
      </c>
      <c r="D915">
        <v>4.6</v>
      </c>
      <c r="E915" t="s">
        <v>5111</v>
      </c>
      <c r="F915">
        <v>8.34</v>
      </c>
      <c r="I915" t="s">
        <v>8384</v>
      </c>
      <c r="K915" t="s">
        <v>5342</v>
      </c>
      <c r="L915" t="s">
        <v>5343</v>
      </c>
      <c r="M915" t="s">
        <v>9449</v>
      </c>
      <c r="N915">
        <v>8</v>
      </c>
      <c r="O915" t="s">
        <v>9567</v>
      </c>
      <c r="P915" t="s">
        <v>10483</v>
      </c>
      <c r="Q915">
        <v>6</v>
      </c>
      <c r="R915">
        <v>3</v>
      </c>
      <c r="S915">
        <v>-0.18</v>
      </c>
      <c r="T915">
        <v>2.65</v>
      </c>
      <c r="U915">
        <v>568.6</v>
      </c>
      <c r="V915">
        <v>105.81</v>
      </c>
      <c r="W915">
        <v>6.3</v>
      </c>
      <c r="X915">
        <v>3.24</v>
      </c>
      <c r="Y915">
        <v>12.38</v>
      </c>
      <c r="Z915">
        <v>3</v>
      </c>
      <c r="AA915" t="s">
        <v>4822</v>
      </c>
      <c r="AB915">
        <v>2</v>
      </c>
      <c r="AC915">
        <v>8</v>
      </c>
      <c r="AD915">
        <v>2.639666666666667</v>
      </c>
      <c r="AF915" t="s">
        <v>11894</v>
      </c>
      <c r="AI915">
        <v>0</v>
      </c>
      <c r="AJ915">
        <v>0</v>
      </c>
      <c r="AM915" t="s">
        <v>11965</v>
      </c>
    </row>
    <row r="916" spans="1:39">
      <c r="A916" t="s">
        <v>6320</v>
      </c>
      <c r="B916" t="s">
        <v>5106</v>
      </c>
      <c r="C916" t="s">
        <v>5108</v>
      </c>
      <c r="D916">
        <v>4.7</v>
      </c>
      <c r="E916" t="s">
        <v>5111</v>
      </c>
      <c r="F916">
        <v>8.33</v>
      </c>
      <c r="K916" t="s">
        <v>5342</v>
      </c>
      <c r="M916" t="s">
        <v>9447</v>
      </c>
      <c r="N916">
        <v>8</v>
      </c>
      <c r="O916" t="s">
        <v>9571</v>
      </c>
      <c r="P916" t="s">
        <v>10484</v>
      </c>
      <c r="Q916">
        <v>5</v>
      </c>
      <c r="R916">
        <v>2</v>
      </c>
      <c r="S916">
        <v>1.76</v>
      </c>
      <c r="T916">
        <v>2.67</v>
      </c>
      <c r="U916">
        <v>538.5700000000001</v>
      </c>
      <c r="V916">
        <v>83.56</v>
      </c>
      <c r="W916">
        <v>5.13</v>
      </c>
      <c r="X916">
        <v>12.63</v>
      </c>
      <c r="Y916">
        <v>8.31</v>
      </c>
      <c r="Z916">
        <v>3</v>
      </c>
      <c r="AA916" t="s">
        <v>4822</v>
      </c>
      <c r="AB916">
        <v>2</v>
      </c>
      <c r="AC916">
        <v>6</v>
      </c>
      <c r="AD916">
        <v>4.345</v>
      </c>
      <c r="AF916" t="s">
        <v>5458</v>
      </c>
      <c r="AI916">
        <v>0</v>
      </c>
      <c r="AJ916">
        <v>0</v>
      </c>
      <c r="AK916" t="s">
        <v>11917</v>
      </c>
      <c r="AL916" t="s">
        <v>11917</v>
      </c>
      <c r="AM916" t="s">
        <v>11965</v>
      </c>
    </row>
    <row r="917" spans="1:39">
      <c r="A917" t="s">
        <v>6321</v>
      </c>
      <c r="B917" t="s">
        <v>5106</v>
      </c>
      <c r="C917" t="s">
        <v>5108</v>
      </c>
      <c r="D917">
        <v>4.735</v>
      </c>
      <c r="E917" t="s">
        <v>5111</v>
      </c>
      <c r="F917">
        <v>8.32</v>
      </c>
      <c r="I917" t="s">
        <v>8385</v>
      </c>
      <c r="K917" t="s">
        <v>5342</v>
      </c>
      <c r="L917" t="s">
        <v>5343</v>
      </c>
      <c r="M917" t="s">
        <v>9424</v>
      </c>
      <c r="N917">
        <v>8</v>
      </c>
      <c r="O917" t="s">
        <v>9539</v>
      </c>
      <c r="P917" t="s">
        <v>10485</v>
      </c>
      <c r="Q917">
        <v>7</v>
      </c>
      <c r="R917">
        <v>1</v>
      </c>
      <c r="S917">
        <v>-1.12</v>
      </c>
      <c r="T917">
        <v>1.56</v>
      </c>
      <c r="U917">
        <v>455.47</v>
      </c>
      <c r="V917">
        <v>92.84</v>
      </c>
      <c r="W917">
        <v>3.56</v>
      </c>
      <c r="Y917">
        <v>4.79</v>
      </c>
      <c r="Z917">
        <v>3</v>
      </c>
      <c r="AA917" t="s">
        <v>4822</v>
      </c>
      <c r="AB917">
        <v>0</v>
      </c>
      <c r="AC917">
        <v>5</v>
      </c>
      <c r="AD917">
        <v>5.056738095238095</v>
      </c>
      <c r="AF917" t="s">
        <v>5458</v>
      </c>
      <c r="AI917">
        <v>0</v>
      </c>
      <c r="AJ917">
        <v>0</v>
      </c>
      <c r="AM917" t="s">
        <v>11965</v>
      </c>
    </row>
    <row r="918" spans="1:39">
      <c r="A918" t="s">
        <v>6322</v>
      </c>
      <c r="B918" t="s">
        <v>5106</v>
      </c>
      <c r="C918" t="s">
        <v>5108</v>
      </c>
      <c r="D918">
        <v>4.8</v>
      </c>
      <c r="E918" t="s">
        <v>5111</v>
      </c>
      <c r="F918">
        <v>8.32</v>
      </c>
      <c r="I918" t="s">
        <v>8386</v>
      </c>
      <c r="K918" t="s">
        <v>5342</v>
      </c>
      <c r="L918" t="s">
        <v>5343</v>
      </c>
      <c r="M918" t="s">
        <v>9449</v>
      </c>
      <c r="N918">
        <v>8</v>
      </c>
      <c r="O918" t="s">
        <v>9567</v>
      </c>
      <c r="P918" t="s">
        <v>10486</v>
      </c>
      <c r="Q918">
        <v>4</v>
      </c>
      <c r="R918">
        <v>3</v>
      </c>
      <c r="S918">
        <v>1.19</v>
      </c>
      <c r="T918">
        <v>4.49</v>
      </c>
      <c r="U918">
        <v>488.44</v>
      </c>
      <c r="V918">
        <v>99.33</v>
      </c>
      <c r="W918">
        <v>6.92</v>
      </c>
      <c r="X918">
        <v>3.74</v>
      </c>
      <c r="Y918">
        <v>9.619999999999999</v>
      </c>
      <c r="Z918">
        <v>3</v>
      </c>
      <c r="AA918" t="s">
        <v>4822</v>
      </c>
      <c r="AB918">
        <v>1</v>
      </c>
      <c r="AC918">
        <v>7</v>
      </c>
      <c r="AD918">
        <v>2.383238095238096</v>
      </c>
      <c r="AF918" t="s">
        <v>11894</v>
      </c>
      <c r="AI918">
        <v>0</v>
      </c>
      <c r="AJ918">
        <v>0</v>
      </c>
      <c r="AM918" t="s">
        <v>11965</v>
      </c>
    </row>
    <row r="919" spans="1:39">
      <c r="A919" t="s">
        <v>6323</v>
      </c>
      <c r="B919" t="s">
        <v>5106</v>
      </c>
      <c r="C919" t="s">
        <v>5108</v>
      </c>
      <c r="D919">
        <v>4.82</v>
      </c>
      <c r="E919" t="s">
        <v>5111</v>
      </c>
      <c r="F919">
        <v>8.32</v>
      </c>
      <c r="K919" t="s">
        <v>5342</v>
      </c>
      <c r="L919" t="s">
        <v>5343</v>
      </c>
      <c r="M919" t="s">
        <v>9434</v>
      </c>
      <c r="N919">
        <v>9</v>
      </c>
      <c r="O919" t="s">
        <v>9552</v>
      </c>
      <c r="P919" t="s">
        <v>10487</v>
      </c>
      <c r="Q919">
        <v>6</v>
      </c>
      <c r="R919">
        <v>3</v>
      </c>
      <c r="S919">
        <v>3.59</v>
      </c>
      <c r="T919">
        <v>3.72</v>
      </c>
      <c r="U919">
        <v>527.87</v>
      </c>
      <c r="V919">
        <v>108.48</v>
      </c>
      <c r="W919">
        <v>6.22</v>
      </c>
      <c r="X919">
        <v>7.85</v>
      </c>
      <c r="Y919">
        <v>2.17</v>
      </c>
      <c r="Z919">
        <v>5</v>
      </c>
      <c r="AA919" t="s">
        <v>4822</v>
      </c>
      <c r="AB919">
        <v>2</v>
      </c>
      <c r="AC919">
        <v>5</v>
      </c>
      <c r="AD919">
        <v>2.395666666666667</v>
      </c>
      <c r="AF919" t="s">
        <v>5458</v>
      </c>
      <c r="AI919">
        <v>0</v>
      </c>
      <c r="AJ919">
        <v>0</v>
      </c>
      <c r="AK919" t="s">
        <v>11911</v>
      </c>
      <c r="AL919" t="s">
        <v>11911</v>
      </c>
      <c r="AM919" t="s">
        <v>11965</v>
      </c>
    </row>
    <row r="920" spans="1:39">
      <c r="A920" t="s">
        <v>6324</v>
      </c>
      <c r="B920" t="s">
        <v>5106</v>
      </c>
      <c r="C920" t="s">
        <v>5108</v>
      </c>
      <c r="D920">
        <v>4.83</v>
      </c>
      <c r="E920" t="s">
        <v>5111</v>
      </c>
      <c r="F920">
        <v>8.32</v>
      </c>
      <c r="I920" t="s">
        <v>8387</v>
      </c>
      <c r="K920" t="s">
        <v>5342</v>
      </c>
      <c r="L920" t="s">
        <v>5343</v>
      </c>
      <c r="M920" t="s">
        <v>9424</v>
      </c>
      <c r="N920">
        <v>8</v>
      </c>
      <c r="O920" t="s">
        <v>9539</v>
      </c>
      <c r="P920" t="s">
        <v>10488</v>
      </c>
      <c r="Q920">
        <v>7</v>
      </c>
      <c r="R920">
        <v>1</v>
      </c>
      <c r="S920">
        <v>0.32</v>
      </c>
      <c r="T920">
        <v>3.25</v>
      </c>
      <c r="U920">
        <v>520.53</v>
      </c>
      <c r="V920">
        <v>104.98</v>
      </c>
      <c r="W920">
        <v>4.35</v>
      </c>
      <c r="X920">
        <v>3.84</v>
      </c>
      <c r="Y920">
        <v>5.13</v>
      </c>
      <c r="Z920">
        <v>3</v>
      </c>
      <c r="AA920" t="s">
        <v>4822</v>
      </c>
      <c r="AB920">
        <v>1</v>
      </c>
      <c r="AC920">
        <v>5</v>
      </c>
      <c r="AD920">
        <v>4.209</v>
      </c>
      <c r="AF920" t="s">
        <v>5459</v>
      </c>
      <c r="AI920">
        <v>0</v>
      </c>
      <c r="AJ920">
        <v>0</v>
      </c>
      <c r="AM920" t="s">
        <v>11965</v>
      </c>
    </row>
    <row r="921" spans="1:39">
      <c r="A921" t="s">
        <v>6325</v>
      </c>
      <c r="B921" t="s">
        <v>5106</v>
      </c>
      <c r="C921" t="s">
        <v>5108</v>
      </c>
      <c r="D921">
        <v>4.9</v>
      </c>
      <c r="E921" t="s">
        <v>5111</v>
      </c>
      <c r="F921">
        <v>8.31</v>
      </c>
      <c r="K921" t="s">
        <v>5342</v>
      </c>
      <c r="M921" t="s">
        <v>5350</v>
      </c>
      <c r="N921">
        <v>8</v>
      </c>
      <c r="O921" t="s">
        <v>9550</v>
      </c>
      <c r="P921" t="s">
        <v>10489</v>
      </c>
      <c r="Q921">
        <v>6</v>
      </c>
      <c r="R921">
        <v>3</v>
      </c>
      <c r="S921">
        <v>1.91</v>
      </c>
      <c r="T921">
        <v>3.48</v>
      </c>
      <c r="U921">
        <v>398.47</v>
      </c>
      <c r="V921">
        <v>91.65000000000001</v>
      </c>
      <c r="W921">
        <v>2.8</v>
      </c>
      <c r="X921">
        <v>13.32</v>
      </c>
      <c r="Y921">
        <v>8.92</v>
      </c>
      <c r="Z921">
        <v>4</v>
      </c>
      <c r="AA921" t="s">
        <v>4822</v>
      </c>
      <c r="AB921">
        <v>0</v>
      </c>
      <c r="AC921">
        <v>3</v>
      </c>
      <c r="AD921">
        <v>4.136880952380952</v>
      </c>
      <c r="AF921" t="s">
        <v>5457</v>
      </c>
      <c r="AI921">
        <v>0</v>
      </c>
      <c r="AJ921">
        <v>0</v>
      </c>
      <c r="AK921" t="s">
        <v>11910</v>
      </c>
      <c r="AL921" t="s">
        <v>11910</v>
      </c>
      <c r="AM921" t="s">
        <v>11965</v>
      </c>
    </row>
    <row r="922" spans="1:39">
      <c r="A922" t="s">
        <v>6326</v>
      </c>
      <c r="B922" t="s">
        <v>5106</v>
      </c>
      <c r="C922" t="s">
        <v>5108</v>
      </c>
      <c r="D922">
        <v>4.9</v>
      </c>
      <c r="E922" t="s">
        <v>5111</v>
      </c>
      <c r="F922">
        <v>8.31</v>
      </c>
      <c r="K922" t="s">
        <v>5342</v>
      </c>
      <c r="M922" t="s">
        <v>5350</v>
      </c>
      <c r="N922">
        <v>8</v>
      </c>
      <c r="O922" t="s">
        <v>9544</v>
      </c>
      <c r="P922" t="s">
        <v>10490</v>
      </c>
      <c r="Q922">
        <v>7</v>
      </c>
      <c r="R922">
        <v>1</v>
      </c>
      <c r="S922">
        <v>1.49</v>
      </c>
      <c r="T922">
        <v>1.49</v>
      </c>
      <c r="U922">
        <v>499.6</v>
      </c>
      <c r="V922">
        <v>109.14</v>
      </c>
      <c r="W922">
        <v>4</v>
      </c>
      <c r="X922">
        <v>12.52</v>
      </c>
      <c r="Y922">
        <v>2.56</v>
      </c>
      <c r="Z922">
        <v>5</v>
      </c>
      <c r="AA922" t="s">
        <v>4822</v>
      </c>
      <c r="AB922">
        <v>0</v>
      </c>
      <c r="AC922">
        <v>4</v>
      </c>
      <c r="AD922">
        <v>4.198190476190476</v>
      </c>
      <c r="AF922" t="s">
        <v>5458</v>
      </c>
      <c r="AI922">
        <v>0</v>
      </c>
      <c r="AJ922">
        <v>0</v>
      </c>
      <c r="AK922" t="s">
        <v>11906</v>
      </c>
      <c r="AL922" t="s">
        <v>11906</v>
      </c>
      <c r="AM922" t="s">
        <v>11965</v>
      </c>
    </row>
    <row r="923" spans="1:39">
      <c r="A923" t="s">
        <v>6317</v>
      </c>
      <c r="B923" t="s">
        <v>5106</v>
      </c>
      <c r="C923" t="s">
        <v>5108</v>
      </c>
      <c r="D923">
        <v>5</v>
      </c>
      <c r="E923" t="s">
        <v>5111</v>
      </c>
      <c r="F923">
        <v>8.300000000000001</v>
      </c>
      <c r="K923" t="s">
        <v>5342</v>
      </c>
      <c r="L923" t="s">
        <v>5343</v>
      </c>
      <c r="M923" t="s">
        <v>9455</v>
      </c>
      <c r="N923">
        <v>9</v>
      </c>
      <c r="O923" t="s">
        <v>9575</v>
      </c>
      <c r="P923" t="s">
        <v>10481</v>
      </c>
      <c r="Q923">
        <v>6</v>
      </c>
      <c r="R923">
        <v>2</v>
      </c>
      <c r="S923">
        <v>3.71</v>
      </c>
      <c r="T923">
        <v>5.27</v>
      </c>
      <c r="U923">
        <v>466.54</v>
      </c>
      <c r="V923">
        <v>69.45</v>
      </c>
      <c r="W923">
        <v>4.35</v>
      </c>
      <c r="Y923">
        <v>8.970000000000001</v>
      </c>
      <c r="Z923">
        <v>5</v>
      </c>
      <c r="AA923" t="s">
        <v>4822</v>
      </c>
      <c r="AB923">
        <v>0</v>
      </c>
      <c r="AC923">
        <v>2</v>
      </c>
      <c r="AD923">
        <v>2.399</v>
      </c>
      <c r="AE923" t="s">
        <v>11889</v>
      </c>
      <c r="AF923" t="s">
        <v>5457</v>
      </c>
      <c r="AI923">
        <v>0</v>
      </c>
      <c r="AJ923">
        <v>0</v>
      </c>
      <c r="AK923" t="s">
        <v>11919</v>
      </c>
      <c r="AL923" t="s">
        <v>11919</v>
      </c>
      <c r="AM923" t="s">
        <v>11965</v>
      </c>
    </row>
    <row r="924" spans="1:39">
      <c r="A924" t="s">
        <v>6317</v>
      </c>
      <c r="B924" t="s">
        <v>5106</v>
      </c>
      <c r="C924" t="s">
        <v>5108</v>
      </c>
      <c r="D924">
        <v>5</v>
      </c>
      <c r="E924" t="s">
        <v>5111</v>
      </c>
      <c r="F924">
        <v>8.300000000000001</v>
      </c>
      <c r="K924" t="s">
        <v>5342</v>
      </c>
      <c r="L924" t="s">
        <v>5343</v>
      </c>
      <c r="M924" t="s">
        <v>9455</v>
      </c>
      <c r="N924">
        <v>9</v>
      </c>
      <c r="O924" t="s">
        <v>9575</v>
      </c>
      <c r="P924" t="s">
        <v>10481</v>
      </c>
      <c r="Q924">
        <v>6</v>
      </c>
      <c r="R924">
        <v>2</v>
      </c>
      <c r="S924">
        <v>3.71</v>
      </c>
      <c r="T924">
        <v>5.27</v>
      </c>
      <c r="U924">
        <v>466.54</v>
      </c>
      <c r="V924">
        <v>69.45</v>
      </c>
      <c r="W924">
        <v>4.35</v>
      </c>
      <c r="Y924">
        <v>8.970000000000001</v>
      </c>
      <c r="Z924">
        <v>5</v>
      </c>
      <c r="AA924" t="s">
        <v>4822</v>
      </c>
      <c r="AB924">
        <v>0</v>
      </c>
      <c r="AC924">
        <v>2</v>
      </c>
      <c r="AD924">
        <v>2.399</v>
      </c>
      <c r="AE924" t="s">
        <v>11889</v>
      </c>
      <c r="AF924" t="s">
        <v>5457</v>
      </c>
      <c r="AI924">
        <v>0</v>
      </c>
      <c r="AJ924">
        <v>0</v>
      </c>
      <c r="AK924" t="s">
        <v>11919</v>
      </c>
      <c r="AL924" t="s">
        <v>11919</v>
      </c>
      <c r="AM924" t="s">
        <v>11965</v>
      </c>
    </row>
    <row r="925" spans="1:39">
      <c r="A925" t="s">
        <v>6327</v>
      </c>
      <c r="B925" t="s">
        <v>5106</v>
      </c>
      <c r="C925" t="s">
        <v>5108</v>
      </c>
      <c r="D925">
        <v>5</v>
      </c>
      <c r="E925" t="s">
        <v>5111</v>
      </c>
      <c r="F925">
        <v>8.300000000000001</v>
      </c>
      <c r="K925" t="s">
        <v>5342</v>
      </c>
      <c r="M925" t="s">
        <v>5350</v>
      </c>
      <c r="N925">
        <v>8</v>
      </c>
      <c r="O925" t="s">
        <v>9550</v>
      </c>
      <c r="P925" t="s">
        <v>10491</v>
      </c>
      <c r="Q925">
        <v>6</v>
      </c>
      <c r="R925">
        <v>2</v>
      </c>
      <c r="S925">
        <v>3.25</v>
      </c>
      <c r="T925">
        <v>3.97</v>
      </c>
      <c r="U925">
        <v>424.51</v>
      </c>
      <c r="V925">
        <v>80.65000000000001</v>
      </c>
      <c r="W925">
        <v>3.6</v>
      </c>
      <c r="X925">
        <v>13.32</v>
      </c>
      <c r="Y925">
        <v>8.15</v>
      </c>
      <c r="Z925">
        <v>4</v>
      </c>
      <c r="AA925" t="s">
        <v>4822</v>
      </c>
      <c r="AB925">
        <v>0</v>
      </c>
      <c r="AC925">
        <v>3</v>
      </c>
      <c r="AD925">
        <v>3.854214285714286</v>
      </c>
      <c r="AF925" t="s">
        <v>5458</v>
      </c>
      <c r="AI925">
        <v>0</v>
      </c>
      <c r="AJ925">
        <v>0</v>
      </c>
      <c r="AK925" t="s">
        <v>11910</v>
      </c>
      <c r="AL925" t="s">
        <v>11910</v>
      </c>
      <c r="AM925" t="s">
        <v>11965</v>
      </c>
    </row>
    <row r="926" spans="1:39">
      <c r="A926" t="s">
        <v>6328</v>
      </c>
      <c r="B926" t="s">
        <v>5106</v>
      </c>
      <c r="C926" t="s">
        <v>5108</v>
      </c>
      <c r="D926">
        <v>5</v>
      </c>
      <c r="E926" t="s">
        <v>5111</v>
      </c>
      <c r="F926">
        <v>8.300000000000001</v>
      </c>
      <c r="K926" t="s">
        <v>5342</v>
      </c>
      <c r="M926" t="s">
        <v>9456</v>
      </c>
      <c r="N926">
        <v>8</v>
      </c>
      <c r="O926" t="s">
        <v>9576</v>
      </c>
      <c r="P926" t="s">
        <v>10492</v>
      </c>
      <c r="Q926">
        <v>6</v>
      </c>
      <c r="R926">
        <v>3</v>
      </c>
      <c r="S926">
        <v>3.29</v>
      </c>
      <c r="T926">
        <v>3.29</v>
      </c>
      <c r="U926">
        <v>440.41</v>
      </c>
      <c r="V926">
        <v>101.58</v>
      </c>
      <c r="W926">
        <v>4.23</v>
      </c>
      <c r="X926">
        <v>11.87</v>
      </c>
      <c r="Y926">
        <v>3.85</v>
      </c>
      <c r="Z926">
        <v>3</v>
      </c>
      <c r="AA926" t="s">
        <v>4822</v>
      </c>
      <c r="AB926">
        <v>0</v>
      </c>
      <c r="AC926">
        <v>6</v>
      </c>
      <c r="AD926">
        <v>3.416309523809524</v>
      </c>
      <c r="AF926" t="s">
        <v>5458</v>
      </c>
      <c r="AI926">
        <v>0</v>
      </c>
      <c r="AJ926">
        <v>0</v>
      </c>
      <c r="AK926" t="s">
        <v>11920</v>
      </c>
      <c r="AL926" t="s">
        <v>11920</v>
      </c>
      <c r="AM926" t="s">
        <v>11965</v>
      </c>
    </row>
    <row r="927" spans="1:39">
      <c r="A927" t="s">
        <v>6329</v>
      </c>
      <c r="B927" t="s">
        <v>5106</v>
      </c>
      <c r="C927" t="s">
        <v>5108</v>
      </c>
      <c r="D927">
        <v>5</v>
      </c>
      <c r="E927" t="s">
        <v>5111</v>
      </c>
      <c r="F927">
        <v>8.300000000000001</v>
      </c>
      <c r="K927" t="s">
        <v>5342</v>
      </c>
      <c r="L927" t="s">
        <v>5343</v>
      </c>
      <c r="M927" t="s">
        <v>9425</v>
      </c>
      <c r="N927">
        <v>9</v>
      </c>
      <c r="O927" t="s">
        <v>9540</v>
      </c>
      <c r="P927" t="s">
        <v>10493</v>
      </c>
      <c r="Q927">
        <v>5</v>
      </c>
      <c r="R927">
        <v>3</v>
      </c>
      <c r="S927">
        <v>2.47</v>
      </c>
      <c r="T927">
        <v>2.47</v>
      </c>
      <c r="U927">
        <v>382.24</v>
      </c>
      <c r="V927">
        <v>99.77</v>
      </c>
      <c r="W927">
        <v>2.37</v>
      </c>
      <c r="X927">
        <v>10.99</v>
      </c>
      <c r="Y927">
        <v>4.59</v>
      </c>
      <c r="Z927">
        <v>3</v>
      </c>
      <c r="AA927" t="s">
        <v>4822</v>
      </c>
      <c r="AB927">
        <v>0</v>
      </c>
      <c r="AC927">
        <v>4</v>
      </c>
      <c r="AD927">
        <v>4.447142857142857</v>
      </c>
      <c r="AF927" t="s">
        <v>5458</v>
      </c>
      <c r="AI927">
        <v>0</v>
      </c>
      <c r="AJ927">
        <v>0</v>
      </c>
      <c r="AK927" t="s">
        <v>11905</v>
      </c>
      <c r="AL927" t="s">
        <v>11905</v>
      </c>
      <c r="AM927" t="s">
        <v>11965</v>
      </c>
    </row>
    <row r="928" spans="1:39">
      <c r="A928" t="s">
        <v>6329</v>
      </c>
      <c r="B928" t="s">
        <v>5106</v>
      </c>
      <c r="C928" t="s">
        <v>5108</v>
      </c>
      <c r="D928">
        <v>5</v>
      </c>
      <c r="E928" t="s">
        <v>5111</v>
      </c>
      <c r="F928">
        <v>8.300000000000001</v>
      </c>
      <c r="K928" t="s">
        <v>5342</v>
      </c>
      <c r="L928" t="s">
        <v>5343</v>
      </c>
      <c r="M928" t="s">
        <v>9432</v>
      </c>
      <c r="N928">
        <v>9</v>
      </c>
      <c r="O928" t="s">
        <v>9549</v>
      </c>
      <c r="P928" t="s">
        <v>10493</v>
      </c>
      <c r="Q928">
        <v>5</v>
      </c>
      <c r="R928">
        <v>3</v>
      </c>
      <c r="S928">
        <v>2.47</v>
      </c>
      <c r="T928">
        <v>2.47</v>
      </c>
      <c r="U928">
        <v>382.24</v>
      </c>
      <c r="V928">
        <v>99.77</v>
      </c>
      <c r="W928">
        <v>2.37</v>
      </c>
      <c r="X928">
        <v>10.99</v>
      </c>
      <c r="Y928">
        <v>4.59</v>
      </c>
      <c r="Z928">
        <v>3</v>
      </c>
      <c r="AA928" t="s">
        <v>4822</v>
      </c>
      <c r="AB928">
        <v>0</v>
      </c>
      <c r="AC928">
        <v>4</v>
      </c>
      <c r="AD928">
        <v>4.447142857142857</v>
      </c>
      <c r="AF928" t="s">
        <v>5458</v>
      </c>
      <c r="AI928">
        <v>0</v>
      </c>
      <c r="AJ928">
        <v>0</v>
      </c>
      <c r="AK928" t="s">
        <v>11909</v>
      </c>
      <c r="AL928" t="s">
        <v>11909</v>
      </c>
      <c r="AM928" t="s">
        <v>11965</v>
      </c>
    </row>
    <row r="929" spans="1:39">
      <c r="A929" t="s">
        <v>6330</v>
      </c>
      <c r="B929" t="s">
        <v>5106</v>
      </c>
      <c r="C929" t="s">
        <v>5108</v>
      </c>
      <c r="D929">
        <v>5</v>
      </c>
      <c r="E929" t="s">
        <v>5111</v>
      </c>
      <c r="F929">
        <v>8.300000000000001</v>
      </c>
      <c r="I929" t="s">
        <v>8388</v>
      </c>
      <c r="K929" t="s">
        <v>5342</v>
      </c>
      <c r="M929" t="s">
        <v>9422</v>
      </c>
      <c r="N929">
        <v>8</v>
      </c>
      <c r="O929" t="s">
        <v>9536</v>
      </c>
      <c r="P929" t="s">
        <v>10494</v>
      </c>
      <c r="Q929">
        <v>6</v>
      </c>
      <c r="R929">
        <v>3</v>
      </c>
      <c r="S929">
        <v>1.73</v>
      </c>
      <c r="T929">
        <v>2.87</v>
      </c>
      <c r="U929">
        <v>464.95</v>
      </c>
      <c r="V929">
        <v>112.66</v>
      </c>
      <c r="W929">
        <v>4.4</v>
      </c>
      <c r="X929">
        <v>6.33</v>
      </c>
      <c r="Y929">
        <v>2.69</v>
      </c>
      <c r="Z929">
        <v>3</v>
      </c>
      <c r="AA929" t="s">
        <v>4822</v>
      </c>
      <c r="AB929">
        <v>0</v>
      </c>
      <c r="AC929">
        <v>8</v>
      </c>
      <c r="AD929">
        <v>3.661690476190477</v>
      </c>
      <c r="AF929" t="s">
        <v>5459</v>
      </c>
      <c r="AI929">
        <v>0</v>
      </c>
      <c r="AJ929">
        <v>0</v>
      </c>
      <c r="AM929" t="s">
        <v>11965</v>
      </c>
    </row>
    <row r="930" spans="1:39">
      <c r="A930" t="s">
        <v>6331</v>
      </c>
      <c r="B930" t="s">
        <v>5106</v>
      </c>
      <c r="C930" t="s">
        <v>5108</v>
      </c>
      <c r="D930">
        <v>5</v>
      </c>
      <c r="E930" t="s">
        <v>5111</v>
      </c>
      <c r="F930">
        <v>8.300000000000001</v>
      </c>
      <c r="I930" t="s">
        <v>8389</v>
      </c>
      <c r="K930" t="s">
        <v>5342</v>
      </c>
      <c r="M930" t="s">
        <v>9422</v>
      </c>
      <c r="N930">
        <v>8</v>
      </c>
      <c r="O930" t="s">
        <v>9536</v>
      </c>
      <c r="P930" t="s">
        <v>10495</v>
      </c>
      <c r="Q930">
        <v>6</v>
      </c>
      <c r="R930">
        <v>3</v>
      </c>
      <c r="S930">
        <v>2.09</v>
      </c>
      <c r="T930">
        <v>3.22</v>
      </c>
      <c r="U930">
        <v>478.98</v>
      </c>
      <c r="V930">
        <v>112.66</v>
      </c>
      <c r="W930">
        <v>4.64</v>
      </c>
      <c r="X930">
        <v>6.33</v>
      </c>
      <c r="Y930">
        <v>2.7</v>
      </c>
      <c r="Z930">
        <v>3</v>
      </c>
      <c r="AA930" t="s">
        <v>4822</v>
      </c>
      <c r="AB930">
        <v>0</v>
      </c>
      <c r="AC930">
        <v>8</v>
      </c>
      <c r="AD930">
        <v>3.40647619047619</v>
      </c>
      <c r="AF930" t="s">
        <v>5459</v>
      </c>
      <c r="AI930">
        <v>0</v>
      </c>
      <c r="AJ930">
        <v>0</v>
      </c>
      <c r="AM930" t="s">
        <v>11965</v>
      </c>
    </row>
    <row r="931" spans="1:39">
      <c r="A931" t="s">
        <v>6332</v>
      </c>
      <c r="B931" t="s">
        <v>5106</v>
      </c>
      <c r="C931" t="s">
        <v>5108</v>
      </c>
      <c r="D931">
        <v>5</v>
      </c>
      <c r="E931" t="s">
        <v>5111</v>
      </c>
      <c r="F931">
        <v>8.300000000000001</v>
      </c>
      <c r="I931" t="s">
        <v>8390</v>
      </c>
      <c r="K931" t="s">
        <v>5342</v>
      </c>
      <c r="M931" t="s">
        <v>9422</v>
      </c>
      <c r="N931">
        <v>8</v>
      </c>
      <c r="O931" t="s">
        <v>9536</v>
      </c>
      <c r="P931" t="s">
        <v>10496</v>
      </c>
      <c r="Q931">
        <v>6</v>
      </c>
      <c r="R931">
        <v>3</v>
      </c>
      <c r="S931">
        <v>2.75</v>
      </c>
      <c r="T931">
        <v>3.73</v>
      </c>
      <c r="U931">
        <v>493.01</v>
      </c>
      <c r="V931">
        <v>112.66</v>
      </c>
      <c r="W931">
        <v>5.18</v>
      </c>
      <c r="X931">
        <v>6.56</v>
      </c>
      <c r="Y931">
        <v>2.74</v>
      </c>
      <c r="Z931">
        <v>3</v>
      </c>
      <c r="AA931" t="s">
        <v>4822</v>
      </c>
      <c r="AB931">
        <v>1</v>
      </c>
      <c r="AC931">
        <v>9</v>
      </c>
      <c r="AD931">
        <v>2.721261904761905</v>
      </c>
      <c r="AF931" t="s">
        <v>5458</v>
      </c>
      <c r="AI931">
        <v>0</v>
      </c>
      <c r="AJ931">
        <v>0</v>
      </c>
      <c r="AM931" t="s">
        <v>11965</v>
      </c>
    </row>
    <row r="932" spans="1:39">
      <c r="A932" t="s">
        <v>6333</v>
      </c>
      <c r="B932" t="s">
        <v>5106</v>
      </c>
      <c r="C932" t="s">
        <v>5108</v>
      </c>
      <c r="D932">
        <v>5</v>
      </c>
      <c r="E932" t="s">
        <v>5111</v>
      </c>
      <c r="F932">
        <v>8.300000000000001</v>
      </c>
      <c r="I932" t="s">
        <v>8391</v>
      </c>
      <c r="K932" t="s">
        <v>5342</v>
      </c>
      <c r="M932" t="s">
        <v>9422</v>
      </c>
      <c r="N932">
        <v>8</v>
      </c>
      <c r="O932" t="s">
        <v>9536</v>
      </c>
      <c r="P932" t="s">
        <v>10497</v>
      </c>
      <c r="Q932">
        <v>6</v>
      </c>
      <c r="R932">
        <v>3</v>
      </c>
      <c r="S932">
        <v>-0.12</v>
      </c>
      <c r="T932">
        <v>0.99</v>
      </c>
      <c r="U932">
        <v>438.92</v>
      </c>
      <c r="V932">
        <v>126.65</v>
      </c>
      <c r="W932">
        <v>3.58</v>
      </c>
      <c r="X932">
        <v>6.35</v>
      </c>
      <c r="Y932">
        <v>2.82</v>
      </c>
      <c r="Z932">
        <v>3</v>
      </c>
      <c r="AA932" t="s">
        <v>4822</v>
      </c>
      <c r="AB932">
        <v>0</v>
      </c>
      <c r="AC932">
        <v>4</v>
      </c>
      <c r="AD932">
        <v>3.602952380952381</v>
      </c>
      <c r="AF932" t="s">
        <v>5459</v>
      </c>
      <c r="AI932">
        <v>0</v>
      </c>
      <c r="AJ932">
        <v>0</v>
      </c>
      <c r="AM932" t="s">
        <v>11965</v>
      </c>
    </row>
    <row r="933" spans="1:39">
      <c r="A933" t="s">
        <v>6334</v>
      </c>
      <c r="B933" t="s">
        <v>5106</v>
      </c>
      <c r="C933" t="s">
        <v>5108</v>
      </c>
      <c r="D933">
        <v>5</v>
      </c>
      <c r="E933" t="s">
        <v>5111</v>
      </c>
      <c r="F933">
        <v>8.300000000000001</v>
      </c>
      <c r="I933" t="s">
        <v>8392</v>
      </c>
      <c r="K933" t="s">
        <v>5342</v>
      </c>
      <c r="M933" t="s">
        <v>9422</v>
      </c>
      <c r="N933">
        <v>8</v>
      </c>
      <c r="O933" t="s">
        <v>9536</v>
      </c>
      <c r="P933" t="s">
        <v>10498</v>
      </c>
      <c r="Q933">
        <v>8</v>
      </c>
      <c r="R933">
        <v>4</v>
      </c>
      <c r="S933">
        <v>0.61</v>
      </c>
      <c r="T933">
        <v>1.66</v>
      </c>
      <c r="U933">
        <v>538</v>
      </c>
      <c r="V933">
        <v>150.99</v>
      </c>
      <c r="W933">
        <v>3.73</v>
      </c>
      <c r="X933">
        <v>6.62</v>
      </c>
      <c r="Y933">
        <v>2.96</v>
      </c>
      <c r="Z933">
        <v>3</v>
      </c>
      <c r="AA933" t="s">
        <v>4822</v>
      </c>
      <c r="AB933">
        <v>1</v>
      </c>
      <c r="AC933">
        <v>9</v>
      </c>
      <c r="AD933">
        <v>3</v>
      </c>
      <c r="AF933" t="s">
        <v>5458</v>
      </c>
      <c r="AI933">
        <v>0</v>
      </c>
      <c r="AJ933">
        <v>0</v>
      </c>
      <c r="AM933" t="s">
        <v>11965</v>
      </c>
    </row>
    <row r="934" spans="1:39">
      <c r="A934" t="s">
        <v>6335</v>
      </c>
      <c r="B934" t="s">
        <v>5106</v>
      </c>
      <c r="C934" t="s">
        <v>5108</v>
      </c>
      <c r="D934">
        <v>5</v>
      </c>
      <c r="E934" t="s">
        <v>5111</v>
      </c>
      <c r="F934">
        <v>8.300000000000001</v>
      </c>
      <c r="I934" t="s">
        <v>8393</v>
      </c>
      <c r="K934" t="s">
        <v>5342</v>
      </c>
      <c r="M934" t="s">
        <v>9451</v>
      </c>
      <c r="N934">
        <v>8</v>
      </c>
      <c r="O934" t="s">
        <v>9569</v>
      </c>
      <c r="P934" t="s">
        <v>10499</v>
      </c>
      <c r="Q934">
        <v>9</v>
      </c>
      <c r="R934">
        <v>2</v>
      </c>
      <c r="S934">
        <v>3.45</v>
      </c>
      <c r="T934">
        <v>5.03</v>
      </c>
      <c r="U934">
        <v>620.6799999999999</v>
      </c>
      <c r="V934">
        <v>98.75</v>
      </c>
      <c r="W934">
        <v>5.33</v>
      </c>
      <c r="X934">
        <v>12.99</v>
      </c>
      <c r="Y934">
        <v>8.960000000000001</v>
      </c>
      <c r="Z934">
        <v>4</v>
      </c>
      <c r="AA934" t="s">
        <v>4822</v>
      </c>
      <c r="AB934">
        <v>2</v>
      </c>
      <c r="AC934">
        <v>6</v>
      </c>
      <c r="AD934">
        <v>2.003333333333333</v>
      </c>
      <c r="AF934" t="s">
        <v>5457</v>
      </c>
      <c r="AI934">
        <v>0</v>
      </c>
      <c r="AJ934">
        <v>0</v>
      </c>
      <c r="AM934" t="s">
        <v>11965</v>
      </c>
    </row>
    <row r="935" spans="1:39">
      <c r="A935" t="s">
        <v>6336</v>
      </c>
      <c r="B935" t="s">
        <v>5106</v>
      </c>
      <c r="C935" t="s">
        <v>5108</v>
      </c>
      <c r="D935">
        <v>5</v>
      </c>
      <c r="E935" t="s">
        <v>5111</v>
      </c>
      <c r="F935">
        <v>8.300000000000001</v>
      </c>
      <c r="I935" t="s">
        <v>8394</v>
      </c>
      <c r="K935" t="s">
        <v>5342</v>
      </c>
      <c r="M935" t="s">
        <v>9451</v>
      </c>
      <c r="N935">
        <v>8</v>
      </c>
      <c r="O935" t="s">
        <v>9569</v>
      </c>
      <c r="P935" t="s">
        <v>10500</v>
      </c>
      <c r="Q935">
        <v>8</v>
      </c>
      <c r="R935">
        <v>3</v>
      </c>
      <c r="S935">
        <v>3.27</v>
      </c>
      <c r="T935">
        <v>3.27</v>
      </c>
      <c r="U935">
        <v>507.6</v>
      </c>
      <c r="V935">
        <v>124.85</v>
      </c>
      <c r="W935">
        <v>5.33</v>
      </c>
      <c r="X935">
        <v>12.84</v>
      </c>
      <c r="Y935">
        <v>3.81</v>
      </c>
      <c r="Z935">
        <v>4</v>
      </c>
      <c r="AA935" t="s">
        <v>4822</v>
      </c>
      <c r="AB935">
        <v>2</v>
      </c>
      <c r="AC935">
        <v>7</v>
      </c>
      <c r="AD935">
        <v>2.396666666666667</v>
      </c>
      <c r="AF935" t="s">
        <v>5458</v>
      </c>
      <c r="AI935">
        <v>0</v>
      </c>
      <c r="AJ935">
        <v>0</v>
      </c>
      <c r="AM935" t="s">
        <v>11965</v>
      </c>
    </row>
    <row r="936" spans="1:39">
      <c r="A936" t="s">
        <v>6337</v>
      </c>
      <c r="B936" t="s">
        <v>5106</v>
      </c>
      <c r="C936" t="s">
        <v>5108</v>
      </c>
      <c r="D936">
        <v>5</v>
      </c>
      <c r="E936" t="s">
        <v>5111</v>
      </c>
      <c r="F936">
        <v>8.300000000000001</v>
      </c>
      <c r="I936" t="s">
        <v>8395</v>
      </c>
      <c r="K936" t="s">
        <v>5342</v>
      </c>
      <c r="M936" t="s">
        <v>9440</v>
      </c>
      <c r="N936">
        <v>8</v>
      </c>
      <c r="O936" t="s">
        <v>9558</v>
      </c>
      <c r="P936" t="s">
        <v>10501</v>
      </c>
      <c r="Q936">
        <v>9</v>
      </c>
      <c r="R936">
        <v>3</v>
      </c>
      <c r="S936">
        <v>5.36</v>
      </c>
      <c r="T936">
        <v>5.51</v>
      </c>
      <c r="U936">
        <v>537.55</v>
      </c>
      <c r="V936">
        <v>125.19</v>
      </c>
      <c r="W936">
        <v>4.08</v>
      </c>
      <c r="X936">
        <v>12.98</v>
      </c>
      <c r="Y936">
        <v>7</v>
      </c>
      <c r="Z936">
        <v>4</v>
      </c>
      <c r="AA936" t="s">
        <v>4822</v>
      </c>
      <c r="AB936">
        <v>1</v>
      </c>
      <c r="AC936">
        <v>5</v>
      </c>
      <c r="AD936">
        <v>1.166666666666667</v>
      </c>
      <c r="AF936" t="s">
        <v>5458</v>
      </c>
      <c r="AI936">
        <v>0</v>
      </c>
      <c r="AJ936">
        <v>0</v>
      </c>
      <c r="AM936" t="s">
        <v>11965</v>
      </c>
    </row>
    <row r="937" spans="1:39">
      <c r="A937" t="s">
        <v>6338</v>
      </c>
      <c r="B937" t="s">
        <v>5106</v>
      </c>
      <c r="C937" t="s">
        <v>5108</v>
      </c>
      <c r="D937">
        <v>5</v>
      </c>
      <c r="E937" t="s">
        <v>5111</v>
      </c>
      <c r="F937">
        <v>8.300000000000001</v>
      </c>
      <c r="I937" t="s">
        <v>8396</v>
      </c>
      <c r="K937" t="s">
        <v>5342</v>
      </c>
      <c r="M937" t="s">
        <v>9440</v>
      </c>
      <c r="N937">
        <v>8</v>
      </c>
      <c r="O937" t="s">
        <v>9558</v>
      </c>
      <c r="P937" t="s">
        <v>10502</v>
      </c>
      <c r="Q937">
        <v>10</v>
      </c>
      <c r="R937">
        <v>4</v>
      </c>
      <c r="S937">
        <v>6.49</v>
      </c>
      <c r="T937">
        <v>6.82</v>
      </c>
      <c r="U937">
        <v>569.72</v>
      </c>
      <c r="V937">
        <v>153.87</v>
      </c>
      <c r="W937">
        <v>4.39</v>
      </c>
      <c r="X937">
        <v>13.14</v>
      </c>
      <c r="Y937">
        <v>7.47</v>
      </c>
      <c r="Z937">
        <v>4</v>
      </c>
      <c r="AA937" t="s">
        <v>4822</v>
      </c>
      <c r="AB937">
        <v>1</v>
      </c>
      <c r="AC937">
        <v>6</v>
      </c>
      <c r="AD937">
        <v>1</v>
      </c>
      <c r="AF937" t="s">
        <v>5458</v>
      </c>
      <c r="AI937">
        <v>0</v>
      </c>
      <c r="AJ937">
        <v>0</v>
      </c>
      <c r="AM937" t="s">
        <v>11965</v>
      </c>
    </row>
    <row r="938" spans="1:39">
      <c r="A938" t="s">
        <v>6339</v>
      </c>
      <c r="B938" t="s">
        <v>5106</v>
      </c>
      <c r="C938" t="s">
        <v>5108</v>
      </c>
      <c r="D938">
        <v>5</v>
      </c>
      <c r="E938" t="s">
        <v>5111</v>
      </c>
      <c r="F938">
        <v>8.300000000000001</v>
      </c>
      <c r="I938" t="s">
        <v>8397</v>
      </c>
      <c r="K938" t="s">
        <v>5342</v>
      </c>
      <c r="M938" t="s">
        <v>9440</v>
      </c>
      <c r="N938">
        <v>8</v>
      </c>
      <c r="O938" t="s">
        <v>9558</v>
      </c>
      <c r="P938" t="s">
        <v>10503</v>
      </c>
      <c r="Q938">
        <v>11</v>
      </c>
      <c r="R938">
        <v>4</v>
      </c>
      <c r="S938">
        <v>5.09</v>
      </c>
      <c r="T938">
        <v>5.18</v>
      </c>
      <c r="U938">
        <v>559.6799999999999</v>
      </c>
      <c r="V938">
        <v>163.1</v>
      </c>
      <c r="W938">
        <v>3.1</v>
      </c>
      <c r="X938">
        <v>13.14</v>
      </c>
      <c r="Y938">
        <v>6.78</v>
      </c>
      <c r="Z938">
        <v>4</v>
      </c>
      <c r="AA938" t="s">
        <v>4822</v>
      </c>
      <c r="AB938">
        <v>2</v>
      </c>
      <c r="AC938">
        <v>8</v>
      </c>
      <c r="AD938">
        <v>1</v>
      </c>
      <c r="AF938" t="s">
        <v>5458</v>
      </c>
      <c r="AI938">
        <v>0</v>
      </c>
      <c r="AJ938">
        <v>0</v>
      </c>
      <c r="AM938" t="s">
        <v>11965</v>
      </c>
    </row>
    <row r="939" spans="1:39">
      <c r="A939" t="s">
        <v>6340</v>
      </c>
      <c r="B939" t="s">
        <v>5106</v>
      </c>
      <c r="C939" t="s">
        <v>5108</v>
      </c>
      <c r="D939">
        <v>5</v>
      </c>
      <c r="E939" t="s">
        <v>5111</v>
      </c>
      <c r="F939">
        <v>8.300000000000001</v>
      </c>
      <c r="I939" t="s">
        <v>8398</v>
      </c>
      <c r="K939" t="s">
        <v>5342</v>
      </c>
      <c r="M939" t="s">
        <v>9440</v>
      </c>
      <c r="N939">
        <v>8</v>
      </c>
      <c r="O939" t="s">
        <v>9558</v>
      </c>
      <c r="P939" t="s">
        <v>10504</v>
      </c>
      <c r="Q939">
        <v>10</v>
      </c>
      <c r="R939">
        <v>3</v>
      </c>
      <c r="S939">
        <v>6.3</v>
      </c>
      <c r="T939">
        <v>6.45</v>
      </c>
      <c r="U939">
        <v>567.58</v>
      </c>
      <c r="V939">
        <v>134.42</v>
      </c>
      <c r="W939">
        <v>4.09</v>
      </c>
      <c r="X939">
        <v>12.7</v>
      </c>
      <c r="Y939">
        <v>7</v>
      </c>
      <c r="Z939">
        <v>4</v>
      </c>
      <c r="AA939" t="s">
        <v>4822</v>
      </c>
      <c r="AB939">
        <v>1</v>
      </c>
      <c r="AC939">
        <v>6</v>
      </c>
      <c r="AD939">
        <v>1.166666666666667</v>
      </c>
      <c r="AF939" t="s">
        <v>5458</v>
      </c>
      <c r="AI939">
        <v>0</v>
      </c>
      <c r="AJ939">
        <v>0</v>
      </c>
      <c r="AM939" t="s">
        <v>11965</v>
      </c>
    </row>
    <row r="940" spans="1:39">
      <c r="A940" t="s">
        <v>6341</v>
      </c>
      <c r="B940" t="s">
        <v>5106</v>
      </c>
      <c r="C940" t="s">
        <v>5108</v>
      </c>
      <c r="D940">
        <v>5</v>
      </c>
      <c r="E940" t="s">
        <v>5111</v>
      </c>
      <c r="F940">
        <v>8.300000000000001</v>
      </c>
      <c r="I940" t="s">
        <v>8399</v>
      </c>
      <c r="K940" t="s">
        <v>5342</v>
      </c>
      <c r="M940" t="s">
        <v>9440</v>
      </c>
      <c r="N940">
        <v>8</v>
      </c>
      <c r="O940" t="s">
        <v>9558</v>
      </c>
      <c r="P940" t="s">
        <v>10505</v>
      </c>
      <c r="Q940">
        <v>10</v>
      </c>
      <c r="R940">
        <v>3</v>
      </c>
      <c r="S940">
        <v>5.78</v>
      </c>
      <c r="T940">
        <v>5.86</v>
      </c>
      <c r="U940">
        <v>603.01</v>
      </c>
      <c r="V940">
        <v>126.42</v>
      </c>
      <c r="W940">
        <v>4.84</v>
      </c>
      <c r="X940">
        <v>11.69</v>
      </c>
      <c r="Y940">
        <v>6.72</v>
      </c>
      <c r="Z940">
        <v>4</v>
      </c>
      <c r="AA940" t="s">
        <v>4822</v>
      </c>
      <c r="AB940">
        <v>1</v>
      </c>
      <c r="AC940">
        <v>9</v>
      </c>
      <c r="AD940">
        <v>1.166666666666667</v>
      </c>
      <c r="AF940" t="s">
        <v>5458</v>
      </c>
      <c r="AI940">
        <v>0</v>
      </c>
      <c r="AJ940">
        <v>0</v>
      </c>
      <c r="AM940" t="s">
        <v>11965</v>
      </c>
    </row>
    <row r="941" spans="1:39">
      <c r="A941" t="s">
        <v>6342</v>
      </c>
      <c r="B941" t="s">
        <v>5106</v>
      </c>
      <c r="C941" t="s">
        <v>5108</v>
      </c>
      <c r="D941">
        <v>5</v>
      </c>
      <c r="E941" t="s">
        <v>5111</v>
      </c>
      <c r="F941">
        <v>8.300000000000001</v>
      </c>
      <c r="I941" t="s">
        <v>8400</v>
      </c>
      <c r="K941" t="s">
        <v>5342</v>
      </c>
      <c r="M941" t="s">
        <v>9440</v>
      </c>
      <c r="N941">
        <v>8</v>
      </c>
      <c r="O941" t="s">
        <v>9558</v>
      </c>
      <c r="P941" t="s">
        <v>10506</v>
      </c>
      <c r="Q941">
        <v>11</v>
      </c>
      <c r="R941">
        <v>3</v>
      </c>
      <c r="S941">
        <v>4.18</v>
      </c>
      <c r="T941">
        <v>4.41</v>
      </c>
      <c r="U941">
        <v>612.61</v>
      </c>
      <c r="V941">
        <v>135.65</v>
      </c>
      <c r="W941">
        <v>4.59</v>
      </c>
      <c r="X941">
        <v>12.18</v>
      </c>
      <c r="Y941">
        <v>7.26</v>
      </c>
      <c r="Z941">
        <v>4</v>
      </c>
      <c r="AA941" t="s">
        <v>4822</v>
      </c>
      <c r="AB941">
        <v>2</v>
      </c>
      <c r="AC941">
        <v>11</v>
      </c>
      <c r="AD941">
        <v>1.461666666666667</v>
      </c>
      <c r="AF941" t="s">
        <v>5458</v>
      </c>
      <c r="AI941">
        <v>0</v>
      </c>
      <c r="AJ941">
        <v>0</v>
      </c>
      <c r="AM941" t="s">
        <v>11965</v>
      </c>
    </row>
    <row r="942" spans="1:39">
      <c r="A942" t="s">
        <v>6343</v>
      </c>
      <c r="B942" t="s">
        <v>5106</v>
      </c>
      <c r="C942" t="s">
        <v>5108</v>
      </c>
      <c r="D942">
        <v>5</v>
      </c>
      <c r="E942" t="s">
        <v>5111</v>
      </c>
      <c r="F942">
        <v>8.300000000000001</v>
      </c>
      <c r="I942" t="s">
        <v>8401</v>
      </c>
      <c r="K942" t="s">
        <v>5342</v>
      </c>
      <c r="M942" t="s">
        <v>9440</v>
      </c>
      <c r="N942">
        <v>8</v>
      </c>
      <c r="O942" t="s">
        <v>9558</v>
      </c>
      <c r="P942" t="s">
        <v>10507</v>
      </c>
      <c r="Q942">
        <v>8</v>
      </c>
      <c r="R942">
        <v>2</v>
      </c>
      <c r="S942">
        <v>7.01</v>
      </c>
      <c r="T942">
        <v>7.01</v>
      </c>
      <c r="U942">
        <v>541.51</v>
      </c>
      <c r="V942">
        <v>105.16</v>
      </c>
      <c r="W942">
        <v>5.57</v>
      </c>
      <c r="X942">
        <v>11.94</v>
      </c>
      <c r="Y942">
        <v>3.21</v>
      </c>
      <c r="Z942">
        <v>4</v>
      </c>
      <c r="AA942" t="s">
        <v>4822</v>
      </c>
      <c r="AB942">
        <v>2</v>
      </c>
      <c r="AC942">
        <v>6</v>
      </c>
      <c r="AD942">
        <v>1.994666666666667</v>
      </c>
      <c r="AF942" t="s">
        <v>5458</v>
      </c>
      <c r="AI942">
        <v>0</v>
      </c>
      <c r="AJ942">
        <v>0</v>
      </c>
      <c r="AM942" t="s">
        <v>11965</v>
      </c>
    </row>
    <row r="943" spans="1:39">
      <c r="A943" t="s">
        <v>6344</v>
      </c>
      <c r="B943" t="s">
        <v>5106</v>
      </c>
      <c r="C943" t="s">
        <v>5108</v>
      </c>
      <c r="D943">
        <v>5</v>
      </c>
      <c r="E943" t="s">
        <v>5111</v>
      </c>
      <c r="F943">
        <v>8.300000000000001</v>
      </c>
      <c r="I943" t="s">
        <v>8402</v>
      </c>
      <c r="K943" t="s">
        <v>5342</v>
      </c>
      <c r="M943" t="s">
        <v>9440</v>
      </c>
      <c r="N943">
        <v>8</v>
      </c>
      <c r="O943" t="s">
        <v>9558</v>
      </c>
      <c r="P943" t="s">
        <v>10508</v>
      </c>
      <c r="Q943">
        <v>8</v>
      </c>
      <c r="R943">
        <v>2</v>
      </c>
      <c r="S943">
        <v>6.48</v>
      </c>
      <c r="T943">
        <v>6.48</v>
      </c>
      <c r="U943">
        <v>527.48</v>
      </c>
      <c r="V943">
        <v>105.16</v>
      </c>
      <c r="W943">
        <v>5.18</v>
      </c>
      <c r="X943">
        <v>11.93</v>
      </c>
      <c r="Y943">
        <v>2.95</v>
      </c>
      <c r="Z943">
        <v>4</v>
      </c>
      <c r="AA943" t="s">
        <v>4822</v>
      </c>
      <c r="AB943">
        <v>2</v>
      </c>
      <c r="AC943">
        <v>6</v>
      </c>
      <c r="AD943">
        <v>1.994666666666667</v>
      </c>
      <c r="AF943" t="s">
        <v>5458</v>
      </c>
      <c r="AI943">
        <v>0</v>
      </c>
      <c r="AJ943">
        <v>0</v>
      </c>
      <c r="AM943" t="s">
        <v>11965</v>
      </c>
    </row>
    <row r="944" spans="1:39">
      <c r="A944" t="s">
        <v>6345</v>
      </c>
      <c r="B944" t="s">
        <v>5106</v>
      </c>
      <c r="C944" t="s">
        <v>5108</v>
      </c>
      <c r="D944">
        <v>5</v>
      </c>
      <c r="E944" t="s">
        <v>5111</v>
      </c>
      <c r="F944">
        <v>8.300000000000001</v>
      </c>
      <c r="I944" t="s">
        <v>8403</v>
      </c>
      <c r="K944" t="s">
        <v>5342</v>
      </c>
      <c r="M944" t="s">
        <v>9440</v>
      </c>
      <c r="N944">
        <v>8</v>
      </c>
      <c r="O944" t="s">
        <v>9558</v>
      </c>
      <c r="P944" t="s">
        <v>10509</v>
      </c>
      <c r="Q944">
        <v>9</v>
      </c>
      <c r="R944">
        <v>2</v>
      </c>
      <c r="S944">
        <v>6.51</v>
      </c>
      <c r="T944">
        <v>6.51</v>
      </c>
      <c r="U944">
        <v>593.49</v>
      </c>
      <c r="V944">
        <v>114.39</v>
      </c>
      <c r="W944">
        <v>5.3</v>
      </c>
      <c r="X944">
        <v>11.95</v>
      </c>
      <c r="Y944">
        <v>3.13</v>
      </c>
      <c r="Z944">
        <v>4</v>
      </c>
      <c r="AA944" t="s">
        <v>4822</v>
      </c>
      <c r="AB944">
        <v>2</v>
      </c>
      <c r="AC944">
        <v>6</v>
      </c>
      <c r="AD944">
        <v>1.687</v>
      </c>
      <c r="AF944" t="s">
        <v>5458</v>
      </c>
      <c r="AI944">
        <v>0</v>
      </c>
      <c r="AJ944">
        <v>0</v>
      </c>
      <c r="AM944" t="s">
        <v>11965</v>
      </c>
    </row>
    <row r="945" spans="1:39">
      <c r="A945" t="s">
        <v>6346</v>
      </c>
      <c r="B945" t="s">
        <v>5106</v>
      </c>
      <c r="C945" t="s">
        <v>5108</v>
      </c>
      <c r="D945">
        <v>5</v>
      </c>
      <c r="E945" t="s">
        <v>5111</v>
      </c>
      <c r="F945">
        <v>8.300000000000001</v>
      </c>
      <c r="I945" t="s">
        <v>8404</v>
      </c>
      <c r="K945" t="s">
        <v>5342</v>
      </c>
      <c r="M945" t="s">
        <v>9440</v>
      </c>
      <c r="N945">
        <v>8</v>
      </c>
      <c r="O945" t="s">
        <v>9558</v>
      </c>
      <c r="P945" t="s">
        <v>10510</v>
      </c>
      <c r="Q945">
        <v>10</v>
      </c>
      <c r="R945">
        <v>2</v>
      </c>
      <c r="S945">
        <v>5.28</v>
      </c>
      <c r="T945">
        <v>5.28</v>
      </c>
      <c r="U945">
        <v>510.99</v>
      </c>
      <c r="V945">
        <v>131.19</v>
      </c>
      <c r="W945">
        <v>4.44</v>
      </c>
      <c r="X945">
        <v>11.18</v>
      </c>
      <c r="Y945">
        <v>3.07</v>
      </c>
      <c r="Z945">
        <v>4</v>
      </c>
      <c r="AA945" t="s">
        <v>4822</v>
      </c>
      <c r="AB945">
        <v>1</v>
      </c>
      <c r="AC945">
        <v>8</v>
      </c>
      <c r="AD945">
        <v>1.5</v>
      </c>
      <c r="AF945" t="s">
        <v>5458</v>
      </c>
      <c r="AI945">
        <v>0</v>
      </c>
      <c r="AJ945">
        <v>0</v>
      </c>
      <c r="AM945" t="s">
        <v>11965</v>
      </c>
    </row>
    <row r="946" spans="1:39">
      <c r="A946" t="s">
        <v>6347</v>
      </c>
      <c r="B946" t="s">
        <v>5106</v>
      </c>
      <c r="C946" t="s">
        <v>5108</v>
      </c>
      <c r="D946">
        <v>5</v>
      </c>
      <c r="E946" t="s">
        <v>5111</v>
      </c>
      <c r="F946">
        <v>8.300000000000001</v>
      </c>
      <c r="K946" t="s">
        <v>5342</v>
      </c>
      <c r="L946" t="s">
        <v>5343</v>
      </c>
      <c r="M946" t="s">
        <v>9426</v>
      </c>
      <c r="N946">
        <v>9</v>
      </c>
      <c r="O946" t="s">
        <v>9541</v>
      </c>
      <c r="P946" t="s">
        <v>10511</v>
      </c>
      <c r="Q946">
        <v>8</v>
      </c>
      <c r="R946">
        <v>3</v>
      </c>
      <c r="S946">
        <v>-0.31</v>
      </c>
      <c r="T946">
        <v>0.29</v>
      </c>
      <c r="U946">
        <v>473.47</v>
      </c>
      <c r="V946">
        <v>134.78</v>
      </c>
      <c r="W946">
        <v>2.97</v>
      </c>
      <c r="X946">
        <v>7.12</v>
      </c>
      <c r="Y946">
        <v>1.81</v>
      </c>
      <c r="Z946">
        <v>4</v>
      </c>
      <c r="AA946" t="s">
        <v>4822</v>
      </c>
      <c r="AB946">
        <v>0</v>
      </c>
      <c r="AC946">
        <v>6</v>
      </c>
      <c r="AD946">
        <v>3.356166666666667</v>
      </c>
      <c r="AF946" t="s">
        <v>5458</v>
      </c>
      <c r="AI946">
        <v>0</v>
      </c>
      <c r="AJ946">
        <v>0</v>
      </c>
      <c r="AK946" t="s">
        <v>11897</v>
      </c>
      <c r="AL946" t="s">
        <v>11897</v>
      </c>
      <c r="AM946" t="s">
        <v>11965</v>
      </c>
    </row>
    <row r="947" spans="1:39">
      <c r="A947" t="s">
        <v>5516</v>
      </c>
      <c r="B947" t="s">
        <v>5106</v>
      </c>
      <c r="C947" t="s">
        <v>5108</v>
      </c>
      <c r="D947">
        <v>5</v>
      </c>
      <c r="E947" t="s">
        <v>5111</v>
      </c>
      <c r="F947">
        <v>8.300000000000001</v>
      </c>
      <c r="K947" t="s">
        <v>5342</v>
      </c>
      <c r="L947" t="s">
        <v>5343</v>
      </c>
      <c r="M947" t="s">
        <v>9430</v>
      </c>
      <c r="N947">
        <v>9</v>
      </c>
      <c r="O947" t="s">
        <v>9546</v>
      </c>
      <c r="P947" t="s">
        <v>9687</v>
      </c>
      <c r="Q947">
        <v>7</v>
      </c>
      <c r="R947">
        <v>3</v>
      </c>
      <c r="S947">
        <v>1.95</v>
      </c>
      <c r="T947">
        <v>2.36</v>
      </c>
      <c r="U947">
        <v>473.51</v>
      </c>
      <c r="V947">
        <v>125.55</v>
      </c>
      <c r="W947">
        <v>4.22</v>
      </c>
      <c r="X947">
        <v>7.44</v>
      </c>
      <c r="Y947">
        <v>1.81</v>
      </c>
      <c r="Z947">
        <v>4</v>
      </c>
      <c r="AA947" t="s">
        <v>4822</v>
      </c>
      <c r="AB947">
        <v>0</v>
      </c>
      <c r="AC947">
        <v>6</v>
      </c>
      <c r="AD947">
        <v>3.355880952380953</v>
      </c>
      <c r="AF947" t="s">
        <v>5458</v>
      </c>
      <c r="AI947">
        <v>0</v>
      </c>
      <c r="AJ947">
        <v>0</v>
      </c>
      <c r="AK947" t="s">
        <v>11897</v>
      </c>
      <c r="AL947" t="s">
        <v>11897</v>
      </c>
      <c r="AM947" t="s">
        <v>11965</v>
      </c>
    </row>
    <row r="948" spans="1:39">
      <c r="A948" t="s">
        <v>6348</v>
      </c>
      <c r="B948" t="s">
        <v>5106</v>
      </c>
      <c r="C948" t="s">
        <v>5108</v>
      </c>
      <c r="D948">
        <v>5</v>
      </c>
      <c r="E948" t="s">
        <v>5111</v>
      </c>
      <c r="F948">
        <v>8.300000000000001</v>
      </c>
      <c r="I948" t="s">
        <v>8405</v>
      </c>
      <c r="K948" t="s">
        <v>5342</v>
      </c>
      <c r="M948" t="s">
        <v>9440</v>
      </c>
      <c r="N948">
        <v>8</v>
      </c>
      <c r="O948" t="s">
        <v>9558</v>
      </c>
      <c r="P948" t="s">
        <v>10512</v>
      </c>
      <c r="Q948">
        <v>9</v>
      </c>
      <c r="R948">
        <v>2</v>
      </c>
      <c r="S948">
        <v>6.09</v>
      </c>
      <c r="T948">
        <v>6.5</v>
      </c>
      <c r="U948">
        <v>570.55</v>
      </c>
      <c r="V948">
        <v>108.4</v>
      </c>
      <c r="W948">
        <v>4.72</v>
      </c>
      <c r="X948">
        <v>11.94</v>
      </c>
      <c r="Y948">
        <v>7.59</v>
      </c>
      <c r="Z948">
        <v>4</v>
      </c>
      <c r="AA948" t="s">
        <v>4822</v>
      </c>
      <c r="AB948">
        <v>1</v>
      </c>
      <c r="AC948">
        <v>7</v>
      </c>
      <c r="AD948">
        <v>1.886666666666666</v>
      </c>
      <c r="AF948" t="s">
        <v>5458</v>
      </c>
      <c r="AI948">
        <v>0</v>
      </c>
      <c r="AJ948">
        <v>0</v>
      </c>
      <c r="AM948" t="s">
        <v>11965</v>
      </c>
    </row>
    <row r="949" spans="1:39">
      <c r="A949" t="s">
        <v>6349</v>
      </c>
      <c r="B949" t="s">
        <v>5106</v>
      </c>
      <c r="C949" t="s">
        <v>5108</v>
      </c>
      <c r="D949">
        <v>5</v>
      </c>
      <c r="E949" t="s">
        <v>5111</v>
      </c>
      <c r="F949">
        <v>8.300000000000001</v>
      </c>
      <c r="I949" t="s">
        <v>8406</v>
      </c>
      <c r="K949" t="s">
        <v>5342</v>
      </c>
      <c r="M949" t="s">
        <v>9440</v>
      </c>
      <c r="N949">
        <v>8</v>
      </c>
      <c r="O949" t="s">
        <v>9558</v>
      </c>
      <c r="P949" t="s">
        <v>10513</v>
      </c>
      <c r="Q949">
        <v>9</v>
      </c>
      <c r="R949">
        <v>2</v>
      </c>
      <c r="S949">
        <v>4.93</v>
      </c>
      <c r="T949">
        <v>4.93</v>
      </c>
      <c r="U949">
        <v>490.54</v>
      </c>
      <c r="V949">
        <v>121.96</v>
      </c>
      <c r="W949">
        <v>4.56</v>
      </c>
      <c r="X949">
        <v>12.05</v>
      </c>
      <c r="Y949">
        <v>2.99</v>
      </c>
      <c r="Z949">
        <v>4</v>
      </c>
      <c r="AA949" t="s">
        <v>4822</v>
      </c>
      <c r="AB949">
        <v>0</v>
      </c>
      <c r="AC949">
        <v>5</v>
      </c>
      <c r="AD949">
        <v>1.602571428571429</v>
      </c>
      <c r="AF949" t="s">
        <v>5458</v>
      </c>
      <c r="AI949">
        <v>0</v>
      </c>
      <c r="AJ949">
        <v>0</v>
      </c>
      <c r="AM949" t="s">
        <v>11965</v>
      </c>
    </row>
    <row r="950" spans="1:39">
      <c r="A950" t="s">
        <v>6350</v>
      </c>
      <c r="B950" t="s">
        <v>5106</v>
      </c>
      <c r="C950" t="s">
        <v>5108</v>
      </c>
      <c r="D950">
        <v>5</v>
      </c>
      <c r="E950" t="s">
        <v>5111</v>
      </c>
      <c r="F950">
        <v>8.300000000000001</v>
      </c>
      <c r="I950" t="s">
        <v>8407</v>
      </c>
      <c r="K950" t="s">
        <v>5342</v>
      </c>
      <c r="M950" t="s">
        <v>9440</v>
      </c>
      <c r="N950">
        <v>8</v>
      </c>
      <c r="O950" t="s">
        <v>9558</v>
      </c>
      <c r="P950" t="s">
        <v>10514</v>
      </c>
      <c r="Q950">
        <v>10</v>
      </c>
      <c r="R950">
        <v>2</v>
      </c>
      <c r="S950">
        <v>7.1</v>
      </c>
      <c r="T950">
        <v>7.2</v>
      </c>
      <c r="U950">
        <v>584.73</v>
      </c>
      <c r="V950">
        <v>117.63</v>
      </c>
      <c r="W950">
        <v>4.8</v>
      </c>
      <c r="X950">
        <v>13.08</v>
      </c>
      <c r="Y950">
        <v>6.8</v>
      </c>
      <c r="Z950">
        <v>4</v>
      </c>
      <c r="AA950" t="s">
        <v>4822</v>
      </c>
      <c r="AB950">
        <v>1</v>
      </c>
      <c r="AC950">
        <v>9</v>
      </c>
      <c r="AD950">
        <v>1.579</v>
      </c>
      <c r="AF950" t="s">
        <v>5458</v>
      </c>
      <c r="AI950">
        <v>0</v>
      </c>
      <c r="AJ950">
        <v>0</v>
      </c>
      <c r="AM950" t="s">
        <v>11965</v>
      </c>
    </row>
    <row r="951" spans="1:39">
      <c r="A951" t="s">
        <v>6351</v>
      </c>
      <c r="B951" t="s">
        <v>5106</v>
      </c>
      <c r="C951" t="s">
        <v>5108</v>
      </c>
      <c r="D951">
        <v>5</v>
      </c>
      <c r="E951" t="s">
        <v>5111</v>
      </c>
      <c r="F951">
        <v>8.300000000000001</v>
      </c>
      <c r="I951" t="s">
        <v>8408</v>
      </c>
      <c r="K951" t="s">
        <v>5342</v>
      </c>
      <c r="M951" t="s">
        <v>9440</v>
      </c>
      <c r="N951">
        <v>8</v>
      </c>
      <c r="O951" t="s">
        <v>9558</v>
      </c>
      <c r="P951" t="s">
        <v>10515</v>
      </c>
      <c r="Q951">
        <v>10</v>
      </c>
      <c r="R951">
        <v>2</v>
      </c>
      <c r="S951">
        <v>4.4</v>
      </c>
      <c r="T951">
        <v>4.89</v>
      </c>
      <c r="U951">
        <v>527.63</v>
      </c>
      <c r="V951">
        <v>125.2</v>
      </c>
      <c r="W951">
        <v>4.29</v>
      </c>
      <c r="X951">
        <v>12.05</v>
      </c>
      <c r="Y951">
        <v>7.72</v>
      </c>
      <c r="Z951">
        <v>4</v>
      </c>
      <c r="AA951" t="s">
        <v>4822</v>
      </c>
      <c r="AB951">
        <v>1</v>
      </c>
      <c r="AC951">
        <v>6</v>
      </c>
      <c r="AD951">
        <v>1.555</v>
      </c>
      <c r="AF951" t="s">
        <v>5458</v>
      </c>
      <c r="AI951">
        <v>0</v>
      </c>
      <c r="AJ951">
        <v>0</v>
      </c>
      <c r="AM951" t="s">
        <v>11965</v>
      </c>
    </row>
    <row r="952" spans="1:39">
      <c r="A952" t="s">
        <v>6352</v>
      </c>
      <c r="B952" t="s">
        <v>5106</v>
      </c>
      <c r="C952" t="s">
        <v>5108</v>
      </c>
      <c r="D952">
        <v>5</v>
      </c>
      <c r="E952" t="s">
        <v>5111</v>
      </c>
      <c r="F952">
        <v>8.300000000000001</v>
      </c>
      <c r="I952" t="s">
        <v>8409</v>
      </c>
      <c r="K952" t="s">
        <v>5342</v>
      </c>
      <c r="M952" t="s">
        <v>9440</v>
      </c>
      <c r="N952">
        <v>8</v>
      </c>
      <c r="O952" t="s">
        <v>9558</v>
      </c>
      <c r="P952" t="s">
        <v>10516</v>
      </c>
      <c r="Q952">
        <v>11</v>
      </c>
      <c r="R952">
        <v>2</v>
      </c>
      <c r="S952">
        <v>4.07</v>
      </c>
      <c r="T952">
        <v>6.4</v>
      </c>
      <c r="U952">
        <v>735.83</v>
      </c>
      <c r="V952">
        <v>108.89</v>
      </c>
      <c r="W952">
        <v>5.1</v>
      </c>
      <c r="X952">
        <v>11.94</v>
      </c>
      <c r="Y952">
        <v>9.470000000000001</v>
      </c>
      <c r="Z952">
        <v>4</v>
      </c>
      <c r="AA952" t="s">
        <v>4822</v>
      </c>
      <c r="AB952">
        <v>3</v>
      </c>
      <c r="AC952">
        <v>8</v>
      </c>
      <c r="AD952">
        <v>1.135333333333333</v>
      </c>
      <c r="AF952" t="s">
        <v>5457</v>
      </c>
      <c r="AI952">
        <v>0</v>
      </c>
      <c r="AJ952">
        <v>0</v>
      </c>
      <c r="AM952" t="s">
        <v>11965</v>
      </c>
    </row>
    <row r="953" spans="1:39">
      <c r="A953" t="s">
        <v>6353</v>
      </c>
      <c r="B953" t="s">
        <v>5106</v>
      </c>
      <c r="C953" t="s">
        <v>5108</v>
      </c>
      <c r="D953">
        <v>5</v>
      </c>
      <c r="E953" t="s">
        <v>5111</v>
      </c>
      <c r="F953">
        <v>8.300000000000001</v>
      </c>
      <c r="I953" t="s">
        <v>8410</v>
      </c>
      <c r="K953" t="s">
        <v>5342</v>
      </c>
      <c r="M953" t="s">
        <v>9440</v>
      </c>
      <c r="N953">
        <v>8</v>
      </c>
      <c r="O953" t="s">
        <v>9558</v>
      </c>
      <c r="P953" t="s">
        <v>10517</v>
      </c>
      <c r="Q953">
        <v>10</v>
      </c>
      <c r="R953">
        <v>3</v>
      </c>
      <c r="S953">
        <v>5.12</v>
      </c>
      <c r="T953">
        <v>6.39</v>
      </c>
      <c r="U953">
        <v>610.64</v>
      </c>
      <c r="V953">
        <v>126.42</v>
      </c>
      <c r="W953">
        <v>5.09</v>
      </c>
      <c r="X953">
        <v>12.45</v>
      </c>
      <c r="Y953">
        <v>8.65</v>
      </c>
      <c r="Z953">
        <v>4</v>
      </c>
      <c r="AA953" t="s">
        <v>4822</v>
      </c>
      <c r="AB953">
        <v>2</v>
      </c>
      <c r="AC953">
        <v>9</v>
      </c>
      <c r="AD953">
        <v>0.8416666666666666</v>
      </c>
      <c r="AF953" t="s">
        <v>5457</v>
      </c>
      <c r="AI953">
        <v>0</v>
      </c>
      <c r="AJ953">
        <v>0</v>
      </c>
      <c r="AM953" t="s">
        <v>11965</v>
      </c>
    </row>
    <row r="954" spans="1:39">
      <c r="A954" t="s">
        <v>6354</v>
      </c>
      <c r="B954" t="s">
        <v>5106</v>
      </c>
      <c r="C954" t="s">
        <v>5108</v>
      </c>
      <c r="D954">
        <v>5</v>
      </c>
      <c r="E954" t="s">
        <v>5111</v>
      </c>
      <c r="F954">
        <v>8.300000000000001</v>
      </c>
      <c r="I954" t="s">
        <v>8411</v>
      </c>
      <c r="K954" t="s">
        <v>5342</v>
      </c>
      <c r="M954" t="s">
        <v>9440</v>
      </c>
      <c r="N954">
        <v>8</v>
      </c>
      <c r="O954" t="s">
        <v>9558</v>
      </c>
      <c r="P954" t="s">
        <v>10518</v>
      </c>
      <c r="Q954">
        <v>10</v>
      </c>
      <c r="R954">
        <v>2</v>
      </c>
      <c r="S954">
        <v>4.65</v>
      </c>
      <c r="T954">
        <v>5.53</v>
      </c>
      <c r="U954">
        <v>594.77</v>
      </c>
      <c r="V954">
        <v>115.3</v>
      </c>
      <c r="W954">
        <v>4.63</v>
      </c>
      <c r="X954">
        <v>12.48</v>
      </c>
      <c r="Y954">
        <v>8.199999999999999</v>
      </c>
      <c r="Z954">
        <v>4</v>
      </c>
      <c r="AA954" t="s">
        <v>4822</v>
      </c>
      <c r="AB954">
        <v>1</v>
      </c>
      <c r="AC954">
        <v>7</v>
      </c>
      <c r="AD954">
        <v>1.556666666666667</v>
      </c>
      <c r="AF954" t="s">
        <v>5458</v>
      </c>
      <c r="AI954">
        <v>0</v>
      </c>
      <c r="AJ954">
        <v>0</v>
      </c>
      <c r="AM954" t="s">
        <v>11965</v>
      </c>
    </row>
    <row r="955" spans="1:39">
      <c r="A955" t="s">
        <v>6355</v>
      </c>
      <c r="B955" t="s">
        <v>5106</v>
      </c>
      <c r="C955" t="s">
        <v>5108</v>
      </c>
      <c r="D955">
        <v>5</v>
      </c>
      <c r="E955" t="s">
        <v>5111</v>
      </c>
      <c r="F955">
        <v>8.300000000000001</v>
      </c>
      <c r="I955" t="s">
        <v>8412</v>
      </c>
      <c r="K955" t="s">
        <v>5342</v>
      </c>
      <c r="M955" t="s">
        <v>9440</v>
      </c>
      <c r="N955">
        <v>8</v>
      </c>
      <c r="O955" t="s">
        <v>9558</v>
      </c>
      <c r="P955" t="s">
        <v>10519</v>
      </c>
      <c r="Q955">
        <v>9</v>
      </c>
      <c r="R955">
        <v>2</v>
      </c>
      <c r="S955">
        <v>5.15</v>
      </c>
      <c r="T955">
        <v>5.15</v>
      </c>
      <c r="U955">
        <v>536.64</v>
      </c>
      <c r="V955">
        <v>128.95</v>
      </c>
      <c r="W955">
        <v>5.14</v>
      </c>
      <c r="X955">
        <v>12.82</v>
      </c>
      <c r="Y955">
        <v>2.95</v>
      </c>
      <c r="Z955">
        <v>4</v>
      </c>
      <c r="AA955" t="s">
        <v>4822</v>
      </c>
      <c r="AB955">
        <v>2</v>
      </c>
      <c r="AC955">
        <v>7</v>
      </c>
      <c r="AD955">
        <v>1.5</v>
      </c>
      <c r="AF955" t="s">
        <v>5458</v>
      </c>
      <c r="AI955">
        <v>0</v>
      </c>
      <c r="AJ955">
        <v>0</v>
      </c>
      <c r="AM955" t="s">
        <v>11965</v>
      </c>
    </row>
    <row r="956" spans="1:39">
      <c r="A956" t="s">
        <v>6356</v>
      </c>
      <c r="B956" t="s">
        <v>5106</v>
      </c>
      <c r="C956" t="s">
        <v>5108</v>
      </c>
      <c r="D956">
        <v>5</v>
      </c>
      <c r="E956" t="s">
        <v>5111</v>
      </c>
      <c r="F956">
        <v>8.300000000000001</v>
      </c>
      <c r="I956" t="s">
        <v>8413</v>
      </c>
      <c r="K956" t="s">
        <v>5342</v>
      </c>
      <c r="M956" t="s">
        <v>9440</v>
      </c>
      <c r="N956">
        <v>8</v>
      </c>
      <c r="O956" t="s">
        <v>9558</v>
      </c>
      <c r="P956" t="s">
        <v>10520</v>
      </c>
      <c r="Q956">
        <v>7</v>
      </c>
      <c r="R956">
        <v>3</v>
      </c>
      <c r="S956">
        <v>3.08</v>
      </c>
      <c r="T956">
        <v>3.08</v>
      </c>
      <c r="U956">
        <v>402.46</v>
      </c>
      <c r="V956">
        <v>121.37</v>
      </c>
      <c r="W956">
        <v>3.74</v>
      </c>
      <c r="X956">
        <v>13.14</v>
      </c>
      <c r="Y956">
        <v>2.79</v>
      </c>
      <c r="Z956">
        <v>4</v>
      </c>
      <c r="AA956" t="s">
        <v>4822</v>
      </c>
      <c r="AB956">
        <v>0</v>
      </c>
      <c r="AC956">
        <v>4</v>
      </c>
      <c r="AD956">
        <v>3.283380952380953</v>
      </c>
      <c r="AF956" t="s">
        <v>5458</v>
      </c>
      <c r="AI956">
        <v>0</v>
      </c>
      <c r="AJ956">
        <v>0</v>
      </c>
      <c r="AM956" t="s">
        <v>11965</v>
      </c>
    </row>
    <row r="957" spans="1:39">
      <c r="A957" t="s">
        <v>6357</v>
      </c>
      <c r="B957" t="s">
        <v>5106</v>
      </c>
      <c r="C957" t="s">
        <v>5108</v>
      </c>
      <c r="D957">
        <v>5</v>
      </c>
      <c r="E957" t="s">
        <v>5111</v>
      </c>
      <c r="F957">
        <v>8.300000000000001</v>
      </c>
      <c r="I957" t="s">
        <v>8414</v>
      </c>
      <c r="K957" t="s">
        <v>5342</v>
      </c>
      <c r="M957" t="s">
        <v>9440</v>
      </c>
      <c r="N957">
        <v>8</v>
      </c>
      <c r="O957" t="s">
        <v>9558</v>
      </c>
      <c r="P957" t="s">
        <v>10521</v>
      </c>
      <c r="Q957">
        <v>9</v>
      </c>
      <c r="R957">
        <v>2</v>
      </c>
      <c r="S957">
        <v>5.57</v>
      </c>
      <c r="T957">
        <v>5.57</v>
      </c>
      <c r="U957">
        <v>490.54</v>
      </c>
      <c r="V957">
        <v>121.96</v>
      </c>
      <c r="W957">
        <v>4.83</v>
      </c>
      <c r="X957">
        <v>11.42</v>
      </c>
      <c r="Y957">
        <v>3.2</v>
      </c>
      <c r="Z957">
        <v>4</v>
      </c>
      <c r="AA957" t="s">
        <v>4822</v>
      </c>
      <c r="AB957">
        <v>0</v>
      </c>
      <c r="AC957">
        <v>5</v>
      </c>
      <c r="AD957">
        <v>1.567571428571429</v>
      </c>
      <c r="AF957" t="s">
        <v>5458</v>
      </c>
      <c r="AI957">
        <v>0</v>
      </c>
      <c r="AJ957">
        <v>0</v>
      </c>
      <c r="AM957" t="s">
        <v>11965</v>
      </c>
    </row>
    <row r="958" spans="1:39">
      <c r="A958" t="s">
        <v>6358</v>
      </c>
      <c r="B958" t="s">
        <v>5106</v>
      </c>
      <c r="C958" t="s">
        <v>5108</v>
      </c>
      <c r="D958">
        <v>5</v>
      </c>
      <c r="E958" t="s">
        <v>5111</v>
      </c>
      <c r="F958">
        <v>8.300000000000001</v>
      </c>
      <c r="I958" t="s">
        <v>8415</v>
      </c>
      <c r="K958" t="s">
        <v>5342</v>
      </c>
      <c r="M958" t="s">
        <v>9440</v>
      </c>
      <c r="N958">
        <v>8</v>
      </c>
      <c r="O958" t="s">
        <v>9558</v>
      </c>
      <c r="P958" t="s">
        <v>10522</v>
      </c>
      <c r="Q958">
        <v>9</v>
      </c>
      <c r="R958">
        <v>2</v>
      </c>
      <c r="S958">
        <v>5.04</v>
      </c>
      <c r="T958">
        <v>5.04</v>
      </c>
      <c r="U958">
        <v>476.52</v>
      </c>
      <c r="V958">
        <v>121.96</v>
      </c>
      <c r="W958">
        <v>4.44</v>
      </c>
      <c r="X958">
        <v>11.42</v>
      </c>
      <c r="Y958">
        <v>2.94</v>
      </c>
      <c r="Z958">
        <v>4</v>
      </c>
      <c r="AA958" t="s">
        <v>4822</v>
      </c>
      <c r="AB958">
        <v>0</v>
      </c>
      <c r="AC958">
        <v>5</v>
      </c>
      <c r="AD958">
        <v>1.667714285714286</v>
      </c>
      <c r="AF958" t="s">
        <v>5458</v>
      </c>
      <c r="AI958">
        <v>0</v>
      </c>
      <c r="AJ958">
        <v>0</v>
      </c>
      <c r="AM958" t="s">
        <v>11965</v>
      </c>
    </row>
    <row r="959" spans="1:39">
      <c r="A959" t="s">
        <v>6359</v>
      </c>
      <c r="B959" t="s">
        <v>5106</v>
      </c>
      <c r="C959" t="s">
        <v>5108</v>
      </c>
      <c r="D959">
        <v>5</v>
      </c>
      <c r="E959" t="s">
        <v>5111</v>
      </c>
      <c r="F959">
        <v>8.300000000000001</v>
      </c>
      <c r="I959" t="s">
        <v>8416</v>
      </c>
      <c r="K959" t="s">
        <v>5342</v>
      </c>
      <c r="M959" t="s">
        <v>9440</v>
      </c>
      <c r="N959">
        <v>8</v>
      </c>
      <c r="O959" t="s">
        <v>9558</v>
      </c>
      <c r="P959" t="s">
        <v>10523</v>
      </c>
      <c r="Q959">
        <v>9</v>
      </c>
      <c r="R959">
        <v>2</v>
      </c>
      <c r="S959">
        <v>5.76</v>
      </c>
      <c r="T959">
        <v>7.67</v>
      </c>
      <c r="U959">
        <v>608.6900000000001</v>
      </c>
      <c r="V959">
        <v>99.17</v>
      </c>
      <c r="W959">
        <v>5.89</v>
      </c>
      <c r="X959">
        <v>13.06</v>
      </c>
      <c r="Y959">
        <v>9.34</v>
      </c>
      <c r="Z959">
        <v>4</v>
      </c>
      <c r="AA959" t="s">
        <v>4822</v>
      </c>
      <c r="AB959">
        <v>2</v>
      </c>
      <c r="AC959">
        <v>7</v>
      </c>
      <c r="AD959">
        <v>1.524333333333333</v>
      </c>
      <c r="AF959" t="s">
        <v>5457</v>
      </c>
      <c r="AI959">
        <v>0</v>
      </c>
      <c r="AJ959">
        <v>0</v>
      </c>
      <c r="AM959" t="s">
        <v>11965</v>
      </c>
    </row>
    <row r="960" spans="1:39">
      <c r="A960" t="s">
        <v>6360</v>
      </c>
      <c r="B960" t="s">
        <v>5106</v>
      </c>
      <c r="C960" t="s">
        <v>5108</v>
      </c>
      <c r="D960">
        <v>5</v>
      </c>
      <c r="E960" t="s">
        <v>5111</v>
      </c>
      <c r="F960">
        <v>8.300000000000001</v>
      </c>
      <c r="I960" t="s">
        <v>8417</v>
      </c>
      <c r="K960" t="s">
        <v>5342</v>
      </c>
      <c r="M960" t="s">
        <v>9440</v>
      </c>
      <c r="N960">
        <v>8</v>
      </c>
      <c r="O960" t="s">
        <v>9558</v>
      </c>
      <c r="P960" t="s">
        <v>10524</v>
      </c>
      <c r="Q960">
        <v>9</v>
      </c>
      <c r="R960">
        <v>3</v>
      </c>
      <c r="S960">
        <v>4.8</v>
      </c>
      <c r="T960">
        <v>6.44</v>
      </c>
      <c r="U960">
        <v>643.72</v>
      </c>
      <c r="V960">
        <v>111.2</v>
      </c>
      <c r="W960">
        <v>6.4</v>
      </c>
      <c r="X960">
        <v>13.15</v>
      </c>
      <c r="Y960">
        <v>9.050000000000001</v>
      </c>
      <c r="Z960">
        <v>5</v>
      </c>
      <c r="AA960" t="s">
        <v>4822</v>
      </c>
      <c r="AB960">
        <v>2</v>
      </c>
      <c r="AC960">
        <v>12</v>
      </c>
      <c r="AD960">
        <v>0.9349999999999996</v>
      </c>
      <c r="AF960" t="s">
        <v>5457</v>
      </c>
      <c r="AI960">
        <v>0</v>
      </c>
      <c r="AJ960">
        <v>0</v>
      </c>
      <c r="AM960" t="s">
        <v>11965</v>
      </c>
    </row>
    <row r="961" spans="1:39">
      <c r="A961" t="s">
        <v>6361</v>
      </c>
      <c r="B961" t="s">
        <v>5106</v>
      </c>
      <c r="C961" t="s">
        <v>5108</v>
      </c>
      <c r="D961">
        <v>5</v>
      </c>
      <c r="E961" t="s">
        <v>5111</v>
      </c>
      <c r="F961">
        <v>8.300000000000001</v>
      </c>
      <c r="I961" t="s">
        <v>8418</v>
      </c>
      <c r="K961" t="s">
        <v>5342</v>
      </c>
      <c r="M961" t="s">
        <v>9440</v>
      </c>
      <c r="N961">
        <v>8</v>
      </c>
      <c r="O961" t="s">
        <v>9558</v>
      </c>
      <c r="P961" t="s">
        <v>10525</v>
      </c>
      <c r="Q961">
        <v>10</v>
      </c>
      <c r="R961">
        <v>2</v>
      </c>
      <c r="S961">
        <v>5.04</v>
      </c>
      <c r="T961">
        <v>6.69</v>
      </c>
      <c r="U961">
        <v>625.73</v>
      </c>
      <c r="V961">
        <v>102.41</v>
      </c>
      <c r="W961">
        <v>5.29</v>
      </c>
      <c r="X961">
        <v>13.14</v>
      </c>
      <c r="Y961">
        <v>9.06</v>
      </c>
      <c r="Z961">
        <v>4</v>
      </c>
      <c r="AA961" t="s">
        <v>4822</v>
      </c>
      <c r="AB961">
        <v>2</v>
      </c>
      <c r="AC961">
        <v>9</v>
      </c>
      <c r="AD961">
        <v>1.556333333333333</v>
      </c>
      <c r="AF961" t="s">
        <v>5457</v>
      </c>
      <c r="AI961">
        <v>0</v>
      </c>
      <c r="AJ961">
        <v>0</v>
      </c>
      <c r="AM961" t="s">
        <v>11965</v>
      </c>
    </row>
    <row r="962" spans="1:39">
      <c r="A962" t="s">
        <v>6362</v>
      </c>
      <c r="B962" t="s">
        <v>5106</v>
      </c>
      <c r="C962" t="s">
        <v>5108</v>
      </c>
      <c r="D962">
        <v>5</v>
      </c>
      <c r="E962" t="s">
        <v>5111</v>
      </c>
      <c r="F962">
        <v>8.300000000000001</v>
      </c>
      <c r="I962" t="s">
        <v>8419</v>
      </c>
      <c r="K962" t="s">
        <v>5342</v>
      </c>
      <c r="M962" t="s">
        <v>9440</v>
      </c>
      <c r="N962">
        <v>8</v>
      </c>
      <c r="O962" t="s">
        <v>9558</v>
      </c>
      <c r="P962" t="s">
        <v>10526</v>
      </c>
      <c r="Q962">
        <v>9</v>
      </c>
      <c r="R962">
        <v>2</v>
      </c>
      <c r="S962">
        <v>5.13</v>
      </c>
      <c r="T962">
        <v>6.78</v>
      </c>
      <c r="U962">
        <v>607.6900000000001</v>
      </c>
      <c r="V962">
        <v>102.41</v>
      </c>
      <c r="W962">
        <v>5.73</v>
      </c>
      <c r="X962">
        <v>13.14</v>
      </c>
      <c r="Y962">
        <v>9.06</v>
      </c>
      <c r="Z962">
        <v>4</v>
      </c>
      <c r="AA962" t="s">
        <v>4822</v>
      </c>
      <c r="AB962">
        <v>2</v>
      </c>
      <c r="AC962">
        <v>9</v>
      </c>
      <c r="AD962">
        <v>1.556333333333333</v>
      </c>
      <c r="AF962" t="s">
        <v>5457</v>
      </c>
      <c r="AI962">
        <v>0</v>
      </c>
      <c r="AJ962">
        <v>0</v>
      </c>
      <c r="AM962" t="s">
        <v>11965</v>
      </c>
    </row>
    <row r="963" spans="1:39">
      <c r="A963" t="s">
        <v>6363</v>
      </c>
      <c r="B963" t="s">
        <v>5106</v>
      </c>
      <c r="C963" t="s">
        <v>5108</v>
      </c>
      <c r="D963">
        <v>5</v>
      </c>
      <c r="E963" t="s">
        <v>5111</v>
      </c>
      <c r="F963">
        <v>8.300000000000001</v>
      </c>
      <c r="I963" t="s">
        <v>8420</v>
      </c>
      <c r="K963" t="s">
        <v>5342</v>
      </c>
      <c r="M963" t="s">
        <v>9440</v>
      </c>
      <c r="N963">
        <v>8</v>
      </c>
      <c r="O963" t="s">
        <v>9558</v>
      </c>
      <c r="P963" t="s">
        <v>10527</v>
      </c>
      <c r="Q963">
        <v>8</v>
      </c>
      <c r="R963">
        <v>2</v>
      </c>
      <c r="S963">
        <v>5.3</v>
      </c>
      <c r="T963">
        <v>6.39</v>
      </c>
      <c r="U963">
        <v>571.01</v>
      </c>
      <c r="V963">
        <v>99.17</v>
      </c>
      <c r="W963">
        <v>5.54</v>
      </c>
      <c r="X963">
        <v>12.29</v>
      </c>
      <c r="Y963">
        <v>8.449999999999999</v>
      </c>
      <c r="Z963">
        <v>4</v>
      </c>
      <c r="AA963" t="s">
        <v>4822</v>
      </c>
      <c r="AB963">
        <v>2</v>
      </c>
      <c r="AC963">
        <v>5</v>
      </c>
      <c r="AD963">
        <v>1.969333333333334</v>
      </c>
      <c r="AF963" t="s">
        <v>5458</v>
      </c>
      <c r="AI963">
        <v>0</v>
      </c>
      <c r="AJ963">
        <v>0</v>
      </c>
      <c r="AM963" t="s">
        <v>11965</v>
      </c>
    </row>
    <row r="964" spans="1:39">
      <c r="A964" t="s">
        <v>6364</v>
      </c>
      <c r="B964" t="s">
        <v>5106</v>
      </c>
      <c r="C964" t="s">
        <v>5108</v>
      </c>
      <c r="D964">
        <v>5</v>
      </c>
      <c r="E964" t="s">
        <v>5111</v>
      </c>
      <c r="F964">
        <v>8.300000000000001</v>
      </c>
      <c r="I964" t="s">
        <v>8421</v>
      </c>
      <c r="K964" t="s">
        <v>5342</v>
      </c>
      <c r="M964" t="s">
        <v>9440</v>
      </c>
      <c r="N964">
        <v>8</v>
      </c>
      <c r="O964" t="s">
        <v>9558</v>
      </c>
      <c r="P964" t="s">
        <v>10528</v>
      </c>
      <c r="Q964">
        <v>9</v>
      </c>
      <c r="R964">
        <v>2</v>
      </c>
      <c r="S964">
        <v>4.25</v>
      </c>
      <c r="T964">
        <v>4.41</v>
      </c>
      <c r="U964">
        <v>497.61</v>
      </c>
      <c r="V964">
        <v>102.41</v>
      </c>
      <c r="W964">
        <v>3.54</v>
      </c>
      <c r="X964">
        <v>13.4</v>
      </c>
      <c r="Y964">
        <v>7.04</v>
      </c>
      <c r="Z964">
        <v>4</v>
      </c>
      <c r="AA964" t="s">
        <v>4822</v>
      </c>
      <c r="AB964">
        <v>0</v>
      </c>
      <c r="AC964">
        <v>6</v>
      </c>
      <c r="AD964">
        <v>2.398404761904762</v>
      </c>
      <c r="AF964" t="s">
        <v>5458</v>
      </c>
      <c r="AI964">
        <v>0</v>
      </c>
      <c r="AJ964">
        <v>0</v>
      </c>
      <c r="AM964" t="s">
        <v>11965</v>
      </c>
    </row>
    <row r="965" spans="1:39">
      <c r="A965" t="s">
        <v>6365</v>
      </c>
      <c r="B965" t="s">
        <v>5106</v>
      </c>
      <c r="C965" t="s">
        <v>5108</v>
      </c>
      <c r="D965">
        <v>5</v>
      </c>
      <c r="E965" t="s">
        <v>5111</v>
      </c>
      <c r="F965">
        <v>8.300000000000001</v>
      </c>
      <c r="I965" t="s">
        <v>8422</v>
      </c>
      <c r="K965" t="s">
        <v>5342</v>
      </c>
      <c r="M965" t="s">
        <v>9440</v>
      </c>
      <c r="N965">
        <v>8</v>
      </c>
      <c r="O965" t="s">
        <v>9558</v>
      </c>
      <c r="P965" t="s">
        <v>10529</v>
      </c>
      <c r="Q965">
        <v>9</v>
      </c>
      <c r="R965">
        <v>2</v>
      </c>
      <c r="S965">
        <v>4.82</v>
      </c>
      <c r="T965">
        <v>6.07</v>
      </c>
      <c r="U965">
        <v>549.5599999999999</v>
      </c>
      <c r="V965">
        <v>122.96</v>
      </c>
      <c r="W965">
        <v>4.61</v>
      </c>
      <c r="X965">
        <v>12.13</v>
      </c>
      <c r="Y965">
        <v>8.630000000000001</v>
      </c>
      <c r="Z965">
        <v>4</v>
      </c>
      <c r="AA965" t="s">
        <v>4822</v>
      </c>
      <c r="AB965">
        <v>1</v>
      </c>
      <c r="AC965">
        <v>8</v>
      </c>
      <c r="AD965">
        <v>1.185</v>
      </c>
      <c r="AF965" t="s">
        <v>5457</v>
      </c>
      <c r="AI965">
        <v>0</v>
      </c>
      <c r="AJ965">
        <v>0</v>
      </c>
      <c r="AM965" t="s">
        <v>11965</v>
      </c>
    </row>
    <row r="966" spans="1:39">
      <c r="A966" t="s">
        <v>6366</v>
      </c>
      <c r="B966" t="s">
        <v>5106</v>
      </c>
      <c r="C966" t="s">
        <v>5108</v>
      </c>
      <c r="D966">
        <v>5</v>
      </c>
      <c r="E966" t="s">
        <v>5111</v>
      </c>
      <c r="F966">
        <v>8.300000000000001</v>
      </c>
      <c r="I966" t="s">
        <v>8423</v>
      </c>
      <c r="K966" t="s">
        <v>5342</v>
      </c>
      <c r="M966" t="s">
        <v>9440</v>
      </c>
      <c r="N966">
        <v>8</v>
      </c>
      <c r="O966" t="s">
        <v>9558</v>
      </c>
      <c r="P966" t="s">
        <v>10530</v>
      </c>
      <c r="Q966">
        <v>9</v>
      </c>
      <c r="R966">
        <v>2</v>
      </c>
      <c r="S966">
        <v>6.79</v>
      </c>
      <c r="T966">
        <v>6.95</v>
      </c>
      <c r="U966">
        <v>552.5599999999999</v>
      </c>
      <c r="V966">
        <v>108.4</v>
      </c>
      <c r="W966">
        <v>4.5</v>
      </c>
      <c r="X966">
        <v>12.53</v>
      </c>
      <c r="Y966">
        <v>7.04</v>
      </c>
      <c r="Z966">
        <v>4</v>
      </c>
      <c r="AA966" t="s">
        <v>4822</v>
      </c>
      <c r="AB966">
        <v>1</v>
      </c>
      <c r="AC966">
        <v>6</v>
      </c>
      <c r="AD966">
        <v>1.886666666666666</v>
      </c>
      <c r="AF966" t="s">
        <v>5458</v>
      </c>
      <c r="AI966">
        <v>0</v>
      </c>
      <c r="AJ966">
        <v>0</v>
      </c>
      <c r="AM966" t="s">
        <v>11965</v>
      </c>
    </row>
    <row r="967" spans="1:39">
      <c r="A967" t="s">
        <v>6367</v>
      </c>
      <c r="B967" t="s">
        <v>5106</v>
      </c>
      <c r="C967" t="s">
        <v>5108</v>
      </c>
      <c r="D967">
        <v>5</v>
      </c>
      <c r="E967" t="s">
        <v>5111</v>
      </c>
      <c r="F967">
        <v>8.300000000000001</v>
      </c>
      <c r="I967" t="s">
        <v>8424</v>
      </c>
      <c r="K967" t="s">
        <v>5342</v>
      </c>
      <c r="M967" t="s">
        <v>9440</v>
      </c>
      <c r="N967">
        <v>8</v>
      </c>
      <c r="O967" t="s">
        <v>9558</v>
      </c>
      <c r="P967" t="s">
        <v>10531</v>
      </c>
      <c r="Q967">
        <v>10</v>
      </c>
      <c r="R967">
        <v>2</v>
      </c>
      <c r="S967">
        <v>3.51</v>
      </c>
      <c r="T967">
        <v>3.51</v>
      </c>
      <c r="U967">
        <v>515.62</v>
      </c>
      <c r="V967">
        <v>122.98</v>
      </c>
      <c r="W967">
        <v>3.9</v>
      </c>
      <c r="X967">
        <v>13.15</v>
      </c>
      <c r="Y967">
        <v>3.16</v>
      </c>
      <c r="Z967">
        <v>4</v>
      </c>
      <c r="AA967" t="s">
        <v>4822</v>
      </c>
      <c r="AB967">
        <v>1</v>
      </c>
      <c r="AC967">
        <v>5</v>
      </c>
      <c r="AD967">
        <v>2.49</v>
      </c>
      <c r="AF967" t="s">
        <v>5458</v>
      </c>
      <c r="AI967">
        <v>0</v>
      </c>
      <c r="AJ967">
        <v>0</v>
      </c>
      <c r="AM967" t="s">
        <v>11965</v>
      </c>
    </row>
    <row r="968" spans="1:39">
      <c r="A968" t="s">
        <v>6368</v>
      </c>
      <c r="B968" t="s">
        <v>5106</v>
      </c>
      <c r="C968" t="s">
        <v>5108</v>
      </c>
      <c r="D968">
        <v>5</v>
      </c>
      <c r="E968" t="s">
        <v>5111</v>
      </c>
      <c r="F968">
        <v>8.300000000000001</v>
      </c>
      <c r="I968" t="s">
        <v>8425</v>
      </c>
      <c r="K968" t="s">
        <v>5342</v>
      </c>
      <c r="L968" t="s">
        <v>5343</v>
      </c>
      <c r="M968" t="s">
        <v>9442</v>
      </c>
      <c r="N968">
        <v>8</v>
      </c>
      <c r="O968" t="s">
        <v>9560</v>
      </c>
      <c r="P968" t="s">
        <v>10532</v>
      </c>
      <c r="Q968">
        <v>8</v>
      </c>
      <c r="R968">
        <v>2</v>
      </c>
      <c r="S968">
        <v>-0.61</v>
      </c>
      <c r="T968">
        <v>1.91</v>
      </c>
      <c r="U968">
        <v>508.51</v>
      </c>
      <c r="V968">
        <v>104.35</v>
      </c>
      <c r="W968">
        <v>4.1</v>
      </c>
      <c r="Y968">
        <v>8.6</v>
      </c>
      <c r="Z968">
        <v>4</v>
      </c>
      <c r="AA968" t="s">
        <v>4822</v>
      </c>
      <c r="AB968">
        <v>1</v>
      </c>
      <c r="AC968">
        <v>5</v>
      </c>
      <c r="AD968">
        <v>3.721666666666667</v>
      </c>
      <c r="AF968" t="s">
        <v>5457</v>
      </c>
      <c r="AI968">
        <v>0</v>
      </c>
      <c r="AJ968">
        <v>0</v>
      </c>
      <c r="AM968" t="s">
        <v>11965</v>
      </c>
    </row>
    <row r="969" spans="1:39">
      <c r="A969" t="s">
        <v>6369</v>
      </c>
      <c r="B969" t="s">
        <v>5106</v>
      </c>
      <c r="C969" t="s">
        <v>5108</v>
      </c>
      <c r="D969">
        <v>5</v>
      </c>
      <c r="E969" t="s">
        <v>5111</v>
      </c>
      <c r="F969">
        <v>8.300000000000001</v>
      </c>
      <c r="I969" t="s">
        <v>8426</v>
      </c>
      <c r="K969" t="s">
        <v>5342</v>
      </c>
      <c r="L969" t="s">
        <v>5343</v>
      </c>
      <c r="M969" t="s">
        <v>9442</v>
      </c>
      <c r="N969">
        <v>8</v>
      </c>
      <c r="O969" t="s">
        <v>9560</v>
      </c>
      <c r="P969" t="s">
        <v>10533</v>
      </c>
      <c r="Q969">
        <v>9</v>
      </c>
      <c r="R969">
        <v>1</v>
      </c>
      <c r="S969">
        <v>-0.08</v>
      </c>
      <c r="T969">
        <v>2.46</v>
      </c>
      <c r="U969">
        <v>500.61</v>
      </c>
      <c r="V969">
        <v>108.7</v>
      </c>
      <c r="W969">
        <v>4.31</v>
      </c>
      <c r="X969">
        <v>0.77</v>
      </c>
      <c r="Y969">
        <v>7.3</v>
      </c>
      <c r="Z969">
        <v>4</v>
      </c>
      <c r="AA969" t="s">
        <v>4822</v>
      </c>
      <c r="AB969">
        <v>1</v>
      </c>
      <c r="AC969">
        <v>5</v>
      </c>
      <c r="AD969">
        <v>4.21</v>
      </c>
      <c r="AF969" t="s">
        <v>5459</v>
      </c>
      <c r="AI969">
        <v>0</v>
      </c>
      <c r="AJ969">
        <v>0</v>
      </c>
      <c r="AM969" t="s">
        <v>11965</v>
      </c>
    </row>
    <row r="970" spans="1:39">
      <c r="A970" t="s">
        <v>6370</v>
      </c>
      <c r="B970" t="s">
        <v>5106</v>
      </c>
      <c r="C970" t="s">
        <v>5108</v>
      </c>
      <c r="D970">
        <v>5</v>
      </c>
      <c r="E970" t="s">
        <v>5111</v>
      </c>
      <c r="F970">
        <v>8.300000000000001</v>
      </c>
      <c r="I970" t="s">
        <v>8427</v>
      </c>
      <c r="K970" t="s">
        <v>5342</v>
      </c>
      <c r="L970" t="s">
        <v>5343</v>
      </c>
      <c r="M970" t="s">
        <v>9442</v>
      </c>
      <c r="N970">
        <v>8</v>
      </c>
      <c r="O970" t="s">
        <v>9560</v>
      </c>
      <c r="P970" t="s">
        <v>10534</v>
      </c>
      <c r="Q970">
        <v>8</v>
      </c>
      <c r="R970">
        <v>1</v>
      </c>
      <c r="S970">
        <v>4.04</v>
      </c>
      <c r="T970">
        <v>4.45</v>
      </c>
      <c r="U970">
        <v>541.7</v>
      </c>
      <c r="V970">
        <v>92.31999999999999</v>
      </c>
      <c r="W970">
        <v>5.56</v>
      </c>
      <c r="X970">
        <v>12.46</v>
      </c>
      <c r="Y970">
        <v>8.08</v>
      </c>
      <c r="Z970">
        <v>4</v>
      </c>
      <c r="AA970" t="s">
        <v>4822</v>
      </c>
      <c r="AB970">
        <v>2</v>
      </c>
      <c r="AC970">
        <v>7</v>
      </c>
      <c r="AD970">
        <v>2.991</v>
      </c>
      <c r="AF970" t="s">
        <v>5458</v>
      </c>
      <c r="AI970">
        <v>0</v>
      </c>
      <c r="AJ970">
        <v>0</v>
      </c>
      <c r="AM970" t="s">
        <v>11965</v>
      </c>
    </row>
    <row r="971" spans="1:39">
      <c r="A971" t="s">
        <v>6371</v>
      </c>
      <c r="B971" t="s">
        <v>5106</v>
      </c>
      <c r="C971" t="s">
        <v>5108</v>
      </c>
      <c r="D971">
        <v>5</v>
      </c>
      <c r="E971" t="s">
        <v>5111</v>
      </c>
      <c r="F971">
        <v>8.300000000000001</v>
      </c>
      <c r="I971" t="s">
        <v>8428</v>
      </c>
      <c r="K971" t="s">
        <v>5342</v>
      </c>
      <c r="M971" t="s">
        <v>9457</v>
      </c>
      <c r="N971">
        <v>8</v>
      </c>
      <c r="O971" t="s">
        <v>9577</v>
      </c>
      <c r="P971" t="s">
        <v>10535</v>
      </c>
      <c r="Q971">
        <v>7</v>
      </c>
      <c r="R971">
        <v>4</v>
      </c>
      <c r="S971">
        <v>2.78</v>
      </c>
      <c r="T971">
        <v>3.85</v>
      </c>
      <c r="U971">
        <v>468.54</v>
      </c>
      <c r="V971">
        <v>127.11</v>
      </c>
      <c r="W971">
        <v>5.54</v>
      </c>
      <c r="X971">
        <v>5.62</v>
      </c>
      <c r="Y971">
        <v>6.63</v>
      </c>
      <c r="Z971">
        <v>5</v>
      </c>
      <c r="AA971" t="s">
        <v>4822</v>
      </c>
      <c r="AB971">
        <v>1</v>
      </c>
      <c r="AC971">
        <v>5</v>
      </c>
      <c r="AD971">
        <v>2.409714285714286</v>
      </c>
      <c r="AF971" t="s">
        <v>5459</v>
      </c>
      <c r="AI971">
        <v>0</v>
      </c>
      <c r="AJ971">
        <v>0</v>
      </c>
      <c r="AM971" t="s">
        <v>11965</v>
      </c>
    </row>
    <row r="972" spans="1:39">
      <c r="A972" t="s">
        <v>6372</v>
      </c>
      <c r="B972" t="s">
        <v>5106</v>
      </c>
      <c r="C972" t="s">
        <v>5108</v>
      </c>
      <c r="D972">
        <v>5</v>
      </c>
      <c r="E972" t="s">
        <v>5111</v>
      </c>
      <c r="F972">
        <v>8.300000000000001</v>
      </c>
      <c r="I972" t="s">
        <v>8429</v>
      </c>
      <c r="K972" t="s">
        <v>5342</v>
      </c>
      <c r="L972" t="s">
        <v>5343</v>
      </c>
      <c r="M972" t="s">
        <v>9442</v>
      </c>
      <c r="N972">
        <v>8</v>
      </c>
      <c r="O972" t="s">
        <v>9560</v>
      </c>
      <c r="P972" t="s">
        <v>10536</v>
      </c>
      <c r="Q972">
        <v>8</v>
      </c>
      <c r="R972">
        <v>1</v>
      </c>
      <c r="S972">
        <v>3.99</v>
      </c>
      <c r="T972">
        <v>4</v>
      </c>
      <c r="U972">
        <v>525.66</v>
      </c>
      <c r="V972">
        <v>92.31999999999999</v>
      </c>
      <c r="W972">
        <v>5.09</v>
      </c>
      <c r="X972">
        <v>12.46</v>
      </c>
      <c r="Y972">
        <v>6.07</v>
      </c>
      <c r="Z972">
        <v>4</v>
      </c>
      <c r="AA972" t="s">
        <v>4822</v>
      </c>
      <c r="AB972">
        <v>2</v>
      </c>
      <c r="AC972">
        <v>7</v>
      </c>
      <c r="AD972">
        <v>3.261</v>
      </c>
      <c r="AF972" t="s">
        <v>5458</v>
      </c>
      <c r="AI972">
        <v>0</v>
      </c>
      <c r="AJ972">
        <v>0</v>
      </c>
      <c r="AM972" t="s">
        <v>11965</v>
      </c>
    </row>
    <row r="973" spans="1:39">
      <c r="A973" t="s">
        <v>6317</v>
      </c>
      <c r="B973" t="s">
        <v>5106</v>
      </c>
      <c r="C973" t="s">
        <v>5108</v>
      </c>
      <c r="D973">
        <v>5.03</v>
      </c>
      <c r="E973" t="s">
        <v>5111</v>
      </c>
      <c r="F973">
        <v>8.300000000000001</v>
      </c>
      <c r="K973" t="s">
        <v>5342</v>
      </c>
      <c r="L973" t="s">
        <v>5343</v>
      </c>
      <c r="M973" t="s">
        <v>9458</v>
      </c>
      <c r="N973">
        <v>9</v>
      </c>
      <c r="O973" t="s">
        <v>9578</v>
      </c>
      <c r="P973" t="s">
        <v>10481</v>
      </c>
      <c r="Q973">
        <v>6</v>
      </c>
      <c r="R973">
        <v>2</v>
      </c>
      <c r="S973">
        <v>3.71</v>
      </c>
      <c r="T973">
        <v>5.27</v>
      </c>
      <c r="U973">
        <v>466.54</v>
      </c>
      <c r="V973">
        <v>69.45</v>
      </c>
      <c r="W973">
        <v>4.35</v>
      </c>
      <c r="Y973">
        <v>8.970000000000001</v>
      </c>
      <c r="Z973">
        <v>5</v>
      </c>
      <c r="AA973" t="s">
        <v>4822</v>
      </c>
      <c r="AB973">
        <v>0</v>
      </c>
      <c r="AC973">
        <v>2</v>
      </c>
      <c r="AD973">
        <v>2.399</v>
      </c>
      <c r="AE973" t="s">
        <v>11889</v>
      </c>
      <c r="AF973" t="s">
        <v>5457</v>
      </c>
      <c r="AI973">
        <v>0</v>
      </c>
      <c r="AJ973">
        <v>0</v>
      </c>
      <c r="AK973" t="s">
        <v>11921</v>
      </c>
      <c r="AL973" t="s">
        <v>11921</v>
      </c>
      <c r="AM973" t="s">
        <v>11965</v>
      </c>
    </row>
    <row r="974" spans="1:39">
      <c r="A974" t="s">
        <v>6317</v>
      </c>
      <c r="B974" t="s">
        <v>5106</v>
      </c>
      <c r="C974" t="s">
        <v>5108</v>
      </c>
      <c r="D974">
        <v>5.03</v>
      </c>
      <c r="E974" t="s">
        <v>5111</v>
      </c>
      <c r="F974">
        <v>8.300000000000001</v>
      </c>
      <c r="K974" t="s">
        <v>5342</v>
      </c>
      <c r="L974" t="s">
        <v>5343</v>
      </c>
      <c r="M974" t="s">
        <v>9458</v>
      </c>
      <c r="N974">
        <v>9</v>
      </c>
      <c r="O974" t="s">
        <v>9578</v>
      </c>
      <c r="P974" t="s">
        <v>10481</v>
      </c>
      <c r="Q974">
        <v>6</v>
      </c>
      <c r="R974">
        <v>2</v>
      </c>
      <c r="S974">
        <v>3.71</v>
      </c>
      <c r="T974">
        <v>5.27</v>
      </c>
      <c r="U974">
        <v>466.54</v>
      </c>
      <c r="V974">
        <v>69.45</v>
      </c>
      <c r="W974">
        <v>4.35</v>
      </c>
      <c r="Y974">
        <v>8.970000000000001</v>
      </c>
      <c r="Z974">
        <v>5</v>
      </c>
      <c r="AA974" t="s">
        <v>4822</v>
      </c>
      <c r="AB974">
        <v>0</v>
      </c>
      <c r="AC974">
        <v>2</v>
      </c>
      <c r="AD974">
        <v>2.399</v>
      </c>
      <c r="AE974" t="s">
        <v>11889</v>
      </c>
      <c r="AF974" t="s">
        <v>5457</v>
      </c>
      <c r="AI974">
        <v>0</v>
      </c>
      <c r="AJ974">
        <v>0</v>
      </c>
      <c r="AK974" t="s">
        <v>11921</v>
      </c>
      <c r="AL974" t="s">
        <v>11921</v>
      </c>
      <c r="AM974" t="s">
        <v>11965</v>
      </c>
    </row>
    <row r="975" spans="1:39">
      <c r="A975" t="s">
        <v>6373</v>
      </c>
      <c r="B975" t="s">
        <v>5106</v>
      </c>
      <c r="C975" t="s">
        <v>5108</v>
      </c>
      <c r="D975">
        <v>5.035</v>
      </c>
      <c r="E975" t="s">
        <v>5111</v>
      </c>
      <c r="F975">
        <v>8.300000000000001</v>
      </c>
      <c r="I975" t="s">
        <v>8430</v>
      </c>
      <c r="K975" t="s">
        <v>5342</v>
      </c>
      <c r="L975" t="s">
        <v>5343</v>
      </c>
      <c r="M975" t="s">
        <v>9424</v>
      </c>
      <c r="N975">
        <v>8</v>
      </c>
      <c r="O975" t="s">
        <v>9539</v>
      </c>
      <c r="P975" t="s">
        <v>10537</v>
      </c>
      <c r="Q975">
        <v>4</v>
      </c>
      <c r="R975">
        <v>1</v>
      </c>
      <c r="S975">
        <v>3.18</v>
      </c>
      <c r="T975">
        <v>5.02</v>
      </c>
      <c r="U975">
        <v>477.43</v>
      </c>
      <c r="V975">
        <v>57.95</v>
      </c>
      <c r="W975">
        <v>6.18</v>
      </c>
      <c r="Y975">
        <v>5.41</v>
      </c>
      <c r="Z975">
        <v>3</v>
      </c>
      <c r="AA975" t="s">
        <v>4822</v>
      </c>
      <c r="AB975">
        <v>1</v>
      </c>
      <c r="AC975">
        <v>5</v>
      </c>
      <c r="AD975">
        <v>3.404547619047619</v>
      </c>
      <c r="AF975" t="s">
        <v>5458</v>
      </c>
      <c r="AI975">
        <v>0</v>
      </c>
      <c r="AJ975">
        <v>0</v>
      </c>
      <c r="AM975" t="s">
        <v>11965</v>
      </c>
    </row>
    <row r="976" spans="1:39">
      <c r="A976" t="s">
        <v>6374</v>
      </c>
      <c r="B976" t="s">
        <v>5106</v>
      </c>
      <c r="C976" t="s">
        <v>5108</v>
      </c>
      <c r="D976">
        <v>5.048</v>
      </c>
      <c r="E976" t="s">
        <v>5111</v>
      </c>
      <c r="F976">
        <v>8.300000000000001</v>
      </c>
      <c r="I976" t="s">
        <v>8431</v>
      </c>
      <c r="K976" t="s">
        <v>5342</v>
      </c>
      <c r="L976" t="s">
        <v>5343</v>
      </c>
      <c r="M976" t="s">
        <v>9424</v>
      </c>
      <c r="N976">
        <v>8</v>
      </c>
      <c r="O976" t="s">
        <v>9539</v>
      </c>
      <c r="P976" t="s">
        <v>10538</v>
      </c>
      <c r="Q976">
        <v>6</v>
      </c>
      <c r="R976">
        <v>2</v>
      </c>
      <c r="T976">
        <v>5.48</v>
      </c>
      <c r="U976">
        <v>497.47</v>
      </c>
      <c r="V976">
        <v>91.31999999999999</v>
      </c>
      <c r="W976">
        <v>6</v>
      </c>
      <c r="Y976">
        <v>7.16</v>
      </c>
      <c r="Z976">
        <v>4</v>
      </c>
      <c r="AA976" t="s">
        <v>4822</v>
      </c>
      <c r="AB976">
        <v>1</v>
      </c>
      <c r="AC976">
        <v>4</v>
      </c>
      <c r="AF976" t="s">
        <v>5458</v>
      </c>
      <c r="AI976">
        <v>0</v>
      </c>
      <c r="AJ976">
        <v>0</v>
      </c>
      <c r="AM976" t="s">
        <v>11965</v>
      </c>
    </row>
    <row r="977" spans="1:39">
      <c r="A977" t="s">
        <v>6375</v>
      </c>
      <c r="B977" t="s">
        <v>5106</v>
      </c>
      <c r="C977" t="s">
        <v>5108</v>
      </c>
      <c r="D977">
        <v>5.1</v>
      </c>
      <c r="E977" t="s">
        <v>5111</v>
      </c>
      <c r="F977">
        <v>8.289999999999999</v>
      </c>
      <c r="K977" t="s">
        <v>5342</v>
      </c>
      <c r="L977" t="s">
        <v>5343</v>
      </c>
      <c r="M977" t="s">
        <v>9459</v>
      </c>
      <c r="N977">
        <v>9</v>
      </c>
      <c r="O977" t="s">
        <v>9579</v>
      </c>
      <c r="P977" t="s">
        <v>10539</v>
      </c>
      <c r="Q977">
        <v>5</v>
      </c>
      <c r="R977">
        <v>2</v>
      </c>
      <c r="S977">
        <v>4.31</v>
      </c>
      <c r="T977">
        <v>4.32</v>
      </c>
      <c r="U977">
        <v>490.51</v>
      </c>
      <c r="V977">
        <v>80.90000000000001</v>
      </c>
      <c r="W977">
        <v>6.88</v>
      </c>
      <c r="X977">
        <v>12.91</v>
      </c>
      <c r="Y977">
        <v>5.29</v>
      </c>
      <c r="Z977">
        <v>5</v>
      </c>
      <c r="AA977" t="s">
        <v>4822</v>
      </c>
      <c r="AB977">
        <v>1</v>
      </c>
      <c r="AC977">
        <v>4</v>
      </c>
      <c r="AD977">
        <v>2.907785714285714</v>
      </c>
      <c r="AF977" t="s">
        <v>5458</v>
      </c>
      <c r="AI977">
        <v>0</v>
      </c>
      <c r="AJ977">
        <v>0</v>
      </c>
      <c r="AK977" t="s">
        <v>11922</v>
      </c>
      <c r="AL977" t="s">
        <v>11922</v>
      </c>
      <c r="AM977" t="s">
        <v>11965</v>
      </c>
    </row>
    <row r="978" spans="1:39">
      <c r="A978" t="s">
        <v>6376</v>
      </c>
      <c r="B978" t="s">
        <v>5106</v>
      </c>
      <c r="C978" t="s">
        <v>5108</v>
      </c>
      <c r="D978">
        <v>5.1</v>
      </c>
      <c r="E978" t="s">
        <v>5111</v>
      </c>
      <c r="F978">
        <v>8.289999999999999</v>
      </c>
      <c r="I978" t="s">
        <v>8432</v>
      </c>
      <c r="K978" t="s">
        <v>5342</v>
      </c>
      <c r="L978" t="s">
        <v>5343</v>
      </c>
      <c r="M978" t="s">
        <v>9449</v>
      </c>
      <c r="N978">
        <v>8</v>
      </c>
      <c r="O978" t="s">
        <v>9567</v>
      </c>
      <c r="P978" t="s">
        <v>10540</v>
      </c>
      <c r="Q978">
        <v>6</v>
      </c>
      <c r="R978">
        <v>3</v>
      </c>
      <c r="S978">
        <v>-0.75</v>
      </c>
      <c r="T978">
        <v>2.18</v>
      </c>
      <c r="U978">
        <v>534.52</v>
      </c>
      <c r="V978">
        <v>133.47</v>
      </c>
      <c r="W978">
        <v>5.95</v>
      </c>
      <c r="X978">
        <v>2.88</v>
      </c>
      <c r="Y978">
        <v>11.28</v>
      </c>
      <c r="Z978">
        <v>3</v>
      </c>
      <c r="AA978" t="s">
        <v>4822</v>
      </c>
      <c r="AB978">
        <v>2</v>
      </c>
      <c r="AC978">
        <v>7</v>
      </c>
      <c r="AD978">
        <v>2.166666666666667</v>
      </c>
      <c r="AF978" t="s">
        <v>11894</v>
      </c>
      <c r="AI978">
        <v>0</v>
      </c>
      <c r="AJ978">
        <v>0</v>
      </c>
      <c r="AM978" t="s">
        <v>11965</v>
      </c>
    </row>
    <row r="979" spans="1:39">
      <c r="A979" t="s">
        <v>6377</v>
      </c>
      <c r="B979" t="s">
        <v>5106</v>
      </c>
      <c r="C979" t="s">
        <v>5108</v>
      </c>
      <c r="D979">
        <v>5.1</v>
      </c>
      <c r="E979" t="s">
        <v>5111</v>
      </c>
      <c r="F979">
        <v>8.289999999999999</v>
      </c>
      <c r="I979" t="s">
        <v>8433</v>
      </c>
      <c r="K979" t="s">
        <v>5342</v>
      </c>
      <c r="L979" t="s">
        <v>5343</v>
      </c>
      <c r="M979" t="s">
        <v>9449</v>
      </c>
      <c r="N979">
        <v>8</v>
      </c>
      <c r="O979" t="s">
        <v>9567</v>
      </c>
      <c r="P979" t="s">
        <v>10541</v>
      </c>
      <c r="Q979">
        <v>4</v>
      </c>
      <c r="R979">
        <v>3</v>
      </c>
      <c r="S979">
        <v>1.71</v>
      </c>
      <c r="T979">
        <v>4.92</v>
      </c>
      <c r="U979">
        <v>508.86</v>
      </c>
      <c r="V979">
        <v>99.33</v>
      </c>
      <c r="W979">
        <v>7.34</v>
      </c>
      <c r="X979">
        <v>3.78</v>
      </c>
      <c r="Y979">
        <v>9.720000000000001</v>
      </c>
      <c r="Z979">
        <v>3</v>
      </c>
      <c r="AA979" t="s">
        <v>4822</v>
      </c>
      <c r="AB979">
        <v>2</v>
      </c>
      <c r="AC979">
        <v>6</v>
      </c>
      <c r="AD979">
        <v>2.035666666666667</v>
      </c>
      <c r="AF979" t="s">
        <v>11894</v>
      </c>
      <c r="AI979">
        <v>0</v>
      </c>
      <c r="AJ979">
        <v>0</v>
      </c>
      <c r="AM979" t="s">
        <v>11965</v>
      </c>
    </row>
    <row r="980" spans="1:39">
      <c r="A980" t="s">
        <v>5672</v>
      </c>
      <c r="B980" t="s">
        <v>5106</v>
      </c>
      <c r="C980" t="s">
        <v>5108</v>
      </c>
      <c r="D980">
        <v>5.12</v>
      </c>
      <c r="E980" t="s">
        <v>5111</v>
      </c>
      <c r="F980">
        <v>8.289999999999999</v>
      </c>
      <c r="K980" t="s">
        <v>5342</v>
      </c>
      <c r="L980" t="s">
        <v>5343</v>
      </c>
      <c r="M980" t="s">
        <v>9460</v>
      </c>
      <c r="N980">
        <v>9</v>
      </c>
      <c r="O980" t="s">
        <v>9580</v>
      </c>
      <c r="P980" t="s">
        <v>9843</v>
      </c>
      <c r="Q980">
        <v>7</v>
      </c>
      <c r="R980">
        <v>3</v>
      </c>
      <c r="S980">
        <v>2.23</v>
      </c>
      <c r="T980">
        <v>2.35</v>
      </c>
      <c r="U980">
        <v>464.53</v>
      </c>
      <c r="V980">
        <v>111.72</v>
      </c>
      <c r="W980">
        <v>4.79</v>
      </c>
      <c r="X980">
        <v>7.88</v>
      </c>
      <c r="Y980">
        <v>3.84</v>
      </c>
      <c r="Z980">
        <v>5</v>
      </c>
      <c r="AA980" t="s">
        <v>4822</v>
      </c>
      <c r="AB980">
        <v>0</v>
      </c>
      <c r="AC980">
        <v>6</v>
      </c>
      <c r="AD980">
        <v>3.58102380952381</v>
      </c>
      <c r="AF980" t="s">
        <v>5458</v>
      </c>
      <c r="AI980">
        <v>0</v>
      </c>
      <c r="AJ980">
        <v>0</v>
      </c>
      <c r="AK980" t="s">
        <v>11911</v>
      </c>
      <c r="AL980" t="s">
        <v>11911</v>
      </c>
      <c r="AM980" t="s">
        <v>11965</v>
      </c>
    </row>
    <row r="981" spans="1:39">
      <c r="A981" t="s">
        <v>6378</v>
      </c>
      <c r="B981" t="s">
        <v>5106</v>
      </c>
      <c r="C981" t="s">
        <v>5108</v>
      </c>
      <c r="D981">
        <v>5.3</v>
      </c>
      <c r="E981" t="s">
        <v>5111</v>
      </c>
      <c r="F981">
        <v>8.279999999999999</v>
      </c>
      <c r="K981" t="s">
        <v>5342</v>
      </c>
      <c r="M981" t="s">
        <v>9445</v>
      </c>
      <c r="N981">
        <v>8</v>
      </c>
      <c r="O981" t="s">
        <v>9563</v>
      </c>
      <c r="P981" t="s">
        <v>10542</v>
      </c>
      <c r="Q981">
        <v>4</v>
      </c>
      <c r="R981">
        <v>3</v>
      </c>
      <c r="S981">
        <v>5.23</v>
      </c>
      <c r="T981">
        <v>5.23</v>
      </c>
      <c r="U981">
        <v>456.94</v>
      </c>
      <c r="V981">
        <v>87.63</v>
      </c>
      <c r="W981">
        <v>6.41</v>
      </c>
      <c r="X981">
        <v>13.35</v>
      </c>
      <c r="Y981">
        <v>4.01</v>
      </c>
      <c r="Z981">
        <v>5</v>
      </c>
      <c r="AA981" t="s">
        <v>4822</v>
      </c>
      <c r="AB981">
        <v>1</v>
      </c>
      <c r="AC981">
        <v>5</v>
      </c>
      <c r="AD981">
        <v>2.474238095238095</v>
      </c>
      <c r="AF981" t="s">
        <v>5458</v>
      </c>
      <c r="AI981">
        <v>0</v>
      </c>
      <c r="AJ981">
        <v>0</v>
      </c>
      <c r="AK981" t="s">
        <v>11914</v>
      </c>
      <c r="AL981" t="s">
        <v>11914</v>
      </c>
      <c r="AM981" t="s">
        <v>11965</v>
      </c>
    </row>
    <row r="982" spans="1:39">
      <c r="A982" t="s">
        <v>6379</v>
      </c>
      <c r="B982" t="s">
        <v>5106</v>
      </c>
      <c r="C982" t="s">
        <v>5108</v>
      </c>
      <c r="D982">
        <v>5.3</v>
      </c>
      <c r="E982" t="s">
        <v>5111</v>
      </c>
      <c r="F982">
        <v>8.279999999999999</v>
      </c>
      <c r="I982" t="s">
        <v>8434</v>
      </c>
      <c r="K982" t="s">
        <v>5342</v>
      </c>
      <c r="L982" t="s">
        <v>5343</v>
      </c>
      <c r="M982" t="s">
        <v>9449</v>
      </c>
      <c r="N982">
        <v>8</v>
      </c>
      <c r="O982" t="s">
        <v>9567</v>
      </c>
      <c r="P982" t="s">
        <v>10543</v>
      </c>
      <c r="Q982">
        <v>6</v>
      </c>
      <c r="R982">
        <v>3</v>
      </c>
      <c r="S982">
        <v>2.25</v>
      </c>
      <c r="T982">
        <v>4.89</v>
      </c>
      <c r="U982">
        <v>573.55</v>
      </c>
      <c r="V982">
        <v>111.8</v>
      </c>
      <c r="W982">
        <v>6.77</v>
      </c>
      <c r="X982">
        <v>3.74</v>
      </c>
      <c r="Y982">
        <v>10.06</v>
      </c>
      <c r="Z982">
        <v>3</v>
      </c>
      <c r="AA982" t="s">
        <v>4822</v>
      </c>
      <c r="AB982">
        <v>2</v>
      </c>
      <c r="AC982">
        <v>8</v>
      </c>
      <c r="AD982">
        <v>1.37</v>
      </c>
      <c r="AF982" t="s">
        <v>11894</v>
      </c>
      <c r="AI982">
        <v>0</v>
      </c>
      <c r="AJ982">
        <v>0</v>
      </c>
      <c r="AM982" t="s">
        <v>11965</v>
      </c>
    </row>
    <row r="983" spans="1:39">
      <c r="A983" t="s">
        <v>6380</v>
      </c>
      <c r="B983" t="s">
        <v>5106</v>
      </c>
      <c r="C983" t="s">
        <v>5108</v>
      </c>
      <c r="D983">
        <v>5.4</v>
      </c>
      <c r="E983" t="s">
        <v>5111</v>
      </c>
      <c r="F983">
        <v>8.27</v>
      </c>
      <c r="K983" t="s">
        <v>5342</v>
      </c>
      <c r="L983" t="s">
        <v>5343</v>
      </c>
      <c r="M983" t="s">
        <v>9461</v>
      </c>
      <c r="N983">
        <v>9</v>
      </c>
      <c r="O983" t="s">
        <v>9581</v>
      </c>
      <c r="P983" t="s">
        <v>10544</v>
      </c>
      <c r="Q983">
        <v>2</v>
      </c>
      <c r="R983">
        <v>2</v>
      </c>
      <c r="S983">
        <v>4.35</v>
      </c>
      <c r="T983">
        <v>5.63</v>
      </c>
      <c r="U983">
        <v>520.95</v>
      </c>
      <c r="V983">
        <v>49.33</v>
      </c>
      <c r="W983">
        <v>5.01</v>
      </c>
      <c r="X983">
        <v>6.15</v>
      </c>
      <c r="Y983">
        <v>0</v>
      </c>
      <c r="Z983">
        <v>2</v>
      </c>
      <c r="AA983" t="s">
        <v>4822</v>
      </c>
      <c r="AB983">
        <v>2</v>
      </c>
      <c r="AC983">
        <v>1</v>
      </c>
      <c r="AD983">
        <v>2.5</v>
      </c>
      <c r="AF983" t="s">
        <v>5459</v>
      </c>
      <c r="AI983">
        <v>0</v>
      </c>
      <c r="AJ983">
        <v>0</v>
      </c>
      <c r="AK983" t="s">
        <v>11923</v>
      </c>
      <c r="AL983" t="s">
        <v>11923</v>
      </c>
      <c r="AM983" t="s">
        <v>11965</v>
      </c>
    </row>
    <row r="984" spans="1:39">
      <c r="A984" t="s">
        <v>6381</v>
      </c>
      <c r="B984" t="s">
        <v>5106</v>
      </c>
      <c r="C984" t="s">
        <v>5108</v>
      </c>
      <c r="D984">
        <v>5.4</v>
      </c>
      <c r="E984" t="s">
        <v>5111</v>
      </c>
      <c r="F984">
        <v>8.27</v>
      </c>
      <c r="K984" t="s">
        <v>5342</v>
      </c>
      <c r="M984" t="s">
        <v>9445</v>
      </c>
      <c r="N984">
        <v>8</v>
      </c>
      <c r="O984" t="s">
        <v>9563</v>
      </c>
      <c r="P984" t="s">
        <v>10545</v>
      </c>
      <c r="Q984">
        <v>4</v>
      </c>
      <c r="R984">
        <v>3</v>
      </c>
      <c r="S984">
        <v>7.34</v>
      </c>
      <c r="T984">
        <v>7.35</v>
      </c>
      <c r="U984">
        <v>524.9299999999999</v>
      </c>
      <c r="V984">
        <v>87.63</v>
      </c>
      <c r="W984">
        <v>7.43</v>
      </c>
      <c r="X984">
        <v>12.86</v>
      </c>
      <c r="Y984">
        <v>4.01</v>
      </c>
      <c r="Z984">
        <v>5</v>
      </c>
      <c r="AA984" t="s">
        <v>4822</v>
      </c>
      <c r="AB984">
        <v>2</v>
      </c>
      <c r="AC984">
        <v>5</v>
      </c>
      <c r="AD984">
        <v>2.166666666666667</v>
      </c>
      <c r="AF984" t="s">
        <v>5458</v>
      </c>
      <c r="AI984">
        <v>0</v>
      </c>
      <c r="AJ984">
        <v>0</v>
      </c>
      <c r="AK984" t="s">
        <v>11914</v>
      </c>
      <c r="AL984" t="s">
        <v>11914</v>
      </c>
      <c r="AM984" t="s">
        <v>11965</v>
      </c>
    </row>
    <row r="985" spans="1:39">
      <c r="A985" t="s">
        <v>6382</v>
      </c>
      <c r="B985" t="s">
        <v>5106</v>
      </c>
      <c r="C985" t="s">
        <v>5108</v>
      </c>
      <c r="D985">
        <v>5.4</v>
      </c>
      <c r="E985" t="s">
        <v>5111</v>
      </c>
      <c r="F985">
        <v>8.27</v>
      </c>
      <c r="I985" t="s">
        <v>8435</v>
      </c>
      <c r="K985" t="s">
        <v>5342</v>
      </c>
      <c r="L985" t="s">
        <v>5343</v>
      </c>
      <c r="M985" t="s">
        <v>9435</v>
      </c>
      <c r="N985">
        <v>8</v>
      </c>
      <c r="O985" t="s">
        <v>9553</v>
      </c>
      <c r="P985" t="s">
        <v>10546</v>
      </c>
      <c r="Q985">
        <v>5</v>
      </c>
      <c r="R985">
        <v>2</v>
      </c>
      <c r="S985">
        <v>1.77</v>
      </c>
      <c r="T985">
        <v>3.65</v>
      </c>
      <c r="U985">
        <v>462.87</v>
      </c>
      <c r="V985">
        <v>92.62</v>
      </c>
      <c r="W985">
        <v>5.72</v>
      </c>
      <c r="X985">
        <v>3.46</v>
      </c>
      <c r="Y985">
        <v>9.76</v>
      </c>
      <c r="Z985">
        <v>4</v>
      </c>
      <c r="AA985" t="s">
        <v>4822</v>
      </c>
      <c r="AB985">
        <v>1</v>
      </c>
      <c r="AC985">
        <v>3</v>
      </c>
      <c r="AD985">
        <v>3.472880952380952</v>
      </c>
      <c r="AF985" t="s">
        <v>11894</v>
      </c>
      <c r="AI985">
        <v>0</v>
      </c>
      <c r="AJ985">
        <v>0</v>
      </c>
      <c r="AM985" t="s">
        <v>11965</v>
      </c>
    </row>
    <row r="986" spans="1:39">
      <c r="A986" t="s">
        <v>6383</v>
      </c>
      <c r="B986" t="s">
        <v>5106</v>
      </c>
      <c r="C986" t="s">
        <v>5108</v>
      </c>
      <c r="D986">
        <v>5.5</v>
      </c>
      <c r="E986" t="s">
        <v>5111</v>
      </c>
      <c r="F986">
        <v>8.26</v>
      </c>
      <c r="I986" t="s">
        <v>8436</v>
      </c>
      <c r="K986" t="s">
        <v>5342</v>
      </c>
      <c r="M986" t="s">
        <v>9433</v>
      </c>
      <c r="N986">
        <v>8</v>
      </c>
      <c r="O986" t="s">
        <v>9551</v>
      </c>
      <c r="P986" t="s">
        <v>10547</v>
      </c>
      <c r="Q986">
        <v>6</v>
      </c>
      <c r="R986">
        <v>3</v>
      </c>
      <c r="S986">
        <v>-0.01</v>
      </c>
      <c r="T986">
        <v>2.46</v>
      </c>
      <c r="U986">
        <v>524.91</v>
      </c>
      <c r="V986">
        <v>125</v>
      </c>
      <c r="W986">
        <v>4.01</v>
      </c>
      <c r="X986">
        <v>5.78</v>
      </c>
      <c r="Y986">
        <v>10.8</v>
      </c>
      <c r="Z986">
        <v>3</v>
      </c>
      <c r="AA986" t="s">
        <v>4822</v>
      </c>
      <c r="AB986">
        <v>1</v>
      </c>
      <c r="AC986">
        <v>5</v>
      </c>
      <c r="AD986">
        <v>2.166666666666667</v>
      </c>
      <c r="AF986" t="s">
        <v>11894</v>
      </c>
      <c r="AI986">
        <v>0</v>
      </c>
      <c r="AJ986">
        <v>0</v>
      </c>
      <c r="AM986" t="s">
        <v>11965</v>
      </c>
    </row>
    <row r="987" spans="1:39">
      <c r="A987" t="s">
        <v>6384</v>
      </c>
      <c r="B987" t="s">
        <v>5106</v>
      </c>
      <c r="C987" t="s">
        <v>5108</v>
      </c>
      <c r="D987">
        <v>5.5</v>
      </c>
      <c r="E987" t="s">
        <v>5111</v>
      </c>
      <c r="F987">
        <v>8.26</v>
      </c>
      <c r="I987" t="s">
        <v>8437</v>
      </c>
      <c r="K987" t="s">
        <v>5342</v>
      </c>
      <c r="L987" t="s">
        <v>5343</v>
      </c>
      <c r="M987" t="s">
        <v>9449</v>
      </c>
      <c r="N987">
        <v>8</v>
      </c>
      <c r="O987" t="s">
        <v>9567</v>
      </c>
      <c r="P987" t="s">
        <v>10548</v>
      </c>
      <c r="Q987">
        <v>5</v>
      </c>
      <c r="R987">
        <v>3</v>
      </c>
      <c r="S987">
        <v>0.83</v>
      </c>
      <c r="T987">
        <v>3.52</v>
      </c>
      <c r="U987">
        <v>553.59</v>
      </c>
      <c r="V987">
        <v>102.57</v>
      </c>
      <c r="W987">
        <v>7.36</v>
      </c>
      <c r="X987">
        <v>3.23</v>
      </c>
      <c r="Y987">
        <v>12.37</v>
      </c>
      <c r="Z987">
        <v>3</v>
      </c>
      <c r="AA987" t="s">
        <v>4822</v>
      </c>
      <c r="AB987">
        <v>2</v>
      </c>
      <c r="AC987">
        <v>7</v>
      </c>
      <c r="AD987">
        <v>2.487666666666667</v>
      </c>
      <c r="AF987" t="s">
        <v>11894</v>
      </c>
      <c r="AI987">
        <v>0</v>
      </c>
      <c r="AJ987">
        <v>0</v>
      </c>
      <c r="AM987" t="s">
        <v>11965</v>
      </c>
    </row>
    <row r="988" spans="1:39">
      <c r="A988" t="s">
        <v>6385</v>
      </c>
      <c r="B988" t="s">
        <v>5106</v>
      </c>
      <c r="C988" t="s">
        <v>5108</v>
      </c>
      <c r="D988">
        <v>5.678</v>
      </c>
      <c r="E988" t="s">
        <v>5111</v>
      </c>
      <c r="F988">
        <v>8.25</v>
      </c>
      <c r="I988" t="s">
        <v>8438</v>
      </c>
      <c r="K988" t="s">
        <v>5342</v>
      </c>
      <c r="L988" t="s">
        <v>5343</v>
      </c>
      <c r="M988" t="s">
        <v>9424</v>
      </c>
      <c r="N988">
        <v>8</v>
      </c>
      <c r="O988" t="s">
        <v>9539</v>
      </c>
      <c r="P988" t="s">
        <v>10549</v>
      </c>
      <c r="Q988">
        <v>5</v>
      </c>
      <c r="R988">
        <v>1</v>
      </c>
      <c r="S988">
        <v>3.86</v>
      </c>
      <c r="T988">
        <v>5.6</v>
      </c>
      <c r="U988">
        <v>484.52</v>
      </c>
      <c r="V988">
        <v>70.84</v>
      </c>
      <c r="W988">
        <v>6.07</v>
      </c>
      <c r="Y988">
        <v>6.49</v>
      </c>
      <c r="Z988">
        <v>3</v>
      </c>
      <c r="AA988" t="s">
        <v>4822</v>
      </c>
      <c r="AB988">
        <v>1</v>
      </c>
      <c r="AC988">
        <v>5</v>
      </c>
      <c r="AD988">
        <v>3.013904761904762</v>
      </c>
      <c r="AF988" t="s">
        <v>5458</v>
      </c>
      <c r="AI988">
        <v>0</v>
      </c>
      <c r="AJ988">
        <v>0</v>
      </c>
      <c r="AM988" t="s">
        <v>11965</v>
      </c>
    </row>
    <row r="989" spans="1:39">
      <c r="A989" t="s">
        <v>6386</v>
      </c>
      <c r="B989" t="s">
        <v>5106</v>
      </c>
      <c r="C989" t="s">
        <v>5108</v>
      </c>
      <c r="D989">
        <v>5.77</v>
      </c>
      <c r="E989" t="s">
        <v>5111</v>
      </c>
      <c r="F989">
        <v>8.24</v>
      </c>
      <c r="I989" t="s">
        <v>8439</v>
      </c>
      <c r="K989" t="s">
        <v>5342</v>
      </c>
      <c r="L989" t="s">
        <v>5343</v>
      </c>
      <c r="M989" t="s">
        <v>9424</v>
      </c>
      <c r="N989">
        <v>8</v>
      </c>
      <c r="O989" t="s">
        <v>9539</v>
      </c>
      <c r="P989" t="s">
        <v>10550</v>
      </c>
      <c r="Q989">
        <v>7</v>
      </c>
      <c r="R989">
        <v>1</v>
      </c>
      <c r="S989">
        <v>0.48</v>
      </c>
      <c r="T989">
        <v>2.87</v>
      </c>
      <c r="U989">
        <v>542.5599999999999</v>
      </c>
      <c r="V989">
        <v>89.18000000000001</v>
      </c>
      <c r="W989">
        <v>5.06</v>
      </c>
      <c r="X989">
        <v>3.24</v>
      </c>
      <c r="Y989">
        <v>6.7</v>
      </c>
      <c r="Z989">
        <v>3</v>
      </c>
      <c r="AA989" t="s">
        <v>4822</v>
      </c>
      <c r="AB989">
        <v>2</v>
      </c>
      <c r="AC989">
        <v>5</v>
      </c>
      <c r="AD989">
        <v>4.833333333333334</v>
      </c>
      <c r="AF989" t="s">
        <v>5459</v>
      </c>
      <c r="AI989">
        <v>0</v>
      </c>
      <c r="AJ989">
        <v>0</v>
      </c>
      <c r="AM989" t="s">
        <v>11965</v>
      </c>
    </row>
    <row r="990" spans="1:39">
      <c r="A990" t="s">
        <v>6387</v>
      </c>
      <c r="B990" t="s">
        <v>5106</v>
      </c>
      <c r="C990" t="s">
        <v>5108</v>
      </c>
      <c r="D990">
        <v>5.788</v>
      </c>
      <c r="E990" t="s">
        <v>5111</v>
      </c>
      <c r="F990">
        <v>8.24</v>
      </c>
      <c r="I990" t="s">
        <v>8440</v>
      </c>
      <c r="K990" t="s">
        <v>5342</v>
      </c>
      <c r="L990" t="s">
        <v>5343</v>
      </c>
      <c r="M990" t="s">
        <v>9424</v>
      </c>
      <c r="N990">
        <v>8</v>
      </c>
      <c r="O990" t="s">
        <v>9539</v>
      </c>
      <c r="P990" t="s">
        <v>10551</v>
      </c>
      <c r="Q990">
        <v>6</v>
      </c>
      <c r="R990">
        <v>1</v>
      </c>
      <c r="S990">
        <v>1.3</v>
      </c>
      <c r="T990">
        <v>3.8</v>
      </c>
      <c r="U990">
        <v>486.49</v>
      </c>
      <c r="V990">
        <v>79.95</v>
      </c>
      <c r="W990">
        <v>4.73</v>
      </c>
      <c r="X990">
        <v>2.85</v>
      </c>
      <c r="Y990">
        <v>12.09</v>
      </c>
      <c r="Z990">
        <v>3</v>
      </c>
      <c r="AA990" t="s">
        <v>4822</v>
      </c>
      <c r="AB990">
        <v>0</v>
      </c>
      <c r="AC990">
        <v>5</v>
      </c>
      <c r="AD990">
        <v>3.529833333333333</v>
      </c>
      <c r="AF990" t="s">
        <v>11894</v>
      </c>
      <c r="AI990">
        <v>0</v>
      </c>
      <c r="AJ990">
        <v>0</v>
      </c>
      <c r="AM990" t="s">
        <v>11965</v>
      </c>
    </row>
    <row r="991" spans="1:39">
      <c r="A991" t="s">
        <v>6388</v>
      </c>
      <c r="B991" t="s">
        <v>5106</v>
      </c>
      <c r="C991" t="s">
        <v>5108</v>
      </c>
      <c r="D991">
        <v>5.8</v>
      </c>
      <c r="E991" t="s">
        <v>5111</v>
      </c>
      <c r="F991">
        <v>8.24</v>
      </c>
      <c r="J991" t="s">
        <v>9413</v>
      </c>
      <c r="K991" t="s">
        <v>5342</v>
      </c>
      <c r="L991" t="s">
        <v>5343</v>
      </c>
      <c r="M991" t="s">
        <v>9437</v>
      </c>
      <c r="N991">
        <v>9</v>
      </c>
      <c r="O991" t="s">
        <v>9555</v>
      </c>
      <c r="P991" t="s">
        <v>10552</v>
      </c>
      <c r="Q991">
        <v>5</v>
      </c>
      <c r="R991">
        <v>3</v>
      </c>
      <c r="S991">
        <v>4.26</v>
      </c>
      <c r="T991">
        <v>4.26</v>
      </c>
      <c r="U991">
        <v>424.52</v>
      </c>
      <c r="V991">
        <v>91.83</v>
      </c>
      <c r="W991">
        <v>5.05</v>
      </c>
      <c r="X991">
        <v>13.52</v>
      </c>
      <c r="Y991">
        <v>3.86</v>
      </c>
      <c r="Z991">
        <v>3</v>
      </c>
      <c r="AA991" t="s">
        <v>4822</v>
      </c>
      <c r="AB991">
        <v>1</v>
      </c>
      <c r="AC991">
        <v>5</v>
      </c>
      <c r="AD991">
        <v>3.014809523809524</v>
      </c>
      <c r="AF991" t="s">
        <v>5458</v>
      </c>
      <c r="AI991">
        <v>0</v>
      </c>
      <c r="AJ991">
        <v>0</v>
      </c>
      <c r="AK991" t="s">
        <v>11912</v>
      </c>
      <c r="AL991" t="s">
        <v>11912</v>
      </c>
      <c r="AM991" t="s">
        <v>11965</v>
      </c>
    </row>
    <row r="992" spans="1:39">
      <c r="A992" t="s">
        <v>6389</v>
      </c>
      <c r="B992" t="s">
        <v>5106</v>
      </c>
      <c r="C992" t="s">
        <v>5108</v>
      </c>
      <c r="D992">
        <v>5.9</v>
      </c>
      <c r="E992" t="s">
        <v>5111</v>
      </c>
      <c r="F992">
        <v>8.23</v>
      </c>
      <c r="I992" t="s">
        <v>8441</v>
      </c>
      <c r="K992" t="s">
        <v>5342</v>
      </c>
      <c r="L992" t="s">
        <v>5343</v>
      </c>
      <c r="M992" t="s">
        <v>9435</v>
      </c>
      <c r="N992">
        <v>8</v>
      </c>
      <c r="O992" t="s">
        <v>9553</v>
      </c>
      <c r="P992" t="s">
        <v>10553</v>
      </c>
      <c r="Q992">
        <v>5</v>
      </c>
      <c r="R992">
        <v>2</v>
      </c>
      <c r="S992">
        <v>1.12</v>
      </c>
      <c r="T992">
        <v>3.02</v>
      </c>
      <c r="U992">
        <v>446.41</v>
      </c>
      <c r="V992">
        <v>92.62</v>
      </c>
      <c r="W992">
        <v>5.2</v>
      </c>
      <c r="X992">
        <v>3.46</v>
      </c>
      <c r="Y992">
        <v>9.76</v>
      </c>
      <c r="Z992">
        <v>4</v>
      </c>
      <c r="AA992" t="s">
        <v>4822</v>
      </c>
      <c r="AB992">
        <v>1</v>
      </c>
      <c r="AC992">
        <v>3</v>
      </c>
      <c r="AD992">
        <v>3.905452380952381</v>
      </c>
      <c r="AF992" t="s">
        <v>11894</v>
      </c>
      <c r="AI992">
        <v>0</v>
      </c>
      <c r="AJ992">
        <v>0</v>
      </c>
      <c r="AM992" t="s">
        <v>11965</v>
      </c>
    </row>
    <row r="993" spans="1:39">
      <c r="A993" t="s">
        <v>6390</v>
      </c>
      <c r="B993" t="s">
        <v>5106</v>
      </c>
      <c r="C993" t="s">
        <v>5108</v>
      </c>
      <c r="D993">
        <v>6</v>
      </c>
      <c r="E993" t="s">
        <v>5111</v>
      </c>
      <c r="F993">
        <v>8.220000000000001</v>
      </c>
      <c r="K993" t="s">
        <v>5342</v>
      </c>
      <c r="L993" t="s">
        <v>5343</v>
      </c>
      <c r="M993" t="s">
        <v>9462</v>
      </c>
      <c r="N993">
        <v>9</v>
      </c>
      <c r="O993" t="s">
        <v>9582</v>
      </c>
      <c r="P993" t="s">
        <v>10554</v>
      </c>
      <c r="Q993">
        <v>5</v>
      </c>
      <c r="R993">
        <v>4</v>
      </c>
      <c r="S993">
        <v>3.63</v>
      </c>
      <c r="T993">
        <v>3.63</v>
      </c>
      <c r="U993">
        <v>482.2</v>
      </c>
      <c r="V993">
        <v>90.81999999999999</v>
      </c>
      <c r="W993">
        <v>2.47</v>
      </c>
      <c r="X993">
        <v>13.45</v>
      </c>
      <c r="Y993">
        <v>0</v>
      </c>
      <c r="Z993">
        <v>2</v>
      </c>
      <c r="AA993" t="s">
        <v>4822</v>
      </c>
      <c r="AB993">
        <v>0</v>
      </c>
      <c r="AC993">
        <v>7</v>
      </c>
      <c r="AD993">
        <v>2.969809523809524</v>
      </c>
      <c r="AE993" t="s">
        <v>11890</v>
      </c>
      <c r="AF993" t="s">
        <v>5458</v>
      </c>
      <c r="AI993">
        <v>2</v>
      </c>
      <c r="AJ993">
        <v>0</v>
      </c>
      <c r="AK993" t="s">
        <v>11924</v>
      </c>
      <c r="AL993" t="s">
        <v>11924</v>
      </c>
      <c r="AM993" t="s">
        <v>11965</v>
      </c>
    </row>
    <row r="994" spans="1:39">
      <c r="A994" t="s">
        <v>5526</v>
      </c>
      <c r="B994" t="s">
        <v>5106</v>
      </c>
      <c r="C994" t="s">
        <v>5108</v>
      </c>
      <c r="D994">
        <v>6</v>
      </c>
      <c r="E994" t="s">
        <v>5111</v>
      </c>
      <c r="F994">
        <v>8.220000000000001</v>
      </c>
      <c r="K994" t="s">
        <v>5342</v>
      </c>
      <c r="L994" t="s">
        <v>5343</v>
      </c>
      <c r="M994" t="s">
        <v>9463</v>
      </c>
      <c r="N994">
        <v>9</v>
      </c>
      <c r="O994" t="s">
        <v>9583</v>
      </c>
      <c r="P994" t="s">
        <v>9697</v>
      </c>
      <c r="Q994">
        <v>7</v>
      </c>
      <c r="R994">
        <v>2</v>
      </c>
      <c r="S994">
        <v>2.05</v>
      </c>
      <c r="T994">
        <v>2.94</v>
      </c>
      <c r="U994">
        <v>519.5700000000001</v>
      </c>
      <c r="V994">
        <v>110.86</v>
      </c>
      <c r="W994">
        <v>5.36</v>
      </c>
      <c r="X994">
        <v>6.62</v>
      </c>
      <c r="Y994">
        <v>2.24</v>
      </c>
      <c r="Z994">
        <v>4</v>
      </c>
      <c r="AA994" t="s">
        <v>4822</v>
      </c>
      <c r="AB994">
        <v>2</v>
      </c>
      <c r="AC994">
        <v>5</v>
      </c>
      <c r="AD994">
        <v>3.779666666666667</v>
      </c>
      <c r="AE994" t="s">
        <v>11886</v>
      </c>
      <c r="AF994" t="s">
        <v>5458</v>
      </c>
      <c r="AH994" t="s">
        <v>5461</v>
      </c>
      <c r="AI994">
        <v>4</v>
      </c>
      <c r="AJ994">
        <v>1</v>
      </c>
      <c r="AK994" t="s">
        <v>11912</v>
      </c>
      <c r="AL994" t="s">
        <v>11912</v>
      </c>
      <c r="AM994" t="s">
        <v>11965</v>
      </c>
    </row>
    <row r="995" spans="1:39">
      <c r="A995" t="s">
        <v>6390</v>
      </c>
      <c r="B995" t="s">
        <v>5106</v>
      </c>
      <c r="C995" t="s">
        <v>5108</v>
      </c>
      <c r="D995">
        <v>6</v>
      </c>
      <c r="E995" t="s">
        <v>5111</v>
      </c>
      <c r="F995">
        <v>8.220000000000001</v>
      </c>
      <c r="K995" t="s">
        <v>5342</v>
      </c>
      <c r="L995" t="s">
        <v>5343</v>
      </c>
      <c r="M995" t="s">
        <v>9462</v>
      </c>
      <c r="N995">
        <v>9</v>
      </c>
      <c r="O995" t="s">
        <v>9582</v>
      </c>
      <c r="P995" t="s">
        <v>10554</v>
      </c>
      <c r="Q995">
        <v>5</v>
      </c>
      <c r="R995">
        <v>4</v>
      </c>
      <c r="S995">
        <v>3.63</v>
      </c>
      <c r="T995">
        <v>3.63</v>
      </c>
      <c r="U995">
        <v>482.2</v>
      </c>
      <c r="V995">
        <v>90.81999999999999</v>
      </c>
      <c r="W995">
        <v>2.47</v>
      </c>
      <c r="X995">
        <v>13.45</v>
      </c>
      <c r="Y995">
        <v>0</v>
      </c>
      <c r="Z995">
        <v>2</v>
      </c>
      <c r="AA995" t="s">
        <v>4822</v>
      </c>
      <c r="AB995">
        <v>0</v>
      </c>
      <c r="AC995">
        <v>7</v>
      </c>
      <c r="AD995">
        <v>2.969809523809524</v>
      </c>
      <c r="AE995" t="s">
        <v>11890</v>
      </c>
      <c r="AF995" t="s">
        <v>5458</v>
      </c>
      <c r="AI995">
        <v>2</v>
      </c>
      <c r="AJ995">
        <v>0</v>
      </c>
      <c r="AK995" t="s">
        <v>11924</v>
      </c>
      <c r="AL995" t="s">
        <v>11924</v>
      </c>
      <c r="AM995" t="s">
        <v>11965</v>
      </c>
    </row>
    <row r="996" spans="1:39">
      <c r="A996" t="s">
        <v>5501</v>
      </c>
      <c r="B996" t="s">
        <v>5106</v>
      </c>
      <c r="C996" t="s">
        <v>5108</v>
      </c>
      <c r="D996">
        <v>6</v>
      </c>
      <c r="E996" t="s">
        <v>5111</v>
      </c>
      <c r="F996">
        <v>8.220000000000001</v>
      </c>
      <c r="K996" t="s">
        <v>5342</v>
      </c>
      <c r="L996" t="s">
        <v>5343</v>
      </c>
      <c r="M996" t="s">
        <v>5353</v>
      </c>
      <c r="N996">
        <v>9</v>
      </c>
      <c r="O996" t="s">
        <v>9547</v>
      </c>
      <c r="P996" t="s">
        <v>9672</v>
      </c>
      <c r="Q996">
        <v>8</v>
      </c>
      <c r="R996">
        <v>2</v>
      </c>
      <c r="S996">
        <v>4.62</v>
      </c>
      <c r="T996">
        <v>5</v>
      </c>
      <c r="U996">
        <v>571.58</v>
      </c>
      <c r="V996">
        <v>87.55</v>
      </c>
      <c r="W996">
        <v>5.24</v>
      </c>
      <c r="X996">
        <v>12.75</v>
      </c>
      <c r="Y996">
        <v>7.63</v>
      </c>
      <c r="Z996">
        <v>4</v>
      </c>
      <c r="AA996" t="s">
        <v>4822</v>
      </c>
      <c r="AB996">
        <v>2</v>
      </c>
      <c r="AC996">
        <v>8</v>
      </c>
      <c r="AD996">
        <v>2.5</v>
      </c>
      <c r="AF996" t="s">
        <v>5458</v>
      </c>
      <c r="AI996">
        <v>0</v>
      </c>
      <c r="AJ996">
        <v>0</v>
      </c>
      <c r="AK996" t="s">
        <v>11898</v>
      </c>
      <c r="AL996" t="s">
        <v>11898</v>
      </c>
      <c r="AM996" t="s">
        <v>11965</v>
      </c>
    </row>
    <row r="997" spans="1:39">
      <c r="A997" t="s">
        <v>5283</v>
      </c>
      <c r="B997" t="s">
        <v>5106</v>
      </c>
      <c r="C997" t="s">
        <v>5108</v>
      </c>
      <c r="D997">
        <v>6</v>
      </c>
      <c r="E997" t="s">
        <v>5111</v>
      </c>
      <c r="F997">
        <v>8.220000000000001</v>
      </c>
      <c r="K997" t="s">
        <v>5342</v>
      </c>
      <c r="L997" t="s">
        <v>5343</v>
      </c>
      <c r="M997" t="s">
        <v>9464</v>
      </c>
      <c r="N997">
        <v>9</v>
      </c>
      <c r="O997" t="s">
        <v>9584</v>
      </c>
      <c r="P997" t="s">
        <v>5398</v>
      </c>
      <c r="Q997">
        <v>4</v>
      </c>
      <c r="R997">
        <v>3</v>
      </c>
      <c r="S997">
        <v>-0.2</v>
      </c>
      <c r="T997">
        <v>1.82</v>
      </c>
      <c r="U997">
        <v>342.83</v>
      </c>
      <c r="V997">
        <v>87.81999999999999</v>
      </c>
      <c r="W997">
        <v>3.73</v>
      </c>
      <c r="X997">
        <v>8.26</v>
      </c>
      <c r="Y997">
        <v>11.59</v>
      </c>
      <c r="Z997">
        <v>3</v>
      </c>
      <c r="AA997" t="s">
        <v>4822</v>
      </c>
      <c r="AB997">
        <v>0</v>
      </c>
      <c r="AC997">
        <v>4</v>
      </c>
      <c r="AD997">
        <v>4.166666666666667</v>
      </c>
      <c r="AF997" t="s">
        <v>5457</v>
      </c>
      <c r="AI997">
        <v>0</v>
      </c>
      <c r="AJ997">
        <v>0</v>
      </c>
      <c r="AK997" t="s">
        <v>5464</v>
      </c>
      <c r="AL997" t="s">
        <v>5464</v>
      </c>
      <c r="AM997" t="s">
        <v>11965</v>
      </c>
    </row>
    <row r="998" spans="1:39">
      <c r="A998" t="s">
        <v>6391</v>
      </c>
      <c r="B998" t="s">
        <v>5106</v>
      </c>
      <c r="C998" t="s">
        <v>5108</v>
      </c>
      <c r="D998">
        <v>6</v>
      </c>
      <c r="E998" t="s">
        <v>5111</v>
      </c>
      <c r="F998">
        <v>8.220000000000001</v>
      </c>
      <c r="K998" t="s">
        <v>5342</v>
      </c>
      <c r="L998" t="s">
        <v>5343</v>
      </c>
      <c r="M998" t="s">
        <v>9464</v>
      </c>
      <c r="N998">
        <v>9</v>
      </c>
      <c r="O998" t="s">
        <v>9584</v>
      </c>
      <c r="P998" t="s">
        <v>10555</v>
      </c>
      <c r="Q998">
        <v>4</v>
      </c>
      <c r="R998">
        <v>2</v>
      </c>
      <c r="S998">
        <v>2.21</v>
      </c>
      <c r="T998">
        <v>2.3</v>
      </c>
      <c r="U998">
        <v>348.79</v>
      </c>
      <c r="V998">
        <v>74.69</v>
      </c>
      <c r="W998">
        <v>4.56</v>
      </c>
      <c r="X998">
        <v>8.039999999999999</v>
      </c>
      <c r="Y998">
        <v>5.28</v>
      </c>
      <c r="Z998">
        <v>4</v>
      </c>
      <c r="AA998" t="s">
        <v>4822</v>
      </c>
      <c r="AB998">
        <v>0</v>
      </c>
      <c r="AC998">
        <v>3</v>
      </c>
      <c r="AD998">
        <v>5.395</v>
      </c>
      <c r="AF998" t="s">
        <v>5458</v>
      </c>
      <c r="AI998">
        <v>0</v>
      </c>
      <c r="AJ998">
        <v>0</v>
      </c>
      <c r="AK998" t="s">
        <v>5464</v>
      </c>
      <c r="AL998" t="s">
        <v>5464</v>
      </c>
      <c r="AM998" t="s">
        <v>11965</v>
      </c>
    </row>
    <row r="999" spans="1:39">
      <c r="A999" t="s">
        <v>6392</v>
      </c>
      <c r="B999" t="s">
        <v>5106</v>
      </c>
      <c r="C999" t="s">
        <v>5108</v>
      </c>
      <c r="D999">
        <v>6</v>
      </c>
      <c r="E999" t="s">
        <v>5111</v>
      </c>
      <c r="F999">
        <v>8.220000000000001</v>
      </c>
      <c r="K999" t="s">
        <v>5342</v>
      </c>
      <c r="L999" t="s">
        <v>5343</v>
      </c>
      <c r="M999" t="s">
        <v>9465</v>
      </c>
      <c r="N999">
        <v>9</v>
      </c>
      <c r="O999" t="s">
        <v>9585</v>
      </c>
      <c r="P999" t="s">
        <v>10556</v>
      </c>
      <c r="Q999">
        <v>5</v>
      </c>
      <c r="R999">
        <v>3</v>
      </c>
      <c r="S999">
        <v>5.22</v>
      </c>
      <c r="T999">
        <v>5.26</v>
      </c>
      <c r="U999">
        <v>475.81</v>
      </c>
      <c r="V999">
        <v>96.53</v>
      </c>
      <c r="W999">
        <v>5.12</v>
      </c>
      <c r="X999">
        <v>8.449999999999999</v>
      </c>
      <c r="Y999">
        <v>0</v>
      </c>
      <c r="Z999">
        <v>3</v>
      </c>
      <c r="AA999" t="s">
        <v>4822</v>
      </c>
      <c r="AB999">
        <v>1</v>
      </c>
      <c r="AC999">
        <v>5</v>
      </c>
      <c r="AD999">
        <v>2.121785714285714</v>
      </c>
      <c r="AF999" t="s">
        <v>5458</v>
      </c>
      <c r="AI999">
        <v>0</v>
      </c>
      <c r="AJ999">
        <v>0</v>
      </c>
      <c r="AK999" t="s">
        <v>5463</v>
      </c>
      <c r="AL999" t="s">
        <v>5463</v>
      </c>
      <c r="AM999" t="s">
        <v>11965</v>
      </c>
    </row>
    <row r="1000" spans="1:39">
      <c r="A1000" t="s">
        <v>5509</v>
      </c>
      <c r="B1000" t="s">
        <v>5106</v>
      </c>
      <c r="C1000" t="s">
        <v>5108</v>
      </c>
      <c r="D1000">
        <v>6</v>
      </c>
      <c r="E1000" t="s">
        <v>5111</v>
      </c>
      <c r="F1000">
        <v>8.220000000000001</v>
      </c>
      <c r="K1000" t="s">
        <v>5342</v>
      </c>
      <c r="L1000" t="s">
        <v>5343</v>
      </c>
      <c r="M1000" t="s">
        <v>5353</v>
      </c>
      <c r="N1000">
        <v>9</v>
      </c>
      <c r="O1000" t="s">
        <v>9547</v>
      </c>
      <c r="P1000" t="s">
        <v>9680</v>
      </c>
      <c r="Q1000">
        <v>8</v>
      </c>
      <c r="R1000">
        <v>2</v>
      </c>
      <c r="S1000">
        <v>4.85</v>
      </c>
      <c r="T1000">
        <v>5.35</v>
      </c>
      <c r="U1000">
        <v>585.61</v>
      </c>
      <c r="V1000">
        <v>87.55</v>
      </c>
      <c r="W1000">
        <v>5.63</v>
      </c>
      <c r="X1000">
        <v>12.75</v>
      </c>
      <c r="Y1000">
        <v>7.83</v>
      </c>
      <c r="Z1000">
        <v>4</v>
      </c>
      <c r="AA1000" t="s">
        <v>4822</v>
      </c>
      <c r="AB1000">
        <v>2</v>
      </c>
      <c r="AC1000">
        <v>8</v>
      </c>
      <c r="AD1000">
        <v>2.5</v>
      </c>
      <c r="AF1000" t="s">
        <v>5458</v>
      </c>
      <c r="AI1000">
        <v>0</v>
      </c>
      <c r="AJ1000">
        <v>0</v>
      </c>
      <c r="AK1000" t="s">
        <v>11898</v>
      </c>
      <c r="AL1000" t="s">
        <v>11898</v>
      </c>
      <c r="AM1000" t="s">
        <v>11965</v>
      </c>
    </row>
    <row r="1001" spans="1:39">
      <c r="A1001" t="s">
        <v>6393</v>
      </c>
      <c r="B1001" t="s">
        <v>5106</v>
      </c>
      <c r="C1001" t="s">
        <v>5108</v>
      </c>
      <c r="D1001">
        <v>6</v>
      </c>
      <c r="E1001" t="s">
        <v>5111</v>
      </c>
      <c r="F1001">
        <v>8.220000000000001</v>
      </c>
      <c r="K1001" t="s">
        <v>5342</v>
      </c>
      <c r="L1001" t="s">
        <v>5343</v>
      </c>
      <c r="M1001" t="s">
        <v>9425</v>
      </c>
      <c r="N1001">
        <v>9</v>
      </c>
      <c r="O1001" t="s">
        <v>9540</v>
      </c>
      <c r="P1001" t="s">
        <v>10557</v>
      </c>
      <c r="Q1001">
        <v>6</v>
      </c>
      <c r="R1001">
        <v>4</v>
      </c>
      <c r="S1001">
        <v>0.23</v>
      </c>
      <c r="T1001">
        <v>1.97</v>
      </c>
      <c r="U1001">
        <v>408.49</v>
      </c>
      <c r="V1001">
        <v>125.79</v>
      </c>
      <c r="W1001">
        <v>2.74</v>
      </c>
      <c r="X1001">
        <v>11.4</v>
      </c>
      <c r="Y1001">
        <v>9.15</v>
      </c>
      <c r="Z1001">
        <v>4</v>
      </c>
      <c r="AA1001" t="s">
        <v>4822</v>
      </c>
      <c r="AB1001">
        <v>0</v>
      </c>
      <c r="AC1001">
        <v>6</v>
      </c>
      <c r="AD1001">
        <v>3.078642857142857</v>
      </c>
      <c r="AF1001" t="s">
        <v>5457</v>
      </c>
      <c r="AI1001">
        <v>0</v>
      </c>
      <c r="AJ1001">
        <v>0</v>
      </c>
      <c r="AK1001" t="s">
        <v>11905</v>
      </c>
      <c r="AL1001" t="s">
        <v>11905</v>
      </c>
      <c r="AM1001" t="s">
        <v>11965</v>
      </c>
    </row>
    <row r="1002" spans="1:39">
      <c r="A1002" t="s">
        <v>6394</v>
      </c>
      <c r="B1002" t="s">
        <v>5106</v>
      </c>
      <c r="C1002" t="s">
        <v>5108</v>
      </c>
      <c r="D1002">
        <v>6</v>
      </c>
      <c r="E1002" t="s">
        <v>5111</v>
      </c>
      <c r="F1002">
        <v>8.220000000000001</v>
      </c>
      <c r="K1002" t="s">
        <v>5342</v>
      </c>
      <c r="L1002" t="s">
        <v>5343</v>
      </c>
      <c r="M1002" t="s">
        <v>9425</v>
      </c>
      <c r="N1002">
        <v>9</v>
      </c>
      <c r="O1002" t="s">
        <v>9540</v>
      </c>
      <c r="P1002" t="s">
        <v>10558</v>
      </c>
      <c r="Q1002">
        <v>5</v>
      </c>
      <c r="R1002">
        <v>3</v>
      </c>
      <c r="S1002">
        <v>3.57</v>
      </c>
      <c r="T1002">
        <v>3.57</v>
      </c>
      <c r="U1002">
        <v>393.47</v>
      </c>
      <c r="V1002">
        <v>99.77</v>
      </c>
      <c r="W1002">
        <v>3.59</v>
      </c>
      <c r="X1002">
        <v>11.41</v>
      </c>
      <c r="Y1002">
        <v>5.36</v>
      </c>
      <c r="Z1002">
        <v>4</v>
      </c>
      <c r="AA1002" t="s">
        <v>4822</v>
      </c>
      <c r="AB1002">
        <v>0</v>
      </c>
      <c r="AC1002">
        <v>5</v>
      </c>
      <c r="AD1002">
        <v>3.531928571428572</v>
      </c>
      <c r="AF1002" t="s">
        <v>5458</v>
      </c>
      <c r="AI1002">
        <v>0</v>
      </c>
      <c r="AJ1002">
        <v>0</v>
      </c>
      <c r="AK1002" t="s">
        <v>11905</v>
      </c>
      <c r="AL1002" t="s">
        <v>11905</v>
      </c>
      <c r="AM1002" t="s">
        <v>11965</v>
      </c>
    </row>
    <row r="1003" spans="1:39">
      <c r="A1003" t="s">
        <v>6395</v>
      </c>
      <c r="B1003" t="s">
        <v>5106</v>
      </c>
      <c r="C1003" t="s">
        <v>5108</v>
      </c>
      <c r="D1003">
        <v>6</v>
      </c>
      <c r="E1003" t="s">
        <v>5111</v>
      </c>
      <c r="F1003">
        <v>8.220000000000001</v>
      </c>
      <c r="K1003" t="s">
        <v>5342</v>
      </c>
      <c r="L1003" t="s">
        <v>5343</v>
      </c>
      <c r="M1003" t="s">
        <v>9425</v>
      </c>
      <c r="N1003">
        <v>9</v>
      </c>
      <c r="O1003" t="s">
        <v>9540</v>
      </c>
      <c r="P1003" t="s">
        <v>10559</v>
      </c>
      <c r="Q1003">
        <v>5</v>
      </c>
      <c r="R1003">
        <v>3</v>
      </c>
      <c r="S1003">
        <v>3.6</v>
      </c>
      <c r="T1003">
        <v>3.6</v>
      </c>
      <c r="U1003">
        <v>447.44</v>
      </c>
      <c r="V1003">
        <v>99.77</v>
      </c>
      <c r="W1003">
        <v>4.3</v>
      </c>
      <c r="X1003">
        <v>11.4</v>
      </c>
      <c r="Y1003">
        <v>5.2</v>
      </c>
      <c r="Z1003">
        <v>4</v>
      </c>
      <c r="AA1003" t="s">
        <v>4822</v>
      </c>
      <c r="AB1003">
        <v>0</v>
      </c>
      <c r="AC1003">
        <v>5</v>
      </c>
      <c r="AD1003">
        <v>3.116428571428571</v>
      </c>
      <c r="AF1003" t="s">
        <v>5458</v>
      </c>
      <c r="AI1003">
        <v>0</v>
      </c>
      <c r="AJ1003">
        <v>0</v>
      </c>
      <c r="AK1003" t="s">
        <v>11905</v>
      </c>
      <c r="AL1003" t="s">
        <v>11905</v>
      </c>
      <c r="AM1003" t="s">
        <v>11965</v>
      </c>
    </row>
    <row r="1004" spans="1:39">
      <c r="A1004" t="s">
        <v>6396</v>
      </c>
      <c r="B1004" t="s">
        <v>5106</v>
      </c>
      <c r="C1004" t="s">
        <v>5108</v>
      </c>
      <c r="D1004">
        <v>6</v>
      </c>
      <c r="E1004" t="s">
        <v>5111</v>
      </c>
      <c r="F1004">
        <v>8.220000000000001</v>
      </c>
      <c r="K1004" t="s">
        <v>5342</v>
      </c>
      <c r="L1004" t="s">
        <v>5343</v>
      </c>
      <c r="M1004" t="s">
        <v>9425</v>
      </c>
      <c r="N1004">
        <v>9</v>
      </c>
      <c r="O1004" t="s">
        <v>9540</v>
      </c>
      <c r="P1004" t="s">
        <v>10560</v>
      </c>
      <c r="Q1004">
        <v>6</v>
      </c>
      <c r="R1004">
        <v>3</v>
      </c>
      <c r="S1004">
        <v>2.26</v>
      </c>
      <c r="T1004">
        <v>2.26</v>
      </c>
      <c r="U1004">
        <v>346.42</v>
      </c>
      <c r="V1004">
        <v>103.01</v>
      </c>
      <c r="W1004">
        <v>1.68</v>
      </c>
      <c r="X1004">
        <v>12.44</v>
      </c>
      <c r="Y1004">
        <v>5.47</v>
      </c>
      <c r="Z1004">
        <v>3</v>
      </c>
      <c r="AA1004" t="s">
        <v>4822</v>
      </c>
      <c r="AB1004">
        <v>0</v>
      </c>
      <c r="AC1004">
        <v>5</v>
      </c>
      <c r="AD1004">
        <v>4.603</v>
      </c>
      <c r="AF1004" t="s">
        <v>5458</v>
      </c>
      <c r="AI1004">
        <v>0</v>
      </c>
      <c r="AJ1004">
        <v>0</v>
      </c>
      <c r="AK1004" t="s">
        <v>11905</v>
      </c>
      <c r="AL1004" t="s">
        <v>11905</v>
      </c>
      <c r="AM1004" t="s">
        <v>11965</v>
      </c>
    </row>
    <row r="1005" spans="1:39">
      <c r="A1005" t="s">
        <v>6396</v>
      </c>
      <c r="B1005" t="s">
        <v>5106</v>
      </c>
      <c r="C1005" t="s">
        <v>5108</v>
      </c>
      <c r="D1005">
        <v>6</v>
      </c>
      <c r="E1005" t="s">
        <v>5111</v>
      </c>
      <c r="F1005">
        <v>8.220000000000001</v>
      </c>
      <c r="K1005" t="s">
        <v>5342</v>
      </c>
      <c r="L1005" t="s">
        <v>5343</v>
      </c>
      <c r="M1005" t="s">
        <v>9432</v>
      </c>
      <c r="N1005">
        <v>9</v>
      </c>
      <c r="O1005" t="s">
        <v>9549</v>
      </c>
      <c r="P1005" t="s">
        <v>10560</v>
      </c>
      <c r="Q1005">
        <v>6</v>
      </c>
      <c r="R1005">
        <v>3</v>
      </c>
      <c r="S1005">
        <v>2.26</v>
      </c>
      <c r="T1005">
        <v>2.26</v>
      </c>
      <c r="U1005">
        <v>346.42</v>
      </c>
      <c r="V1005">
        <v>103.01</v>
      </c>
      <c r="W1005">
        <v>1.68</v>
      </c>
      <c r="X1005">
        <v>12.44</v>
      </c>
      <c r="Y1005">
        <v>5.47</v>
      </c>
      <c r="Z1005">
        <v>3</v>
      </c>
      <c r="AA1005" t="s">
        <v>4822</v>
      </c>
      <c r="AB1005">
        <v>0</v>
      </c>
      <c r="AC1005">
        <v>5</v>
      </c>
      <c r="AD1005">
        <v>4.603</v>
      </c>
      <c r="AF1005" t="s">
        <v>5458</v>
      </c>
      <c r="AI1005">
        <v>0</v>
      </c>
      <c r="AJ1005">
        <v>0</v>
      </c>
      <c r="AK1005" t="s">
        <v>11909</v>
      </c>
      <c r="AL1005" t="s">
        <v>11909</v>
      </c>
      <c r="AM1005" t="s">
        <v>11965</v>
      </c>
    </row>
    <row r="1006" spans="1:39">
      <c r="A1006" t="s">
        <v>6397</v>
      </c>
      <c r="B1006" t="s">
        <v>5106</v>
      </c>
      <c r="C1006" t="s">
        <v>5108</v>
      </c>
      <c r="D1006">
        <v>6</v>
      </c>
      <c r="E1006" t="s">
        <v>5111</v>
      </c>
      <c r="F1006">
        <v>8.220000000000001</v>
      </c>
      <c r="I1006" t="s">
        <v>8442</v>
      </c>
      <c r="K1006" t="s">
        <v>5342</v>
      </c>
      <c r="M1006" t="s">
        <v>9440</v>
      </c>
      <c r="N1006">
        <v>8</v>
      </c>
      <c r="O1006" t="s">
        <v>9558</v>
      </c>
      <c r="P1006" t="s">
        <v>10561</v>
      </c>
      <c r="Q1006">
        <v>11</v>
      </c>
      <c r="R1006">
        <v>4</v>
      </c>
      <c r="S1006">
        <v>5.55</v>
      </c>
      <c r="T1006">
        <v>5.57</v>
      </c>
      <c r="U1006">
        <v>585.72</v>
      </c>
      <c r="V1006">
        <v>163.1</v>
      </c>
      <c r="W1006">
        <v>3.63</v>
      </c>
      <c r="X1006">
        <v>13.14</v>
      </c>
      <c r="Y1006">
        <v>5.91</v>
      </c>
      <c r="Z1006">
        <v>4</v>
      </c>
      <c r="AA1006" t="s">
        <v>4822</v>
      </c>
      <c r="AB1006">
        <v>2</v>
      </c>
      <c r="AC1006">
        <v>7</v>
      </c>
      <c r="AD1006">
        <v>1</v>
      </c>
      <c r="AF1006" t="s">
        <v>5458</v>
      </c>
      <c r="AI1006">
        <v>0</v>
      </c>
      <c r="AJ1006">
        <v>0</v>
      </c>
      <c r="AM1006" t="s">
        <v>11965</v>
      </c>
    </row>
    <row r="1007" spans="1:39">
      <c r="A1007" t="s">
        <v>6398</v>
      </c>
      <c r="B1007" t="s">
        <v>5106</v>
      </c>
      <c r="C1007" t="s">
        <v>5108</v>
      </c>
      <c r="D1007">
        <v>6</v>
      </c>
      <c r="E1007" t="s">
        <v>5111</v>
      </c>
      <c r="F1007">
        <v>8.220000000000001</v>
      </c>
      <c r="I1007" t="s">
        <v>8443</v>
      </c>
      <c r="K1007" t="s">
        <v>5342</v>
      </c>
      <c r="M1007" t="s">
        <v>9440</v>
      </c>
      <c r="N1007">
        <v>8</v>
      </c>
      <c r="O1007" t="s">
        <v>9558</v>
      </c>
      <c r="P1007" t="s">
        <v>10562</v>
      </c>
      <c r="Q1007">
        <v>8</v>
      </c>
      <c r="R1007">
        <v>2</v>
      </c>
      <c r="S1007">
        <v>7.67</v>
      </c>
      <c r="T1007">
        <v>7.67</v>
      </c>
      <c r="U1007">
        <v>557.96</v>
      </c>
      <c r="V1007">
        <v>105.16</v>
      </c>
      <c r="W1007">
        <v>6.09</v>
      </c>
      <c r="X1007">
        <v>11.69</v>
      </c>
      <c r="Y1007">
        <v>3.22</v>
      </c>
      <c r="Z1007">
        <v>4</v>
      </c>
      <c r="AA1007" t="s">
        <v>4822</v>
      </c>
      <c r="AB1007">
        <v>2</v>
      </c>
      <c r="AC1007">
        <v>6</v>
      </c>
      <c r="AD1007">
        <v>1.994666666666667</v>
      </c>
      <c r="AF1007" t="s">
        <v>5458</v>
      </c>
      <c r="AI1007">
        <v>0</v>
      </c>
      <c r="AJ1007">
        <v>0</v>
      </c>
      <c r="AM1007" t="s">
        <v>11965</v>
      </c>
    </row>
    <row r="1008" spans="1:39">
      <c r="A1008" t="s">
        <v>6399</v>
      </c>
      <c r="B1008" t="s">
        <v>5106</v>
      </c>
      <c r="C1008" t="s">
        <v>5108</v>
      </c>
      <c r="D1008">
        <v>6</v>
      </c>
      <c r="E1008" t="s">
        <v>5111</v>
      </c>
      <c r="F1008">
        <v>8.220000000000001</v>
      </c>
      <c r="I1008" t="s">
        <v>8444</v>
      </c>
      <c r="K1008" t="s">
        <v>5342</v>
      </c>
      <c r="M1008" t="s">
        <v>9440</v>
      </c>
      <c r="N1008">
        <v>8</v>
      </c>
      <c r="O1008" t="s">
        <v>9558</v>
      </c>
      <c r="P1008" t="s">
        <v>10563</v>
      </c>
      <c r="Q1008">
        <v>10</v>
      </c>
      <c r="R1008">
        <v>2</v>
      </c>
      <c r="S1008">
        <v>5.3</v>
      </c>
      <c r="T1008">
        <v>5.46</v>
      </c>
      <c r="U1008">
        <v>568.5599999999999</v>
      </c>
      <c r="V1008">
        <v>117.63</v>
      </c>
      <c r="W1008">
        <v>4.2</v>
      </c>
      <c r="X1008">
        <v>12.18</v>
      </c>
      <c r="Y1008">
        <v>7.04</v>
      </c>
      <c r="Z1008">
        <v>4</v>
      </c>
      <c r="AA1008" t="s">
        <v>4822</v>
      </c>
      <c r="AB1008">
        <v>1</v>
      </c>
      <c r="AC1008">
        <v>7</v>
      </c>
      <c r="AD1008">
        <v>1.579</v>
      </c>
      <c r="AF1008" t="s">
        <v>5458</v>
      </c>
      <c r="AI1008">
        <v>0</v>
      </c>
      <c r="AJ1008">
        <v>0</v>
      </c>
      <c r="AM1008" t="s">
        <v>11965</v>
      </c>
    </row>
    <row r="1009" spans="1:39">
      <c r="A1009" t="s">
        <v>6400</v>
      </c>
      <c r="B1009" t="s">
        <v>5106</v>
      </c>
      <c r="C1009" t="s">
        <v>5108</v>
      </c>
      <c r="D1009">
        <v>6</v>
      </c>
      <c r="E1009" t="s">
        <v>5111</v>
      </c>
      <c r="F1009">
        <v>8.220000000000001</v>
      </c>
      <c r="I1009" t="s">
        <v>8445</v>
      </c>
      <c r="K1009" t="s">
        <v>5342</v>
      </c>
      <c r="M1009" t="s">
        <v>9440</v>
      </c>
      <c r="N1009">
        <v>8</v>
      </c>
      <c r="O1009" t="s">
        <v>9558</v>
      </c>
      <c r="P1009" t="s">
        <v>10564</v>
      </c>
      <c r="Q1009">
        <v>9</v>
      </c>
      <c r="R1009">
        <v>2</v>
      </c>
      <c r="S1009">
        <v>5.32</v>
      </c>
      <c r="T1009">
        <v>5.32</v>
      </c>
      <c r="U1009">
        <v>466.93</v>
      </c>
      <c r="V1009">
        <v>121.96</v>
      </c>
      <c r="W1009">
        <v>4.42</v>
      </c>
      <c r="X1009">
        <v>11.17</v>
      </c>
      <c r="Y1009">
        <v>2.94</v>
      </c>
      <c r="Z1009">
        <v>4</v>
      </c>
      <c r="AA1009" t="s">
        <v>4822</v>
      </c>
      <c r="AB1009">
        <v>0</v>
      </c>
      <c r="AC1009">
        <v>5</v>
      </c>
      <c r="AD1009">
        <v>1.736214285714286</v>
      </c>
      <c r="AF1009" t="s">
        <v>5458</v>
      </c>
      <c r="AI1009">
        <v>0</v>
      </c>
      <c r="AJ1009">
        <v>0</v>
      </c>
      <c r="AM1009" t="s">
        <v>11965</v>
      </c>
    </row>
    <row r="1010" spans="1:39">
      <c r="A1010" t="s">
        <v>6401</v>
      </c>
      <c r="B1010" t="s">
        <v>5106</v>
      </c>
      <c r="C1010" t="s">
        <v>5108</v>
      </c>
      <c r="D1010">
        <v>6</v>
      </c>
      <c r="E1010" t="s">
        <v>5111</v>
      </c>
      <c r="F1010">
        <v>8.220000000000001</v>
      </c>
      <c r="I1010" t="s">
        <v>8446</v>
      </c>
      <c r="K1010" t="s">
        <v>5342</v>
      </c>
      <c r="M1010" t="s">
        <v>9440</v>
      </c>
      <c r="N1010">
        <v>8</v>
      </c>
      <c r="O1010" t="s">
        <v>9558</v>
      </c>
      <c r="P1010" t="s">
        <v>10565</v>
      </c>
      <c r="Q1010">
        <v>11</v>
      </c>
      <c r="R1010">
        <v>2</v>
      </c>
      <c r="S1010">
        <v>4.09</v>
      </c>
      <c r="T1010">
        <v>4.09</v>
      </c>
      <c r="U1010">
        <v>506.57</v>
      </c>
      <c r="V1010">
        <v>140.42</v>
      </c>
      <c r="W1010">
        <v>3.79</v>
      </c>
      <c r="X1010">
        <v>11.67</v>
      </c>
      <c r="Y1010">
        <v>3.12</v>
      </c>
      <c r="Z1010">
        <v>4</v>
      </c>
      <c r="AA1010" t="s">
        <v>4822</v>
      </c>
      <c r="AB1010">
        <v>2</v>
      </c>
      <c r="AC1010">
        <v>9</v>
      </c>
      <c r="AD1010">
        <v>1.955</v>
      </c>
      <c r="AF1010" t="s">
        <v>5458</v>
      </c>
      <c r="AI1010">
        <v>0</v>
      </c>
      <c r="AJ1010">
        <v>0</v>
      </c>
      <c r="AM1010" t="s">
        <v>11965</v>
      </c>
    </row>
    <row r="1011" spans="1:39">
      <c r="A1011" t="s">
        <v>5539</v>
      </c>
      <c r="B1011" t="s">
        <v>5106</v>
      </c>
      <c r="C1011" t="s">
        <v>5108</v>
      </c>
      <c r="D1011">
        <v>6</v>
      </c>
      <c r="E1011" t="s">
        <v>5111</v>
      </c>
      <c r="F1011">
        <v>8.220000000000001</v>
      </c>
      <c r="K1011" t="s">
        <v>5342</v>
      </c>
      <c r="L1011" t="s">
        <v>5343</v>
      </c>
      <c r="M1011" t="s">
        <v>9436</v>
      </c>
      <c r="N1011">
        <v>9</v>
      </c>
      <c r="O1011" t="s">
        <v>9554</v>
      </c>
      <c r="P1011" t="s">
        <v>9710</v>
      </c>
      <c r="Q1011">
        <v>8</v>
      </c>
      <c r="R1011">
        <v>4</v>
      </c>
      <c r="S1011">
        <v>-0.47</v>
      </c>
      <c r="T1011">
        <v>-0.02</v>
      </c>
      <c r="U1011">
        <v>469.44</v>
      </c>
      <c r="V1011">
        <v>154.23</v>
      </c>
      <c r="W1011">
        <v>2.96</v>
      </c>
      <c r="X1011">
        <v>7.26</v>
      </c>
      <c r="Y1011">
        <v>1.81</v>
      </c>
      <c r="Z1011">
        <v>5</v>
      </c>
      <c r="AA1011" t="s">
        <v>4822</v>
      </c>
      <c r="AB1011">
        <v>0</v>
      </c>
      <c r="AC1011">
        <v>6</v>
      </c>
      <c r="AD1011">
        <v>3.218285714285714</v>
      </c>
      <c r="AF1011" t="s">
        <v>5458</v>
      </c>
      <c r="AI1011">
        <v>0</v>
      </c>
      <c r="AJ1011">
        <v>0</v>
      </c>
      <c r="AK1011" t="s">
        <v>11897</v>
      </c>
      <c r="AL1011" t="s">
        <v>11897</v>
      </c>
      <c r="AM1011" t="s">
        <v>11965</v>
      </c>
    </row>
    <row r="1012" spans="1:39">
      <c r="A1012" t="s">
        <v>5516</v>
      </c>
      <c r="B1012" t="s">
        <v>5106</v>
      </c>
      <c r="C1012" t="s">
        <v>5108</v>
      </c>
      <c r="D1012">
        <v>6</v>
      </c>
      <c r="E1012" t="s">
        <v>5111</v>
      </c>
      <c r="F1012">
        <v>8.220000000000001</v>
      </c>
      <c r="K1012" t="s">
        <v>5342</v>
      </c>
      <c r="L1012" t="s">
        <v>5343</v>
      </c>
      <c r="M1012" t="s">
        <v>9426</v>
      </c>
      <c r="N1012">
        <v>9</v>
      </c>
      <c r="O1012" t="s">
        <v>9541</v>
      </c>
      <c r="P1012" t="s">
        <v>9687</v>
      </c>
      <c r="Q1012">
        <v>7</v>
      </c>
      <c r="R1012">
        <v>3</v>
      </c>
      <c r="S1012">
        <v>1.95</v>
      </c>
      <c r="T1012">
        <v>2.36</v>
      </c>
      <c r="U1012">
        <v>473.51</v>
      </c>
      <c r="V1012">
        <v>125.55</v>
      </c>
      <c r="W1012">
        <v>4.22</v>
      </c>
      <c r="X1012">
        <v>7.44</v>
      </c>
      <c r="Y1012">
        <v>1.81</v>
      </c>
      <c r="Z1012">
        <v>4</v>
      </c>
      <c r="AA1012" t="s">
        <v>4822</v>
      </c>
      <c r="AB1012">
        <v>0</v>
      </c>
      <c r="AC1012">
        <v>6</v>
      </c>
      <c r="AD1012">
        <v>3.355880952380953</v>
      </c>
      <c r="AF1012" t="s">
        <v>5458</v>
      </c>
      <c r="AI1012">
        <v>0</v>
      </c>
      <c r="AJ1012">
        <v>0</v>
      </c>
      <c r="AK1012" t="s">
        <v>11897</v>
      </c>
      <c r="AL1012" t="s">
        <v>11897</v>
      </c>
      <c r="AM1012" t="s">
        <v>11965</v>
      </c>
    </row>
    <row r="1013" spans="1:39">
      <c r="A1013" t="s">
        <v>6402</v>
      </c>
      <c r="B1013" t="s">
        <v>5106</v>
      </c>
      <c r="C1013" t="s">
        <v>5108</v>
      </c>
      <c r="D1013">
        <v>6</v>
      </c>
      <c r="E1013" t="s">
        <v>5111</v>
      </c>
      <c r="F1013">
        <v>8.220000000000001</v>
      </c>
      <c r="K1013" t="s">
        <v>5342</v>
      </c>
      <c r="L1013" t="s">
        <v>5343</v>
      </c>
      <c r="M1013" t="s">
        <v>9426</v>
      </c>
      <c r="N1013">
        <v>9</v>
      </c>
      <c r="O1013" t="s">
        <v>9541</v>
      </c>
      <c r="P1013" t="s">
        <v>10566</v>
      </c>
      <c r="Q1013">
        <v>7</v>
      </c>
      <c r="R1013">
        <v>3</v>
      </c>
      <c r="S1013">
        <v>1.48</v>
      </c>
      <c r="T1013">
        <v>1.95</v>
      </c>
      <c r="U1013">
        <v>459.48</v>
      </c>
      <c r="V1013">
        <v>125.55</v>
      </c>
      <c r="W1013">
        <v>3.83</v>
      </c>
      <c r="X1013">
        <v>7.34</v>
      </c>
      <c r="Y1013">
        <v>1.81</v>
      </c>
      <c r="Z1013">
        <v>4</v>
      </c>
      <c r="AA1013" t="s">
        <v>4822</v>
      </c>
      <c r="AB1013">
        <v>0</v>
      </c>
      <c r="AC1013">
        <v>7</v>
      </c>
      <c r="AD1013">
        <v>3.456095238095238</v>
      </c>
      <c r="AF1013" t="s">
        <v>5458</v>
      </c>
      <c r="AI1013">
        <v>0</v>
      </c>
      <c r="AJ1013">
        <v>0</v>
      </c>
      <c r="AK1013" t="s">
        <v>11897</v>
      </c>
      <c r="AL1013" t="s">
        <v>11897</v>
      </c>
      <c r="AM1013" t="s">
        <v>11965</v>
      </c>
    </row>
    <row r="1014" spans="1:39">
      <c r="A1014" t="s">
        <v>5736</v>
      </c>
      <c r="B1014" t="s">
        <v>5106</v>
      </c>
      <c r="C1014" t="s">
        <v>5108</v>
      </c>
      <c r="D1014">
        <v>6</v>
      </c>
      <c r="E1014" t="s">
        <v>5111</v>
      </c>
      <c r="F1014">
        <v>8.220000000000001</v>
      </c>
      <c r="K1014" t="s">
        <v>5342</v>
      </c>
      <c r="L1014" t="s">
        <v>5343</v>
      </c>
      <c r="M1014" t="s">
        <v>9441</v>
      </c>
      <c r="N1014">
        <v>9</v>
      </c>
      <c r="O1014" t="s">
        <v>9559</v>
      </c>
      <c r="P1014" t="s">
        <v>9907</v>
      </c>
      <c r="Q1014">
        <v>9</v>
      </c>
      <c r="R1014">
        <v>3</v>
      </c>
      <c r="S1014">
        <v>3.13</v>
      </c>
      <c r="T1014">
        <v>3.62</v>
      </c>
      <c r="U1014">
        <v>536.0599999999999</v>
      </c>
      <c r="V1014">
        <v>140.13</v>
      </c>
      <c r="W1014">
        <v>4.08</v>
      </c>
      <c r="X1014">
        <v>7.07</v>
      </c>
      <c r="Y1014">
        <v>2.79</v>
      </c>
      <c r="Z1014">
        <v>3</v>
      </c>
      <c r="AA1014" t="s">
        <v>4822</v>
      </c>
      <c r="AB1014">
        <v>1</v>
      </c>
      <c r="AC1014">
        <v>9</v>
      </c>
      <c r="AD1014">
        <v>2.291666666666667</v>
      </c>
      <c r="AF1014" t="s">
        <v>5458</v>
      </c>
      <c r="AI1014">
        <v>0</v>
      </c>
      <c r="AJ1014">
        <v>0</v>
      </c>
      <c r="AM1014" t="s">
        <v>11965</v>
      </c>
    </row>
    <row r="1015" spans="1:39">
      <c r="A1015" t="s">
        <v>6403</v>
      </c>
      <c r="B1015" t="s">
        <v>5106</v>
      </c>
      <c r="C1015" t="s">
        <v>5108</v>
      </c>
      <c r="D1015">
        <v>6</v>
      </c>
      <c r="E1015" t="s">
        <v>5111</v>
      </c>
      <c r="F1015">
        <v>8.220000000000001</v>
      </c>
      <c r="K1015" t="s">
        <v>5342</v>
      </c>
      <c r="L1015" t="s">
        <v>5343</v>
      </c>
      <c r="M1015" t="s">
        <v>9441</v>
      </c>
      <c r="N1015">
        <v>9</v>
      </c>
      <c r="O1015" t="s">
        <v>9559</v>
      </c>
      <c r="P1015" t="s">
        <v>10567</v>
      </c>
      <c r="Q1015">
        <v>9</v>
      </c>
      <c r="R1015">
        <v>3</v>
      </c>
      <c r="S1015">
        <v>2.25</v>
      </c>
      <c r="T1015">
        <v>3.75</v>
      </c>
      <c r="U1015">
        <v>556.48</v>
      </c>
      <c r="V1015">
        <v>140.13</v>
      </c>
      <c r="W1015">
        <v>4.42</v>
      </c>
      <c r="X1015">
        <v>5.75</v>
      </c>
      <c r="Y1015">
        <v>2.69</v>
      </c>
      <c r="Z1015">
        <v>3</v>
      </c>
      <c r="AA1015" t="s">
        <v>4822</v>
      </c>
      <c r="AB1015">
        <v>1</v>
      </c>
      <c r="AC1015">
        <v>9</v>
      </c>
      <c r="AD1015">
        <v>2.666666666666667</v>
      </c>
      <c r="AF1015" t="s">
        <v>5459</v>
      </c>
      <c r="AI1015">
        <v>0</v>
      </c>
      <c r="AJ1015">
        <v>0</v>
      </c>
      <c r="AM1015" t="s">
        <v>11965</v>
      </c>
    </row>
    <row r="1016" spans="1:39">
      <c r="A1016" t="s">
        <v>6404</v>
      </c>
      <c r="B1016" t="s">
        <v>5106</v>
      </c>
      <c r="C1016" t="s">
        <v>5108</v>
      </c>
      <c r="D1016">
        <v>6</v>
      </c>
      <c r="E1016" t="s">
        <v>5111</v>
      </c>
      <c r="F1016">
        <v>8.220000000000001</v>
      </c>
      <c r="I1016" t="s">
        <v>8447</v>
      </c>
      <c r="K1016" t="s">
        <v>5342</v>
      </c>
      <c r="M1016" t="s">
        <v>9440</v>
      </c>
      <c r="N1016">
        <v>8</v>
      </c>
      <c r="O1016" t="s">
        <v>9558</v>
      </c>
      <c r="P1016" t="s">
        <v>10568</v>
      </c>
      <c r="Q1016">
        <v>9</v>
      </c>
      <c r="R1016">
        <v>2</v>
      </c>
      <c r="S1016">
        <v>6.83</v>
      </c>
      <c r="T1016">
        <v>6.89</v>
      </c>
      <c r="U1016">
        <v>596.59</v>
      </c>
      <c r="V1016">
        <v>108.4</v>
      </c>
      <c r="W1016">
        <v>5.11</v>
      </c>
      <c r="X1016">
        <v>11.94</v>
      </c>
      <c r="Y1016">
        <v>6.55</v>
      </c>
      <c r="Z1016">
        <v>4</v>
      </c>
      <c r="AA1016" t="s">
        <v>4822</v>
      </c>
      <c r="AB1016">
        <v>2</v>
      </c>
      <c r="AC1016">
        <v>8</v>
      </c>
      <c r="AD1016">
        <v>1.886666666666666</v>
      </c>
      <c r="AF1016" t="s">
        <v>5458</v>
      </c>
      <c r="AI1016">
        <v>0</v>
      </c>
      <c r="AJ1016">
        <v>0</v>
      </c>
      <c r="AM1016" t="s">
        <v>11965</v>
      </c>
    </row>
    <row r="1017" spans="1:39">
      <c r="A1017" t="s">
        <v>6405</v>
      </c>
      <c r="B1017" t="s">
        <v>5106</v>
      </c>
      <c r="C1017" t="s">
        <v>5108</v>
      </c>
      <c r="D1017">
        <v>6</v>
      </c>
      <c r="E1017" t="s">
        <v>5111</v>
      </c>
      <c r="F1017">
        <v>8.220000000000001</v>
      </c>
      <c r="I1017" t="s">
        <v>8448</v>
      </c>
      <c r="K1017" t="s">
        <v>5342</v>
      </c>
      <c r="M1017" t="s">
        <v>9440</v>
      </c>
      <c r="N1017">
        <v>8</v>
      </c>
      <c r="O1017" t="s">
        <v>9558</v>
      </c>
      <c r="P1017" t="s">
        <v>10569</v>
      </c>
      <c r="Q1017">
        <v>11</v>
      </c>
      <c r="R1017">
        <v>2</v>
      </c>
      <c r="S1017">
        <v>4.57</v>
      </c>
      <c r="T1017">
        <v>5.22</v>
      </c>
      <c r="U1017">
        <v>678.76</v>
      </c>
      <c r="V1017">
        <v>114.88</v>
      </c>
      <c r="W1017">
        <v>4.65</v>
      </c>
      <c r="X1017">
        <v>12.96</v>
      </c>
      <c r="Y1017">
        <v>7.85</v>
      </c>
      <c r="Z1017">
        <v>4</v>
      </c>
      <c r="AA1017" t="s">
        <v>4822</v>
      </c>
      <c r="AB1017">
        <v>2</v>
      </c>
      <c r="AC1017">
        <v>10</v>
      </c>
      <c r="AD1017">
        <v>1.670666666666667</v>
      </c>
      <c r="AF1017" t="s">
        <v>5458</v>
      </c>
      <c r="AI1017">
        <v>0</v>
      </c>
      <c r="AJ1017">
        <v>0</v>
      </c>
      <c r="AM1017" t="s">
        <v>11965</v>
      </c>
    </row>
    <row r="1018" spans="1:39">
      <c r="A1018" t="s">
        <v>6406</v>
      </c>
      <c r="B1018" t="s">
        <v>5106</v>
      </c>
      <c r="C1018" t="s">
        <v>5108</v>
      </c>
      <c r="D1018">
        <v>6</v>
      </c>
      <c r="E1018" t="s">
        <v>5111</v>
      </c>
      <c r="F1018">
        <v>8.220000000000001</v>
      </c>
      <c r="I1018" t="s">
        <v>8449</v>
      </c>
      <c r="K1018" t="s">
        <v>5342</v>
      </c>
      <c r="M1018" t="s">
        <v>9440</v>
      </c>
      <c r="N1018">
        <v>8</v>
      </c>
      <c r="O1018" t="s">
        <v>9558</v>
      </c>
      <c r="P1018" t="s">
        <v>10570</v>
      </c>
      <c r="Q1018">
        <v>10</v>
      </c>
      <c r="R1018">
        <v>2</v>
      </c>
      <c r="S1018">
        <v>6.47</v>
      </c>
      <c r="T1018">
        <v>6.5</v>
      </c>
      <c r="U1018">
        <v>622.65</v>
      </c>
      <c r="V1018">
        <v>117.63</v>
      </c>
      <c r="W1018">
        <v>4.91</v>
      </c>
      <c r="X1018">
        <v>12.57</v>
      </c>
      <c r="Y1018">
        <v>6.28</v>
      </c>
      <c r="Z1018">
        <v>4</v>
      </c>
      <c r="AA1018" t="s">
        <v>4822</v>
      </c>
      <c r="AB1018">
        <v>1</v>
      </c>
      <c r="AC1018">
        <v>8</v>
      </c>
      <c r="AD1018">
        <v>1.579</v>
      </c>
      <c r="AF1018" t="s">
        <v>5458</v>
      </c>
      <c r="AI1018">
        <v>0</v>
      </c>
      <c r="AJ1018">
        <v>0</v>
      </c>
      <c r="AM1018" t="s">
        <v>11965</v>
      </c>
    </row>
    <row r="1019" spans="1:39">
      <c r="A1019" t="s">
        <v>6407</v>
      </c>
      <c r="B1019" t="s">
        <v>5106</v>
      </c>
      <c r="C1019" t="s">
        <v>5108</v>
      </c>
      <c r="D1019">
        <v>6</v>
      </c>
      <c r="E1019" t="s">
        <v>5111</v>
      </c>
      <c r="F1019">
        <v>8.220000000000001</v>
      </c>
      <c r="I1019" t="s">
        <v>8450</v>
      </c>
      <c r="K1019" t="s">
        <v>5342</v>
      </c>
      <c r="M1019" t="s">
        <v>9440</v>
      </c>
      <c r="N1019">
        <v>8</v>
      </c>
      <c r="O1019" t="s">
        <v>9558</v>
      </c>
      <c r="P1019" t="s">
        <v>10571</v>
      </c>
      <c r="Q1019">
        <v>9</v>
      </c>
      <c r="R1019">
        <v>2</v>
      </c>
      <c r="S1019">
        <v>4.54</v>
      </c>
      <c r="T1019">
        <v>6.19</v>
      </c>
      <c r="U1019">
        <v>611.65</v>
      </c>
      <c r="V1019">
        <v>102.41</v>
      </c>
      <c r="W1019">
        <v>5.29</v>
      </c>
      <c r="X1019">
        <v>13.14</v>
      </c>
      <c r="Y1019">
        <v>9.06</v>
      </c>
      <c r="Z1019">
        <v>4</v>
      </c>
      <c r="AA1019" t="s">
        <v>4822</v>
      </c>
      <c r="AB1019">
        <v>2</v>
      </c>
      <c r="AC1019">
        <v>9</v>
      </c>
      <c r="AD1019">
        <v>1.556333333333333</v>
      </c>
      <c r="AF1019" t="s">
        <v>5457</v>
      </c>
      <c r="AI1019">
        <v>0</v>
      </c>
      <c r="AJ1019">
        <v>0</v>
      </c>
      <c r="AM1019" t="s">
        <v>11965</v>
      </c>
    </row>
    <row r="1020" spans="1:39">
      <c r="A1020" t="s">
        <v>6408</v>
      </c>
      <c r="B1020" t="s">
        <v>5106</v>
      </c>
      <c r="C1020" t="s">
        <v>5108</v>
      </c>
      <c r="D1020">
        <v>6</v>
      </c>
      <c r="E1020" t="s">
        <v>5111</v>
      </c>
      <c r="F1020">
        <v>8.220000000000001</v>
      </c>
      <c r="I1020" t="s">
        <v>8451</v>
      </c>
      <c r="K1020" t="s">
        <v>5342</v>
      </c>
      <c r="M1020" t="s">
        <v>9440</v>
      </c>
      <c r="N1020">
        <v>8</v>
      </c>
      <c r="O1020" t="s">
        <v>9558</v>
      </c>
      <c r="P1020" t="s">
        <v>10572</v>
      </c>
      <c r="Q1020">
        <v>9</v>
      </c>
      <c r="R1020">
        <v>3</v>
      </c>
      <c r="S1020">
        <v>4.38</v>
      </c>
      <c r="T1020">
        <v>5.46</v>
      </c>
      <c r="U1020">
        <v>514.64</v>
      </c>
      <c r="V1020">
        <v>127.85</v>
      </c>
      <c r="W1020">
        <v>3.89</v>
      </c>
      <c r="X1020">
        <v>13.14</v>
      </c>
      <c r="Y1020">
        <v>8.449999999999999</v>
      </c>
      <c r="Z1020">
        <v>4</v>
      </c>
      <c r="AA1020" t="s">
        <v>4822</v>
      </c>
      <c r="AB1020">
        <v>1</v>
      </c>
      <c r="AC1020">
        <v>5</v>
      </c>
      <c r="AD1020">
        <v>0.9416666666666671</v>
      </c>
      <c r="AF1020" t="s">
        <v>5458</v>
      </c>
      <c r="AI1020">
        <v>0</v>
      </c>
      <c r="AJ1020">
        <v>0</v>
      </c>
      <c r="AM1020" t="s">
        <v>11965</v>
      </c>
    </row>
    <row r="1021" spans="1:39">
      <c r="A1021" t="s">
        <v>6409</v>
      </c>
      <c r="B1021" t="s">
        <v>5106</v>
      </c>
      <c r="C1021" t="s">
        <v>5108</v>
      </c>
      <c r="D1021">
        <v>6</v>
      </c>
      <c r="E1021" t="s">
        <v>5111</v>
      </c>
      <c r="F1021">
        <v>8.220000000000001</v>
      </c>
      <c r="I1021" t="s">
        <v>8452</v>
      </c>
      <c r="K1021" t="s">
        <v>5342</v>
      </c>
      <c r="M1021" t="s">
        <v>9440</v>
      </c>
      <c r="N1021">
        <v>8</v>
      </c>
      <c r="O1021" t="s">
        <v>9558</v>
      </c>
      <c r="P1021" t="s">
        <v>10573</v>
      </c>
      <c r="Q1021">
        <v>11</v>
      </c>
      <c r="R1021">
        <v>2</v>
      </c>
      <c r="S1021">
        <v>5.33</v>
      </c>
      <c r="T1021">
        <v>5.56</v>
      </c>
      <c r="U1021">
        <v>599.74</v>
      </c>
      <c r="V1021">
        <v>134.43</v>
      </c>
      <c r="W1021">
        <v>5.09</v>
      </c>
      <c r="X1021">
        <v>12.05</v>
      </c>
      <c r="Y1021">
        <v>7.23</v>
      </c>
      <c r="Z1021">
        <v>4</v>
      </c>
      <c r="AA1021" t="s">
        <v>4822</v>
      </c>
      <c r="AB1021">
        <v>3</v>
      </c>
      <c r="AC1021">
        <v>6</v>
      </c>
      <c r="AD1021">
        <v>1.5</v>
      </c>
      <c r="AF1021" t="s">
        <v>5458</v>
      </c>
      <c r="AI1021">
        <v>0</v>
      </c>
      <c r="AJ1021">
        <v>0</v>
      </c>
      <c r="AM1021" t="s">
        <v>11965</v>
      </c>
    </row>
    <row r="1022" spans="1:39">
      <c r="A1022" t="s">
        <v>6410</v>
      </c>
      <c r="B1022" t="s">
        <v>5106</v>
      </c>
      <c r="C1022" t="s">
        <v>5108</v>
      </c>
      <c r="D1022">
        <v>6</v>
      </c>
      <c r="E1022" t="s">
        <v>5111</v>
      </c>
      <c r="F1022">
        <v>8.220000000000001</v>
      </c>
      <c r="I1022" t="s">
        <v>8453</v>
      </c>
      <c r="K1022" t="s">
        <v>5342</v>
      </c>
      <c r="M1022" t="s">
        <v>9440</v>
      </c>
      <c r="N1022">
        <v>8</v>
      </c>
      <c r="O1022" t="s">
        <v>9558</v>
      </c>
      <c r="P1022" t="s">
        <v>10574</v>
      </c>
      <c r="Q1022">
        <v>9</v>
      </c>
      <c r="R1022">
        <v>2</v>
      </c>
      <c r="S1022">
        <v>5.39</v>
      </c>
      <c r="T1022">
        <v>5.49</v>
      </c>
      <c r="U1022">
        <v>601.03</v>
      </c>
      <c r="V1022">
        <v>108.4</v>
      </c>
      <c r="W1022">
        <v>5.16</v>
      </c>
      <c r="X1022">
        <v>12.23</v>
      </c>
      <c r="Y1022">
        <v>6.8</v>
      </c>
      <c r="Z1022">
        <v>4</v>
      </c>
      <c r="AA1022" t="s">
        <v>4822</v>
      </c>
      <c r="AB1022">
        <v>2</v>
      </c>
      <c r="AC1022">
        <v>8</v>
      </c>
      <c r="AD1022">
        <v>1.886666666666666</v>
      </c>
      <c r="AF1022" t="s">
        <v>5458</v>
      </c>
      <c r="AI1022">
        <v>0</v>
      </c>
      <c r="AJ1022">
        <v>0</v>
      </c>
      <c r="AM1022" t="s">
        <v>11965</v>
      </c>
    </row>
    <row r="1023" spans="1:39">
      <c r="A1023" t="s">
        <v>6411</v>
      </c>
      <c r="B1023" t="s">
        <v>5106</v>
      </c>
      <c r="C1023" t="s">
        <v>5108</v>
      </c>
      <c r="D1023">
        <v>6</v>
      </c>
      <c r="E1023" t="s">
        <v>5111</v>
      </c>
      <c r="F1023">
        <v>8.220000000000001</v>
      </c>
      <c r="I1023" t="s">
        <v>8454</v>
      </c>
      <c r="K1023" t="s">
        <v>5342</v>
      </c>
      <c r="M1023" t="s">
        <v>9440</v>
      </c>
      <c r="N1023">
        <v>8</v>
      </c>
      <c r="O1023" t="s">
        <v>9558</v>
      </c>
      <c r="P1023" t="s">
        <v>10575</v>
      </c>
      <c r="Q1023">
        <v>9</v>
      </c>
      <c r="R1023">
        <v>2</v>
      </c>
      <c r="S1023">
        <v>3.18</v>
      </c>
      <c r="T1023">
        <v>5.79</v>
      </c>
      <c r="U1023">
        <v>603.78</v>
      </c>
      <c r="V1023">
        <v>111.53</v>
      </c>
      <c r="W1023">
        <v>6.42</v>
      </c>
      <c r="X1023">
        <v>13.36</v>
      </c>
      <c r="Y1023">
        <v>10.17</v>
      </c>
      <c r="Z1023">
        <v>4</v>
      </c>
      <c r="AA1023" t="s">
        <v>4822</v>
      </c>
      <c r="AB1023">
        <v>2</v>
      </c>
      <c r="AC1023">
        <v>7</v>
      </c>
      <c r="AD1023">
        <v>1.192333333333333</v>
      </c>
      <c r="AF1023" t="s">
        <v>5457</v>
      </c>
      <c r="AI1023">
        <v>0</v>
      </c>
      <c r="AJ1023">
        <v>0</v>
      </c>
      <c r="AM1023" t="s">
        <v>11965</v>
      </c>
    </row>
    <row r="1024" spans="1:39">
      <c r="A1024" t="s">
        <v>6412</v>
      </c>
      <c r="B1024" t="s">
        <v>5106</v>
      </c>
      <c r="C1024" t="s">
        <v>5108</v>
      </c>
      <c r="D1024">
        <v>6</v>
      </c>
      <c r="E1024" t="s">
        <v>5111</v>
      </c>
      <c r="F1024">
        <v>8.220000000000001</v>
      </c>
      <c r="I1024" t="s">
        <v>8455</v>
      </c>
      <c r="K1024" t="s">
        <v>5342</v>
      </c>
      <c r="M1024" t="s">
        <v>9440</v>
      </c>
      <c r="N1024">
        <v>8</v>
      </c>
      <c r="O1024" t="s">
        <v>9558</v>
      </c>
      <c r="P1024" t="s">
        <v>10576</v>
      </c>
      <c r="Q1024">
        <v>9</v>
      </c>
      <c r="R1024">
        <v>3</v>
      </c>
      <c r="S1024">
        <v>4.83</v>
      </c>
      <c r="T1024">
        <v>4.83</v>
      </c>
      <c r="U1024">
        <v>482.55</v>
      </c>
      <c r="V1024">
        <v>139.19</v>
      </c>
      <c r="W1024">
        <v>4.24</v>
      </c>
      <c r="X1024">
        <v>13.14</v>
      </c>
      <c r="Y1024">
        <v>3.54</v>
      </c>
      <c r="Z1024">
        <v>5</v>
      </c>
      <c r="AA1024" t="s">
        <v>4822</v>
      </c>
      <c r="AB1024">
        <v>0</v>
      </c>
      <c r="AC1024">
        <v>5</v>
      </c>
      <c r="AD1024">
        <v>1.376309523809524</v>
      </c>
      <c r="AF1024" t="s">
        <v>5458</v>
      </c>
      <c r="AI1024">
        <v>0</v>
      </c>
      <c r="AJ1024">
        <v>0</v>
      </c>
      <c r="AM1024" t="s">
        <v>11965</v>
      </c>
    </row>
    <row r="1025" spans="1:39">
      <c r="A1025" t="s">
        <v>6413</v>
      </c>
      <c r="B1025" t="s">
        <v>5106</v>
      </c>
      <c r="C1025" t="s">
        <v>5108</v>
      </c>
      <c r="D1025">
        <v>6</v>
      </c>
      <c r="E1025" t="s">
        <v>5111</v>
      </c>
      <c r="F1025">
        <v>8.220000000000001</v>
      </c>
      <c r="I1025" t="s">
        <v>8456</v>
      </c>
      <c r="K1025" t="s">
        <v>5342</v>
      </c>
      <c r="M1025" t="s">
        <v>9440</v>
      </c>
      <c r="N1025">
        <v>8</v>
      </c>
      <c r="O1025" t="s">
        <v>9558</v>
      </c>
      <c r="P1025" t="s">
        <v>10577</v>
      </c>
      <c r="Q1025">
        <v>9</v>
      </c>
      <c r="R1025">
        <v>3</v>
      </c>
      <c r="S1025">
        <v>3.46</v>
      </c>
      <c r="T1025">
        <v>3.47</v>
      </c>
      <c r="U1025">
        <v>436.45</v>
      </c>
      <c r="V1025">
        <v>130.75</v>
      </c>
      <c r="W1025">
        <v>3.88</v>
      </c>
      <c r="X1025">
        <v>11.42</v>
      </c>
      <c r="Y1025">
        <v>3.05</v>
      </c>
      <c r="Z1025">
        <v>4</v>
      </c>
      <c r="AA1025" t="s">
        <v>4822</v>
      </c>
      <c r="AB1025">
        <v>0</v>
      </c>
      <c r="AC1025">
        <v>5</v>
      </c>
      <c r="AD1025">
        <v>2.655595238095239</v>
      </c>
      <c r="AF1025" t="s">
        <v>5458</v>
      </c>
      <c r="AI1025">
        <v>0</v>
      </c>
      <c r="AJ1025">
        <v>0</v>
      </c>
      <c r="AM1025" t="s">
        <v>11965</v>
      </c>
    </row>
    <row r="1026" spans="1:39">
      <c r="A1026" t="s">
        <v>6414</v>
      </c>
      <c r="B1026" t="s">
        <v>5106</v>
      </c>
      <c r="C1026" t="s">
        <v>5108</v>
      </c>
      <c r="D1026">
        <v>6</v>
      </c>
      <c r="E1026" t="s">
        <v>5111</v>
      </c>
      <c r="F1026">
        <v>8.220000000000001</v>
      </c>
      <c r="I1026" t="s">
        <v>8457</v>
      </c>
      <c r="K1026" t="s">
        <v>5342</v>
      </c>
      <c r="M1026" t="s">
        <v>9440</v>
      </c>
      <c r="N1026">
        <v>8</v>
      </c>
      <c r="O1026" t="s">
        <v>9558</v>
      </c>
      <c r="P1026" t="s">
        <v>10578</v>
      </c>
      <c r="Q1026">
        <v>10</v>
      </c>
      <c r="R1026">
        <v>2</v>
      </c>
      <c r="S1026">
        <v>2.27</v>
      </c>
      <c r="T1026">
        <v>3.92</v>
      </c>
      <c r="U1026">
        <v>641.72</v>
      </c>
      <c r="V1026">
        <v>119.48</v>
      </c>
      <c r="W1026">
        <v>4.31</v>
      </c>
      <c r="X1026">
        <v>13.14</v>
      </c>
      <c r="Y1026">
        <v>9.06</v>
      </c>
      <c r="Z1026">
        <v>4</v>
      </c>
      <c r="AA1026" t="s">
        <v>4822</v>
      </c>
      <c r="AB1026">
        <v>1</v>
      </c>
      <c r="AC1026">
        <v>9</v>
      </c>
      <c r="AD1026">
        <v>2.392333333333333</v>
      </c>
      <c r="AF1026" t="s">
        <v>5457</v>
      </c>
      <c r="AI1026">
        <v>0</v>
      </c>
      <c r="AJ1026">
        <v>0</v>
      </c>
      <c r="AM1026" t="s">
        <v>11965</v>
      </c>
    </row>
    <row r="1027" spans="1:39">
      <c r="A1027" t="s">
        <v>6415</v>
      </c>
      <c r="B1027" t="s">
        <v>5106</v>
      </c>
      <c r="C1027" t="s">
        <v>5108</v>
      </c>
      <c r="D1027">
        <v>6</v>
      </c>
      <c r="E1027" t="s">
        <v>5111</v>
      </c>
      <c r="F1027">
        <v>8.220000000000001</v>
      </c>
      <c r="I1027" t="s">
        <v>8458</v>
      </c>
      <c r="K1027" t="s">
        <v>5342</v>
      </c>
      <c r="M1027" t="s">
        <v>9440</v>
      </c>
      <c r="N1027">
        <v>8</v>
      </c>
      <c r="O1027" t="s">
        <v>9558</v>
      </c>
      <c r="P1027" t="s">
        <v>10579</v>
      </c>
      <c r="Q1027">
        <v>9</v>
      </c>
      <c r="R1027">
        <v>2</v>
      </c>
      <c r="S1027">
        <v>7.24</v>
      </c>
      <c r="T1027">
        <v>7.39</v>
      </c>
      <c r="U1027">
        <v>540.67</v>
      </c>
      <c r="V1027">
        <v>108.4</v>
      </c>
      <c r="W1027">
        <v>4.78</v>
      </c>
      <c r="X1027">
        <v>13.08</v>
      </c>
      <c r="Y1027">
        <v>7.04</v>
      </c>
      <c r="Z1027">
        <v>4</v>
      </c>
      <c r="AA1027" t="s">
        <v>4822</v>
      </c>
      <c r="AB1027">
        <v>1</v>
      </c>
      <c r="AC1027">
        <v>6</v>
      </c>
      <c r="AD1027">
        <v>1.886666666666666</v>
      </c>
      <c r="AF1027" t="s">
        <v>5458</v>
      </c>
      <c r="AI1027">
        <v>0</v>
      </c>
      <c r="AJ1027">
        <v>0</v>
      </c>
      <c r="AM1027" t="s">
        <v>11965</v>
      </c>
    </row>
    <row r="1028" spans="1:39">
      <c r="A1028" t="s">
        <v>6416</v>
      </c>
      <c r="B1028" t="s">
        <v>5106</v>
      </c>
      <c r="C1028" t="s">
        <v>5108</v>
      </c>
      <c r="D1028">
        <v>6</v>
      </c>
      <c r="E1028" t="s">
        <v>5111</v>
      </c>
      <c r="F1028">
        <v>8.220000000000001</v>
      </c>
      <c r="I1028" t="s">
        <v>8459</v>
      </c>
      <c r="K1028" t="s">
        <v>5342</v>
      </c>
      <c r="M1028" t="s">
        <v>9440</v>
      </c>
      <c r="N1028">
        <v>8</v>
      </c>
      <c r="O1028" t="s">
        <v>9558</v>
      </c>
      <c r="P1028" t="s">
        <v>10580</v>
      </c>
      <c r="Q1028">
        <v>8</v>
      </c>
      <c r="R1028">
        <v>2</v>
      </c>
      <c r="S1028">
        <v>5.52</v>
      </c>
      <c r="T1028">
        <v>6.77</v>
      </c>
      <c r="U1028">
        <v>512.66</v>
      </c>
      <c r="V1028">
        <v>99.17</v>
      </c>
      <c r="W1028">
        <v>5.02</v>
      </c>
      <c r="X1028">
        <v>13.71</v>
      </c>
      <c r="Y1028">
        <v>8.630000000000001</v>
      </c>
      <c r="Z1028">
        <v>4</v>
      </c>
      <c r="AA1028" t="s">
        <v>4822</v>
      </c>
      <c r="AB1028">
        <v>2</v>
      </c>
      <c r="AC1028">
        <v>8</v>
      </c>
      <c r="AD1028">
        <v>1.879333333333333</v>
      </c>
      <c r="AF1028" t="s">
        <v>5457</v>
      </c>
      <c r="AI1028">
        <v>0</v>
      </c>
      <c r="AJ1028">
        <v>0</v>
      </c>
      <c r="AM1028" t="s">
        <v>11965</v>
      </c>
    </row>
    <row r="1029" spans="1:39">
      <c r="A1029" t="s">
        <v>6417</v>
      </c>
      <c r="B1029" t="s">
        <v>5106</v>
      </c>
      <c r="C1029" t="s">
        <v>5108</v>
      </c>
      <c r="D1029">
        <v>6</v>
      </c>
      <c r="E1029" t="s">
        <v>5111</v>
      </c>
      <c r="F1029">
        <v>8.220000000000001</v>
      </c>
      <c r="I1029" t="s">
        <v>8460</v>
      </c>
      <c r="K1029" t="s">
        <v>5342</v>
      </c>
      <c r="M1029" t="s">
        <v>9440</v>
      </c>
      <c r="N1029">
        <v>8</v>
      </c>
      <c r="O1029" t="s">
        <v>9558</v>
      </c>
      <c r="P1029" t="s">
        <v>10581</v>
      </c>
      <c r="Q1029">
        <v>8</v>
      </c>
      <c r="R1029">
        <v>2</v>
      </c>
      <c r="S1029">
        <v>5.18</v>
      </c>
      <c r="T1029">
        <v>5.18</v>
      </c>
      <c r="U1029">
        <v>492.59</v>
      </c>
      <c r="V1029">
        <v>119.72</v>
      </c>
      <c r="W1029">
        <v>5.13</v>
      </c>
      <c r="X1029">
        <v>13.41</v>
      </c>
      <c r="Y1029">
        <v>3</v>
      </c>
      <c r="Z1029">
        <v>4</v>
      </c>
      <c r="AA1029" t="s">
        <v>4822</v>
      </c>
      <c r="AB1029">
        <v>1</v>
      </c>
      <c r="AC1029">
        <v>6</v>
      </c>
      <c r="AD1029">
        <v>1.562261904761905</v>
      </c>
      <c r="AF1029" t="s">
        <v>5458</v>
      </c>
      <c r="AI1029">
        <v>0</v>
      </c>
      <c r="AJ1029">
        <v>0</v>
      </c>
      <c r="AM1029" t="s">
        <v>11965</v>
      </c>
    </row>
    <row r="1030" spans="1:39">
      <c r="A1030" t="s">
        <v>6418</v>
      </c>
      <c r="B1030" t="s">
        <v>5106</v>
      </c>
      <c r="C1030" t="s">
        <v>5108</v>
      </c>
      <c r="D1030">
        <v>6</v>
      </c>
      <c r="E1030" t="s">
        <v>5111</v>
      </c>
      <c r="F1030">
        <v>8.220000000000001</v>
      </c>
      <c r="I1030" t="s">
        <v>8461</v>
      </c>
      <c r="K1030" t="s">
        <v>5342</v>
      </c>
      <c r="M1030" t="s">
        <v>9440</v>
      </c>
      <c r="N1030">
        <v>8</v>
      </c>
      <c r="O1030" t="s">
        <v>9558</v>
      </c>
      <c r="P1030" t="s">
        <v>10582</v>
      </c>
      <c r="Q1030">
        <v>9</v>
      </c>
      <c r="R1030">
        <v>2</v>
      </c>
      <c r="S1030">
        <v>4.3</v>
      </c>
      <c r="T1030">
        <v>5.55</v>
      </c>
      <c r="U1030">
        <v>525.54</v>
      </c>
      <c r="V1030">
        <v>112.06</v>
      </c>
      <c r="W1030">
        <v>4.14</v>
      </c>
      <c r="X1030">
        <v>11.86</v>
      </c>
      <c r="Y1030">
        <v>8.630000000000001</v>
      </c>
      <c r="Z1030">
        <v>4</v>
      </c>
      <c r="AA1030" t="s">
        <v>4822</v>
      </c>
      <c r="AB1030">
        <v>1</v>
      </c>
      <c r="AC1030">
        <v>8</v>
      </c>
      <c r="AD1030">
        <v>1.449666666666666</v>
      </c>
      <c r="AF1030" t="s">
        <v>5457</v>
      </c>
      <c r="AI1030">
        <v>0</v>
      </c>
      <c r="AJ1030">
        <v>0</v>
      </c>
      <c r="AM1030" t="s">
        <v>11965</v>
      </c>
    </row>
    <row r="1031" spans="1:39">
      <c r="A1031" t="s">
        <v>6419</v>
      </c>
      <c r="B1031" t="s">
        <v>5106</v>
      </c>
      <c r="C1031" t="s">
        <v>5108</v>
      </c>
      <c r="D1031">
        <v>6</v>
      </c>
      <c r="E1031" t="s">
        <v>5111</v>
      </c>
      <c r="F1031">
        <v>8.220000000000001</v>
      </c>
      <c r="I1031" t="s">
        <v>8462</v>
      </c>
      <c r="K1031" t="s">
        <v>5342</v>
      </c>
      <c r="M1031" t="s">
        <v>9440</v>
      </c>
      <c r="N1031">
        <v>8</v>
      </c>
      <c r="O1031" t="s">
        <v>9558</v>
      </c>
      <c r="P1031" t="s">
        <v>10583</v>
      </c>
      <c r="Q1031">
        <v>7</v>
      </c>
      <c r="R1031">
        <v>2</v>
      </c>
      <c r="S1031">
        <v>6.92</v>
      </c>
      <c r="T1031">
        <v>6.92</v>
      </c>
      <c r="U1031">
        <v>507.52</v>
      </c>
      <c r="V1031">
        <v>95.93000000000001</v>
      </c>
      <c r="W1031">
        <v>5.73</v>
      </c>
      <c r="X1031">
        <v>13.16</v>
      </c>
      <c r="Y1031">
        <v>3.26</v>
      </c>
      <c r="Z1031">
        <v>4</v>
      </c>
      <c r="AA1031" t="s">
        <v>4822</v>
      </c>
      <c r="AB1031">
        <v>2</v>
      </c>
      <c r="AC1031">
        <v>5</v>
      </c>
      <c r="AD1031">
        <v>2.302333333333333</v>
      </c>
      <c r="AF1031" t="s">
        <v>5458</v>
      </c>
      <c r="AI1031">
        <v>0</v>
      </c>
      <c r="AJ1031">
        <v>0</v>
      </c>
      <c r="AM1031" t="s">
        <v>11965</v>
      </c>
    </row>
    <row r="1032" spans="1:39">
      <c r="A1032" t="s">
        <v>6420</v>
      </c>
      <c r="B1032" t="s">
        <v>5106</v>
      </c>
      <c r="C1032" t="s">
        <v>5108</v>
      </c>
      <c r="D1032">
        <v>6</v>
      </c>
      <c r="E1032" t="s">
        <v>5111</v>
      </c>
      <c r="F1032">
        <v>8.220000000000001</v>
      </c>
      <c r="I1032" t="s">
        <v>8463</v>
      </c>
      <c r="K1032" t="s">
        <v>5342</v>
      </c>
      <c r="M1032" t="s">
        <v>9440</v>
      </c>
      <c r="N1032">
        <v>8</v>
      </c>
      <c r="O1032" t="s">
        <v>9558</v>
      </c>
      <c r="P1032" t="s">
        <v>10584</v>
      </c>
      <c r="Q1032">
        <v>9</v>
      </c>
      <c r="R1032">
        <v>2</v>
      </c>
      <c r="S1032">
        <v>4.23</v>
      </c>
      <c r="T1032">
        <v>4.24</v>
      </c>
      <c r="U1032">
        <v>494.51</v>
      </c>
      <c r="V1032">
        <v>121.96</v>
      </c>
      <c r="W1032">
        <v>4.46</v>
      </c>
      <c r="X1032">
        <v>12.05</v>
      </c>
      <c r="Y1032">
        <v>2.99</v>
      </c>
      <c r="Z1032">
        <v>4</v>
      </c>
      <c r="AA1032" t="s">
        <v>4822</v>
      </c>
      <c r="AB1032">
        <v>0</v>
      </c>
      <c r="AC1032">
        <v>5</v>
      </c>
      <c r="AD1032">
        <v>1.919214285714286</v>
      </c>
      <c r="AF1032" t="s">
        <v>5458</v>
      </c>
      <c r="AI1032">
        <v>0</v>
      </c>
      <c r="AJ1032">
        <v>0</v>
      </c>
      <c r="AM1032" t="s">
        <v>11965</v>
      </c>
    </row>
    <row r="1033" spans="1:39">
      <c r="A1033" t="s">
        <v>6421</v>
      </c>
      <c r="B1033" t="s">
        <v>5106</v>
      </c>
      <c r="C1033" t="s">
        <v>5108</v>
      </c>
      <c r="D1033">
        <v>6</v>
      </c>
      <c r="E1033" t="s">
        <v>5111</v>
      </c>
      <c r="F1033">
        <v>8.220000000000001</v>
      </c>
      <c r="I1033" t="s">
        <v>8464</v>
      </c>
      <c r="K1033" t="s">
        <v>5342</v>
      </c>
      <c r="M1033" t="s">
        <v>9440</v>
      </c>
      <c r="N1033">
        <v>8</v>
      </c>
      <c r="O1033" t="s">
        <v>9558</v>
      </c>
      <c r="P1033" t="s">
        <v>10585</v>
      </c>
      <c r="Q1033">
        <v>10</v>
      </c>
      <c r="R1033">
        <v>2</v>
      </c>
      <c r="S1033">
        <v>2.96</v>
      </c>
      <c r="T1033">
        <v>4.28</v>
      </c>
      <c r="U1033">
        <v>549.08</v>
      </c>
      <c r="V1033">
        <v>116.99</v>
      </c>
      <c r="W1033">
        <v>4.24</v>
      </c>
      <c r="X1033">
        <v>12.14</v>
      </c>
      <c r="Y1033">
        <v>8.710000000000001</v>
      </c>
      <c r="Z1033">
        <v>4</v>
      </c>
      <c r="AA1033" t="s">
        <v>4822</v>
      </c>
      <c r="AB1033">
        <v>1</v>
      </c>
      <c r="AC1033">
        <v>6</v>
      </c>
      <c r="AD1033">
        <v>2.125333333333333</v>
      </c>
      <c r="AF1033" t="s">
        <v>5457</v>
      </c>
      <c r="AI1033">
        <v>0</v>
      </c>
      <c r="AJ1033">
        <v>0</v>
      </c>
      <c r="AM1033" t="s">
        <v>11965</v>
      </c>
    </row>
    <row r="1034" spans="1:39">
      <c r="A1034" t="s">
        <v>6422</v>
      </c>
      <c r="B1034" t="s">
        <v>5106</v>
      </c>
      <c r="C1034" t="s">
        <v>5108</v>
      </c>
      <c r="D1034">
        <v>6</v>
      </c>
      <c r="E1034" t="s">
        <v>5111</v>
      </c>
      <c r="F1034">
        <v>8.220000000000001</v>
      </c>
      <c r="I1034" t="s">
        <v>8465</v>
      </c>
      <c r="K1034" t="s">
        <v>5342</v>
      </c>
      <c r="L1034" t="s">
        <v>5343</v>
      </c>
      <c r="M1034" t="s">
        <v>9442</v>
      </c>
      <c r="N1034">
        <v>8</v>
      </c>
      <c r="O1034" t="s">
        <v>9560</v>
      </c>
      <c r="P1034" t="s">
        <v>10586</v>
      </c>
      <c r="Q1034">
        <v>9</v>
      </c>
      <c r="R1034">
        <v>1</v>
      </c>
      <c r="S1034">
        <v>1.52</v>
      </c>
      <c r="T1034">
        <v>2.41</v>
      </c>
      <c r="U1034">
        <v>569.71</v>
      </c>
      <c r="V1034">
        <v>111.68</v>
      </c>
      <c r="W1034">
        <v>3.42</v>
      </c>
      <c r="Y1034">
        <v>8.140000000000001</v>
      </c>
      <c r="Z1034">
        <v>4</v>
      </c>
      <c r="AA1034" t="s">
        <v>4822</v>
      </c>
      <c r="AB1034">
        <v>1</v>
      </c>
      <c r="AC1034">
        <v>5</v>
      </c>
      <c r="AD1034">
        <v>4.040666666666667</v>
      </c>
      <c r="AF1034" t="s">
        <v>5458</v>
      </c>
      <c r="AI1034">
        <v>0</v>
      </c>
      <c r="AJ1034">
        <v>0</v>
      </c>
      <c r="AM1034" t="s">
        <v>11965</v>
      </c>
    </row>
    <row r="1035" spans="1:39">
      <c r="A1035" t="s">
        <v>6423</v>
      </c>
      <c r="B1035" t="s">
        <v>5106</v>
      </c>
      <c r="C1035" t="s">
        <v>5108</v>
      </c>
      <c r="D1035">
        <v>6</v>
      </c>
      <c r="E1035" t="s">
        <v>5111</v>
      </c>
      <c r="F1035">
        <v>8.220000000000001</v>
      </c>
      <c r="I1035" t="s">
        <v>8466</v>
      </c>
      <c r="K1035" t="s">
        <v>5342</v>
      </c>
      <c r="L1035" t="s">
        <v>5343</v>
      </c>
      <c r="M1035" t="s">
        <v>9435</v>
      </c>
      <c r="N1035">
        <v>8</v>
      </c>
      <c r="O1035" t="s">
        <v>9553</v>
      </c>
      <c r="P1035" t="s">
        <v>10587</v>
      </c>
      <c r="Q1035">
        <v>5</v>
      </c>
      <c r="R1035">
        <v>2</v>
      </c>
      <c r="S1035">
        <v>-0.61</v>
      </c>
      <c r="T1035">
        <v>1.24</v>
      </c>
      <c r="U1035">
        <v>428.37</v>
      </c>
      <c r="V1035">
        <v>92.62</v>
      </c>
      <c r="W1035">
        <v>4.79</v>
      </c>
      <c r="X1035">
        <v>3.46</v>
      </c>
      <c r="Y1035">
        <v>9.699999999999999</v>
      </c>
      <c r="Z1035">
        <v>3</v>
      </c>
      <c r="AA1035" t="s">
        <v>4822</v>
      </c>
      <c r="AB1035">
        <v>0</v>
      </c>
      <c r="AC1035">
        <v>3</v>
      </c>
      <c r="AD1035">
        <v>4.074309523809524</v>
      </c>
      <c r="AF1035" t="s">
        <v>11894</v>
      </c>
      <c r="AI1035">
        <v>0</v>
      </c>
      <c r="AJ1035">
        <v>0</v>
      </c>
      <c r="AM1035" t="s">
        <v>11965</v>
      </c>
    </row>
    <row r="1036" spans="1:39">
      <c r="A1036" t="s">
        <v>6424</v>
      </c>
      <c r="B1036" t="s">
        <v>5106</v>
      </c>
      <c r="C1036" t="s">
        <v>5108</v>
      </c>
      <c r="D1036">
        <v>6</v>
      </c>
      <c r="E1036" t="s">
        <v>5111</v>
      </c>
      <c r="F1036">
        <v>8.220000000000001</v>
      </c>
      <c r="I1036" t="s">
        <v>8467</v>
      </c>
      <c r="K1036" t="s">
        <v>5342</v>
      </c>
      <c r="L1036" t="s">
        <v>5343</v>
      </c>
      <c r="M1036" t="s">
        <v>9442</v>
      </c>
      <c r="N1036">
        <v>8</v>
      </c>
      <c r="O1036" t="s">
        <v>9560</v>
      </c>
      <c r="P1036" t="s">
        <v>10588</v>
      </c>
      <c r="Q1036">
        <v>8</v>
      </c>
      <c r="R1036">
        <v>2</v>
      </c>
      <c r="S1036">
        <v>2.54</v>
      </c>
      <c r="T1036">
        <v>2.54</v>
      </c>
      <c r="U1036">
        <v>487.56</v>
      </c>
      <c r="V1036">
        <v>123.22</v>
      </c>
      <c r="W1036">
        <v>3.8</v>
      </c>
      <c r="Y1036">
        <v>3.36</v>
      </c>
      <c r="Z1036">
        <v>4</v>
      </c>
      <c r="AA1036" t="s">
        <v>4822</v>
      </c>
      <c r="AB1036">
        <v>0</v>
      </c>
      <c r="AC1036">
        <v>5</v>
      </c>
      <c r="AD1036">
        <v>3.318857142857143</v>
      </c>
      <c r="AF1036" t="s">
        <v>5458</v>
      </c>
      <c r="AI1036">
        <v>0</v>
      </c>
      <c r="AJ1036">
        <v>0</v>
      </c>
      <c r="AM1036" t="s">
        <v>11965</v>
      </c>
    </row>
    <row r="1037" spans="1:39">
      <c r="A1037" t="s">
        <v>6425</v>
      </c>
      <c r="B1037" t="s">
        <v>5106</v>
      </c>
      <c r="C1037" t="s">
        <v>5108</v>
      </c>
      <c r="D1037">
        <v>6</v>
      </c>
      <c r="E1037" t="s">
        <v>5111</v>
      </c>
      <c r="F1037">
        <v>8.220000000000001</v>
      </c>
      <c r="I1037" t="s">
        <v>8468</v>
      </c>
      <c r="K1037" t="s">
        <v>5342</v>
      </c>
      <c r="L1037" t="s">
        <v>5343</v>
      </c>
      <c r="M1037" t="s">
        <v>9442</v>
      </c>
      <c r="N1037">
        <v>8</v>
      </c>
      <c r="O1037" t="s">
        <v>9560</v>
      </c>
      <c r="P1037" t="s">
        <v>10589</v>
      </c>
      <c r="Q1037">
        <v>8</v>
      </c>
      <c r="R1037">
        <v>1</v>
      </c>
      <c r="S1037">
        <v>3.82</v>
      </c>
      <c r="T1037">
        <v>3.98</v>
      </c>
      <c r="U1037">
        <v>515.6900000000001</v>
      </c>
      <c r="V1037">
        <v>79.18000000000001</v>
      </c>
      <c r="W1037">
        <v>5</v>
      </c>
      <c r="X1037">
        <v>12.22</v>
      </c>
      <c r="Y1037">
        <v>7.3</v>
      </c>
      <c r="Z1037">
        <v>4</v>
      </c>
      <c r="AA1037" t="s">
        <v>4822</v>
      </c>
      <c r="AB1037">
        <v>2</v>
      </c>
      <c r="AC1037">
        <v>5</v>
      </c>
      <c r="AD1037">
        <v>3.433333333333334</v>
      </c>
      <c r="AF1037" t="s">
        <v>5458</v>
      </c>
      <c r="AI1037">
        <v>0</v>
      </c>
      <c r="AJ1037">
        <v>0</v>
      </c>
      <c r="AM1037" t="s">
        <v>11965</v>
      </c>
    </row>
    <row r="1038" spans="1:39">
      <c r="A1038" t="s">
        <v>6426</v>
      </c>
      <c r="B1038" t="s">
        <v>5106</v>
      </c>
      <c r="C1038" t="s">
        <v>5108</v>
      </c>
      <c r="D1038">
        <v>6</v>
      </c>
      <c r="E1038" t="s">
        <v>5111</v>
      </c>
      <c r="F1038">
        <v>8.220000000000001</v>
      </c>
      <c r="I1038" t="s">
        <v>8469</v>
      </c>
      <c r="K1038" t="s">
        <v>5342</v>
      </c>
      <c r="L1038" t="s">
        <v>5343</v>
      </c>
      <c r="M1038" t="s">
        <v>9442</v>
      </c>
      <c r="N1038">
        <v>8</v>
      </c>
      <c r="O1038" t="s">
        <v>9560</v>
      </c>
      <c r="P1038" t="s">
        <v>10590</v>
      </c>
      <c r="Q1038">
        <v>8</v>
      </c>
      <c r="R1038">
        <v>1</v>
      </c>
      <c r="S1038">
        <v>-0.42</v>
      </c>
      <c r="T1038">
        <v>2.09</v>
      </c>
      <c r="U1038">
        <v>534.55</v>
      </c>
      <c r="V1038">
        <v>95.56</v>
      </c>
      <c r="W1038">
        <v>4.58</v>
      </c>
      <c r="Y1038">
        <v>8.779999999999999</v>
      </c>
      <c r="Z1038">
        <v>4</v>
      </c>
      <c r="AA1038" t="s">
        <v>4822</v>
      </c>
      <c r="AB1038">
        <v>1</v>
      </c>
      <c r="AC1038">
        <v>5</v>
      </c>
      <c r="AD1038">
        <v>4.258000000000001</v>
      </c>
      <c r="AF1038" t="s">
        <v>5457</v>
      </c>
      <c r="AI1038">
        <v>0</v>
      </c>
      <c r="AJ1038">
        <v>0</v>
      </c>
      <c r="AM1038" t="s">
        <v>11965</v>
      </c>
    </row>
    <row r="1039" spans="1:39">
      <c r="A1039" t="s">
        <v>6427</v>
      </c>
      <c r="B1039" t="s">
        <v>5106</v>
      </c>
      <c r="C1039" t="s">
        <v>5108</v>
      </c>
      <c r="D1039">
        <v>6</v>
      </c>
      <c r="E1039" t="s">
        <v>5111</v>
      </c>
      <c r="F1039">
        <v>8.220000000000001</v>
      </c>
      <c r="I1039" t="s">
        <v>8470</v>
      </c>
      <c r="K1039" t="s">
        <v>5342</v>
      </c>
      <c r="L1039" t="s">
        <v>5343</v>
      </c>
      <c r="M1039" t="s">
        <v>9442</v>
      </c>
      <c r="N1039">
        <v>8</v>
      </c>
      <c r="O1039" t="s">
        <v>9560</v>
      </c>
      <c r="P1039" t="s">
        <v>10591</v>
      </c>
      <c r="Q1039">
        <v>8</v>
      </c>
      <c r="R1039">
        <v>1</v>
      </c>
      <c r="S1039">
        <v>2.7</v>
      </c>
      <c r="T1039">
        <v>2.97</v>
      </c>
      <c r="U1039">
        <v>514.63</v>
      </c>
      <c r="V1039">
        <v>108.44</v>
      </c>
      <c r="W1039">
        <v>3.74</v>
      </c>
      <c r="Y1039">
        <v>7.7</v>
      </c>
      <c r="Z1039">
        <v>4</v>
      </c>
      <c r="AA1039" t="s">
        <v>4822</v>
      </c>
      <c r="AB1039">
        <v>1</v>
      </c>
      <c r="AC1039">
        <v>5</v>
      </c>
      <c r="AD1039">
        <v>3.868666666666667</v>
      </c>
      <c r="AF1039" t="s">
        <v>5458</v>
      </c>
      <c r="AI1039">
        <v>0</v>
      </c>
      <c r="AJ1039">
        <v>0</v>
      </c>
      <c r="AM1039" t="s">
        <v>11965</v>
      </c>
    </row>
    <row r="1040" spans="1:39">
      <c r="A1040" t="s">
        <v>6428</v>
      </c>
      <c r="B1040" t="s">
        <v>5106</v>
      </c>
      <c r="C1040" t="s">
        <v>5108</v>
      </c>
      <c r="D1040">
        <v>6</v>
      </c>
      <c r="E1040" t="s">
        <v>5111</v>
      </c>
      <c r="F1040">
        <v>8.220000000000001</v>
      </c>
      <c r="I1040" t="s">
        <v>8471</v>
      </c>
      <c r="K1040" t="s">
        <v>5342</v>
      </c>
      <c r="L1040" t="s">
        <v>5343</v>
      </c>
      <c r="M1040" t="s">
        <v>9442</v>
      </c>
      <c r="N1040">
        <v>8</v>
      </c>
      <c r="O1040" t="s">
        <v>9560</v>
      </c>
      <c r="P1040" t="s">
        <v>10592</v>
      </c>
      <c r="Q1040">
        <v>8</v>
      </c>
      <c r="R1040">
        <v>2</v>
      </c>
      <c r="S1040">
        <v>0.78</v>
      </c>
      <c r="T1040">
        <v>3.28</v>
      </c>
      <c r="U1040">
        <v>522.54</v>
      </c>
      <c r="V1040">
        <v>104.35</v>
      </c>
      <c r="W1040">
        <v>4.8</v>
      </c>
      <c r="Y1040">
        <v>9.52</v>
      </c>
      <c r="Z1040">
        <v>4</v>
      </c>
      <c r="AA1040" t="s">
        <v>4822</v>
      </c>
      <c r="AB1040">
        <v>1</v>
      </c>
      <c r="AC1040">
        <v>6</v>
      </c>
      <c r="AD1040">
        <v>3.121666666666667</v>
      </c>
      <c r="AF1040" t="s">
        <v>5457</v>
      </c>
      <c r="AI1040">
        <v>0</v>
      </c>
      <c r="AJ1040">
        <v>0</v>
      </c>
      <c r="AM1040" t="s">
        <v>11965</v>
      </c>
    </row>
    <row r="1041" spans="1:39">
      <c r="A1041" t="s">
        <v>5537</v>
      </c>
      <c r="B1041" t="s">
        <v>5106</v>
      </c>
      <c r="C1041" t="s">
        <v>5108</v>
      </c>
      <c r="D1041">
        <v>6.1</v>
      </c>
      <c r="E1041" t="s">
        <v>5111</v>
      </c>
      <c r="F1041">
        <v>8.210000000000001</v>
      </c>
      <c r="K1041" t="s">
        <v>5342</v>
      </c>
      <c r="L1041" t="s">
        <v>5343</v>
      </c>
      <c r="M1041" t="s">
        <v>9437</v>
      </c>
      <c r="N1041">
        <v>9</v>
      </c>
      <c r="O1041" t="s">
        <v>9555</v>
      </c>
      <c r="P1041" t="s">
        <v>9708</v>
      </c>
      <c r="Q1041">
        <v>4</v>
      </c>
      <c r="R1041">
        <v>2</v>
      </c>
      <c r="S1041">
        <v>3.03</v>
      </c>
      <c r="T1041">
        <v>4.1</v>
      </c>
      <c r="U1041">
        <v>489.93</v>
      </c>
      <c r="V1041">
        <v>91.92</v>
      </c>
      <c r="W1041">
        <v>5.54</v>
      </c>
      <c r="X1041">
        <v>6.26</v>
      </c>
      <c r="Y1041">
        <v>1.63</v>
      </c>
      <c r="Z1041">
        <v>4</v>
      </c>
      <c r="AA1041" t="s">
        <v>4822</v>
      </c>
      <c r="AB1041">
        <v>1</v>
      </c>
      <c r="AC1041">
        <v>7</v>
      </c>
      <c r="AD1041">
        <v>3.442928571428572</v>
      </c>
      <c r="AE1041" t="s">
        <v>11887</v>
      </c>
      <c r="AF1041" t="s">
        <v>5459</v>
      </c>
      <c r="AH1041" t="s">
        <v>5461</v>
      </c>
      <c r="AI1041">
        <v>4</v>
      </c>
      <c r="AJ1041">
        <v>1</v>
      </c>
      <c r="AK1041" t="s">
        <v>11912</v>
      </c>
      <c r="AL1041" t="s">
        <v>11912</v>
      </c>
      <c r="AM1041" t="s">
        <v>11965</v>
      </c>
    </row>
    <row r="1042" spans="1:39">
      <c r="A1042" t="s">
        <v>6429</v>
      </c>
      <c r="B1042" t="s">
        <v>5106</v>
      </c>
      <c r="C1042" t="s">
        <v>5108</v>
      </c>
      <c r="D1042">
        <v>6.1</v>
      </c>
      <c r="E1042" t="s">
        <v>5111</v>
      </c>
      <c r="F1042">
        <v>8.210000000000001</v>
      </c>
      <c r="K1042" t="s">
        <v>5342</v>
      </c>
      <c r="L1042" t="s">
        <v>5343</v>
      </c>
      <c r="M1042" t="s">
        <v>9427</v>
      </c>
      <c r="N1042">
        <v>9</v>
      </c>
      <c r="O1042" t="s">
        <v>9542</v>
      </c>
      <c r="P1042" t="s">
        <v>10593</v>
      </c>
      <c r="Q1042">
        <v>9</v>
      </c>
      <c r="R1042">
        <v>3</v>
      </c>
      <c r="S1042">
        <v>2.35</v>
      </c>
      <c r="T1042">
        <v>3.26</v>
      </c>
      <c r="U1042">
        <v>523.5700000000001</v>
      </c>
      <c r="V1042">
        <v>140.13</v>
      </c>
      <c r="W1042">
        <v>3.39</v>
      </c>
      <c r="X1042">
        <v>6.51</v>
      </c>
      <c r="Y1042">
        <v>2.74</v>
      </c>
      <c r="Z1042">
        <v>3</v>
      </c>
      <c r="AA1042" t="s">
        <v>4822</v>
      </c>
      <c r="AB1042">
        <v>1</v>
      </c>
      <c r="AC1042">
        <v>9</v>
      </c>
      <c r="AD1042">
        <v>2.861666666666667</v>
      </c>
      <c r="AF1042" t="s">
        <v>5458</v>
      </c>
      <c r="AI1042">
        <v>0</v>
      </c>
      <c r="AJ1042">
        <v>0</v>
      </c>
      <c r="AM1042" t="s">
        <v>11965</v>
      </c>
    </row>
    <row r="1043" spans="1:39">
      <c r="A1043" t="s">
        <v>6429</v>
      </c>
      <c r="B1043" t="s">
        <v>5106</v>
      </c>
      <c r="C1043" t="s">
        <v>5108</v>
      </c>
      <c r="D1043">
        <v>6.1</v>
      </c>
      <c r="E1043" t="s">
        <v>5111</v>
      </c>
      <c r="F1043">
        <v>8.210000000000001</v>
      </c>
      <c r="I1043" t="s">
        <v>8472</v>
      </c>
      <c r="K1043" t="s">
        <v>5342</v>
      </c>
      <c r="L1043" t="s">
        <v>5343</v>
      </c>
      <c r="M1043" t="s">
        <v>9428</v>
      </c>
      <c r="N1043">
        <v>8</v>
      </c>
      <c r="O1043" t="s">
        <v>9543</v>
      </c>
      <c r="P1043" t="s">
        <v>10593</v>
      </c>
      <c r="Q1043">
        <v>9</v>
      </c>
      <c r="R1043">
        <v>3</v>
      </c>
      <c r="S1043">
        <v>2.35</v>
      </c>
      <c r="T1043">
        <v>3.26</v>
      </c>
      <c r="U1043">
        <v>523.5700000000001</v>
      </c>
      <c r="V1043">
        <v>140.13</v>
      </c>
      <c r="W1043">
        <v>3.39</v>
      </c>
      <c r="X1043">
        <v>6.51</v>
      </c>
      <c r="Y1043">
        <v>2.74</v>
      </c>
      <c r="Z1043">
        <v>3</v>
      </c>
      <c r="AA1043" t="s">
        <v>4822</v>
      </c>
      <c r="AB1043">
        <v>1</v>
      </c>
      <c r="AC1043">
        <v>9</v>
      </c>
      <c r="AD1043">
        <v>2.861666666666667</v>
      </c>
      <c r="AF1043" t="s">
        <v>5458</v>
      </c>
      <c r="AI1043">
        <v>0</v>
      </c>
      <c r="AJ1043">
        <v>0</v>
      </c>
      <c r="AM1043" t="s">
        <v>11965</v>
      </c>
    </row>
    <row r="1044" spans="1:39">
      <c r="A1044" t="s">
        <v>6430</v>
      </c>
      <c r="B1044" t="s">
        <v>5106</v>
      </c>
      <c r="C1044" t="s">
        <v>5108</v>
      </c>
      <c r="D1044">
        <v>6.113</v>
      </c>
      <c r="E1044" t="s">
        <v>5111</v>
      </c>
      <c r="F1044">
        <v>8.210000000000001</v>
      </c>
      <c r="I1044" t="s">
        <v>8473</v>
      </c>
      <c r="K1044" t="s">
        <v>5342</v>
      </c>
      <c r="L1044" t="s">
        <v>5343</v>
      </c>
      <c r="M1044" t="s">
        <v>9424</v>
      </c>
      <c r="N1044">
        <v>8</v>
      </c>
      <c r="O1044" t="s">
        <v>9539</v>
      </c>
      <c r="P1044" t="s">
        <v>10594</v>
      </c>
      <c r="Q1044">
        <v>5</v>
      </c>
      <c r="R1044">
        <v>2</v>
      </c>
      <c r="S1044">
        <v>2.03</v>
      </c>
      <c r="T1044">
        <v>3.57</v>
      </c>
      <c r="U1044">
        <v>457.45</v>
      </c>
      <c r="V1044">
        <v>78.18000000000001</v>
      </c>
      <c r="W1044">
        <v>4.73</v>
      </c>
      <c r="Y1044">
        <v>6.02</v>
      </c>
      <c r="Z1044">
        <v>3</v>
      </c>
      <c r="AA1044" t="s">
        <v>4822</v>
      </c>
      <c r="AB1044">
        <v>0</v>
      </c>
      <c r="AC1044">
        <v>5</v>
      </c>
      <c r="AD1044">
        <v>4.503928571428572</v>
      </c>
      <c r="AF1044" t="s">
        <v>5458</v>
      </c>
      <c r="AI1044">
        <v>0</v>
      </c>
      <c r="AJ1044">
        <v>0</v>
      </c>
      <c r="AM1044" t="s">
        <v>11965</v>
      </c>
    </row>
    <row r="1045" spans="1:39">
      <c r="A1045" t="s">
        <v>6431</v>
      </c>
      <c r="B1045" t="s">
        <v>5106</v>
      </c>
      <c r="C1045" t="s">
        <v>5108</v>
      </c>
      <c r="D1045">
        <v>6.2</v>
      </c>
      <c r="E1045" t="s">
        <v>5111</v>
      </c>
      <c r="F1045">
        <v>8.210000000000001</v>
      </c>
      <c r="I1045" t="s">
        <v>8474</v>
      </c>
      <c r="K1045" t="s">
        <v>5342</v>
      </c>
      <c r="L1045" t="s">
        <v>5343</v>
      </c>
      <c r="M1045" t="s">
        <v>9449</v>
      </c>
      <c r="N1045">
        <v>8</v>
      </c>
      <c r="O1045" t="s">
        <v>9567</v>
      </c>
      <c r="P1045" t="s">
        <v>10595</v>
      </c>
      <c r="Q1045">
        <v>5</v>
      </c>
      <c r="R1045">
        <v>3</v>
      </c>
      <c r="S1045">
        <v>-0.84</v>
      </c>
      <c r="T1045">
        <v>2.45</v>
      </c>
      <c r="U1045">
        <v>485.47</v>
      </c>
      <c r="V1045">
        <v>112.22</v>
      </c>
      <c r="W1045">
        <v>6.48</v>
      </c>
      <c r="X1045">
        <v>2.21</v>
      </c>
      <c r="Y1045">
        <v>10.17</v>
      </c>
      <c r="Z1045">
        <v>3</v>
      </c>
      <c r="AA1045" t="s">
        <v>4822</v>
      </c>
      <c r="AB1045">
        <v>1</v>
      </c>
      <c r="AC1045">
        <v>7</v>
      </c>
      <c r="AD1045">
        <v>2.529785714285715</v>
      </c>
      <c r="AF1045" t="s">
        <v>11894</v>
      </c>
      <c r="AI1045">
        <v>0</v>
      </c>
      <c r="AJ1045">
        <v>0</v>
      </c>
      <c r="AM1045" t="s">
        <v>11965</v>
      </c>
    </row>
    <row r="1046" spans="1:39">
      <c r="A1046" t="s">
        <v>6432</v>
      </c>
      <c r="B1046" t="s">
        <v>5106</v>
      </c>
      <c r="C1046" t="s">
        <v>5108</v>
      </c>
      <c r="D1046">
        <v>6.261</v>
      </c>
      <c r="E1046" t="s">
        <v>5111</v>
      </c>
      <c r="F1046">
        <v>8.199999999999999</v>
      </c>
      <c r="I1046" t="s">
        <v>8475</v>
      </c>
      <c r="K1046" t="s">
        <v>5342</v>
      </c>
      <c r="L1046" t="s">
        <v>5343</v>
      </c>
      <c r="M1046" t="s">
        <v>9424</v>
      </c>
      <c r="N1046">
        <v>8</v>
      </c>
      <c r="O1046" t="s">
        <v>9539</v>
      </c>
      <c r="Y1046">
        <v>0</v>
      </c>
      <c r="AM1046" t="s">
        <v>11965</v>
      </c>
    </row>
    <row r="1047" spans="1:39">
      <c r="A1047" t="s">
        <v>6433</v>
      </c>
      <c r="B1047" t="s">
        <v>5106</v>
      </c>
      <c r="C1047" t="s">
        <v>5108</v>
      </c>
      <c r="D1047">
        <v>6.271</v>
      </c>
      <c r="E1047" t="s">
        <v>5111</v>
      </c>
      <c r="F1047">
        <v>8.199999999999999</v>
      </c>
      <c r="I1047" t="s">
        <v>8476</v>
      </c>
      <c r="K1047" t="s">
        <v>5342</v>
      </c>
      <c r="L1047" t="s">
        <v>5343</v>
      </c>
      <c r="M1047" t="s">
        <v>9424</v>
      </c>
      <c r="N1047">
        <v>8</v>
      </c>
      <c r="O1047" t="s">
        <v>9539</v>
      </c>
      <c r="P1047" t="s">
        <v>10596</v>
      </c>
      <c r="Q1047">
        <v>7</v>
      </c>
      <c r="R1047">
        <v>1</v>
      </c>
      <c r="S1047">
        <v>0.19</v>
      </c>
      <c r="T1047">
        <v>2.6</v>
      </c>
      <c r="U1047">
        <v>442.52</v>
      </c>
      <c r="V1047">
        <v>107.52</v>
      </c>
      <c r="W1047">
        <v>4.12</v>
      </c>
      <c r="X1047">
        <v>4.53</v>
      </c>
      <c r="Y1047">
        <v>5.91</v>
      </c>
      <c r="Z1047">
        <v>3</v>
      </c>
      <c r="AA1047" t="s">
        <v>4822</v>
      </c>
      <c r="AB1047">
        <v>0</v>
      </c>
      <c r="AC1047">
        <v>5</v>
      </c>
      <c r="AD1047">
        <v>4.659904761904762</v>
      </c>
      <c r="AF1047" t="s">
        <v>5459</v>
      </c>
      <c r="AI1047">
        <v>0</v>
      </c>
      <c r="AJ1047">
        <v>0</v>
      </c>
      <c r="AM1047" t="s">
        <v>11965</v>
      </c>
    </row>
    <row r="1048" spans="1:39">
      <c r="A1048" t="s">
        <v>6434</v>
      </c>
      <c r="B1048" t="s">
        <v>5106</v>
      </c>
      <c r="C1048" t="s">
        <v>5108</v>
      </c>
      <c r="D1048">
        <v>6.3</v>
      </c>
      <c r="E1048" t="s">
        <v>5111</v>
      </c>
      <c r="F1048">
        <v>8.199999999999999</v>
      </c>
      <c r="K1048" t="s">
        <v>5342</v>
      </c>
      <c r="L1048" t="s">
        <v>5343</v>
      </c>
      <c r="M1048" t="s">
        <v>9425</v>
      </c>
      <c r="N1048">
        <v>9</v>
      </c>
      <c r="O1048" t="s">
        <v>9540</v>
      </c>
      <c r="P1048" t="s">
        <v>10597</v>
      </c>
      <c r="Q1048">
        <v>6</v>
      </c>
      <c r="R1048">
        <v>3</v>
      </c>
      <c r="S1048">
        <v>3.09</v>
      </c>
      <c r="T1048">
        <v>3.09</v>
      </c>
      <c r="U1048">
        <v>425.31</v>
      </c>
      <c r="V1048">
        <v>103.01</v>
      </c>
      <c r="W1048">
        <v>2.44</v>
      </c>
      <c r="X1048">
        <v>10.96</v>
      </c>
      <c r="Y1048">
        <v>4.59</v>
      </c>
      <c r="Z1048">
        <v>3</v>
      </c>
      <c r="AA1048" t="s">
        <v>4822</v>
      </c>
      <c r="AB1048">
        <v>0</v>
      </c>
      <c r="AC1048">
        <v>5</v>
      </c>
      <c r="AD1048">
        <v>3.6765</v>
      </c>
      <c r="AF1048" t="s">
        <v>5458</v>
      </c>
      <c r="AI1048">
        <v>0</v>
      </c>
      <c r="AJ1048">
        <v>0</v>
      </c>
      <c r="AK1048" t="s">
        <v>11905</v>
      </c>
      <c r="AL1048" t="s">
        <v>11905</v>
      </c>
      <c r="AM1048" t="s">
        <v>11965</v>
      </c>
    </row>
    <row r="1049" spans="1:39">
      <c r="A1049" t="s">
        <v>6435</v>
      </c>
      <c r="B1049" t="s">
        <v>5106</v>
      </c>
      <c r="C1049" t="s">
        <v>5108</v>
      </c>
      <c r="D1049">
        <v>6.3</v>
      </c>
      <c r="E1049" t="s">
        <v>5111</v>
      </c>
      <c r="F1049">
        <v>8.199999999999999</v>
      </c>
      <c r="I1049" t="s">
        <v>8477</v>
      </c>
      <c r="K1049" t="s">
        <v>5342</v>
      </c>
      <c r="L1049" t="s">
        <v>5343</v>
      </c>
      <c r="M1049" t="s">
        <v>9449</v>
      </c>
      <c r="N1049">
        <v>8</v>
      </c>
      <c r="O1049" t="s">
        <v>9567</v>
      </c>
      <c r="P1049" t="s">
        <v>10598</v>
      </c>
      <c r="Q1049">
        <v>4</v>
      </c>
      <c r="R1049">
        <v>3</v>
      </c>
      <c r="S1049">
        <v>0.42</v>
      </c>
      <c r="T1049">
        <v>3.53</v>
      </c>
      <c r="U1049">
        <v>474.41</v>
      </c>
      <c r="V1049">
        <v>99.33</v>
      </c>
      <c r="W1049">
        <v>6.69</v>
      </c>
      <c r="X1049">
        <v>2.92</v>
      </c>
      <c r="Y1049">
        <v>11.44</v>
      </c>
      <c r="Z1049">
        <v>3</v>
      </c>
      <c r="AA1049" t="s">
        <v>4822</v>
      </c>
      <c r="AB1049">
        <v>1</v>
      </c>
      <c r="AC1049">
        <v>6</v>
      </c>
      <c r="AD1049">
        <v>2.773452380952381</v>
      </c>
      <c r="AF1049" t="s">
        <v>11894</v>
      </c>
      <c r="AI1049">
        <v>0</v>
      </c>
      <c r="AJ1049">
        <v>0</v>
      </c>
      <c r="AM1049" t="s">
        <v>11965</v>
      </c>
    </row>
    <row r="1050" spans="1:39">
      <c r="A1050" t="s">
        <v>5672</v>
      </c>
      <c r="B1050" t="s">
        <v>5106</v>
      </c>
      <c r="C1050" t="s">
        <v>5108</v>
      </c>
      <c r="D1050">
        <v>6.31</v>
      </c>
      <c r="E1050" t="s">
        <v>5111</v>
      </c>
      <c r="F1050">
        <v>8.199999999999999</v>
      </c>
      <c r="K1050" t="s">
        <v>5342</v>
      </c>
      <c r="L1050" t="s">
        <v>5343</v>
      </c>
      <c r="M1050" t="s">
        <v>9466</v>
      </c>
      <c r="N1050">
        <v>9</v>
      </c>
      <c r="O1050" t="s">
        <v>9586</v>
      </c>
      <c r="P1050" t="s">
        <v>9843</v>
      </c>
      <c r="Q1050">
        <v>7</v>
      </c>
      <c r="R1050">
        <v>3</v>
      </c>
      <c r="S1050">
        <v>2.23</v>
      </c>
      <c r="T1050">
        <v>2.35</v>
      </c>
      <c r="U1050">
        <v>464.53</v>
      </c>
      <c r="V1050">
        <v>111.72</v>
      </c>
      <c r="W1050">
        <v>4.79</v>
      </c>
      <c r="X1050">
        <v>7.88</v>
      </c>
      <c r="Y1050">
        <v>3.84</v>
      </c>
      <c r="Z1050">
        <v>5</v>
      </c>
      <c r="AA1050" t="s">
        <v>4822</v>
      </c>
      <c r="AB1050">
        <v>0</v>
      </c>
      <c r="AC1050">
        <v>6</v>
      </c>
      <c r="AD1050">
        <v>3.58102380952381</v>
      </c>
      <c r="AF1050" t="s">
        <v>5458</v>
      </c>
      <c r="AI1050">
        <v>0</v>
      </c>
      <c r="AJ1050">
        <v>0</v>
      </c>
      <c r="AK1050" t="s">
        <v>11911</v>
      </c>
      <c r="AL1050" t="s">
        <v>11911</v>
      </c>
      <c r="AM1050" t="s">
        <v>11965</v>
      </c>
    </row>
    <row r="1051" spans="1:39">
      <c r="A1051" t="s">
        <v>6436</v>
      </c>
      <c r="B1051" t="s">
        <v>5106</v>
      </c>
      <c r="C1051" t="s">
        <v>5108</v>
      </c>
      <c r="D1051">
        <v>6.4</v>
      </c>
      <c r="E1051" t="s">
        <v>5111</v>
      </c>
      <c r="F1051">
        <v>8.19</v>
      </c>
      <c r="K1051" t="s">
        <v>5342</v>
      </c>
      <c r="M1051" t="s">
        <v>5350</v>
      </c>
      <c r="N1051">
        <v>8</v>
      </c>
      <c r="O1051" t="s">
        <v>9544</v>
      </c>
      <c r="P1051" t="s">
        <v>10599</v>
      </c>
      <c r="Q1051">
        <v>6</v>
      </c>
      <c r="R1051">
        <v>1</v>
      </c>
      <c r="S1051">
        <v>2.52</v>
      </c>
      <c r="T1051">
        <v>2.52</v>
      </c>
      <c r="U1051">
        <v>492.59</v>
      </c>
      <c r="V1051">
        <v>95.31</v>
      </c>
      <c r="W1051">
        <v>4.73</v>
      </c>
      <c r="X1051">
        <v>12.52</v>
      </c>
      <c r="Y1051">
        <v>2.56</v>
      </c>
      <c r="Z1051">
        <v>5</v>
      </c>
      <c r="AA1051" t="s">
        <v>4822</v>
      </c>
      <c r="AB1051">
        <v>0</v>
      </c>
      <c r="AC1051">
        <v>3</v>
      </c>
      <c r="AD1051">
        <v>4.449261904761905</v>
      </c>
      <c r="AF1051" t="s">
        <v>5458</v>
      </c>
      <c r="AI1051">
        <v>0</v>
      </c>
      <c r="AJ1051">
        <v>0</v>
      </c>
      <c r="AK1051" t="s">
        <v>11906</v>
      </c>
      <c r="AL1051" t="s">
        <v>11906</v>
      </c>
      <c r="AM1051" t="s">
        <v>11965</v>
      </c>
    </row>
    <row r="1052" spans="1:39">
      <c r="A1052" t="s">
        <v>6437</v>
      </c>
      <c r="B1052" t="s">
        <v>5106</v>
      </c>
      <c r="C1052" t="s">
        <v>5108</v>
      </c>
      <c r="D1052">
        <v>6.4</v>
      </c>
      <c r="E1052" t="s">
        <v>5111</v>
      </c>
      <c r="F1052">
        <v>8.19</v>
      </c>
      <c r="I1052" t="s">
        <v>8478</v>
      </c>
      <c r="K1052" t="s">
        <v>5342</v>
      </c>
      <c r="L1052" t="s">
        <v>5343</v>
      </c>
      <c r="M1052" t="s">
        <v>9449</v>
      </c>
      <c r="N1052">
        <v>8</v>
      </c>
      <c r="O1052" t="s">
        <v>9567</v>
      </c>
      <c r="P1052" t="s">
        <v>10600</v>
      </c>
      <c r="Q1052">
        <v>4</v>
      </c>
      <c r="R1052">
        <v>3</v>
      </c>
      <c r="S1052">
        <v>-0.21</v>
      </c>
      <c r="T1052">
        <v>2.87</v>
      </c>
      <c r="U1052">
        <v>474.41</v>
      </c>
      <c r="V1052">
        <v>99.33</v>
      </c>
      <c r="W1052">
        <v>6.69</v>
      </c>
      <c r="X1052">
        <v>2.83</v>
      </c>
      <c r="Y1052">
        <v>11.03</v>
      </c>
      <c r="Z1052">
        <v>3</v>
      </c>
      <c r="AA1052" t="s">
        <v>4822</v>
      </c>
      <c r="AB1052">
        <v>1</v>
      </c>
      <c r="AC1052">
        <v>6</v>
      </c>
      <c r="AD1052">
        <v>3.038452380952381</v>
      </c>
      <c r="AF1052" t="s">
        <v>11894</v>
      </c>
      <c r="AI1052">
        <v>0</v>
      </c>
      <c r="AJ1052">
        <v>0</v>
      </c>
      <c r="AM1052" t="s">
        <v>11965</v>
      </c>
    </row>
    <row r="1053" spans="1:39">
      <c r="A1053" t="s">
        <v>6438</v>
      </c>
      <c r="B1053" t="s">
        <v>5106</v>
      </c>
      <c r="C1053" t="s">
        <v>5108</v>
      </c>
      <c r="D1053">
        <v>6.6</v>
      </c>
      <c r="E1053" t="s">
        <v>5111</v>
      </c>
      <c r="F1053">
        <v>8.18</v>
      </c>
      <c r="I1053" t="s">
        <v>8479</v>
      </c>
      <c r="K1053" t="s">
        <v>5342</v>
      </c>
      <c r="L1053" t="s">
        <v>5343</v>
      </c>
      <c r="M1053" t="s">
        <v>9449</v>
      </c>
      <c r="N1053">
        <v>8</v>
      </c>
      <c r="O1053" t="s">
        <v>9567</v>
      </c>
      <c r="P1053" t="s">
        <v>10601</v>
      </c>
      <c r="Q1053">
        <v>6</v>
      </c>
      <c r="R1053">
        <v>4</v>
      </c>
      <c r="S1053">
        <v>1.43</v>
      </c>
      <c r="T1053">
        <v>4.95</v>
      </c>
      <c r="U1053">
        <v>567.52</v>
      </c>
      <c r="V1053">
        <v>145.5</v>
      </c>
      <c r="W1053">
        <v>6.06</v>
      </c>
      <c r="X1053">
        <v>3.74</v>
      </c>
      <c r="Y1053">
        <v>10.78</v>
      </c>
      <c r="Z1053">
        <v>3</v>
      </c>
      <c r="AA1053" t="s">
        <v>4822</v>
      </c>
      <c r="AB1053">
        <v>2</v>
      </c>
      <c r="AC1053">
        <v>8</v>
      </c>
      <c r="AD1053">
        <v>1.025</v>
      </c>
      <c r="AF1053" t="s">
        <v>11894</v>
      </c>
      <c r="AI1053">
        <v>0</v>
      </c>
      <c r="AJ1053">
        <v>0</v>
      </c>
      <c r="AM1053" t="s">
        <v>11965</v>
      </c>
    </row>
    <row r="1054" spans="1:39">
      <c r="A1054" t="s">
        <v>6439</v>
      </c>
      <c r="B1054" t="s">
        <v>5106</v>
      </c>
      <c r="C1054" t="s">
        <v>5108</v>
      </c>
      <c r="D1054">
        <v>6.7</v>
      </c>
      <c r="E1054" t="s">
        <v>5111</v>
      </c>
      <c r="F1054">
        <v>8.17</v>
      </c>
      <c r="K1054" t="s">
        <v>5342</v>
      </c>
      <c r="M1054" t="s">
        <v>5350</v>
      </c>
      <c r="N1054">
        <v>8</v>
      </c>
      <c r="O1054" t="s">
        <v>9544</v>
      </c>
      <c r="P1054" t="s">
        <v>10602</v>
      </c>
      <c r="Q1054">
        <v>6</v>
      </c>
      <c r="R1054">
        <v>2</v>
      </c>
      <c r="S1054">
        <v>2.43</v>
      </c>
      <c r="T1054">
        <v>2.43</v>
      </c>
      <c r="U1054">
        <v>492.59</v>
      </c>
      <c r="V1054">
        <v>104.1</v>
      </c>
      <c r="W1054">
        <v>4.77</v>
      </c>
      <c r="X1054">
        <v>12.52</v>
      </c>
      <c r="Y1054">
        <v>2.56</v>
      </c>
      <c r="Z1054">
        <v>5</v>
      </c>
      <c r="AA1054" t="s">
        <v>4822</v>
      </c>
      <c r="AB1054">
        <v>0</v>
      </c>
      <c r="AC1054">
        <v>4</v>
      </c>
      <c r="AD1054">
        <v>3.867928571428572</v>
      </c>
      <c r="AF1054" t="s">
        <v>5458</v>
      </c>
      <c r="AI1054">
        <v>0</v>
      </c>
      <c r="AJ1054">
        <v>0</v>
      </c>
      <c r="AK1054" t="s">
        <v>11906</v>
      </c>
      <c r="AL1054" t="s">
        <v>11906</v>
      </c>
      <c r="AM1054" t="s">
        <v>11965</v>
      </c>
    </row>
    <row r="1055" spans="1:39">
      <c r="A1055" t="s">
        <v>6440</v>
      </c>
      <c r="B1055" t="s">
        <v>5106</v>
      </c>
      <c r="C1055" t="s">
        <v>5108</v>
      </c>
      <c r="D1055">
        <v>6.7</v>
      </c>
      <c r="E1055" t="s">
        <v>5111</v>
      </c>
      <c r="F1055">
        <v>8.17</v>
      </c>
      <c r="I1055" t="s">
        <v>8480</v>
      </c>
      <c r="K1055" t="s">
        <v>5342</v>
      </c>
      <c r="L1055" t="s">
        <v>5343</v>
      </c>
      <c r="M1055" t="s">
        <v>9435</v>
      </c>
      <c r="N1055">
        <v>8</v>
      </c>
      <c r="O1055" t="s">
        <v>9553</v>
      </c>
      <c r="Y1055">
        <v>0</v>
      </c>
      <c r="AM1055" t="s">
        <v>11965</v>
      </c>
    </row>
    <row r="1056" spans="1:39">
      <c r="A1056" t="s">
        <v>6441</v>
      </c>
      <c r="B1056" t="s">
        <v>5106</v>
      </c>
      <c r="C1056" t="s">
        <v>5108</v>
      </c>
      <c r="D1056">
        <v>6.733</v>
      </c>
      <c r="E1056" t="s">
        <v>5111</v>
      </c>
      <c r="F1056">
        <v>8.17</v>
      </c>
      <c r="I1056" t="s">
        <v>8481</v>
      </c>
      <c r="K1056" t="s">
        <v>5342</v>
      </c>
      <c r="L1056" t="s">
        <v>5343</v>
      </c>
      <c r="M1056" t="s">
        <v>9424</v>
      </c>
      <c r="N1056">
        <v>8</v>
      </c>
      <c r="O1056" t="s">
        <v>9539</v>
      </c>
      <c r="P1056" t="s">
        <v>10603</v>
      </c>
      <c r="Q1056">
        <v>5</v>
      </c>
      <c r="R1056">
        <v>2</v>
      </c>
      <c r="S1056">
        <v>3</v>
      </c>
      <c r="T1056">
        <v>5.7</v>
      </c>
      <c r="U1056">
        <v>457.45</v>
      </c>
      <c r="V1056">
        <v>78.18000000000001</v>
      </c>
      <c r="W1056">
        <v>5.25</v>
      </c>
      <c r="X1056">
        <v>5.18</v>
      </c>
      <c r="Y1056">
        <v>10.32</v>
      </c>
      <c r="Z1056">
        <v>3</v>
      </c>
      <c r="AA1056" t="s">
        <v>4822</v>
      </c>
      <c r="AB1056">
        <v>1</v>
      </c>
      <c r="AC1056">
        <v>4</v>
      </c>
      <c r="AD1056">
        <v>2.303928571428572</v>
      </c>
      <c r="AF1056" t="s">
        <v>11894</v>
      </c>
      <c r="AI1056">
        <v>0</v>
      </c>
      <c r="AJ1056">
        <v>0</v>
      </c>
      <c r="AM1056" t="s">
        <v>11965</v>
      </c>
    </row>
    <row r="1057" spans="1:39">
      <c r="A1057" t="s">
        <v>5695</v>
      </c>
      <c r="B1057" t="s">
        <v>5106</v>
      </c>
      <c r="C1057" t="s">
        <v>5108</v>
      </c>
      <c r="D1057">
        <v>6.8</v>
      </c>
      <c r="E1057" t="s">
        <v>5111</v>
      </c>
      <c r="F1057">
        <v>8.17</v>
      </c>
      <c r="K1057" t="s">
        <v>5342</v>
      </c>
      <c r="L1057" t="s">
        <v>5343</v>
      </c>
      <c r="M1057" t="s">
        <v>9467</v>
      </c>
      <c r="N1057">
        <v>9</v>
      </c>
      <c r="O1057" t="s">
        <v>9587</v>
      </c>
      <c r="P1057" t="s">
        <v>9866</v>
      </c>
      <c r="Q1057">
        <v>8</v>
      </c>
      <c r="R1057">
        <v>3</v>
      </c>
      <c r="S1057">
        <v>1.54</v>
      </c>
      <c r="T1057">
        <v>1.62</v>
      </c>
      <c r="U1057">
        <v>520.5700000000001</v>
      </c>
      <c r="V1057">
        <v>123.31</v>
      </c>
      <c r="W1057">
        <v>5.14</v>
      </c>
      <c r="X1057">
        <v>12.41</v>
      </c>
      <c r="Y1057">
        <v>6.67</v>
      </c>
      <c r="Z1057">
        <v>4</v>
      </c>
      <c r="AA1057" t="s">
        <v>4822</v>
      </c>
      <c r="AB1057">
        <v>2</v>
      </c>
      <c r="AC1057">
        <v>5</v>
      </c>
      <c r="AD1057">
        <v>3.166666666666667</v>
      </c>
      <c r="AF1057" t="s">
        <v>5458</v>
      </c>
      <c r="AI1057">
        <v>0</v>
      </c>
      <c r="AJ1057">
        <v>0</v>
      </c>
      <c r="AK1057" t="s">
        <v>11912</v>
      </c>
      <c r="AL1057" t="s">
        <v>11912</v>
      </c>
      <c r="AM1057" t="s">
        <v>11965</v>
      </c>
    </row>
    <row r="1058" spans="1:39">
      <c r="A1058" t="s">
        <v>6442</v>
      </c>
      <c r="B1058" t="s">
        <v>5106</v>
      </c>
      <c r="C1058" t="s">
        <v>5108</v>
      </c>
      <c r="D1058">
        <v>6.8</v>
      </c>
      <c r="E1058" t="s">
        <v>5111</v>
      </c>
      <c r="F1058">
        <v>8.17</v>
      </c>
      <c r="I1058" t="s">
        <v>8482</v>
      </c>
      <c r="K1058" t="s">
        <v>5342</v>
      </c>
      <c r="L1058" t="s">
        <v>5343</v>
      </c>
      <c r="M1058" t="s">
        <v>9449</v>
      </c>
      <c r="N1058">
        <v>8</v>
      </c>
      <c r="O1058" t="s">
        <v>9567</v>
      </c>
      <c r="P1058" t="s">
        <v>10604</v>
      </c>
      <c r="Q1058">
        <v>4</v>
      </c>
      <c r="R1058">
        <v>3</v>
      </c>
      <c r="S1058">
        <v>1.02</v>
      </c>
      <c r="T1058">
        <v>3.95</v>
      </c>
      <c r="U1058">
        <v>470.45</v>
      </c>
      <c r="V1058">
        <v>99.33</v>
      </c>
      <c r="W1058">
        <v>6.86</v>
      </c>
      <c r="X1058">
        <v>3.21</v>
      </c>
      <c r="Y1058">
        <v>12.47</v>
      </c>
      <c r="Z1058">
        <v>3</v>
      </c>
      <c r="AA1058" t="s">
        <v>4822</v>
      </c>
      <c r="AB1058">
        <v>1</v>
      </c>
      <c r="AC1058">
        <v>6</v>
      </c>
      <c r="AD1058">
        <v>2.591738095238095</v>
      </c>
      <c r="AF1058" t="s">
        <v>11894</v>
      </c>
      <c r="AI1058">
        <v>0</v>
      </c>
      <c r="AJ1058">
        <v>0</v>
      </c>
      <c r="AM1058" t="s">
        <v>11965</v>
      </c>
    </row>
    <row r="1059" spans="1:39">
      <c r="A1059" t="s">
        <v>6443</v>
      </c>
      <c r="B1059" t="s">
        <v>5106</v>
      </c>
      <c r="C1059" t="s">
        <v>5108</v>
      </c>
      <c r="D1059">
        <v>6.933</v>
      </c>
      <c r="E1059" t="s">
        <v>5111</v>
      </c>
      <c r="F1059">
        <v>8.16</v>
      </c>
      <c r="I1059" t="s">
        <v>8483</v>
      </c>
      <c r="K1059" t="s">
        <v>5342</v>
      </c>
      <c r="L1059" t="s">
        <v>5343</v>
      </c>
      <c r="M1059" t="s">
        <v>9424</v>
      </c>
      <c r="N1059">
        <v>8</v>
      </c>
      <c r="O1059" t="s">
        <v>9539</v>
      </c>
      <c r="P1059" t="s">
        <v>10605</v>
      </c>
      <c r="Q1059">
        <v>7</v>
      </c>
      <c r="R1059">
        <v>1</v>
      </c>
      <c r="S1059">
        <v>-0.9399999999999999</v>
      </c>
      <c r="T1059">
        <v>1.75</v>
      </c>
      <c r="U1059">
        <v>473.46</v>
      </c>
      <c r="V1059">
        <v>92.84</v>
      </c>
      <c r="W1059">
        <v>3.64</v>
      </c>
      <c r="X1059">
        <v>2.96</v>
      </c>
      <c r="Y1059">
        <v>5.57</v>
      </c>
      <c r="Z1059">
        <v>3</v>
      </c>
      <c r="AA1059" t="s">
        <v>4822</v>
      </c>
      <c r="AB1059">
        <v>0</v>
      </c>
      <c r="AC1059">
        <v>4</v>
      </c>
      <c r="AD1059">
        <v>4.928238095238095</v>
      </c>
      <c r="AF1059" t="s">
        <v>5459</v>
      </c>
      <c r="AI1059">
        <v>0</v>
      </c>
      <c r="AJ1059">
        <v>0</v>
      </c>
      <c r="AM1059" t="s">
        <v>11965</v>
      </c>
    </row>
    <row r="1060" spans="1:39">
      <c r="A1060" t="s">
        <v>6444</v>
      </c>
      <c r="B1060" t="s">
        <v>5106</v>
      </c>
      <c r="C1060" t="s">
        <v>5108</v>
      </c>
      <c r="D1060">
        <v>6.966</v>
      </c>
      <c r="E1060" t="s">
        <v>5111</v>
      </c>
      <c r="F1060">
        <v>8.16</v>
      </c>
      <c r="I1060" t="s">
        <v>8484</v>
      </c>
      <c r="K1060" t="s">
        <v>5342</v>
      </c>
      <c r="L1060" t="s">
        <v>5343</v>
      </c>
      <c r="M1060" t="s">
        <v>9424</v>
      </c>
      <c r="N1060">
        <v>8</v>
      </c>
      <c r="O1060" t="s">
        <v>9539</v>
      </c>
      <c r="P1060" t="s">
        <v>10606</v>
      </c>
      <c r="Q1060">
        <v>6</v>
      </c>
      <c r="R1060">
        <v>1</v>
      </c>
      <c r="S1060">
        <v>0.77</v>
      </c>
      <c r="T1060">
        <v>3.41</v>
      </c>
      <c r="U1060">
        <v>443.43</v>
      </c>
      <c r="V1060">
        <v>83.73</v>
      </c>
      <c r="W1060">
        <v>4.34</v>
      </c>
      <c r="X1060">
        <v>4.24</v>
      </c>
      <c r="Y1060">
        <v>5.55</v>
      </c>
      <c r="Z1060">
        <v>3</v>
      </c>
      <c r="AA1060" t="s">
        <v>4822</v>
      </c>
      <c r="AB1060">
        <v>0</v>
      </c>
      <c r="AC1060">
        <v>4</v>
      </c>
      <c r="AD1060">
        <v>5.032404761904762</v>
      </c>
      <c r="AF1060" t="s">
        <v>5459</v>
      </c>
      <c r="AI1060">
        <v>0</v>
      </c>
      <c r="AJ1060">
        <v>0</v>
      </c>
      <c r="AM1060" t="s">
        <v>11965</v>
      </c>
    </row>
    <row r="1061" spans="1:39">
      <c r="A1061" t="s">
        <v>6445</v>
      </c>
      <c r="B1061" t="s">
        <v>5106</v>
      </c>
      <c r="C1061" t="s">
        <v>5108</v>
      </c>
      <c r="D1061">
        <v>7</v>
      </c>
      <c r="E1061" t="s">
        <v>5111</v>
      </c>
      <c r="F1061">
        <v>8.15</v>
      </c>
      <c r="K1061" t="s">
        <v>5342</v>
      </c>
      <c r="M1061" t="s">
        <v>9450</v>
      </c>
      <c r="N1061">
        <v>8</v>
      </c>
      <c r="O1061" t="s">
        <v>9568</v>
      </c>
      <c r="P1061" t="s">
        <v>10607</v>
      </c>
      <c r="Q1061">
        <v>6</v>
      </c>
      <c r="R1061">
        <v>4</v>
      </c>
      <c r="S1061">
        <v>3.98</v>
      </c>
      <c r="T1061">
        <v>3.98</v>
      </c>
      <c r="U1061">
        <v>557.0599999999999</v>
      </c>
      <c r="V1061">
        <v>127.93</v>
      </c>
      <c r="W1061">
        <v>4.68</v>
      </c>
      <c r="X1061">
        <v>11.24</v>
      </c>
      <c r="Y1061">
        <v>3.73</v>
      </c>
      <c r="Z1061">
        <v>4</v>
      </c>
      <c r="AA1061" t="s">
        <v>4822</v>
      </c>
      <c r="AB1061">
        <v>1</v>
      </c>
      <c r="AC1061">
        <v>10</v>
      </c>
      <c r="AD1061">
        <v>1.52</v>
      </c>
      <c r="AF1061" t="s">
        <v>5458</v>
      </c>
      <c r="AI1061">
        <v>0</v>
      </c>
      <c r="AJ1061">
        <v>0</v>
      </c>
      <c r="AK1061" t="s">
        <v>11916</v>
      </c>
      <c r="AL1061" t="s">
        <v>11916</v>
      </c>
      <c r="AM1061" t="s">
        <v>11965</v>
      </c>
    </row>
    <row r="1062" spans="1:39">
      <c r="A1062" t="s">
        <v>6313</v>
      </c>
      <c r="B1062" t="s">
        <v>5106</v>
      </c>
      <c r="C1062" t="s">
        <v>5108</v>
      </c>
      <c r="D1062">
        <v>7</v>
      </c>
      <c r="E1062" t="s">
        <v>5111</v>
      </c>
      <c r="F1062">
        <v>8.15</v>
      </c>
      <c r="K1062" t="s">
        <v>5342</v>
      </c>
      <c r="M1062" t="s">
        <v>5350</v>
      </c>
      <c r="N1062">
        <v>8</v>
      </c>
      <c r="O1062" t="s">
        <v>9550</v>
      </c>
      <c r="P1062" t="s">
        <v>10477</v>
      </c>
      <c r="Q1062">
        <v>4</v>
      </c>
      <c r="R1062">
        <v>1</v>
      </c>
      <c r="S1062">
        <v>4.5</v>
      </c>
      <c r="T1062">
        <v>4.5</v>
      </c>
      <c r="U1062">
        <v>315.38</v>
      </c>
      <c r="V1062">
        <v>59.39</v>
      </c>
      <c r="W1062">
        <v>3.85</v>
      </c>
      <c r="X1062">
        <v>13.9</v>
      </c>
      <c r="Y1062">
        <v>3.3</v>
      </c>
      <c r="Z1062">
        <v>4</v>
      </c>
      <c r="AA1062" t="s">
        <v>4822</v>
      </c>
      <c r="AB1062">
        <v>0</v>
      </c>
      <c r="AC1062">
        <v>3</v>
      </c>
      <c r="AD1062">
        <v>4.083333333333334</v>
      </c>
      <c r="AF1062" t="s">
        <v>5458</v>
      </c>
      <c r="AI1062">
        <v>0</v>
      </c>
      <c r="AJ1062">
        <v>0</v>
      </c>
      <c r="AK1062" t="s">
        <v>11910</v>
      </c>
      <c r="AL1062" t="s">
        <v>11910</v>
      </c>
      <c r="AM1062" t="s">
        <v>11965</v>
      </c>
    </row>
    <row r="1063" spans="1:39">
      <c r="A1063" t="s">
        <v>5505</v>
      </c>
      <c r="B1063" t="s">
        <v>5106</v>
      </c>
      <c r="C1063" t="s">
        <v>5108</v>
      </c>
      <c r="D1063">
        <v>7</v>
      </c>
      <c r="E1063" t="s">
        <v>5111</v>
      </c>
      <c r="F1063">
        <v>8.15</v>
      </c>
      <c r="K1063" t="s">
        <v>5342</v>
      </c>
      <c r="L1063" t="s">
        <v>5343</v>
      </c>
      <c r="M1063" t="s">
        <v>5353</v>
      </c>
      <c r="N1063">
        <v>9</v>
      </c>
      <c r="O1063" t="s">
        <v>9547</v>
      </c>
      <c r="P1063" t="s">
        <v>9676</v>
      </c>
      <c r="Q1063">
        <v>7</v>
      </c>
      <c r="R1063">
        <v>3</v>
      </c>
      <c r="S1063">
        <v>2.74</v>
      </c>
      <c r="T1063">
        <v>4.99</v>
      </c>
      <c r="U1063">
        <v>498.63</v>
      </c>
      <c r="V1063">
        <v>93.09999999999999</v>
      </c>
      <c r="W1063">
        <v>5.74</v>
      </c>
      <c r="X1063">
        <v>12.72</v>
      </c>
      <c r="Y1063">
        <v>9.77</v>
      </c>
      <c r="Z1063">
        <v>4</v>
      </c>
      <c r="AA1063" t="s">
        <v>4822</v>
      </c>
      <c r="AB1063">
        <v>1</v>
      </c>
      <c r="AC1063">
        <v>6</v>
      </c>
      <c r="AD1063">
        <v>1.823119047619048</v>
      </c>
      <c r="AF1063" t="s">
        <v>5457</v>
      </c>
      <c r="AI1063">
        <v>0</v>
      </c>
      <c r="AJ1063">
        <v>0</v>
      </c>
      <c r="AK1063" t="s">
        <v>11898</v>
      </c>
      <c r="AL1063" t="s">
        <v>11898</v>
      </c>
      <c r="AM1063" t="s">
        <v>11965</v>
      </c>
    </row>
    <row r="1064" spans="1:39">
      <c r="A1064" t="s">
        <v>6446</v>
      </c>
      <c r="B1064" t="s">
        <v>5106</v>
      </c>
      <c r="C1064" t="s">
        <v>5108</v>
      </c>
      <c r="D1064">
        <v>7</v>
      </c>
      <c r="E1064" t="s">
        <v>5111</v>
      </c>
      <c r="F1064">
        <v>8.15</v>
      </c>
      <c r="I1064" t="s">
        <v>8485</v>
      </c>
      <c r="K1064" t="s">
        <v>5342</v>
      </c>
      <c r="M1064" t="s">
        <v>9422</v>
      </c>
      <c r="N1064">
        <v>8</v>
      </c>
      <c r="O1064" t="s">
        <v>9536</v>
      </c>
      <c r="P1064" t="s">
        <v>10608</v>
      </c>
      <c r="Q1064">
        <v>8</v>
      </c>
      <c r="R1064">
        <v>4</v>
      </c>
      <c r="S1064">
        <v>2.94</v>
      </c>
      <c r="T1064">
        <v>4.21</v>
      </c>
      <c r="U1064">
        <v>668.0700000000001</v>
      </c>
      <c r="V1064">
        <v>150.99</v>
      </c>
      <c r="W1064">
        <v>6.18</v>
      </c>
      <c r="X1064">
        <v>6.1</v>
      </c>
      <c r="Y1064">
        <v>2.65</v>
      </c>
      <c r="Z1064">
        <v>4</v>
      </c>
      <c r="AA1064" t="s">
        <v>4822</v>
      </c>
      <c r="AB1064">
        <v>2</v>
      </c>
      <c r="AC1064">
        <v>10</v>
      </c>
      <c r="AD1064">
        <v>1.925</v>
      </c>
      <c r="AF1064" t="s">
        <v>5459</v>
      </c>
      <c r="AI1064">
        <v>0</v>
      </c>
      <c r="AJ1064">
        <v>0</v>
      </c>
      <c r="AM1064" t="s">
        <v>11965</v>
      </c>
    </row>
    <row r="1065" spans="1:39">
      <c r="A1065" t="s">
        <v>6447</v>
      </c>
      <c r="B1065" t="s">
        <v>5106</v>
      </c>
      <c r="C1065" t="s">
        <v>5108</v>
      </c>
      <c r="D1065">
        <v>7</v>
      </c>
      <c r="E1065" t="s">
        <v>5111</v>
      </c>
      <c r="F1065">
        <v>8.15</v>
      </c>
      <c r="I1065" t="s">
        <v>8486</v>
      </c>
      <c r="K1065" t="s">
        <v>5342</v>
      </c>
      <c r="M1065" t="s">
        <v>9451</v>
      </c>
      <c r="N1065">
        <v>8</v>
      </c>
      <c r="O1065" t="s">
        <v>9569</v>
      </c>
      <c r="P1065" t="s">
        <v>10609</v>
      </c>
      <c r="Q1065">
        <v>7</v>
      </c>
      <c r="R1065">
        <v>2</v>
      </c>
      <c r="U1065">
        <v>507.6</v>
      </c>
      <c r="V1065">
        <v>96.63</v>
      </c>
      <c r="W1065">
        <v>5.32</v>
      </c>
      <c r="X1065">
        <v>13.49</v>
      </c>
      <c r="Y1065">
        <v>5.79</v>
      </c>
      <c r="Z1065">
        <v>4</v>
      </c>
      <c r="AA1065" t="s">
        <v>4822</v>
      </c>
      <c r="AB1065">
        <v>2</v>
      </c>
      <c r="AC1065">
        <v>6</v>
      </c>
      <c r="AF1065" t="s">
        <v>5458</v>
      </c>
      <c r="AI1065">
        <v>0</v>
      </c>
      <c r="AJ1065">
        <v>0</v>
      </c>
      <c r="AM1065" t="s">
        <v>11965</v>
      </c>
    </row>
    <row r="1066" spans="1:39">
      <c r="A1066" t="s">
        <v>6448</v>
      </c>
      <c r="B1066" t="s">
        <v>5106</v>
      </c>
      <c r="C1066" t="s">
        <v>5108</v>
      </c>
      <c r="D1066">
        <v>7</v>
      </c>
      <c r="E1066" t="s">
        <v>5111</v>
      </c>
      <c r="F1066">
        <v>8.15</v>
      </c>
      <c r="I1066" t="s">
        <v>8487</v>
      </c>
      <c r="K1066" t="s">
        <v>5342</v>
      </c>
      <c r="M1066" t="s">
        <v>9451</v>
      </c>
      <c r="N1066">
        <v>8</v>
      </c>
      <c r="O1066" t="s">
        <v>9569</v>
      </c>
      <c r="P1066" t="s">
        <v>10610</v>
      </c>
      <c r="Q1066">
        <v>8</v>
      </c>
      <c r="R1066">
        <v>3</v>
      </c>
      <c r="S1066">
        <v>4.79</v>
      </c>
      <c r="T1066">
        <v>4.81</v>
      </c>
      <c r="U1066">
        <v>486.58</v>
      </c>
      <c r="V1066">
        <v>120.95</v>
      </c>
      <c r="W1066">
        <v>4.19</v>
      </c>
      <c r="X1066">
        <v>13.16</v>
      </c>
      <c r="Y1066">
        <v>5.76</v>
      </c>
      <c r="Z1066">
        <v>4</v>
      </c>
      <c r="AA1066" t="s">
        <v>4822</v>
      </c>
      <c r="AB1066">
        <v>0</v>
      </c>
      <c r="AC1066">
        <v>5</v>
      </c>
      <c r="AD1066">
        <v>1.35752380952381</v>
      </c>
      <c r="AF1066" t="s">
        <v>5458</v>
      </c>
      <c r="AI1066">
        <v>0</v>
      </c>
      <c r="AJ1066">
        <v>0</v>
      </c>
      <c r="AM1066" t="s">
        <v>11965</v>
      </c>
    </row>
    <row r="1067" spans="1:39">
      <c r="A1067" t="s">
        <v>6449</v>
      </c>
      <c r="B1067" t="s">
        <v>5106</v>
      </c>
      <c r="C1067" t="s">
        <v>5108</v>
      </c>
      <c r="D1067">
        <v>7</v>
      </c>
      <c r="E1067" t="s">
        <v>5111</v>
      </c>
      <c r="F1067">
        <v>8.15</v>
      </c>
      <c r="I1067" t="s">
        <v>8488</v>
      </c>
      <c r="K1067" t="s">
        <v>5342</v>
      </c>
      <c r="M1067" t="s">
        <v>9440</v>
      </c>
      <c r="N1067">
        <v>8</v>
      </c>
      <c r="O1067" t="s">
        <v>9558</v>
      </c>
      <c r="P1067" t="s">
        <v>10611</v>
      </c>
      <c r="Q1067">
        <v>9</v>
      </c>
      <c r="R1067">
        <v>4</v>
      </c>
      <c r="S1067">
        <v>4.25</v>
      </c>
      <c r="T1067">
        <v>5.29</v>
      </c>
      <c r="U1067">
        <v>523.52</v>
      </c>
      <c r="V1067">
        <v>133.98</v>
      </c>
      <c r="W1067">
        <v>3.73</v>
      </c>
      <c r="X1067">
        <v>12.98</v>
      </c>
      <c r="Y1067">
        <v>8.4</v>
      </c>
      <c r="Z1067">
        <v>4</v>
      </c>
      <c r="AA1067" t="s">
        <v>4822</v>
      </c>
      <c r="AB1067">
        <v>1</v>
      </c>
      <c r="AC1067">
        <v>5</v>
      </c>
      <c r="AD1067">
        <v>0.7999999999999998</v>
      </c>
      <c r="AF1067" t="s">
        <v>5458</v>
      </c>
      <c r="AI1067">
        <v>0</v>
      </c>
      <c r="AJ1067">
        <v>0</v>
      </c>
      <c r="AM1067" t="s">
        <v>11965</v>
      </c>
    </row>
    <row r="1068" spans="1:39">
      <c r="A1068" t="s">
        <v>6450</v>
      </c>
      <c r="B1068" t="s">
        <v>5106</v>
      </c>
      <c r="C1068" t="s">
        <v>5108</v>
      </c>
      <c r="D1068">
        <v>7</v>
      </c>
      <c r="E1068" t="s">
        <v>5111</v>
      </c>
      <c r="F1068">
        <v>8.15</v>
      </c>
      <c r="I1068" t="s">
        <v>8489</v>
      </c>
      <c r="K1068" t="s">
        <v>5342</v>
      </c>
      <c r="M1068" t="s">
        <v>9440</v>
      </c>
      <c r="N1068">
        <v>8</v>
      </c>
      <c r="O1068" t="s">
        <v>9558</v>
      </c>
      <c r="P1068" t="s">
        <v>10612</v>
      </c>
      <c r="Q1068">
        <v>10</v>
      </c>
      <c r="R1068">
        <v>3</v>
      </c>
      <c r="S1068">
        <v>5.97</v>
      </c>
      <c r="T1068">
        <v>6.12</v>
      </c>
      <c r="U1068">
        <v>562.5599999999999</v>
      </c>
      <c r="V1068">
        <v>148.98</v>
      </c>
      <c r="W1068">
        <v>3.95</v>
      </c>
      <c r="X1068">
        <v>12.13</v>
      </c>
      <c r="Y1068">
        <v>7</v>
      </c>
      <c r="Z1068">
        <v>4</v>
      </c>
      <c r="AA1068" t="s">
        <v>4822</v>
      </c>
      <c r="AB1068">
        <v>1</v>
      </c>
      <c r="AC1068">
        <v>5</v>
      </c>
      <c r="AD1068">
        <v>1.166666666666667</v>
      </c>
      <c r="AF1068" t="s">
        <v>5458</v>
      </c>
      <c r="AI1068">
        <v>0</v>
      </c>
      <c r="AJ1068">
        <v>0</v>
      </c>
      <c r="AM1068" t="s">
        <v>11965</v>
      </c>
    </row>
    <row r="1069" spans="1:39">
      <c r="A1069" t="s">
        <v>6451</v>
      </c>
      <c r="B1069" t="s">
        <v>5106</v>
      </c>
      <c r="C1069" t="s">
        <v>5108</v>
      </c>
      <c r="D1069">
        <v>7</v>
      </c>
      <c r="E1069" t="s">
        <v>5111</v>
      </c>
      <c r="F1069">
        <v>8.15</v>
      </c>
      <c r="I1069" t="s">
        <v>8490</v>
      </c>
      <c r="K1069" t="s">
        <v>5342</v>
      </c>
      <c r="M1069" t="s">
        <v>9440</v>
      </c>
      <c r="N1069">
        <v>8</v>
      </c>
      <c r="O1069" t="s">
        <v>9558</v>
      </c>
      <c r="P1069" t="s">
        <v>10613</v>
      </c>
      <c r="Q1069">
        <v>11</v>
      </c>
      <c r="R1069">
        <v>3</v>
      </c>
      <c r="S1069">
        <v>4.54</v>
      </c>
      <c r="T1069">
        <v>4.97</v>
      </c>
      <c r="U1069">
        <v>555.6900000000001</v>
      </c>
      <c r="V1069">
        <v>143.01</v>
      </c>
      <c r="W1069">
        <v>3.62</v>
      </c>
      <c r="X1069">
        <v>13.14</v>
      </c>
      <c r="Y1069">
        <v>7.63</v>
      </c>
      <c r="Z1069">
        <v>4</v>
      </c>
      <c r="AA1069" t="s">
        <v>4822</v>
      </c>
      <c r="AB1069">
        <v>2</v>
      </c>
      <c r="AC1069">
        <v>5</v>
      </c>
      <c r="AD1069">
        <v>1.181666666666667</v>
      </c>
      <c r="AF1069" t="s">
        <v>5458</v>
      </c>
      <c r="AI1069">
        <v>0</v>
      </c>
      <c r="AJ1069">
        <v>0</v>
      </c>
      <c r="AM1069" t="s">
        <v>11965</v>
      </c>
    </row>
    <row r="1070" spans="1:39">
      <c r="A1070" t="s">
        <v>6452</v>
      </c>
      <c r="B1070" t="s">
        <v>5106</v>
      </c>
      <c r="C1070" t="s">
        <v>5108</v>
      </c>
      <c r="D1070">
        <v>7</v>
      </c>
      <c r="E1070" t="s">
        <v>5111</v>
      </c>
      <c r="F1070">
        <v>8.15</v>
      </c>
      <c r="I1070" t="s">
        <v>8491</v>
      </c>
      <c r="K1070" t="s">
        <v>5342</v>
      </c>
      <c r="M1070" t="s">
        <v>9440</v>
      </c>
      <c r="N1070">
        <v>8</v>
      </c>
      <c r="O1070" t="s">
        <v>9558</v>
      </c>
      <c r="P1070" t="s">
        <v>10614</v>
      </c>
      <c r="Q1070">
        <v>10</v>
      </c>
      <c r="R1070">
        <v>3</v>
      </c>
      <c r="S1070">
        <v>4.72</v>
      </c>
      <c r="T1070">
        <v>7.18</v>
      </c>
      <c r="U1070">
        <v>614.64</v>
      </c>
      <c r="V1070">
        <v>138.08</v>
      </c>
      <c r="W1070">
        <v>5.44</v>
      </c>
      <c r="X1070">
        <v>12.74</v>
      </c>
      <c r="Y1070">
        <v>10.81</v>
      </c>
      <c r="Z1070">
        <v>5</v>
      </c>
      <c r="AA1070" t="s">
        <v>4822</v>
      </c>
      <c r="AB1070">
        <v>2</v>
      </c>
      <c r="AC1070">
        <v>6</v>
      </c>
      <c r="AD1070">
        <v>0.1666666666666667</v>
      </c>
      <c r="AF1070" t="s">
        <v>5457</v>
      </c>
      <c r="AI1070">
        <v>0</v>
      </c>
      <c r="AJ1070">
        <v>0</v>
      </c>
      <c r="AM1070" t="s">
        <v>11965</v>
      </c>
    </row>
    <row r="1071" spans="1:39">
      <c r="A1071" t="s">
        <v>6453</v>
      </c>
      <c r="B1071" t="s">
        <v>5106</v>
      </c>
      <c r="C1071" t="s">
        <v>5108</v>
      </c>
      <c r="D1071">
        <v>7</v>
      </c>
      <c r="E1071" t="s">
        <v>5111</v>
      </c>
      <c r="F1071">
        <v>8.15</v>
      </c>
      <c r="I1071" t="s">
        <v>8492</v>
      </c>
      <c r="K1071" t="s">
        <v>5342</v>
      </c>
      <c r="M1071" t="s">
        <v>9440</v>
      </c>
      <c r="N1071">
        <v>8</v>
      </c>
      <c r="O1071" t="s">
        <v>9558</v>
      </c>
      <c r="P1071" t="s">
        <v>10615</v>
      </c>
      <c r="Q1071">
        <v>9</v>
      </c>
      <c r="R1071">
        <v>4</v>
      </c>
      <c r="S1071">
        <v>5.88</v>
      </c>
      <c r="T1071">
        <v>7.01</v>
      </c>
      <c r="U1071">
        <v>551.58</v>
      </c>
      <c r="V1071">
        <v>133.98</v>
      </c>
      <c r="W1071">
        <v>4.51</v>
      </c>
      <c r="X1071">
        <v>12.74</v>
      </c>
      <c r="Y1071">
        <v>8.5</v>
      </c>
      <c r="Z1071">
        <v>4</v>
      </c>
      <c r="AA1071" t="s">
        <v>4822</v>
      </c>
      <c r="AB1071">
        <v>1</v>
      </c>
      <c r="AC1071">
        <v>5</v>
      </c>
      <c r="AD1071">
        <v>0.75</v>
      </c>
      <c r="AF1071" t="s">
        <v>5457</v>
      </c>
      <c r="AI1071">
        <v>0</v>
      </c>
      <c r="AJ1071">
        <v>0</v>
      </c>
      <c r="AM1071" t="s">
        <v>11965</v>
      </c>
    </row>
    <row r="1072" spans="1:39">
      <c r="A1072" t="s">
        <v>6454</v>
      </c>
      <c r="B1072" t="s">
        <v>5106</v>
      </c>
      <c r="C1072" t="s">
        <v>5108</v>
      </c>
      <c r="D1072">
        <v>7</v>
      </c>
      <c r="E1072" t="s">
        <v>5111</v>
      </c>
      <c r="F1072">
        <v>8.15</v>
      </c>
      <c r="I1072" t="s">
        <v>8493</v>
      </c>
      <c r="K1072" t="s">
        <v>5342</v>
      </c>
      <c r="M1072" t="s">
        <v>9440</v>
      </c>
      <c r="N1072">
        <v>8</v>
      </c>
      <c r="O1072" t="s">
        <v>9558</v>
      </c>
      <c r="P1072" t="s">
        <v>10616</v>
      </c>
      <c r="Q1072">
        <v>8</v>
      </c>
      <c r="R1072">
        <v>2</v>
      </c>
      <c r="S1072">
        <v>8.199999999999999</v>
      </c>
      <c r="T1072">
        <v>8.199999999999999</v>
      </c>
      <c r="U1072">
        <v>571.99</v>
      </c>
      <c r="V1072">
        <v>105.16</v>
      </c>
      <c r="W1072">
        <v>6.48</v>
      </c>
      <c r="X1072">
        <v>11.69</v>
      </c>
      <c r="Y1072">
        <v>3.22</v>
      </c>
      <c r="Z1072">
        <v>4</v>
      </c>
      <c r="AA1072" t="s">
        <v>4822</v>
      </c>
      <c r="AB1072">
        <v>2</v>
      </c>
      <c r="AC1072">
        <v>6</v>
      </c>
      <c r="AD1072">
        <v>1.994666666666667</v>
      </c>
      <c r="AF1072" t="s">
        <v>5458</v>
      </c>
      <c r="AI1072">
        <v>0</v>
      </c>
      <c r="AJ1072">
        <v>0</v>
      </c>
      <c r="AM1072" t="s">
        <v>11965</v>
      </c>
    </row>
    <row r="1073" spans="1:39">
      <c r="A1073" t="s">
        <v>6455</v>
      </c>
      <c r="B1073" t="s">
        <v>5106</v>
      </c>
      <c r="C1073" t="s">
        <v>5108</v>
      </c>
      <c r="D1073">
        <v>7</v>
      </c>
      <c r="E1073" t="s">
        <v>5111</v>
      </c>
      <c r="F1073">
        <v>8.15</v>
      </c>
      <c r="I1073" t="s">
        <v>8494</v>
      </c>
      <c r="K1073" t="s">
        <v>5342</v>
      </c>
      <c r="M1073" t="s">
        <v>9440</v>
      </c>
      <c r="N1073">
        <v>8</v>
      </c>
      <c r="O1073" t="s">
        <v>9558</v>
      </c>
      <c r="P1073" t="s">
        <v>10617</v>
      </c>
      <c r="Q1073">
        <v>9</v>
      </c>
      <c r="R1073">
        <v>2</v>
      </c>
      <c r="S1073">
        <v>6.49</v>
      </c>
      <c r="T1073">
        <v>6.65</v>
      </c>
      <c r="U1073">
        <v>572.98</v>
      </c>
      <c r="V1073">
        <v>108.4</v>
      </c>
      <c r="W1073">
        <v>4.85</v>
      </c>
      <c r="X1073">
        <v>11.69</v>
      </c>
      <c r="Y1073">
        <v>7.03</v>
      </c>
      <c r="Z1073">
        <v>4</v>
      </c>
      <c r="AA1073" t="s">
        <v>4822</v>
      </c>
      <c r="AB1073">
        <v>1</v>
      </c>
      <c r="AC1073">
        <v>6</v>
      </c>
      <c r="AD1073">
        <v>1.886666666666666</v>
      </c>
      <c r="AF1073" t="s">
        <v>5458</v>
      </c>
      <c r="AI1073">
        <v>0</v>
      </c>
      <c r="AJ1073">
        <v>0</v>
      </c>
      <c r="AM1073" t="s">
        <v>11965</v>
      </c>
    </row>
    <row r="1074" spans="1:39">
      <c r="A1074" t="s">
        <v>6456</v>
      </c>
      <c r="B1074" t="s">
        <v>5106</v>
      </c>
      <c r="C1074" t="s">
        <v>5108</v>
      </c>
      <c r="D1074">
        <v>7</v>
      </c>
      <c r="E1074" t="s">
        <v>5111</v>
      </c>
      <c r="F1074">
        <v>8.15</v>
      </c>
      <c r="I1074" t="s">
        <v>8495</v>
      </c>
      <c r="K1074" t="s">
        <v>5342</v>
      </c>
      <c r="M1074" t="s">
        <v>9440</v>
      </c>
      <c r="N1074">
        <v>8</v>
      </c>
      <c r="O1074" t="s">
        <v>9558</v>
      </c>
      <c r="P1074" t="s">
        <v>10618</v>
      </c>
      <c r="Q1074">
        <v>9</v>
      </c>
      <c r="R1074">
        <v>2</v>
      </c>
      <c r="S1074">
        <v>6.48</v>
      </c>
      <c r="T1074">
        <v>6.48</v>
      </c>
      <c r="U1074">
        <v>553.55</v>
      </c>
      <c r="V1074">
        <v>114.39</v>
      </c>
      <c r="W1074">
        <v>5.44</v>
      </c>
      <c r="X1074">
        <v>12.18</v>
      </c>
      <c r="Y1074">
        <v>3.27</v>
      </c>
      <c r="Z1074">
        <v>4</v>
      </c>
      <c r="AA1074" t="s">
        <v>4822</v>
      </c>
      <c r="AB1074">
        <v>2</v>
      </c>
      <c r="AC1074">
        <v>7</v>
      </c>
      <c r="AD1074">
        <v>1.687</v>
      </c>
      <c r="AF1074" t="s">
        <v>5458</v>
      </c>
      <c r="AI1074">
        <v>0</v>
      </c>
      <c r="AJ1074">
        <v>0</v>
      </c>
      <c r="AM1074" t="s">
        <v>11965</v>
      </c>
    </row>
    <row r="1075" spans="1:39">
      <c r="A1075" t="s">
        <v>6457</v>
      </c>
      <c r="B1075" t="s">
        <v>5106</v>
      </c>
      <c r="C1075" t="s">
        <v>5108</v>
      </c>
      <c r="D1075">
        <v>7</v>
      </c>
      <c r="E1075" t="s">
        <v>5111</v>
      </c>
      <c r="F1075">
        <v>8.15</v>
      </c>
      <c r="I1075" t="s">
        <v>8496</v>
      </c>
      <c r="K1075" t="s">
        <v>5342</v>
      </c>
      <c r="M1075" t="s">
        <v>9440</v>
      </c>
      <c r="N1075">
        <v>8</v>
      </c>
      <c r="O1075" t="s">
        <v>9558</v>
      </c>
      <c r="P1075" t="s">
        <v>10619</v>
      </c>
      <c r="Q1075">
        <v>9</v>
      </c>
      <c r="R1075">
        <v>2</v>
      </c>
      <c r="S1075">
        <v>6.09</v>
      </c>
      <c r="T1075">
        <v>6.1</v>
      </c>
      <c r="U1075">
        <v>504.57</v>
      </c>
      <c r="V1075">
        <v>121.96</v>
      </c>
      <c r="W1075">
        <v>5.22</v>
      </c>
      <c r="X1075">
        <v>11.42</v>
      </c>
      <c r="Y1075">
        <v>3.2</v>
      </c>
      <c r="Z1075">
        <v>4</v>
      </c>
      <c r="AA1075" t="s">
        <v>4822</v>
      </c>
      <c r="AB1075">
        <v>2</v>
      </c>
      <c r="AC1075">
        <v>5</v>
      </c>
      <c r="AD1075">
        <v>1.5</v>
      </c>
      <c r="AF1075" t="s">
        <v>5458</v>
      </c>
      <c r="AI1075">
        <v>0</v>
      </c>
      <c r="AJ1075">
        <v>0</v>
      </c>
      <c r="AM1075" t="s">
        <v>11965</v>
      </c>
    </row>
    <row r="1076" spans="1:39">
      <c r="A1076" t="s">
        <v>6458</v>
      </c>
      <c r="B1076" t="s">
        <v>5106</v>
      </c>
      <c r="C1076" t="s">
        <v>5108</v>
      </c>
      <c r="D1076">
        <v>7</v>
      </c>
      <c r="E1076" t="s">
        <v>5111</v>
      </c>
      <c r="F1076">
        <v>8.15</v>
      </c>
      <c r="K1076" t="s">
        <v>5342</v>
      </c>
      <c r="L1076" t="s">
        <v>5343</v>
      </c>
      <c r="M1076" t="s">
        <v>9423</v>
      </c>
      <c r="N1076">
        <v>9</v>
      </c>
      <c r="O1076" t="s">
        <v>9537</v>
      </c>
      <c r="P1076" t="s">
        <v>10620</v>
      </c>
      <c r="Q1076">
        <v>5</v>
      </c>
      <c r="R1076">
        <v>2</v>
      </c>
      <c r="S1076">
        <v>2.97</v>
      </c>
      <c r="T1076">
        <v>4.07</v>
      </c>
      <c r="U1076">
        <v>506.96</v>
      </c>
      <c r="V1076">
        <v>96.97</v>
      </c>
      <c r="W1076">
        <v>5.56</v>
      </c>
      <c r="X1076">
        <v>6.31</v>
      </c>
      <c r="Y1076">
        <v>3.55</v>
      </c>
      <c r="Z1076">
        <v>4</v>
      </c>
      <c r="AA1076" t="s">
        <v>4822</v>
      </c>
      <c r="AB1076">
        <v>2</v>
      </c>
      <c r="AC1076">
        <v>8</v>
      </c>
      <c r="AD1076">
        <v>3.247666666666666</v>
      </c>
      <c r="AF1076" t="s">
        <v>5459</v>
      </c>
      <c r="AI1076">
        <v>0</v>
      </c>
      <c r="AJ1076">
        <v>0</v>
      </c>
      <c r="AK1076" t="s">
        <v>11903</v>
      </c>
      <c r="AL1076" t="s">
        <v>11903</v>
      </c>
      <c r="AM1076" t="s">
        <v>11965</v>
      </c>
    </row>
    <row r="1077" spans="1:39">
      <c r="A1077" t="s">
        <v>6459</v>
      </c>
      <c r="B1077" t="s">
        <v>5106</v>
      </c>
      <c r="C1077" t="s">
        <v>5108</v>
      </c>
      <c r="D1077">
        <v>7</v>
      </c>
      <c r="E1077" t="s">
        <v>5111</v>
      </c>
      <c r="F1077">
        <v>8.15</v>
      </c>
      <c r="K1077" t="s">
        <v>5342</v>
      </c>
      <c r="L1077" t="s">
        <v>5343</v>
      </c>
      <c r="M1077" t="s">
        <v>9423</v>
      </c>
      <c r="N1077">
        <v>9</v>
      </c>
      <c r="O1077" t="s">
        <v>9537</v>
      </c>
      <c r="P1077" t="s">
        <v>10621</v>
      </c>
      <c r="Q1077">
        <v>5</v>
      </c>
      <c r="R1077">
        <v>2</v>
      </c>
      <c r="S1077">
        <v>2.14</v>
      </c>
      <c r="T1077">
        <v>3.24</v>
      </c>
      <c r="U1077">
        <v>466.9</v>
      </c>
      <c r="V1077">
        <v>96.97</v>
      </c>
      <c r="W1077">
        <v>4.68</v>
      </c>
      <c r="X1077">
        <v>6.31</v>
      </c>
      <c r="Y1077">
        <v>3.18</v>
      </c>
      <c r="Z1077">
        <v>4</v>
      </c>
      <c r="AA1077" t="s">
        <v>4822</v>
      </c>
      <c r="AB1077">
        <v>0</v>
      </c>
      <c r="AC1077">
        <v>7</v>
      </c>
      <c r="AD1077">
        <v>4.314095238095238</v>
      </c>
      <c r="AF1077" t="s">
        <v>5459</v>
      </c>
      <c r="AI1077">
        <v>0</v>
      </c>
      <c r="AJ1077">
        <v>0</v>
      </c>
      <c r="AK1077" t="s">
        <v>11903</v>
      </c>
      <c r="AL1077" t="s">
        <v>11903</v>
      </c>
      <c r="AM1077" t="s">
        <v>11965</v>
      </c>
    </row>
    <row r="1078" spans="1:39">
      <c r="A1078" t="s">
        <v>5513</v>
      </c>
      <c r="B1078" t="s">
        <v>5106</v>
      </c>
      <c r="C1078" t="s">
        <v>5108</v>
      </c>
      <c r="D1078">
        <v>7</v>
      </c>
      <c r="E1078" t="s">
        <v>5111</v>
      </c>
      <c r="F1078">
        <v>8.15</v>
      </c>
      <c r="K1078" t="s">
        <v>5342</v>
      </c>
      <c r="L1078" t="s">
        <v>5343</v>
      </c>
      <c r="M1078" t="s">
        <v>9426</v>
      </c>
      <c r="N1078">
        <v>9</v>
      </c>
      <c r="O1078" t="s">
        <v>9541</v>
      </c>
      <c r="P1078" t="s">
        <v>9684</v>
      </c>
      <c r="Q1078">
        <v>7</v>
      </c>
      <c r="R1078">
        <v>3</v>
      </c>
      <c r="S1078">
        <v>1.48</v>
      </c>
      <c r="T1078">
        <v>1.79</v>
      </c>
      <c r="U1078">
        <v>479.47</v>
      </c>
      <c r="V1078">
        <v>125.55</v>
      </c>
      <c r="W1078">
        <v>4.24</v>
      </c>
      <c r="X1078">
        <v>7.7</v>
      </c>
      <c r="Y1078">
        <v>1.81</v>
      </c>
      <c r="Z1078">
        <v>5</v>
      </c>
      <c r="AA1078" t="s">
        <v>4822</v>
      </c>
      <c r="AB1078">
        <v>0</v>
      </c>
      <c r="AC1078">
        <v>6</v>
      </c>
      <c r="AD1078">
        <v>3.313309523809524</v>
      </c>
      <c r="AF1078" t="s">
        <v>5458</v>
      </c>
      <c r="AI1078">
        <v>0</v>
      </c>
      <c r="AJ1078">
        <v>0</v>
      </c>
      <c r="AK1078" t="s">
        <v>11897</v>
      </c>
      <c r="AL1078" t="s">
        <v>11897</v>
      </c>
      <c r="AM1078" t="s">
        <v>11965</v>
      </c>
    </row>
    <row r="1079" spans="1:39">
      <c r="A1079" t="s">
        <v>5490</v>
      </c>
      <c r="B1079" t="s">
        <v>5106</v>
      </c>
      <c r="C1079" t="s">
        <v>5108</v>
      </c>
      <c r="D1079">
        <v>7</v>
      </c>
      <c r="E1079" t="s">
        <v>5111</v>
      </c>
      <c r="F1079">
        <v>8.15</v>
      </c>
      <c r="K1079" t="s">
        <v>5342</v>
      </c>
      <c r="L1079" t="s">
        <v>5343</v>
      </c>
      <c r="M1079" t="s">
        <v>9436</v>
      </c>
      <c r="N1079">
        <v>9</v>
      </c>
      <c r="O1079" t="s">
        <v>9554</v>
      </c>
      <c r="P1079" t="s">
        <v>9661</v>
      </c>
      <c r="Q1079">
        <v>8</v>
      </c>
      <c r="R1079">
        <v>3</v>
      </c>
      <c r="S1079">
        <v>1</v>
      </c>
      <c r="T1079">
        <v>1.71</v>
      </c>
      <c r="U1079">
        <v>485.5</v>
      </c>
      <c r="V1079">
        <v>125.55</v>
      </c>
      <c r="W1079">
        <v>4.3</v>
      </c>
      <c r="X1079">
        <v>6.94</v>
      </c>
      <c r="Y1079">
        <v>1.81</v>
      </c>
      <c r="Z1079">
        <v>5</v>
      </c>
      <c r="AA1079" t="s">
        <v>4822</v>
      </c>
      <c r="AB1079">
        <v>0</v>
      </c>
      <c r="AC1079">
        <v>6</v>
      </c>
      <c r="AD1079">
        <v>3.270238095238096</v>
      </c>
      <c r="AF1079" t="s">
        <v>5458</v>
      </c>
      <c r="AI1079">
        <v>0</v>
      </c>
      <c r="AJ1079">
        <v>0</v>
      </c>
      <c r="AK1079" t="s">
        <v>11897</v>
      </c>
      <c r="AL1079" t="s">
        <v>11897</v>
      </c>
      <c r="AM1079" t="s">
        <v>11965</v>
      </c>
    </row>
    <row r="1080" spans="1:39">
      <c r="A1080" t="s">
        <v>5535</v>
      </c>
      <c r="B1080" t="s">
        <v>5106</v>
      </c>
      <c r="C1080" t="s">
        <v>5108</v>
      </c>
      <c r="D1080">
        <v>7</v>
      </c>
      <c r="E1080" t="s">
        <v>5111</v>
      </c>
      <c r="F1080">
        <v>8.15</v>
      </c>
      <c r="K1080" t="s">
        <v>5342</v>
      </c>
      <c r="L1080" t="s">
        <v>5343</v>
      </c>
      <c r="M1080" t="s">
        <v>9426</v>
      </c>
      <c r="N1080">
        <v>9</v>
      </c>
      <c r="O1080" t="s">
        <v>9541</v>
      </c>
      <c r="P1080" t="s">
        <v>9706</v>
      </c>
      <c r="Q1080">
        <v>7</v>
      </c>
      <c r="R1080">
        <v>3</v>
      </c>
      <c r="S1080">
        <v>1.62</v>
      </c>
      <c r="T1080">
        <v>1.95</v>
      </c>
      <c r="U1080">
        <v>459.48</v>
      </c>
      <c r="V1080">
        <v>125.55</v>
      </c>
      <c r="W1080">
        <v>3.98</v>
      </c>
      <c r="X1080">
        <v>7.65</v>
      </c>
      <c r="Y1080">
        <v>1.81</v>
      </c>
      <c r="Z1080">
        <v>4</v>
      </c>
      <c r="AA1080" t="s">
        <v>4822</v>
      </c>
      <c r="AB1080">
        <v>0</v>
      </c>
      <c r="AC1080">
        <v>7</v>
      </c>
      <c r="AD1080">
        <v>3.456095238095238</v>
      </c>
      <c r="AF1080" t="s">
        <v>5458</v>
      </c>
      <c r="AI1080">
        <v>0</v>
      </c>
      <c r="AJ1080">
        <v>0</v>
      </c>
      <c r="AK1080" t="s">
        <v>11897</v>
      </c>
      <c r="AL1080" t="s">
        <v>11897</v>
      </c>
      <c r="AM1080" t="s">
        <v>11965</v>
      </c>
    </row>
    <row r="1081" spans="1:39">
      <c r="A1081" t="s">
        <v>5677</v>
      </c>
      <c r="B1081" t="s">
        <v>5106</v>
      </c>
      <c r="C1081" t="s">
        <v>5108</v>
      </c>
      <c r="D1081">
        <v>7</v>
      </c>
      <c r="E1081" t="s">
        <v>5111</v>
      </c>
      <c r="F1081">
        <v>8.15</v>
      </c>
      <c r="K1081" t="s">
        <v>5342</v>
      </c>
      <c r="L1081" t="s">
        <v>5343</v>
      </c>
      <c r="M1081" t="s">
        <v>9441</v>
      </c>
      <c r="N1081">
        <v>9</v>
      </c>
      <c r="O1081" t="s">
        <v>9559</v>
      </c>
      <c r="P1081" t="s">
        <v>9848</v>
      </c>
      <c r="Q1081">
        <v>9</v>
      </c>
      <c r="R1081">
        <v>3</v>
      </c>
      <c r="S1081">
        <v>2.67</v>
      </c>
      <c r="T1081">
        <v>4.04</v>
      </c>
      <c r="U1081">
        <v>540.02</v>
      </c>
      <c r="V1081">
        <v>140.13</v>
      </c>
      <c r="W1081">
        <v>3.91</v>
      </c>
      <c r="X1081">
        <v>5.94</v>
      </c>
      <c r="Y1081">
        <v>2.67</v>
      </c>
      <c r="Z1081">
        <v>3</v>
      </c>
      <c r="AA1081" t="s">
        <v>4822</v>
      </c>
      <c r="AB1081">
        <v>1</v>
      </c>
      <c r="AC1081">
        <v>9</v>
      </c>
      <c r="AD1081">
        <v>2.311666666666667</v>
      </c>
      <c r="AF1081" t="s">
        <v>5459</v>
      </c>
      <c r="AI1081">
        <v>0</v>
      </c>
      <c r="AJ1081">
        <v>0</v>
      </c>
      <c r="AM1081" t="s">
        <v>11965</v>
      </c>
    </row>
    <row r="1082" spans="1:39">
      <c r="A1082" t="s">
        <v>6460</v>
      </c>
      <c r="B1082" t="s">
        <v>5106</v>
      </c>
      <c r="C1082" t="s">
        <v>5108</v>
      </c>
      <c r="D1082">
        <v>7</v>
      </c>
      <c r="E1082" t="s">
        <v>5111</v>
      </c>
      <c r="F1082">
        <v>8.15</v>
      </c>
      <c r="K1082" t="s">
        <v>5342</v>
      </c>
      <c r="L1082" t="s">
        <v>5343</v>
      </c>
      <c r="M1082" t="s">
        <v>9441</v>
      </c>
      <c r="N1082">
        <v>9</v>
      </c>
      <c r="O1082" t="s">
        <v>9559</v>
      </c>
      <c r="P1082" t="s">
        <v>10622</v>
      </c>
      <c r="Q1082">
        <v>10</v>
      </c>
      <c r="R1082">
        <v>3</v>
      </c>
      <c r="S1082">
        <v>2</v>
      </c>
      <c r="T1082">
        <v>3.4</v>
      </c>
      <c r="U1082">
        <v>582.0599999999999</v>
      </c>
      <c r="V1082">
        <v>149.36</v>
      </c>
      <c r="W1082">
        <v>4.03</v>
      </c>
      <c r="X1082">
        <v>5.89</v>
      </c>
      <c r="Y1082">
        <v>2.58</v>
      </c>
      <c r="Z1082">
        <v>3</v>
      </c>
      <c r="AA1082" t="s">
        <v>4822</v>
      </c>
      <c r="AB1082">
        <v>1</v>
      </c>
      <c r="AC1082">
        <v>9</v>
      </c>
      <c r="AD1082">
        <v>2.966666666666667</v>
      </c>
      <c r="AF1082" t="s">
        <v>5459</v>
      </c>
      <c r="AI1082">
        <v>0</v>
      </c>
      <c r="AJ1082">
        <v>0</v>
      </c>
      <c r="AM1082" t="s">
        <v>11965</v>
      </c>
    </row>
    <row r="1083" spans="1:39">
      <c r="A1083" t="s">
        <v>6461</v>
      </c>
      <c r="B1083" t="s">
        <v>5106</v>
      </c>
      <c r="C1083" t="s">
        <v>5108</v>
      </c>
      <c r="D1083">
        <v>7</v>
      </c>
      <c r="E1083" t="s">
        <v>5111</v>
      </c>
      <c r="F1083">
        <v>8.15</v>
      </c>
      <c r="I1083" t="s">
        <v>8497</v>
      </c>
      <c r="K1083" t="s">
        <v>5342</v>
      </c>
      <c r="M1083" t="s">
        <v>9440</v>
      </c>
      <c r="N1083">
        <v>8</v>
      </c>
      <c r="O1083" t="s">
        <v>9558</v>
      </c>
      <c r="P1083" t="s">
        <v>10623</v>
      </c>
      <c r="Q1083">
        <v>11</v>
      </c>
      <c r="R1083">
        <v>2</v>
      </c>
      <c r="S1083">
        <v>3.12</v>
      </c>
      <c r="T1083">
        <v>5.18</v>
      </c>
      <c r="U1083">
        <v>611.8</v>
      </c>
      <c r="V1083">
        <v>120.23</v>
      </c>
      <c r="W1083">
        <v>4.22</v>
      </c>
      <c r="X1083">
        <v>13.15</v>
      </c>
      <c r="Y1083">
        <v>9.470000000000001</v>
      </c>
      <c r="Z1083">
        <v>4</v>
      </c>
      <c r="AA1083" t="s">
        <v>4822</v>
      </c>
      <c r="AB1083">
        <v>2</v>
      </c>
      <c r="AC1083">
        <v>7</v>
      </c>
      <c r="AD1083">
        <v>1.205</v>
      </c>
      <c r="AF1083" t="s">
        <v>5457</v>
      </c>
      <c r="AI1083">
        <v>0</v>
      </c>
      <c r="AJ1083">
        <v>0</v>
      </c>
      <c r="AM1083" t="s">
        <v>11965</v>
      </c>
    </row>
    <row r="1084" spans="1:39">
      <c r="A1084" t="s">
        <v>6462</v>
      </c>
      <c r="B1084" t="s">
        <v>5106</v>
      </c>
      <c r="C1084" t="s">
        <v>5108</v>
      </c>
      <c r="D1084">
        <v>7</v>
      </c>
      <c r="E1084" t="s">
        <v>5111</v>
      </c>
      <c r="F1084">
        <v>8.15</v>
      </c>
      <c r="I1084" t="s">
        <v>8498</v>
      </c>
      <c r="K1084" t="s">
        <v>5342</v>
      </c>
      <c r="M1084" t="s">
        <v>9440</v>
      </c>
      <c r="N1084">
        <v>8</v>
      </c>
      <c r="O1084" t="s">
        <v>9558</v>
      </c>
      <c r="P1084" t="s">
        <v>10624</v>
      </c>
      <c r="Q1084">
        <v>10</v>
      </c>
      <c r="R1084">
        <v>3</v>
      </c>
      <c r="S1084">
        <v>4.84</v>
      </c>
      <c r="T1084">
        <v>4.93</v>
      </c>
      <c r="U1084">
        <v>544.66</v>
      </c>
      <c r="V1084">
        <v>137.08</v>
      </c>
      <c r="W1084">
        <v>3.51</v>
      </c>
      <c r="X1084">
        <v>13.14</v>
      </c>
      <c r="Y1084">
        <v>6.8</v>
      </c>
      <c r="Z1084">
        <v>4</v>
      </c>
      <c r="AA1084" t="s">
        <v>4822</v>
      </c>
      <c r="AB1084">
        <v>1</v>
      </c>
      <c r="AC1084">
        <v>8</v>
      </c>
      <c r="AD1084">
        <v>1.201666666666667</v>
      </c>
      <c r="AF1084" t="s">
        <v>5458</v>
      </c>
      <c r="AI1084">
        <v>0</v>
      </c>
      <c r="AJ1084">
        <v>0</v>
      </c>
      <c r="AM1084" t="s">
        <v>11965</v>
      </c>
    </row>
    <row r="1085" spans="1:39">
      <c r="A1085" t="s">
        <v>6463</v>
      </c>
      <c r="B1085" t="s">
        <v>5106</v>
      </c>
      <c r="C1085" t="s">
        <v>5108</v>
      </c>
      <c r="D1085">
        <v>7</v>
      </c>
      <c r="E1085" t="s">
        <v>5111</v>
      </c>
      <c r="F1085">
        <v>8.15</v>
      </c>
      <c r="I1085" t="s">
        <v>8499</v>
      </c>
      <c r="K1085" t="s">
        <v>5342</v>
      </c>
      <c r="M1085" t="s">
        <v>9440</v>
      </c>
      <c r="N1085">
        <v>8</v>
      </c>
      <c r="O1085" t="s">
        <v>9558</v>
      </c>
      <c r="P1085" t="s">
        <v>10625</v>
      </c>
      <c r="Q1085">
        <v>8</v>
      </c>
      <c r="R1085">
        <v>3</v>
      </c>
      <c r="S1085">
        <v>5.9</v>
      </c>
      <c r="T1085">
        <v>5.91</v>
      </c>
      <c r="U1085">
        <v>528.62</v>
      </c>
      <c r="V1085">
        <v>128.51</v>
      </c>
      <c r="W1085">
        <v>6.14</v>
      </c>
      <c r="X1085">
        <v>13.41</v>
      </c>
      <c r="Y1085">
        <v>2.98</v>
      </c>
      <c r="Z1085">
        <v>5</v>
      </c>
      <c r="AA1085" t="s">
        <v>4822</v>
      </c>
      <c r="AB1085">
        <v>2</v>
      </c>
      <c r="AC1085">
        <v>8</v>
      </c>
      <c r="AD1085">
        <v>1.166666666666667</v>
      </c>
      <c r="AF1085" t="s">
        <v>5458</v>
      </c>
      <c r="AI1085">
        <v>0</v>
      </c>
      <c r="AJ1085">
        <v>0</v>
      </c>
      <c r="AM1085" t="s">
        <v>11965</v>
      </c>
    </row>
    <row r="1086" spans="1:39">
      <c r="A1086" t="s">
        <v>6464</v>
      </c>
      <c r="B1086" t="s">
        <v>5106</v>
      </c>
      <c r="C1086" t="s">
        <v>5108</v>
      </c>
      <c r="D1086">
        <v>7</v>
      </c>
      <c r="E1086" t="s">
        <v>5111</v>
      </c>
      <c r="F1086">
        <v>8.15</v>
      </c>
      <c r="I1086" t="s">
        <v>8500</v>
      </c>
      <c r="K1086" t="s">
        <v>5342</v>
      </c>
      <c r="M1086" t="s">
        <v>9440</v>
      </c>
      <c r="N1086">
        <v>8</v>
      </c>
      <c r="O1086" t="s">
        <v>9558</v>
      </c>
      <c r="P1086" t="s">
        <v>10626</v>
      </c>
      <c r="Q1086">
        <v>9</v>
      </c>
      <c r="R1086">
        <v>2</v>
      </c>
      <c r="S1086">
        <v>5.84</v>
      </c>
      <c r="T1086">
        <v>6.33</v>
      </c>
      <c r="U1086">
        <v>578.6</v>
      </c>
      <c r="V1086">
        <v>108.4</v>
      </c>
      <c r="W1086">
        <v>5.04</v>
      </c>
      <c r="X1086">
        <v>12.57</v>
      </c>
      <c r="Y1086">
        <v>7.72</v>
      </c>
      <c r="Z1086">
        <v>4</v>
      </c>
      <c r="AA1086" t="s">
        <v>4822</v>
      </c>
      <c r="AB1086">
        <v>2</v>
      </c>
      <c r="AC1086">
        <v>7</v>
      </c>
      <c r="AD1086">
        <v>1.886666666666666</v>
      </c>
      <c r="AF1086" t="s">
        <v>5458</v>
      </c>
      <c r="AI1086">
        <v>0</v>
      </c>
      <c r="AJ1086">
        <v>0</v>
      </c>
      <c r="AM1086" t="s">
        <v>11965</v>
      </c>
    </row>
    <row r="1087" spans="1:39">
      <c r="A1087" t="s">
        <v>6465</v>
      </c>
      <c r="B1087" t="s">
        <v>5106</v>
      </c>
      <c r="C1087" t="s">
        <v>5108</v>
      </c>
      <c r="D1087">
        <v>7</v>
      </c>
      <c r="E1087" t="s">
        <v>5111</v>
      </c>
      <c r="F1087">
        <v>8.15</v>
      </c>
      <c r="I1087" t="s">
        <v>8501</v>
      </c>
      <c r="K1087" t="s">
        <v>5342</v>
      </c>
      <c r="M1087" t="s">
        <v>9440</v>
      </c>
      <c r="N1087">
        <v>8</v>
      </c>
      <c r="O1087" t="s">
        <v>9558</v>
      </c>
      <c r="P1087" t="s">
        <v>10627</v>
      </c>
      <c r="Q1087">
        <v>9</v>
      </c>
      <c r="R1087">
        <v>2</v>
      </c>
      <c r="S1087">
        <v>5.86</v>
      </c>
      <c r="T1087">
        <v>7.51</v>
      </c>
      <c r="U1087">
        <v>620.6799999999999</v>
      </c>
      <c r="V1087">
        <v>108.4</v>
      </c>
      <c r="W1087">
        <v>6.21</v>
      </c>
      <c r="X1087">
        <v>12.57</v>
      </c>
      <c r="Y1087">
        <v>9.06</v>
      </c>
      <c r="Z1087">
        <v>4</v>
      </c>
      <c r="AA1087" t="s">
        <v>4822</v>
      </c>
      <c r="AB1087">
        <v>2</v>
      </c>
      <c r="AC1087">
        <v>7</v>
      </c>
      <c r="AD1087">
        <v>1.356666666666666</v>
      </c>
      <c r="AF1087" t="s">
        <v>5457</v>
      </c>
      <c r="AI1087">
        <v>0</v>
      </c>
      <c r="AJ1087">
        <v>0</v>
      </c>
      <c r="AM1087" t="s">
        <v>11965</v>
      </c>
    </row>
    <row r="1088" spans="1:39">
      <c r="A1088" t="s">
        <v>6466</v>
      </c>
      <c r="B1088" t="s">
        <v>5106</v>
      </c>
      <c r="C1088" t="s">
        <v>5108</v>
      </c>
      <c r="D1088">
        <v>7</v>
      </c>
      <c r="E1088" t="s">
        <v>5111</v>
      </c>
      <c r="F1088">
        <v>8.15</v>
      </c>
      <c r="I1088" t="s">
        <v>8502</v>
      </c>
      <c r="K1088" t="s">
        <v>5342</v>
      </c>
      <c r="M1088" t="s">
        <v>9440</v>
      </c>
      <c r="N1088">
        <v>8</v>
      </c>
      <c r="O1088" t="s">
        <v>9558</v>
      </c>
      <c r="P1088" t="s">
        <v>10628</v>
      </c>
      <c r="Q1088">
        <v>9</v>
      </c>
      <c r="R1088">
        <v>2</v>
      </c>
      <c r="S1088">
        <v>4.65</v>
      </c>
      <c r="T1088">
        <v>6.99</v>
      </c>
      <c r="U1088">
        <v>606.65</v>
      </c>
      <c r="V1088">
        <v>108.4</v>
      </c>
      <c r="W1088">
        <v>5.82</v>
      </c>
      <c r="X1088">
        <v>12.57</v>
      </c>
      <c r="Y1088">
        <v>9.81</v>
      </c>
      <c r="Z1088">
        <v>4</v>
      </c>
      <c r="AA1088" t="s">
        <v>4822</v>
      </c>
      <c r="AB1088">
        <v>2</v>
      </c>
      <c r="AC1088">
        <v>7</v>
      </c>
      <c r="AD1088">
        <v>0.9816666666666662</v>
      </c>
      <c r="AF1088" t="s">
        <v>5457</v>
      </c>
      <c r="AI1088">
        <v>0</v>
      </c>
      <c r="AJ1088">
        <v>0</v>
      </c>
      <c r="AM1088" t="s">
        <v>11965</v>
      </c>
    </row>
    <row r="1089" spans="1:39">
      <c r="A1089" t="s">
        <v>6467</v>
      </c>
      <c r="B1089" t="s">
        <v>5106</v>
      </c>
      <c r="C1089" t="s">
        <v>5108</v>
      </c>
      <c r="D1089">
        <v>7</v>
      </c>
      <c r="E1089" t="s">
        <v>5111</v>
      </c>
      <c r="F1089">
        <v>8.15</v>
      </c>
      <c r="I1089" t="s">
        <v>8503</v>
      </c>
      <c r="K1089" t="s">
        <v>5342</v>
      </c>
      <c r="M1089" t="s">
        <v>9440</v>
      </c>
      <c r="N1089">
        <v>8</v>
      </c>
      <c r="O1089" t="s">
        <v>9558</v>
      </c>
      <c r="P1089" t="s">
        <v>10629</v>
      </c>
      <c r="Q1089">
        <v>11</v>
      </c>
      <c r="R1089">
        <v>2</v>
      </c>
      <c r="S1089">
        <v>4.41</v>
      </c>
      <c r="T1089">
        <v>4.51</v>
      </c>
      <c r="U1089">
        <v>628.59</v>
      </c>
      <c r="V1089">
        <v>126.86</v>
      </c>
      <c r="W1089">
        <v>4.5</v>
      </c>
      <c r="X1089">
        <v>11.9</v>
      </c>
      <c r="Y1089">
        <v>6.8</v>
      </c>
      <c r="Z1089">
        <v>4</v>
      </c>
      <c r="AA1089" t="s">
        <v>4822</v>
      </c>
      <c r="AB1089">
        <v>2</v>
      </c>
      <c r="AC1089">
        <v>8</v>
      </c>
      <c r="AD1089">
        <v>1.745</v>
      </c>
      <c r="AF1089" t="s">
        <v>5458</v>
      </c>
      <c r="AI1089">
        <v>0</v>
      </c>
      <c r="AJ1089">
        <v>0</v>
      </c>
      <c r="AM1089" t="s">
        <v>11965</v>
      </c>
    </row>
    <row r="1090" spans="1:39">
      <c r="A1090" t="s">
        <v>6468</v>
      </c>
      <c r="B1090" t="s">
        <v>5106</v>
      </c>
      <c r="C1090" t="s">
        <v>5108</v>
      </c>
      <c r="D1090">
        <v>7</v>
      </c>
      <c r="E1090" t="s">
        <v>5111</v>
      </c>
      <c r="F1090">
        <v>8.15</v>
      </c>
      <c r="I1090" t="s">
        <v>8504</v>
      </c>
      <c r="K1090" t="s">
        <v>5342</v>
      </c>
      <c r="M1090" t="s">
        <v>9440</v>
      </c>
      <c r="N1090">
        <v>8</v>
      </c>
      <c r="O1090" t="s">
        <v>9558</v>
      </c>
      <c r="P1090" t="s">
        <v>10630</v>
      </c>
      <c r="Q1090">
        <v>9</v>
      </c>
      <c r="R1090">
        <v>2</v>
      </c>
      <c r="S1090">
        <v>5.65</v>
      </c>
      <c r="T1090">
        <v>7.3</v>
      </c>
      <c r="U1090">
        <v>621.71</v>
      </c>
      <c r="V1090">
        <v>102.41</v>
      </c>
      <c r="W1090">
        <v>6.12</v>
      </c>
      <c r="X1090">
        <v>13.14</v>
      </c>
      <c r="Y1090">
        <v>9.06</v>
      </c>
      <c r="Z1090">
        <v>4</v>
      </c>
      <c r="AA1090" t="s">
        <v>4822</v>
      </c>
      <c r="AB1090">
        <v>2</v>
      </c>
      <c r="AC1090">
        <v>9</v>
      </c>
      <c r="AD1090">
        <v>1.556333333333333</v>
      </c>
      <c r="AF1090" t="s">
        <v>5457</v>
      </c>
      <c r="AI1090">
        <v>0</v>
      </c>
      <c r="AJ1090">
        <v>0</v>
      </c>
      <c r="AM1090" t="s">
        <v>11965</v>
      </c>
    </row>
    <row r="1091" spans="1:39">
      <c r="A1091" t="s">
        <v>6469</v>
      </c>
      <c r="B1091" t="s">
        <v>5106</v>
      </c>
      <c r="C1091" t="s">
        <v>5108</v>
      </c>
      <c r="D1091">
        <v>7</v>
      </c>
      <c r="E1091" t="s">
        <v>5111</v>
      </c>
      <c r="F1091">
        <v>8.15</v>
      </c>
      <c r="I1091" t="s">
        <v>8505</v>
      </c>
      <c r="K1091" t="s">
        <v>5342</v>
      </c>
      <c r="M1091" t="s">
        <v>9440</v>
      </c>
      <c r="N1091">
        <v>8</v>
      </c>
      <c r="O1091" t="s">
        <v>9558</v>
      </c>
      <c r="P1091" t="s">
        <v>10631</v>
      </c>
      <c r="Q1091">
        <v>9</v>
      </c>
      <c r="R1091">
        <v>2</v>
      </c>
      <c r="S1091">
        <v>4.86</v>
      </c>
      <c r="T1091">
        <v>4.86</v>
      </c>
      <c r="U1091">
        <v>550.62</v>
      </c>
      <c r="V1091">
        <v>133.31</v>
      </c>
      <c r="W1091">
        <v>3.52</v>
      </c>
      <c r="X1091">
        <v>13.15</v>
      </c>
      <c r="Y1091">
        <v>3</v>
      </c>
      <c r="Z1091">
        <v>4</v>
      </c>
      <c r="AA1091" t="s">
        <v>4822</v>
      </c>
      <c r="AB1091">
        <v>1</v>
      </c>
      <c r="AC1091">
        <v>7</v>
      </c>
      <c r="AD1091">
        <v>1.57</v>
      </c>
      <c r="AF1091" t="s">
        <v>5458</v>
      </c>
      <c r="AI1091">
        <v>0</v>
      </c>
      <c r="AJ1091">
        <v>0</v>
      </c>
      <c r="AM1091" t="s">
        <v>11965</v>
      </c>
    </row>
    <row r="1092" spans="1:39">
      <c r="A1092" t="s">
        <v>6470</v>
      </c>
      <c r="B1092" t="s">
        <v>5106</v>
      </c>
      <c r="C1092" t="s">
        <v>5108</v>
      </c>
      <c r="D1092">
        <v>7</v>
      </c>
      <c r="E1092" t="s">
        <v>5111</v>
      </c>
      <c r="F1092">
        <v>8.15</v>
      </c>
      <c r="I1092" t="s">
        <v>8506</v>
      </c>
      <c r="K1092" t="s">
        <v>5342</v>
      </c>
      <c r="M1092" t="s">
        <v>9440</v>
      </c>
      <c r="N1092">
        <v>8</v>
      </c>
      <c r="O1092" t="s">
        <v>9558</v>
      </c>
      <c r="P1092" t="s">
        <v>10632</v>
      </c>
      <c r="Q1092">
        <v>10</v>
      </c>
      <c r="R1092">
        <v>2</v>
      </c>
      <c r="S1092">
        <v>4.27</v>
      </c>
      <c r="T1092">
        <v>4.43</v>
      </c>
      <c r="U1092">
        <v>561.67</v>
      </c>
      <c r="V1092">
        <v>136.55</v>
      </c>
      <c r="W1092">
        <v>2.73</v>
      </c>
      <c r="X1092">
        <v>13.15</v>
      </c>
      <c r="Y1092">
        <v>7.04</v>
      </c>
      <c r="Z1092">
        <v>4</v>
      </c>
      <c r="AA1092" t="s">
        <v>4822</v>
      </c>
      <c r="AB1092">
        <v>1</v>
      </c>
      <c r="AC1092">
        <v>7</v>
      </c>
      <c r="AD1092">
        <v>1.785</v>
      </c>
      <c r="AF1092" t="s">
        <v>5458</v>
      </c>
      <c r="AI1092">
        <v>0</v>
      </c>
      <c r="AJ1092">
        <v>0</v>
      </c>
      <c r="AM1092" t="s">
        <v>11965</v>
      </c>
    </row>
    <row r="1093" spans="1:39">
      <c r="A1093" t="s">
        <v>6471</v>
      </c>
      <c r="B1093" t="s">
        <v>5106</v>
      </c>
      <c r="C1093" t="s">
        <v>5108</v>
      </c>
      <c r="D1093">
        <v>7</v>
      </c>
      <c r="E1093" t="s">
        <v>5111</v>
      </c>
      <c r="F1093">
        <v>8.15</v>
      </c>
      <c r="I1093" t="s">
        <v>8507</v>
      </c>
      <c r="K1093" t="s">
        <v>5342</v>
      </c>
      <c r="M1093" t="s">
        <v>9440</v>
      </c>
      <c r="N1093">
        <v>8</v>
      </c>
      <c r="O1093" t="s">
        <v>9558</v>
      </c>
      <c r="P1093" t="s">
        <v>10633</v>
      </c>
      <c r="Q1093">
        <v>10</v>
      </c>
      <c r="R1093">
        <v>3</v>
      </c>
      <c r="S1093">
        <v>3.14</v>
      </c>
      <c r="T1093">
        <v>4.21</v>
      </c>
      <c r="U1093">
        <v>547.65</v>
      </c>
      <c r="V1093">
        <v>145.34</v>
      </c>
      <c r="W1093">
        <v>2.38</v>
      </c>
      <c r="X1093">
        <v>13.15</v>
      </c>
      <c r="Y1093">
        <v>8.43</v>
      </c>
      <c r="Z1093">
        <v>4</v>
      </c>
      <c r="AA1093" t="s">
        <v>4822</v>
      </c>
      <c r="AB1093">
        <v>1</v>
      </c>
      <c r="AC1093">
        <v>7</v>
      </c>
      <c r="AD1093">
        <v>1.776666666666667</v>
      </c>
      <c r="AF1093" t="s">
        <v>5458</v>
      </c>
      <c r="AI1093">
        <v>0</v>
      </c>
      <c r="AJ1093">
        <v>0</v>
      </c>
      <c r="AM1093" t="s">
        <v>11965</v>
      </c>
    </row>
    <row r="1094" spans="1:39">
      <c r="A1094" t="s">
        <v>6472</v>
      </c>
      <c r="B1094" t="s">
        <v>5106</v>
      </c>
      <c r="C1094" t="s">
        <v>5108</v>
      </c>
      <c r="D1094">
        <v>7</v>
      </c>
      <c r="E1094" t="s">
        <v>5111</v>
      </c>
      <c r="F1094">
        <v>8.15</v>
      </c>
      <c r="I1094" t="s">
        <v>8508</v>
      </c>
      <c r="K1094" t="s">
        <v>5342</v>
      </c>
      <c r="M1094" t="s">
        <v>9440</v>
      </c>
      <c r="N1094">
        <v>8</v>
      </c>
      <c r="O1094" t="s">
        <v>9558</v>
      </c>
      <c r="P1094" t="s">
        <v>10634</v>
      </c>
      <c r="Q1094">
        <v>10</v>
      </c>
      <c r="R1094">
        <v>2</v>
      </c>
      <c r="S1094">
        <v>3.8</v>
      </c>
      <c r="T1094">
        <v>3.8</v>
      </c>
      <c r="U1094">
        <v>522.01</v>
      </c>
      <c r="V1094">
        <v>122.98</v>
      </c>
      <c r="W1094">
        <v>3.94</v>
      </c>
      <c r="X1094">
        <v>12.14</v>
      </c>
      <c r="Y1094">
        <v>3.13</v>
      </c>
      <c r="Z1094">
        <v>4</v>
      </c>
      <c r="AA1094" t="s">
        <v>4822</v>
      </c>
      <c r="AB1094">
        <v>1</v>
      </c>
      <c r="AC1094">
        <v>5</v>
      </c>
      <c r="AD1094">
        <v>2.2</v>
      </c>
      <c r="AF1094" t="s">
        <v>5458</v>
      </c>
      <c r="AI1094">
        <v>0</v>
      </c>
      <c r="AJ1094">
        <v>0</v>
      </c>
      <c r="AM1094" t="s">
        <v>11965</v>
      </c>
    </row>
    <row r="1095" spans="1:39">
      <c r="A1095" t="s">
        <v>6473</v>
      </c>
      <c r="B1095" t="s">
        <v>5106</v>
      </c>
      <c r="C1095" t="s">
        <v>5108</v>
      </c>
      <c r="D1095">
        <v>7</v>
      </c>
      <c r="E1095" t="s">
        <v>5111</v>
      </c>
      <c r="F1095">
        <v>8.15</v>
      </c>
      <c r="I1095" t="s">
        <v>8509</v>
      </c>
      <c r="K1095" t="s">
        <v>5342</v>
      </c>
      <c r="M1095" t="s">
        <v>9452</v>
      </c>
      <c r="N1095">
        <v>8</v>
      </c>
      <c r="O1095" t="s">
        <v>9570</v>
      </c>
      <c r="P1095" t="s">
        <v>10635</v>
      </c>
      <c r="Q1095">
        <v>9</v>
      </c>
      <c r="R1095">
        <v>1</v>
      </c>
      <c r="S1095">
        <v>1.36</v>
      </c>
      <c r="T1095">
        <v>3.67</v>
      </c>
      <c r="U1095">
        <v>585.6799999999999</v>
      </c>
      <c r="V1095">
        <v>105.48</v>
      </c>
      <c r="W1095">
        <v>4.45</v>
      </c>
      <c r="X1095">
        <v>5.65</v>
      </c>
      <c r="Y1095">
        <v>8.73</v>
      </c>
      <c r="Z1095">
        <v>4</v>
      </c>
      <c r="AA1095" t="s">
        <v>4822</v>
      </c>
      <c r="AB1095">
        <v>1</v>
      </c>
      <c r="AC1095">
        <v>9</v>
      </c>
      <c r="AD1095">
        <v>3.617333333333333</v>
      </c>
      <c r="AF1095" t="s">
        <v>11894</v>
      </c>
      <c r="AI1095">
        <v>0</v>
      </c>
      <c r="AJ1095">
        <v>0</v>
      </c>
      <c r="AM1095" t="s">
        <v>11965</v>
      </c>
    </row>
    <row r="1096" spans="1:39">
      <c r="A1096" t="s">
        <v>6474</v>
      </c>
      <c r="B1096" t="s">
        <v>5106</v>
      </c>
      <c r="C1096" t="s">
        <v>5108</v>
      </c>
      <c r="D1096">
        <v>7</v>
      </c>
      <c r="E1096" t="s">
        <v>5111</v>
      </c>
      <c r="F1096">
        <v>8.15</v>
      </c>
      <c r="I1096" t="s">
        <v>8510</v>
      </c>
      <c r="K1096" t="s">
        <v>5342</v>
      </c>
      <c r="L1096" t="s">
        <v>5343</v>
      </c>
      <c r="M1096" t="s">
        <v>9442</v>
      </c>
      <c r="N1096">
        <v>8</v>
      </c>
      <c r="O1096" t="s">
        <v>9560</v>
      </c>
      <c r="P1096" t="s">
        <v>10636</v>
      </c>
      <c r="Q1096">
        <v>8</v>
      </c>
      <c r="R1096">
        <v>1</v>
      </c>
      <c r="S1096">
        <v>1.24</v>
      </c>
      <c r="T1096">
        <v>3.66</v>
      </c>
      <c r="U1096">
        <v>523.52</v>
      </c>
      <c r="V1096">
        <v>101.55</v>
      </c>
      <c r="W1096">
        <v>4.91</v>
      </c>
      <c r="Y1096">
        <v>4.96</v>
      </c>
      <c r="Z1096">
        <v>4</v>
      </c>
      <c r="AA1096" t="s">
        <v>4822</v>
      </c>
      <c r="AB1096">
        <v>1</v>
      </c>
      <c r="AC1096">
        <v>6</v>
      </c>
      <c r="AD1096">
        <v>4.118333333333333</v>
      </c>
      <c r="AF1096" t="s">
        <v>5458</v>
      </c>
      <c r="AI1096">
        <v>0</v>
      </c>
      <c r="AJ1096">
        <v>0</v>
      </c>
      <c r="AM1096" t="s">
        <v>11965</v>
      </c>
    </row>
    <row r="1097" spans="1:39">
      <c r="A1097" t="s">
        <v>6475</v>
      </c>
      <c r="B1097" t="s">
        <v>5106</v>
      </c>
      <c r="C1097" t="s">
        <v>5108</v>
      </c>
      <c r="D1097">
        <v>7</v>
      </c>
      <c r="E1097" t="s">
        <v>5111</v>
      </c>
      <c r="F1097">
        <v>8.15</v>
      </c>
      <c r="I1097" t="s">
        <v>8511</v>
      </c>
      <c r="K1097" t="s">
        <v>5342</v>
      </c>
      <c r="L1097" t="s">
        <v>5343</v>
      </c>
      <c r="M1097" t="s">
        <v>9442</v>
      </c>
      <c r="N1097">
        <v>8</v>
      </c>
      <c r="O1097" t="s">
        <v>9560</v>
      </c>
      <c r="P1097" t="s">
        <v>10637</v>
      </c>
      <c r="Q1097">
        <v>7</v>
      </c>
      <c r="R1097">
        <v>1</v>
      </c>
      <c r="S1097">
        <v>1.03</v>
      </c>
      <c r="T1097">
        <v>3.46</v>
      </c>
      <c r="U1097">
        <v>493.49</v>
      </c>
      <c r="V1097">
        <v>92.31999999999999</v>
      </c>
      <c r="W1097">
        <v>5.29</v>
      </c>
      <c r="Y1097">
        <v>4.96</v>
      </c>
      <c r="Z1097">
        <v>4</v>
      </c>
      <c r="AA1097" t="s">
        <v>4822</v>
      </c>
      <c r="AB1097">
        <v>1</v>
      </c>
      <c r="AC1097">
        <v>5</v>
      </c>
      <c r="AD1097">
        <v>4.572500000000001</v>
      </c>
      <c r="AF1097" t="s">
        <v>5458</v>
      </c>
      <c r="AI1097">
        <v>0</v>
      </c>
      <c r="AJ1097">
        <v>0</v>
      </c>
      <c r="AM1097" t="s">
        <v>11965</v>
      </c>
    </row>
    <row r="1098" spans="1:39">
      <c r="A1098" t="s">
        <v>6476</v>
      </c>
      <c r="B1098" t="s">
        <v>5106</v>
      </c>
      <c r="C1098" t="s">
        <v>5108</v>
      </c>
      <c r="D1098">
        <v>7</v>
      </c>
      <c r="E1098" t="s">
        <v>5111</v>
      </c>
      <c r="F1098">
        <v>8.15</v>
      </c>
      <c r="I1098" t="s">
        <v>8512</v>
      </c>
      <c r="K1098" t="s">
        <v>5342</v>
      </c>
      <c r="L1098" t="s">
        <v>5343</v>
      </c>
      <c r="M1098" t="s">
        <v>9442</v>
      </c>
      <c r="N1098">
        <v>8</v>
      </c>
      <c r="O1098" t="s">
        <v>9560</v>
      </c>
      <c r="P1098" t="s">
        <v>10638</v>
      </c>
      <c r="Q1098">
        <v>8</v>
      </c>
      <c r="R1098">
        <v>1</v>
      </c>
      <c r="S1098">
        <v>0.12</v>
      </c>
      <c r="T1098">
        <v>2.63</v>
      </c>
      <c r="U1098">
        <v>536.5599999999999</v>
      </c>
      <c r="V1098">
        <v>95.56</v>
      </c>
      <c r="W1098">
        <v>4.83</v>
      </c>
      <c r="Y1098">
        <v>9</v>
      </c>
      <c r="Z1098">
        <v>4</v>
      </c>
      <c r="AA1098" t="s">
        <v>4822</v>
      </c>
      <c r="AB1098">
        <v>1</v>
      </c>
      <c r="AC1098">
        <v>6</v>
      </c>
      <c r="AD1098">
        <v>4.148</v>
      </c>
      <c r="AF1098" t="s">
        <v>5457</v>
      </c>
      <c r="AI1098">
        <v>0</v>
      </c>
      <c r="AJ1098">
        <v>0</v>
      </c>
      <c r="AM1098" t="s">
        <v>11965</v>
      </c>
    </row>
    <row r="1099" spans="1:39">
      <c r="A1099" t="s">
        <v>6477</v>
      </c>
      <c r="B1099" t="s">
        <v>5106</v>
      </c>
      <c r="C1099" t="s">
        <v>5108</v>
      </c>
      <c r="D1099">
        <v>7</v>
      </c>
      <c r="E1099" t="s">
        <v>5111</v>
      </c>
      <c r="F1099">
        <v>8.15</v>
      </c>
      <c r="I1099" t="s">
        <v>8513</v>
      </c>
      <c r="K1099" t="s">
        <v>5342</v>
      </c>
      <c r="L1099" t="s">
        <v>5343</v>
      </c>
      <c r="M1099" t="s">
        <v>9442</v>
      </c>
      <c r="N1099">
        <v>8</v>
      </c>
      <c r="O1099" t="s">
        <v>9560</v>
      </c>
      <c r="P1099" t="s">
        <v>10639</v>
      </c>
      <c r="Q1099">
        <v>8</v>
      </c>
      <c r="R1099">
        <v>1</v>
      </c>
      <c r="S1099">
        <v>4.38</v>
      </c>
      <c r="T1099">
        <v>4.38</v>
      </c>
      <c r="U1099">
        <v>515.62</v>
      </c>
      <c r="V1099">
        <v>114.43</v>
      </c>
      <c r="W1099">
        <v>4.21</v>
      </c>
      <c r="Y1099">
        <v>3.6</v>
      </c>
      <c r="Z1099">
        <v>4</v>
      </c>
      <c r="AA1099" t="s">
        <v>4822</v>
      </c>
      <c r="AB1099">
        <v>1</v>
      </c>
      <c r="AC1099">
        <v>5</v>
      </c>
      <c r="AD1099">
        <v>2.329</v>
      </c>
      <c r="AF1099" t="s">
        <v>5458</v>
      </c>
      <c r="AI1099">
        <v>0</v>
      </c>
      <c r="AJ1099">
        <v>0</v>
      </c>
      <c r="AM1099" t="s">
        <v>11965</v>
      </c>
    </row>
    <row r="1100" spans="1:39">
      <c r="A1100" t="s">
        <v>6478</v>
      </c>
      <c r="B1100" t="s">
        <v>5106</v>
      </c>
      <c r="C1100" t="s">
        <v>5108</v>
      </c>
      <c r="D1100">
        <v>7</v>
      </c>
      <c r="E1100" t="s">
        <v>5111</v>
      </c>
      <c r="F1100">
        <v>8.15</v>
      </c>
      <c r="I1100" t="s">
        <v>8514</v>
      </c>
      <c r="K1100" t="s">
        <v>5342</v>
      </c>
      <c r="L1100" t="s">
        <v>5343</v>
      </c>
      <c r="M1100" t="s">
        <v>9442</v>
      </c>
      <c r="N1100">
        <v>8</v>
      </c>
      <c r="O1100" t="s">
        <v>9560</v>
      </c>
      <c r="P1100" t="s">
        <v>10640</v>
      </c>
      <c r="Q1100">
        <v>8</v>
      </c>
      <c r="R1100">
        <v>1</v>
      </c>
      <c r="S1100">
        <v>-0.5600000000000001</v>
      </c>
      <c r="T1100">
        <v>2.08</v>
      </c>
      <c r="U1100">
        <v>522.54</v>
      </c>
      <c r="V1100">
        <v>95.56</v>
      </c>
      <c r="W1100">
        <v>4.44</v>
      </c>
      <c r="Y1100">
        <v>7.3</v>
      </c>
      <c r="Z1100">
        <v>4</v>
      </c>
      <c r="AA1100" t="s">
        <v>4822</v>
      </c>
      <c r="AB1100">
        <v>1</v>
      </c>
      <c r="AC1100">
        <v>5</v>
      </c>
      <c r="AD1100">
        <v>4.648</v>
      </c>
      <c r="AF1100" t="s">
        <v>5458</v>
      </c>
      <c r="AI1100">
        <v>0</v>
      </c>
      <c r="AJ1100">
        <v>0</v>
      </c>
      <c r="AM1100" t="s">
        <v>11965</v>
      </c>
    </row>
    <row r="1101" spans="1:39">
      <c r="A1101" t="s">
        <v>6479</v>
      </c>
      <c r="B1101" t="s">
        <v>5106</v>
      </c>
      <c r="C1101" t="s">
        <v>5108</v>
      </c>
      <c r="D1101">
        <v>7</v>
      </c>
      <c r="E1101" t="s">
        <v>5111</v>
      </c>
      <c r="F1101">
        <v>8.15</v>
      </c>
      <c r="I1101" t="s">
        <v>8515</v>
      </c>
      <c r="K1101" t="s">
        <v>5342</v>
      </c>
      <c r="L1101" t="s">
        <v>5343</v>
      </c>
      <c r="M1101" t="s">
        <v>9442</v>
      </c>
      <c r="N1101">
        <v>8</v>
      </c>
      <c r="O1101" t="s">
        <v>9560</v>
      </c>
      <c r="P1101" t="s">
        <v>10641</v>
      </c>
      <c r="Q1101">
        <v>9</v>
      </c>
      <c r="R1101">
        <v>1</v>
      </c>
      <c r="S1101">
        <v>3.33</v>
      </c>
      <c r="T1101">
        <v>3.39</v>
      </c>
      <c r="U1101">
        <v>557.7</v>
      </c>
      <c r="V1101">
        <v>101.55</v>
      </c>
      <c r="W1101">
        <v>4.94</v>
      </c>
      <c r="X1101">
        <v>12.46</v>
      </c>
      <c r="Y1101">
        <v>6.99</v>
      </c>
      <c r="Z1101">
        <v>4</v>
      </c>
      <c r="AA1101" t="s">
        <v>4822</v>
      </c>
      <c r="AB1101">
        <v>1</v>
      </c>
      <c r="AC1101">
        <v>9</v>
      </c>
      <c r="AD1101">
        <v>3.588333333333333</v>
      </c>
      <c r="AF1101" t="s">
        <v>5458</v>
      </c>
      <c r="AI1101">
        <v>0</v>
      </c>
      <c r="AJ1101">
        <v>0</v>
      </c>
      <c r="AM1101" t="s">
        <v>11965</v>
      </c>
    </row>
    <row r="1102" spans="1:39">
      <c r="A1102" t="s">
        <v>6480</v>
      </c>
      <c r="B1102" t="s">
        <v>5106</v>
      </c>
      <c r="C1102" t="s">
        <v>5108</v>
      </c>
      <c r="D1102">
        <v>7</v>
      </c>
      <c r="E1102" t="s">
        <v>5111</v>
      </c>
      <c r="F1102">
        <v>8.15</v>
      </c>
      <c r="I1102" t="s">
        <v>8516</v>
      </c>
      <c r="K1102" t="s">
        <v>5342</v>
      </c>
      <c r="L1102" t="s">
        <v>5343</v>
      </c>
      <c r="M1102" t="s">
        <v>9442</v>
      </c>
      <c r="N1102">
        <v>8</v>
      </c>
      <c r="O1102" t="s">
        <v>9560</v>
      </c>
      <c r="P1102" t="s">
        <v>10642</v>
      </c>
      <c r="Q1102">
        <v>9</v>
      </c>
      <c r="R1102">
        <v>1</v>
      </c>
      <c r="S1102">
        <v>3.96</v>
      </c>
      <c r="T1102">
        <v>4.09</v>
      </c>
      <c r="U1102">
        <v>573.77</v>
      </c>
      <c r="V1102">
        <v>88.41</v>
      </c>
      <c r="W1102">
        <v>5.41</v>
      </c>
      <c r="X1102">
        <v>12.22</v>
      </c>
      <c r="Y1102">
        <v>7.31</v>
      </c>
      <c r="Z1102">
        <v>4</v>
      </c>
      <c r="AA1102" t="s">
        <v>4822</v>
      </c>
      <c r="AB1102">
        <v>2</v>
      </c>
      <c r="AC1102">
        <v>9</v>
      </c>
      <c r="AD1102">
        <v>3.308333333333334</v>
      </c>
      <c r="AF1102" t="s">
        <v>5458</v>
      </c>
      <c r="AI1102">
        <v>0</v>
      </c>
      <c r="AJ1102">
        <v>0</v>
      </c>
      <c r="AM1102" t="s">
        <v>11965</v>
      </c>
    </row>
    <row r="1103" spans="1:39">
      <c r="A1103" t="s">
        <v>6481</v>
      </c>
      <c r="B1103" t="s">
        <v>5106</v>
      </c>
      <c r="C1103" t="s">
        <v>5108</v>
      </c>
      <c r="D1103">
        <v>7</v>
      </c>
      <c r="E1103" t="s">
        <v>5111</v>
      </c>
      <c r="F1103">
        <v>8.15</v>
      </c>
      <c r="I1103" t="s">
        <v>8517</v>
      </c>
      <c r="K1103" t="s">
        <v>5342</v>
      </c>
      <c r="L1103" t="s">
        <v>5343</v>
      </c>
      <c r="M1103" t="s">
        <v>9442</v>
      </c>
      <c r="N1103">
        <v>8</v>
      </c>
      <c r="O1103" t="s">
        <v>9560</v>
      </c>
      <c r="P1103" t="s">
        <v>10643</v>
      </c>
      <c r="Q1103">
        <v>8</v>
      </c>
      <c r="R1103">
        <v>1</v>
      </c>
      <c r="S1103">
        <v>0.01</v>
      </c>
      <c r="T1103">
        <v>2.59</v>
      </c>
      <c r="U1103">
        <v>536.5599999999999</v>
      </c>
      <c r="V1103">
        <v>95.56</v>
      </c>
      <c r="W1103">
        <v>4.83</v>
      </c>
      <c r="Y1103">
        <v>7.7</v>
      </c>
      <c r="Z1103">
        <v>4</v>
      </c>
      <c r="AA1103" t="s">
        <v>4822</v>
      </c>
      <c r="AB1103">
        <v>1</v>
      </c>
      <c r="AC1103">
        <v>6</v>
      </c>
      <c r="AD1103">
        <v>4.648</v>
      </c>
      <c r="AF1103" t="s">
        <v>5458</v>
      </c>
      <c r="AI1103">
        <v>0</v>
      </c>
      <c r="AJ1103">
        <v>0</v>
      </c>
      <c r="AM1103" t="s">
        <v>11965</v>
      </c>
    </row>
    <row r="1104" spans="1:39">
      <c r="A1104" t="s">
        <v>6482</v>
      </c>
      <c r="B1104" t="s">
        <v>5106</v>
      </c>
      <c r="C1104" t="s">
        <v>5108</v>
      </c>
      <c r="D1104">
        <v>7</v>
      </c>
      <c r="E1104" t="s">
        <v>5111</v>
      </c>
      <c r="F1104">
        <v>8.15</v>
      </c>
      <c r="I1104" t="s">
        <v>8518</v>
      </c>
      <c r="K1104" t="s">
        <v>5342</v>
      </c>
      <c r="L1104" t="s">
        <v>5343</v>
      </c>
      <c r="M1104" t="s">
        <v>9442</v>
      </c>
      <c r="N1104">
        <v>8</v>
      </c>
      <c r="O1104" t="s">
        <v>9560</v>
      </c>
      <c r="P1104" t="s">
        <v>10644</v>
      </c>
      <c r="Q1104">
        <v>8</v>
      </c>
      <c r="R1104">
        <v>2</v>
      </c>
      <c r="S1104">
        <v>2.41</v>
      </c>
      <c r="T1104">
        <v>4.17</v>
      </c>
      <c r="U1104">
        <v>488.6</v>
      </c>
      <c r="V1104">
        <v>117.23</v>
      </c>
      <c r="W1104">
        <v>3.57</v>
      </c>
      <c r="Y1104">
        <v>9.02</v>
      </c>
      <c r="Z1104">
        <v>4</v>
      </c>
      <c r="AA1104" t="s">
        <v>4822</v>
      </c>
      <c r="AB1104">
        <v>0</v>
      </c>
      <c r="AC1104">
        <v>7</v>
      </c>
      <c r="AD1104">
        <v>2.373761904761905</v>
      </c>
      <c r="AF1104" t="s">
        <v>5457</v>
      </c>
      <c r="AI1104">
        <v>0</v>
      </c>
      <c r="AJ1104">
        <v>0</v>
      </c>
      <c r="AM1104" t="s">
        <v>11965</v>
      </c>
    </row>
    <row r="1105" spans="1:39">
      <c r="A1105" t="s">
        <v>6483</v>
      </c>
      <c r="B1105" t="s">
        <v>5106</v>
      </c>
      <c r="C1105" t="s">
        <v>5108</v>
      </c>
      <c r="D1105">
        <v>7</v>
      </c>
      <c r="E1105" t="s">
        <v>5111</v>
      </c>
      <c r="F1105">
        <v>8.15</v>
      </c>
      <c r="I1105" t="s">
        <v>8519</v>
      </c>
      <c r="K1105" t="s">
        <v>5342</v>
      </c>
      <c r="L1105" t="s">
        <v>5343</v>
      </c>
      <c r="M1105" t="s">
        <v>9442</v>
      </c>
      <c r="N1105">
        <v>8</v>
      </c>
      <c r="O1105" t="s">
        <v>9560</v>
      </c>
      <c r="P1105" t="s">
        <v>10645</v>
      </c>
      <c r="Q1105">
        <v>8</v>
      </c>
      <c r="R1105">
        <v>1</v>
      </c>
      <c r="S1105">
        <v>2.34</v>
      </c>
      <c r="T1105">
        <v>4.05</v>
      </c>
      <c r="U1105">
        <v>502.62</v>
      </c>
      <c r="V1105">
        <v>108.44</v>
      </c>
      <c r="W1105">
        <v>3.6</v>
      </c>
      <c r="Y1105">
        <v>8.92</v>
      </c>
      <c r="Z1105">
        <v>4</v>
      </c>
      <c r="AA1105" t="s">
        <v>4822</v>
      </c>
      <c r="AB1105">
        <v>1</v>
      </c>
      <c r="AC1105">
        <v>7</v>
      </c>
      <c r="AD1105">
        <v>3.063666666666667</v>
      </c>
      <c r="AF1105" t="s">
        <v>5457</v>
      </c>
      <c r="AI1105">
        <v>0</v>
      </c>
      <c r="AJ1105">
        <v>0</v>
      </c>
      <c r="AM1105" t="s">
        <v>11965</v>
      </c>
    </row>
    <row r="1106" spans="1:39">
      <c r="A1106" t="s">
        <v>6484</v>
      </c>
      <c r="B1106" t="s">
        <v>5106</v>
      </c>
      <c r="C1106" t="s">
        <v>5108</v>
      </c>
      <c r="D1106">
        <v>7</v>
      </c>
      <c r="E1106" t="s">
        <v>5111</v>
      </c>
      <c r="F1106">
        <v>8.15</v>
      </c>
      <c r="I1106" t="s">
        <v>8520</v>
      </c>
      <c r="K1106" t="s">
        <v>5342</v>
      </c>
      <c r="M1106" t="s">
        <v>9457</v>
      </c>
      <c r="N1106">
        <v>8</v>
      </c>
      <c r="O1106" t="s">
        <v>9577</v>
      </c>
      <c r="P1106" t="s">
        <v>10646</v>
      </c>
      <c r="Q1106">
        <v>6</v>
      </c>
      <c r="R1106">
        <v>4</v>
      </c>
      <c r="S1106">
        <v>3.77</v>
      </c>
      <c r="T1106">
        <v>4.83</v>
      </c>
      <c r="U1106">
        <v>478.94</v>
      </c>
      <c r="V1106">
        <v>110.04</v>
      </c>
      <c r="W1106">
        <v>6.13</v>
      </c>
      <c r="X1106">
        <v>5.6</v>
      </c>
      <c r="Y1106">
        <v>4.31</v>
      </c>
      <c r="Z1106">
        <v>5</v>
      </c>
      <c r="AA1106" t="s">
        <v>4822</v>
      </c>
      <c r="AB1106">
        <v>1</v>
      </c>
      <c r="AC1106">
        <v>4</v>
      </c>
      <c r="AD1106">
        <v>1.682428571428571</v>
      </c>
      <c r="AF1106" t="s">
        <v>5459</v>
      </c>
      <c r="AI1106">
        <v>0</v>
      </c>
      <c r="AJ1106">
        <v>0</v>
      </c>
      <c r="AM1106" t="s">
        <v>11965</v>
      </c>
    </row>
    <row r="1107" spans="1:39">
      <c r="A1107" t="s">
        <v>6485</v>
      </c>
      <c r="B1107" t="s">
        <v>5106</v>
      </c>
      <c r="C1107" t="s">
        <v>5108</v>
      </c>
      <c r="D1107">
        <v>7</v>
      </c>
      <c r="E1107" t="s">
        <v>5111</v>
      </c>
      <c r="F1107">
        <v>8.15</v>
      </c>
      <c r="I1107" t="s">
        <v>8521</v>
      </c>
      <c r="K1107" t="s">
        <v>5342</v>
      </c>
      <c r="M1107" t="s">
        <v>9457</v>
      </c>
      <c r="N1107">
        <v>8</v>
      </c>
      <c r="O1107" t="s">
        <v>9577</v>
      </c>
      <c r="P1107" t="s">
        <v>10647</v>
      </c>
      <c r="Q1107">
        <v>7</v>
      </c>
      <c r="R1107">
        <v>4</v>
      </c>
      <c r="S1107">
        <v>2.28</v>
      </c>
      <c r="T1107">
        <v>4.09</v>
      </c>
      <c r="U1107">
        <v>518.05</v>
      </c>
      <c r="V1107">
        <v>113.28</v>
      </c>
      <c r="W1107">
        <v>6.06</v>
      </c>
      <c r="X1107">
        <v>5.62</v>
      </c>
      <c r="Y1107">
        <v>8.199999999999999</v>
      </c>
      <c r="Z1107">
        <v>5</v>
      </c>
      <c r="AA1107" t="s">
        <v>4822</v>
      </c>
      <c r="AB1107">
        <v>2</v>
      </c>
      <c r="AC1107">
        <v>6</v>
      </c>
      <c r="AD1107">
        <v>2.439000000000001</v>
      </c>
      <c r="AF1107" t="s">
        <v>5459</v>
      </c>
      <c r="AI1107">
        <v>0</v>
      </c>
      <c r="AJ1107">
        <v>0</v>
      </c>
      <c r="AM1107" t="s">
        <v>11965</v>
      </c>
    </row>
    <row r="1108" spans="1:39">
      <c r="A1108" t="s">
        <v>5492</v>
      </c>
      <c r="B1108" t="s">
        <v>5106</v>
      </c>
      <c r="C1108" t="s">
        <v>5108</v>
      </c>
      <c r="D1108">
        <v>7</v>
      </c>
      <c r="E1108" t="s">
        <v>5111</v>
      </c>
      <c r="F1108">
        <v>8.15</v>
      </c>
      <c r="I1108" t="s">
        <v>8522</v>
      </c>
      <c r="K1108" t="s">
        <v>5342</v>
      </c>
      <c r="L1108" t="s">
        <v>5343</v>
      </c>
      <c r="M1108" t="s">
        <v>9439</v>
      </c>
      <c r="N1108">
        <v>8</v>
      </c>
      <c r="O1108" t="s">
        <v>9557</v>
      </c>
      <c r="P1108" t="s">
        <v>9663</v>
      </c>
      <c r="Q1108">
        <v>8</v>
      </c>
      <c r="R1108">
        <v>3</v>
      </c>
      <c r="S1108">
        <v>0.32</v>
      </c>
      <c r="T1108">
        <v>0.41</v>
      </c>
      <c r="U1108">
        <v>485.5</v>
      </c>
      <c r="V1108">
        <v>125.55</v>
      </c>
      <c r="W1108">
        <v>4.25</v>
      </c>
      <c r="X1108">
        <v>8.039999999999999</v>
      </c>
      <c r="Y1108">
        <v>4.62</v>
      </c>
      <c r="Z1108">
        <v>3</v>
      </c>
      <c r="AA1108" t="s">
        <v>4822</v>
      </c>
      <c r="AB1108">
        <v>0</v>
      </c>
      <c r="AC1108">
        <v>6</v>
      </c>
      <c r="AD1108">
        <v>3.270238095238096</v>
      </c>
      <c r="AF1108" t="s">
        <v>5458</v>
      </c>
      <c r="AI1108">
        <v>0</v>
      </c>
      <c r="AJ1108">
        <v>0</v>
      </c>
      <c r="AM1108" t="s">
        <v>11965</v>
      </c>
    </row>
    <row r="1109" spans="1:39">
      <c r="A1109" t="s">
        <v>6486</v>
      </c>
      <c r="B1109" t="s">
        <v>5106</v>
      </c>
      <c r="C1109" t="s">
        <v>5108</v>
      </c>
      <c r="D1109">
        <v>7</v>
      </c>
      <c r="E1109" t="s">
        <v>5111</v>
      </c>
      <c r="F1109">
        <v>8.15</v>
      </c>
      <c r="I1109" t="s">
        <v>8523</v>
      </c>
      <c r="K1109" t="s">
        <v>5342</v>
      </c>
      <c r="L1109" t="s">
        <v>5343</v>
      </c>
      <c r="M1109" t="s">
        <v>9449</v>
      </c>
      <c r="N1109">
        <v>8</v>
      </c>
      <c r="O1109" t="s">
        <v>9567</v>
      </c>
      <c r="P1109" t="s">
        <v>10648</v>
      </c>
      <c r="Q1109">
        <v>5</v>
      </c>
      <c r="R1109">
        <v>4</v>
      </c>
      <c r="S1109">
        <v>1.17</v>
      </c>
      <c r="T1109">
        <v>4.35</v>
      </c>
      <c r="U1109">
        <v>489.43</v>
      </c>
      <c r="V1109">
        <v>125.35</v>
      </c>
      <c r="W1109">
        <v>6.27</v>
      </c>
      <c r="X1109">
        <v>3.74</v>
      </c>
      <c r="Y1109">
        <v>10.35</v>
      </c>
      <c r="Z1109">
        <v>3</v>
      </c>
      <c r="AA1109" t="s">
        <v>4822</v>
      </c>
      <c r="AB1109">
        <v>1</v>
      </c>
      <c r="AC1109">
        <v>6</v>
      </c>
      <c r="AD1109">
        <v>1.4005</v>
      </c>
      <c r="AF1109" t="s">
        <v>11894</v>
      </c>
      <c r="AI1109">
        <v>0</v>
      </c>
      <c r="AJ1109">
        <v>0</v>
      </c>
      <c r="AM1109" t="s">
        <v>11965</v>
      </c>
    </row>
    <row r="1110" spans="1:39">
      <c r="A1110" t="s">
        <v>6487</v>
      </c>
      <c r="B1110" t="s">
        <v>5106</v>
      </c>
      <c r="C1110" t="s">
        <v>5108</v>
      </c>
      <c r="D1110">
        <v>7</v>
      </c>
      <c r="E1110" t="s">
        <v>5111</v>
      </c>
      <c r="F1110">
        <v>8.15</v>
      </c>
      <c r="I1110" t="s">
        <v>8524</v>
      </c>
      <c r="K1110" t="s">
        <v>5342</v>
      </c>
      <c r="L1110" t="s">
        <v>5343</v>
      </c>
      <c r="M1110" t="s">
        <v>9449</v>
      </c>
      <c r="N1110">
        <v>8</v>
      </c>
      <c r="O1110" t="s">
        <v>9567</v>
      </c>
      <c r="P1110" t="s">
        <v>10649</v>
      </c>
      <c r="Q1110">
        <v>5</v>
      </c>
      <c r="R1110">
        <v>3</v>
      </c>
      <c r="S1110">
        <v>-0.15</v>
      </c>
      <c r="T1110">
        <v>3.06</v>
      </c>
      <c r="U1110">
        <v>499.42</v>
      </c>
      <c r="V1110">
        <v>123.12</v>
      </c>
      <c r="W1110">
        <v>6.56</v>
      </c>
      <c r="X1110">
        <v>3.76</v>
      </c>
      <c r="Y1110">
        <v>10</v>
      </c>
      <c r="Z1110">
        <v>3</v>
      </c>
      <c r="AA1110" t="s">
        <v>4822</v>
      </c>
      <c r="AB1110">
        <v>1</v>
      </c>
      <c r="AC1110">
        <v>6</v>
      </c>
      <c r="AD1110">
        <v>2.140809523809524</v>
      </c>
      <c r="AF1110" t="s">
        <v>11894</v>
      </c>
      <c r="AI1110">
        <v>0</v>
      </c>
      <c r="AJ1110">
        <v>0</v>
      </c>
      <c r="AM1110" t="s">
        <v>11965</v>
      </c>
    </row>
    <row r="1111" spans="1:39">
      <c r="A1111" t="s">
        <v>6219</v>
      </c>
      <c r="B1111" t="s">
        <v>5106</v>
      </c>
      <c r="C1111" t="s">
        <v>5108</v>
      </c>
      <c r="D1111">
        <v>7.1</v>
      </c>
      <c r="E1111" t="s">
        <v>5111</v>
      </c>
      <c r="F1111">
        <v>8.15</v>
      </c>
      <c r="I1111" t="s">
        <v>8525</v>
      </c>
      <c r="K1111" t="s">
        <v>5342</v>
      </c>
      <c r="M1111" t="s">
        <v>9446</v>
      </c>
      <c r="N1111">
        <v>8</v>
      </c>
      <c r="O1111" t="s">
        <v>9574</v>
      </c>
      <c r="P1111" t="s">
        <v>10383</v>
      </c>
      <c r="Q1111">
        <v>6</v>
      </c>
      <c r="R1111">
        <v>3</v>
      </c>
      <c r="S1111">
        <v>4.27</v>
      </c>
      <c r="T1111">
        <v>4.33</v>
      </c>
      <c r="U1111">
        <v>395.37</v>
      </c>
      <c r="V1111">
        <v>87.5</v>
      </c>
      <c r="W1111">
        <v>4.74</v>
      </c>
      <c r="X1111">
        <v>8.390000000000001</v>
      </c>
      <c r="Y1111">
        <v>5.26</v>
      </c>
      <c r="Z1111">
        <v>4</v>
      </c>
      <c r="AA1111" t="s">
        <v>4822</v>
      </c>
      <c r="AB1111">
        <v>0</v>
      </c>
      <c r="AC1111">
        <v>4</v>
      </c>
      <c r="AD1111">
        <v>3.24902380952381</v>
      </c>
      <c r="AF1111" t="s">
        <v>5458</v>
      </c>
      <c r="AI1111">
        <v>0</v>
      </c>
      <c r="AJ1111">
        <v>0</v>
      </c>
      <c r="AM1111" t="s">
        <v>11965</v>
      </c>
    </row>
    <row r="1112" spans="1:39">
      <c r="A1112" t="s">
        <v>6488</v>
      </c>
      <c r="B1112" t="s">
        <v>5106</v>
      </c>
      <c r="C1112" t="s">
        <v>5108</v>
      </c>
      <c r="D1112">
        <v>7.1</v>
      </c>
      <c r="E1112" t="s">
        <v>5111</v>
      </c>
      <c r="F1112">
        <v>8.15</v>
      </c>
      <c r="I1112" t="s">
        <v>8526</v>
      </c>
      <c r="K1112" t="s">
        <v>5342</v>
      </c>
      <c r="L1112" t="s">
        <v>5343</v>
      </c>
      <c r="M1112" t="s">
        <v>9449</v>
      </c>
      <c r="N1112">
        <v>8</v>
      </c>
      <c r="O1112" t="s">
        <v>9567</v>
      </c>
      <c r="P1112" t="s">
        <v>10650</v>
      </c>
      <c r="Q1112">
        <v>4</v>
      </c>
      <c r="R1112">
        <v>3</v>
      </c>
      <c r="S1112">
        <v>-0.33</v>
      </c>
      <c r="T1112">
        <v>2.83</v>
      </c>
      <c r="U1112">
        <v>488.44</v>
      </c>
      <c r="V1112">
        <v>99.33</v>
      </c>
      <c r="W1112">
        <v>6.92</v>
      </c>
      <c r="X1112">
        <v>3.78</v>
      </c>
      <c r="Y1112">
        <v>10.14</v>
      </c>
      <c r="Z1112">
        <v>3</v>
      </c>
      <c r="AA1112" t="s">
        <v>4822</v>
      </c>
      <c r="AB1112">
        <v>1</v>
      </c>
      <c r="AC1112">
        <v>7</v>
      </c>
      <c r="AD1112">
        <v>2.938238095238096</v>
      </c>
      <c r="AF1112" t="s">
        <v>11894</v>
      </c>
      <c r="AI1112">
        <v>0</v>
      </c>
      <c r="AJ1112">
        <v>0</v>
      </c>
      <c r="AM1112" t="s">
        <v>11965</v>
      </c>
    </row>
    <row r="1113" spans="1:39">
      <c r="A1113" t="s">
        <v>5856</v>
      </c>
      <c r="B1113" t="s">
        <v>5106</v>
      </c>
      <c r="C1113" t="s">
        <v>5108</v>
      </c>
      <c r="D1113">
        <v>7.13</v>
      </c>
      <c r="E1113" t="s">
        <v>5111</v>
      </c>
      <c r="F1113">
        <v>8.15</v>
      </c>
      <c r="K1113" t="s">
        <v>5342</v>
      </c>
      <c r="L1113" t="s">
        <v>5343</v>
      </c>
      <c r="M1113" t="s">
        <v>9466</v>
      </c>
      <c r="N1113">
        <v>9</v>
      </c>
      <c r="O1113" t="s">
        <v>9586</v>
      </c>
      <c r="P1113" t="s">
        <v>10025</v>
      </c>
      <c r="Q1113">
        <v>6</v>
      </c>
      <c r="R1113">
        <v>3</v>
      </c>
      <c r="S1113">
        <v>3.34</v>
      </c>
      <c r="T1113">
        <v>3.46</v>
      </c>
      <c r="U1113">
        <v>469.94</v>
      </c>
      <c r="V1113">
        <v>108.48</v>
      </c>
      <c r="W1113">
        <v>5.68</v>
      </c>
      <c r="X1113">
        <v>7.88</v>
      </c>
      <c r="Y1113">
        <v>2.9</v>
      </c>
      <c r="Z1113">
        <v>5</v>
      </c>
      <c r="AA1113" t="s">
        <v>4822</v>
      </c>
      <c r="AB1113">
        <v>1</v>
      </c>
      <c r="AC1113">
        <v>5</v>
      </c>
      <c r="AD1113">
        <v>2.865380952380952</v>
      </c>
      <c r="AF1113" t="s">
        <v>5458</v>
      </c>
      <c r="AI1113">
        <v>0</v>
      </c>
      <c r="AJ1113">
        <v>0</v>
      </c>
      <c r="AK1113" t="s">
        <v>11911</v>
      </c>
      <c r="AL1113" t="s">
        <v>11911</v>
      </c>
      <c r="AM1113" t="s">
        <v>11965</v>
      </c>
    </row>
    <row r="1114" spans="1:39">
      <c r="A1114" t="s">
        <v>6489</v>
      </c>
      <c r="B1114" t="s">
        <v>5106</v>
      </c>
      <c r="C1114" t="s">
        <v>5108</v>
      </c>
      <c r="D1114">
        <v>7.186</v>
      </c>
      <c r="E1114" t="s">
        <v>5111</v>
      </c>
      <c r="F1114">
        <v>8.140000000000001</v>
      </c>
      <c r="I1114" t="s">
        <v>8527</v>
      </c>
      <c r="K1114" t="s">
        <v>5342</v>
      </c>
      <c r="L1114" t="s">
        <v>5343</v>
      </c>
      <c r="M1114" t="s">
        <v>9424</v>
      </c>
      <c r="N1114">
        <v>8</v>
      </c>
      <c r="O1114" t="s">
        <v>9539</v>
      </c>
      <c r="P1114" t="s">
        <v>10651</v>
      </c>
      <c r="Q1114">
        <v>7</v>
      </c>
      <c r="R1114">
        <v>1</v>
      </c>
      <c r="S1114">
        <v>1.38</v>
      </c>
      <c r="T1114">
        <v>2.69</v>
      </c>
      <c r="U1114">
        <v>563.6</v>
      </c>
      <c r="V1114">
        <v>101.2</v>
      </c>
      <c r="W1114">
        <v>4.36</v>
      </c>
      <c r="Y1114">
        <v>6.78</v>
      </c>
      <c r="Z1114">
        <v>3</v>
      </c>
      <c r="AA1114" t="s">
        <v>4822</v>
      </c>
      <c r="AB1114">
        <v>1</v>
      </c>
      <c r="AC1114">
        <v>7</v>
      </c>
      <c r="AD1114">
        <v>4.46</v>
      </c>
      <c r="AF1114" t="s">
        <v>5458</v>
      </c>
      <c r="AI1114">
        <v>0</v>
      </c>
      <c r="AJ1114">
        <v>0</v>
      </c>
      <c r="AM1114" t="s">
        <v>11965</v>
      </c>
    </row>
    <row r="1115" spans="1:39">
      <c r="A1115" t="s">
        <v>6490</v>
      </c>
      <c r="B1115" t="s">
        <v>5106</v>
      </c>
      <c r="C1115" t="s">
        <v>5108</v>
      </c>
      <c r="D1115">
        <v>7.2</v>
      </c>
      <c r="E1115" t="s">
        <v>5111</v>
      </c>
      <c r="F1115">
        <v>8.140000000000001</v>
      </c>
      <c r="I1115" t="s">
        <v>8528</v>
      </c>
      <c r="K1115" t="s">
        <v>5342</v>
      </c>
      <c r="L1115" t="s">
        <v>5343</v>
      </c>
      <c r="M1115" t="s">
        <v>9435</v>
      </c>
      <c r="N1115">
        <v>8</v>
      </c>
      <c r="O1115" t="s">
        <v>9553</v>
      </c>
      <c r="P1115" t="s">
        <v>10652</v>
      </c>
      <c r="Q1115">
        <v>5</v>
      </c>
      <c r="R1115">
        <v>2</v>
      </c>
      <c r="S1115">
        <v>1.53</v>
      </c>
      <c r="T1115">
        <v>3.38</v>
      </c>
      <c r="U1115">
        <v>478.43</v>
      </c>
      <c r="V1115">
        <v>92.62</v>
      </c>
      <c r="W1115">
        <v>5.95</v>
      </c>
      <c r="X1115">
        <v>3.46</v>
      </c>
      <c r="Y1115">
        <v>9.699999999999999</v>
      </c>
      <c r="Z1115">
        <v>4</v>
      </c>
      <c r="AA1115" t="s">
        <v>4822</v>
      </c>
      <c r="AB1115">
        <v>1</v>
      </c>
      <c r="AC1115">
        <v>3</v>
      </c>
      <c r="AD1115">
        <v>3.526738095238096</v>
      </c>
      <c r="AF1115" t="s">
        <v>11894</v>
      </c>
      <c r="AI1115">
        <v>0</v>
      </c>
      <c r="AJ1115">
        <v>0</v>
      </c>
      <c r="AM1115" t="s">
        <v>11965</v>
      </c>
    </row>
    <row r="1116" spans="1:39">
      <c r="A1116" t="s">
        <v>6491</v>
      </c>
      <c r="B1116" t="s">
        <v>5106</v>
      </c>
      <c r="C1116" t="s">
        <v>5108</v>
      </c>
      <c r="D1116">
        <v>7.2</v>
      </c>
      <c r="E1116" t="s">
        <v>5111</v>
      </c>
      <c r="F1116">
        <v>8.140000000000001</v>
      </c>
      <c r="I1116" t="s">
        <v>8529</v>
      </c>
      <c r="K1116" t="s">
        <v>5342</v>
      </c>
      <c r="L1116" t="s">
        <v>5343</v>
      </c>
      <c r="M1116" t="s">
        <v>9435</v>
      </c>
      <c r="N1116">
        <v>8</v>
      </c>
      <c r="O1116" t="s">
        <v>9553</v>
      </c>
      <c r="P1116" t="s">
        <v>10653</v>
      </c>
      <c r="Q1116">
        <v>5</v>
      </c>
      <c r="R1116">
        <v>2</v>
      </c>
      <c r="S1116">
        <v>1.66</v>
      </c>
      <c r="T1116">
        <v>3.5</v>
      </c>
      <c r="U1116">
        <v>489.33</v>
      </c>
      <c r="V1116">
        <v>92.62</v>
      </c>
      <c r="W1116">
        <v>5.69</v>
      </c>
      <c r="X1116">
        <v>3.46</v>
      </c>
      <c r="Y1116">
        <v>9.699999999999999</v>
      </c>
      <c r="Z1116">
        <v>4</v>
      </c>
      <c r="AA1116" t="s">
        <v>4822</v>
      </c>
      <c r="AB1116">
        <v>1</v>
      </c>
      <c r="AC1116">
        <v>3</v>
      </c>
      <c r="AD1116">
        <v>3.388880952380953</v>
      </c>
      <c r="AF1116" t="s">
        <v>11894</v>
      </c>
      <c r="AI1116">
        <v>0</v>
      </c>
      <c r="AJ1116">
        <v>0</v>
      </c>
      <c r="AM1116" t="s">
        <v>11965</v>
      </c>
    </row>
    <row r="1117" spans="1:39">
      <c r="A1117" t="s">
        <v>6492</v>
      </c>
      <c r="B1117" t="s">
        <v>5106</v>
      </c>
      <c r="C1117" t="s">
        <v>5108</v>
      </c>
      <c r="D1117">
        <v>7.2</v>
      </c>
      <c r="E1117" t="s">
        <v>5111</v>
      </c>
      <c r="F1117">
        <v>8.140000000000001</v>
      </c>
      <c r="I1117" t="s">
        <v>8530</v>
      </c>
      <c r="K1117" t="s">
        <v>5342</v>
      </c>
      <c r="L1117" t="s">
        <v>5343</v>
      </c>
      <c r="M1117" t="s">
        <v>9449</v>
      </c>
      <c r="N1117">
        <v>8</v>
      </c>
      <c r="O1117" t="s">
        <v>9567</v>
      </c>
      <c r="P1117" t="s">
        <v>10654</v>
      </c>
      <c r="Q1117">
        <v>5</v>
      </c>
      <c r="R1117">
        <v>3</v>
      </c>
      <c r="S1117">
        <v>-1.18</v>
      </c>
      <c r="T1117">
        <v>2.22</v>
      </c>
      <c r="U1117">
        <v>489.43</v>
      </c>
      <c r="V1117">
        <v>112.22</v>
      </c>
      <c r="W1117">
        <v>6.39</v>
      </c>
      <c r="X1117">
        <v>3.78</v>
      </c>
      <c r="Y1117">
        <v>9.75</v>
      </c>
      <c r="Z1117">
        <v>3</v>
      </c>
      <c r="AA1117" t="s">
        <v>4822</v>
      </c>
      <c r="AB1117">
        <v>1</v>
      </c>
      <c r="AC1117">
        <v>6</v>
      </c>
      <c r="AD1117">
        <v>2.6265</v>
      </c>
      <c r="AF1117" t="s">
        <v>11894</v>
      </c>
      <c r="AI1117">
        <v>0</v>
      </c>
      <c r="AJ1117">
        <v>0</v>
      </c>
      <c r="AM1117" t="s">
        <v>11965</v>
      </c>
    </row>
    <row r="1118" spans="1:39">
      <c r="A1118" t="s">
        <v>6493</v>
      </c>
      <c r="B1118" t="s">
        <v>5106</v>
      </c>
      <c r="C1118" t="s">
        <v>5108</v>
      </c>
      <c r="D1118">
        <v>7.267</v>
      </c>
      <c r="E1118" t="s">
        <v>5111</v>
      </c>
      <c r="F1118">
        <v>8.140000000000001</v>
      </c>
      <c r="I1118" t="s">
        <v>8531</v>
      </c>
      <c r="K1118" t="s">
        <v>5342</v>
      </c>
      <c r="L1118" t="s">
        <v>5343</v>
      </c>
      <c r="M1118" t="s">
        <v>9424</v>
      </c>
      <c r="N1118">
        <v>8</v>
      </c>
      <c r="O1118" t="s">
        <v>9539</v>
      </c>
      <c r="P1118" t="s">
        <v>10655</v>
      </c>
      <c r="Q1118">
        <v>6</v>
      </c>
      <c r="R1118">
        <v>1</v>
      </c>
      <c r="S1118">
        <v>-0.02</v>
      </c>
      <c r="T1118">
        <v>2.35</v>
      </c>
      <c r="U1118">
        <v>454.48</v>
      </c>
      <c r="V1118">
        <v>79.95</v>
      </c>
      <c r="W1118">
        <v>4.17</v>
      </c>
      <c r="X1118">
        <v>0.25</v>
      </c>
      <c r="Y1118">
        <v>5.2</v>
      </c>
      <c r="Z1118">
        <v>3</v>
      </c>
      <c r="AA1118" t="s">
        <v>4822</v>
      </c>
      <c r="AB1118">
        <v>0</v>
      </c>
      <c r="AC1118">
        <v>5</v>
      </c>
      <c r="AD1118">
        <v>5.158476190476191</v>
      </c>
      <c r="AF1118" t="s">
        <v>5459</v>
      </c>
      <c r="AI1118">
        <v>0</v>
      </c>
      <c r="AJ1118">
        <v>0</v>
      </c>
      <c r="AM1118" t="s">
        <v>11965</v>
      </c>
    </row>
    <row r="1119" spans="1:39">
      <c r="A1119" t="s">
        <v>6494</v>
      </c>
      <c r="B1119" t="s">
        <v>5106</v>
      </c>
      <c r="C1119" t="s">
        <v>5108</v>
      </c>
      <c r="D1119">
        <v>7.3</v>
      </c>
      <c r="E1119" t="s">
        <v>5111</v>
      </c>
      <c r="F1119">
        <v>8.140000000000001</v>
      </c>
      <c r="K1119" t="s">
        <v>5342</v>
      </c>
      <c r="M1119" t="s">
        <v>5349</v>
      </c>
      <c r="N1119">
        <v>8</v>
      </c>
      <c r="O1119" t="s">
        <v>9538</v>
      </c>
      <c r="P1119" t="s">
        <v>10656</v>
      </c>
      <c r="Q1119">
        <v>8</v>
      </c>
      <c r="R1119">
        <v>1</v>
      </c>
      <c r="S1119">
        <v>0.86</v>
      </c>
      <c r="T1119">
        <v>2.57</v>
      </c>
      <c r="U1119">
        <v>541.66</v>
      </c>
      <c r="V1119">
        <v>81.48</v>
      </c>
      <c r="W1119">
        <v>4.96</v>
      </c>
      <c r="X1119">
        <v>12.46</v>
      </c>
      <c r="Y1119">
        <v>9.119999999999999</v>
      </c>
      <c r="Z1119">
        <v>6</v>
      </c>
      <c r="AA1119" t="s">
        <v>4822</v>
      </c>
      <c r="AB1119">
        <v>1</v>
      </c>
      <c r="AC1119">
        <v>5</v>
      </c>
      <c r="AD1119">
        <v>4.273333333333333</v>
      </c>
      <c r="AF1119" t="s">
        <v>5457</v>
      </c>
      <c r="AI1119">
        <v>0</v>
      </c>
      <c r="AJ1119">
        <v>0</v>
      </c>
      <c r="AK1119" t="s">
        <v>11904</v>
      </c>
      <c r="AL1119" t="s">
        <v>11904</v>
      </c>
      <c r="AM1119" t="s">
        <v>11965</v>
      </c>
    </row>
    <row r="1120" spans="1:39">
      <c r="A1120" t="s">
        <v>6495</v>
      </c>
      <c r="B1120" t="s">
        <v>5106</v>
      </c>
      <c r="C1120" t="s">
        <v>5108</v>
      </c>
      <c r="D1120">
        <v>7.3</v>
      </c>
      <c r="E1120" t="s">
        <v>5111</v>
      </c>
      <c r="F1120">
        <v>8.140000000000001</v>
      </c>
      <c r="I1120" t="s">
        <v>8532</v>
      </c>
      <c r="K1120" t="s">
        <v>5342</v>
      </c>
      <c r="L1120" t="s">
        <v>5343</v>
      </c>
      <c r="M1120" t="s">
        <v>9449</v>
      </c>
      <c r="N1120">
        <v>8</v>
      </c>
      <c r="O1120" t="s">
        <v>9567</v>
      </c>
      <c r="P1120" t="s">
        <v>10657</v>
      </c>
      <c r="Q1120">
        <v>4</v>
      </c>
      <c r="R1120">
        <v>3</v>
      </c>
      <c r="S1120">
        <v>0.53</v>
      </c>
      <c r="T1120">
        <v>3.73</v>
      </c>
      <c r="U1120">
        <v>508.86</v>
      </c>
      <c r="V1120">
        <v>99.33</v>
      </c>
      <c r="W1120">
        <v>7.34</v>
      </c>
      <c r="X1120">
        <v>3.77</v>
      </c>
      <c r="Y1120">
        <v>9.869999999999999</v>
      </c>
      <c r="Z1120">
        <v>3</v>
      </c>
      <c r="AA1120" t="s">
        <v>4822</v>
      </c>
      <c r="AB1120">
        <v>2</v>
      </c>
      <c r="AC1120">
        <v>6</v>
      </c>
      <c r="AD1120">
        <v>2.555666666666667</v>
      </c>
      <c r="AF1120" t="s">
        <v>11894</v>
      </c>
      <c r="AI1120">
        <v>0</v>
      </c>
      <c r="AJ1120">
        <v>0</v>
      </c>
      <c r="AM1120" t="s">
        <v>11965</v>
      </c>
    </row>
    <row r="1121" spans="1:39">
      <c r="A1121" t="s">
        <v>6496</v>
      </c>
      <c r="B1121" t="s">
        <v>5106</v>
      </c>
      <c r="C1121" t="s">
        <v>5108</v>
      </c>
      <c r="D1121">
        <v>7.44</v>
      </c>
      <c r="E1121" t="s">
        <v>5111</v>
      </c>
      <c r="F1121">
        <v>8.130000000000001</v>
      </c>
      <c r="K1121" t="s">
        <v>5342</v>
      </c>
      <c r="L1121" t="s">
        <v>5343</v>
      </c>
      <c r="M1121" t="s">
        <v>9434</v>
      </c>
      <c r="N1121">
        <v>9</v>
      </c>
      <c r="O1121" t="s">
        <v>9552</v>
      </c>
      <c r="P1121" t="s">
        <v>10658</v>
      </c>
      <c r="Q1121">
        <v>7</v>
      </c>
      <c r="R1121">
        <v>2</v>
      </c>
      <c r="S1121">
        <v>3.96</v>
      </c>
      <c r="T1121">
        <v>3.96</v>
      </c>
      <c r="U1121">
        <v>477.57</v>
      </c>
      <c r="V1121">
        <v>97.62</v>
      </c>
      <c r="W1121">
        <v>5.85</v>
      </c>
      <c r="X1121">
        <v>13.71</v>
      </c>
      <c r="Y1121">
        <v>2.92</v>
      </c>
      <c r="Z1121">
        <v>5</v>
      </c>
      <c r="AA1121" t="s">
        <v>4822</v>
      </c>
      <c r="AB1121">
        <v>1</v>
      </c>
      <c r="AC1121">
        <v>6</v>
      </c>
      <c r="AD1121">
        <v>2.946214285714285</v>
      </c>
      <c r="AF1121" t="s">
        <v>5458</v>
      </c>
      <c r="AI1121">
        <v>0</v>
      </c>
      <c r="AJ1121">
        <v>0</v>
      </c>
      <c r="AK1121" t="s">
        <v>11911</v>
      </c>
      <c r="AL1121" t="s">
        <v>11911</v>
      </c>
      <c r="AM1121" t="s">
        <v>11965</v>
      </c>
    </row>
    <row r="1122" spans="1:39">
      <c r="A1122" t="s">
        <v>6497</v>
      </c>
      <c r="B1122" t="s">
        <v>5106</v>
      </c>
      <c r="C1122" t="s">
        <v>5108</v>
      </c>
      <c r="D1122">
        <v>7.6</v>
      </c>
      <c r="E1122" t="s">
        <v>5111</v>
      </c>
      <c r="F1122">
        <v>8.119999999999999</v>
      </c>
      <c r="K1122" t="s">
        <v>5342</v>
      </c>
      <c r="L1122" t="s">
        <v>5343</v>
      </c>
      <c r="M1122" t="s">
        <v>9437</v>
      </c>
      <c r="N1122">
        <v>9</v>
      </c>
      <c r="O1122" t="s">
        <v>9555</v>
      </c>
      <c r="P1122" t="s">
        <v>10659</v>
      </c>
      <c r="Q1122">
        <v>5</v>
      </c>
      <c r="R1122">
        <v>3</v>
      </c>
      <c r="S1122">
        <v>3.63</v>
      </c>
      <c r="T1122">
        <v>3.63</v>
      </c>
      <c r="U1122">
        <v>410.5</v>
      </c>
      <c r="V1122">
        <v>91.83</v>
      </c>
      <c r="W1122">
        <v>4.74</v>
      </c>
      <c r="X1122">
        <v>13.51</v>
      </c>
      <c r="Y1122">
        <v>3.85</v>
      </c>
      <c r="Z1122">
        <v>3</v>
      </c>
      <c r="AA1122" t="s">
        <v>4822</v>
      </c>
      <c r="AB1122">
        <v>0</v>
      </c>
      <c r="AC1122">
        <v>5</v>
      </c>
      <c r="AD1122">
        <v>3.614952380952381</v>
      </c>
      <c r="AF1122" t="s">
        <v>5458</v>
      </c>
      <c r="AI1122">
        <v>0</v>
      </c>
      <c r="AJ1122">
        <v>0</v>
      </c>
      <c r="AK1122" t="s">
        <v>11912</v>
      </c>
      <c r="AL1122" t="s">
        <v>11912</v>
      </c>
      <c r="AM1122" t="s">
        <v>11965</v>
      </c>
    </row>
    <row r="1123" spans="1:39">
      <c r="A1123" t="s">
        <v>6498</v>
      </c>
      <c r="B1123" t="s">
        <v>5106</v>
      </c>
      <c r="C1123" t="s">
        <v>5108</v>
      </c>
      <c r="D1123">
        <v>7.69</v>
      </c>
      <c r="E1123" t="s">
        <v>5111</v>
      </c>
      <c r="F1123">
        <v>8.109999999999999</v>
      </c>
      <c r="I1123" t="s">
        <v>8533</v>
      </c>
      <c r="K1123" t="s">
        <v>5342</v>
      </c>
      <c r="L1123" t="s">
        <v>5343</v>
      </c>
      <c r="M1123" t="s">
        <v>9424</v>
      </c>
      <c r="N1123">
        <v>8</v>
      </c>
      <c r="O1123" t="s">
        <v>9539</v>
      </c>
      <c r="P1123" t="s">
        <v>10660</v>
      </c>
      <c r="Q1123">
        <v>6</v>
      </c>
      <c r="R1123">
        <v>1</v>
      </c>
      <c r="S1123">
        <v>0.32</v>
      </c>
      <c r="T1123">
        <v>2.71</v>
      </c>
      <c r="U1123">
        <v>472.47</v>
      </c>
      <c r="V1123">
        <v>79.95</v>
      </c>
      <c r="W1123">
        <v>4.25</v>
      </c>
      <c r="X1123">
        <v>3.24</v>
      </c>
      <c r="Y1123">
        <v>6.66</v>
      </c>
      <c r="Z1123">
        <v>3</v>
      </c>
      <c r="AA1123" t="s">
        <v>4822</v>
      </c>
      <c r="AB1123">
        <v>0</v>
      </c>
      <c r="AC1123">
        <v>4</v>
      </c>
      <c r="AD1123">
        <v>5.02997619047619</v>
      </c>
      <c r="AF1123" t="s">
        <v>5459</v>
      </c>
      <c r="AI1123">
        <v>0</v>
      </c>
      <c r="AJ1123">
        <v>0</v>
      </c>
      <c r="AM1123" t="s">
        <v>11965</v>
      </c>
    </row>
    <row r="1124" spans="1:39">
      <c r="A1124" t="s">
        <v>6499</v>
      </c>
      <c r="B1124" t="s">
        <v>5106</v>
      </c>
      <c r="C1124" t="s">
        <v>5108</v>
      </c>
      <c r="D1124">
        <v>7.7</v>
      </c>
      <c r="E1124" t="s">
        <v>5111</v>
      </c>
      <c r="F1124">
        <v>8.109999999999999</v>
      </c>
      <c r="K1124" t="s">
        <v>5342</v>
      </c>
      <c r="L1124" t="s">
        <v>5343</v>
      </c>
      <c r="M1124" t="s">
        <v>9437</v>
      </c>
      <c r="N1124">
        <v>9</v>
      </c>
      <c r="O1124" t="s">
        <v>9555</v>
      </c>
      <c r="P1124" t="s">
        <v>10661</v>
      </c>
      <c r="Q1124">
        <v>5</v>
      </c>
      <c r="R1124">
        <v>4</v>
      </c>
      <c r="S1124">
        <v>4.68</v>
      </c>
      <c r="T1124">
        <v>4.69</v>
      </c>
      <c r="U1124">
        <v>439.54</v>
      </c>
      <c r="V1124">
        <v>99.17</v>
      </c>
      <c r="W1124">
        <v>4.62</v>
      </c>
      <c r="X1124">
        <v>13.26</v>
      </c>
      <c r="Y1124">
        <v>5.8</v>
      </c>
      <c r="Z1124">
        <v>3</v>
      </c>
      <c r="AA1124" t="s">
        <v>4822</v>
      </c>
      <c r="AB1124">
        <v>0</v>
      </c>
      <c r="AC1124">
        <v>5</v>
      </c>
      <c r="AD1124">
        <v>2.281190476190476</v>
      </c>
      <c r="AF1124" t="s">
        <v>5458</v>
      </c>
      <c r="AI1124">
        <v>0</v>
      </c>
      <c r="AJ1124">
        <v>0</v>
      </c>
      <c r="AK1124" t="s">
        <v>11912</v>
      </c>
      <c r="AL1124" t="s">
        <v>11912</v>
      </c>
      <c r="AM1124" t="s">
        <v>11965</v>
      </c>
    </row>
    <row r="1125" spans="1:39">
      <c r="A1125" t="s">
        <v>6500</v>
      </c>
      <c r="B1125" t="s">
        <v>5106</v>
      </c>
      <c r="C1125" t="s">
        <v>5108</v>
      </c>
      <c r="D1125">
        <v>7.8</v>
      </c>
      <c r="E1125" t="s">
        <v>5111</v>
      </c>
      <c r="F1125">
        <v>8.109999999999999</v>
      </c>
      <c r="I1125" t="s">
        <v>8534</v>
      </c>
      <c r="K1125" t="s">
        <v>5342</v>
      </c>
      <c r="L1125" t="s">
        <v>5343</v>
      </c>
      <c r="M1125" t="s">
        <v>9449</v>
      </c>
      <c r="N1125">
        <v>8</v>
      </c>
      <c r="O1125" t="s">
        <v>9567</v>
      </c>
      <c r="P1125" t="s">
        <v>10662</v>
      </c>
      <c r="Q1125">
        <v>4</v>
      </c>
      <c r="R1125">
        <v>3</v>
      </c>
      <c r="S1125">
        <v>0.18</v>
      </c>
      <c r="T1125">
        <v>3.67</v>
      </c>
      <c r="U1125">
        <v>488.44</v>
      </c>
      <c r="V1125">
        <v>99.33</v>
      </c>
      <c r="W1125">
        <v>6.92</v>
      </c>
      <c r="X1125">
        <v>3.75</v>
      </c>
      <c r="Y1125">
        <v>9.199999999999999</v>
      </c>
      <c r="Z1125">
        <v>3</v>
      </c>
      <c r="AA1125" t="s">
        <v>4822</v>
      </c>
      <c r="AB1125">
        <v>1</v>
      </c>
      <c r="AC1125">
        <v>7</v>
      </c>
      <c r="AD1125">
        <v>3.003238095238096</v>
      </c>
      <c r="AF1125" t="s">
        <v>11894</v>
      </c>
      <c r="AI1125">
        <v>0</v>
      </c>
      <c r="AJ1125">
        <v>0</v>
      </c>
      <c r="AM1125" t="s">
        <v>11965</v>
      </c>
    </row>
    <row r="1126" spans="1:39">
      <c r="A1126" t="s">
        <v>6501</v>
      </c>
      <c r="B1126" t="s">
        <v>5106</v>
      </c>
      <c r="C1126" t="s">
        <v>5108</v>
      </c>
      <c r="D1126">
        <v>7.9</v>
      </c>
      <c r="E1126" t="s">
        <v>5111</v>
      </c>
      <c r="F1126">
        <v>8.1</v>
      </c>
      <c r="K1126" t="s">
        <v>5342</v>
      </c>
      <c r="L1126" t="s">
        <v>5343</v>
      </c>
      <c r="M1126" t="s">
        <v>9437</v>
      </c>
      <c r="N1126">
        <v>9</v>
      </c>
      <c r="O1126" t="s">
        <v>9555</v>
      </c>
      <c r="P1126" t="s">
        <v>10663</v>
      </c>
      <c r="Q1126">
        <v>5</v>
      </c>
      <c r="R1126">
        <v>3</v>
      </c>
      <c r="S1126">
        <v>3.29</v>
      </c>
      <c r="T1126">
        <v>3.29</v>
      </c>
      <c r="U1126">
        <v>410.5</v>
      </c>
      <c r="V1126">
        <v>105.82</v>
      </c>
      <c r="W1126">
        <v>4.59</v>
      </c>
      <c r="X1126">
        <v>13.51</v>
      </c>
      <c r="Y1126">
        <v>3.68</v>
      </c>
      <c r="Z1126">
        <v>3</v>
      </c>
      <c r="AA1126" t="s">
        <v>4822</v>
      </c>
      <c r="AB1126">
        <v>0</v>
      </c>
      <c r="AC1126">
        <v>4</v>
      </c>
      <c r="AD1126">
        <v>3.488619047619048</v>
      </c>
      <c r="AF1126" t="s">
        <v>5458</v>
      </c>
      <c r="AI1126">
        <v>0</v>
      </c>
      <c r="AJ1126">
        <v>0</v>
      </c>
      <c r="AK1126" t="s">
        <v>11912</v>
      </c>
      <c r="AL1126" t="s">
        <v>11912</v>
      </c>
      <c r="AM1126" t="s">
        <v>11965</v>
      </c>
    </row>
    <row r="1127" spans="1:39">
      <c r="A1127" t="s">
        <v>6502</v>
      </c>
      <c r="B1127" t="s">
        <v>5106</v>
      </c>
      <c r="C1127" t="s">
        <v>5108</v>
      </c>
      <c r="D1127">
        <v>7.9</v>
      </c>
      <c r="E1127" t="s">
        <v>5111</v>
      </c>
      <c r="F1127">
        <v>8.1</v>
      </c>
      <c r="I1127" t="s">
        <v>8535</v>
      </c>
      <c r="K1127" t="s">
        <v>5342</v>
      </c>
      <c r="L1127" t="s">
        <v>5343</v>
      </c>
      <c r="M1127" t="s">
        <v>9449</v>
      </c>
      <c r="N1127">
        <v>8</v>
      </c>
      <c r="O1127" t="s">
        <v>9567</v>
      </c>
      <c r="P1127" t="s">
        <v>10664</v>
      </c>
      <c r="Q1127">
        <v>6</v>
      </c>
      <c r="R1127">
        <v>4</v>
      </c>
      <c r="S1127">
        <v>2.47</v>
      </c>
      <c r="T1127">
        <v>5.16</v>
      </c>
      <c r="U1127">
        <v>586.59</v>
      </c>
      <c r="V1127">
        <v>114.6</v>
      </c>
      <c r="W1127">
        <v>7.19</v>
      </c>
      <c r="X1127">
        <v>3.74</v>
      </c>
      <c r="Y1127">
        <v>10.36</v>
      </c>
      <c r="Z1127">
        <v>3</v>
      </c>
      <c r="AA1127" t="s">
        <v>4822</v>
      </c>
      <c r="AB1127">
        <v>2</v>
      </c>
      <c r="AC1127">
        <v>8</v>
      </c>
      <c r="AD1127">
        <v>0.9450000000000001</v>
      </c>
      <c r="AF1127" t="s">
        <v>11894</v>
      </c>
      <c r="AI1127">
        <v>0</v>
      </c>
      <c r="AJ1127">
        <v>0</v>
      </c>
      <c r="AM1127" t="s">
        <v>11965</v>
      </c>
    </row>
    <row r="1128" spans="1:39">
      <c r="A1128" t="s">
        <v>6503</v>
      </c>
      <c r="B1128" t="s">
        <v>5106</v>
      </c>
      <c r="C1128" t="s">
        <v>5108</v>
      </c>
      <c r="D1128">
        <v>7.9</v>
      </c>
      <c r="E1128" t="s">
        <v>5111</v>
      </c>
      <c r="F1128">
        <v>8.1</v>
      </c>
      <c r="I1128" t="s">
        <v>8536</v>
      </c>
      <c r="K1128" t="s">
        <v>5342</v>
      </c>
      <c r="L1128" t="s">
        <v>5343</v>
      </c>
      <c r="M1128" t="s">
        <v>9449</v>
      </c>
      <c r="N1128">
        <v>8</v>
      </c>
      <c r="O1128" t="s">
        <v>9567</v>
      </c>
      <c r="P1128" t="s">
        <v>10665</v>
      </c>
      <c r="Q1128">
        <v>6</v>
      </c>
      <c r="R1128">
        <v>4</v>
      </c>
      <c r="S1128">
        <v>0.62</v>
      </c>
      <c r="T1128">
        <v>3.45</v>
      </c>
      <c r="U1128">
        <v>586.59</v>
      </c>
      <c r="V1128">
        <v>114.6</v>
      </c>
      <c r="W1128">
        <v>7.19</v>
      </c>
      <c r="X1128">
        <v>3.21</v>
      </c>
      <c r="Y1128">
        <v>11.11</v>
      </c>
      <c r="Z1128">
        <v>3</v>
      </c>
      <c r="AA1128" t="s">
        <v>4822</v>
      </c>
      <c r="AB1128">
        <v>2</v>
      </c>
      <c r="AC1128">
        <v>8</v>
      </c>
      <c r="AD1128">
        <v>1.955</v>
      </c>
      <c r="AF1128" t="s">
        <v>11894</v>
      </c>
      <c r="AI1128">
        <v>0</v>
      </c>
      <c r="AJ1128">
        <v>0</v>
      </c>
      <c r="AM1128" t="s">
        <v>11965</v>
      </c>
    </row>
    <row r="1129" spans="1:39">
      <c r="A1129" t="s">
        <v>6504</v>
      </c>
      <c r="B1129" t="s">
        <v>5106</v>
      </c>
      <c r="C1129" t="s">
        <v>5108</v>
      </c>
      <c r="D1129">
        <v>8</v>
      </c>
      <c r="E1129" t="s">
        <v>5111</v>
      </c>
      <c r="F1129">
        <v>8.1</v>
      </c>
      <c r="K1129" t="s">
        <v>5342</v>
      </c>
      <c r="L1129" t="s">
        <v>5343</v>
      </c>
      <c r="M1129" t="s">
        <v>9426</v>
      </c>
      <c r="N1129">
        <v>9</v>
      </c>
      <c r="O1129" t="s">
        <v>9541</v>
      </c>
      <c r="P1129" t="s">
        <v>10666</v>
      </c>
      <c r="Q1129">
        <v>7</v>
      </c>
      <c r="R1129">
        <v>3</v>
      </c>
      <c r="S1129">
        <v>0.17</v>
      </c>
      <c r="T1129">
        <v>0.73</v>
      </c>
      <c r="U1129">
        <v>446.44</v>
      </c>
      <c r="V1129">
        <v>128.79</v>
      </c>
      <c r="W1129">
        <v>2.65</v>
      </c>
      <c r="X1129">
        <v>7.17</v>
      </c>
      <c r="Y1129">
        <v>1.81</v>
      </c>
      <c r="Z1129">
        <v>4</v>
      </c>
      <c r="AA1129" t="s">
        <v>4822</v>
      </c>
      <c r="AB1129">
        <v>0</v>
      </c>
      <c r="AC1129">
        <v>6</v>
      </c>
      <c r="AD1129">
        <v>3.549238095238096</v>
      </c>
      <c r="AF1129" t="s">
        <v>5458</v>
      </c>
      <c r="AI1129">
        <v>0</v>
      </c>
      <c r="AJ1129">
        <v>0</v>
      </c>
      <c r="AK1129" t="s">
        <v>11897</v>
      </c>
      <c r="AL1129" t="s">
        <v>11897</v>
      </c>
      <c r="AM1129" t="s">
        <v>11965</v>
      </c>
    </row>
    <row r="1130" spans="1:39">
      <c r="A1130" t="s">
        <v>6504</v>
      </c>
      <c r="B1130" t="s">
        <v>5106</v>
      </c>
      <c r="C1130" t="s">
        <v>5108</v>
      </c>
      <c r="D1130">
        <v>8</v>
      </c>
      <c r="E1130" t="s">
        <v>5111</v>
      </c>
      <c r="F1130">
        <v>8.1</v>
      </c>
      <c r="K1130" t="s">
        <v>5342</v>
      </c>
      <c r="L1130" t="s">
        <v>5343</v>
      </c>
      <c r="M1130" t="s">
        <v>9426</v>
      </c>
      <c r="N1130">
        <v>9</v>
      </c>
      <c r="O1130" t="s">
        <v>9541</v>
      </c>
      <c r="P1130" t="s">
        <v>10666</v>
      </c>
      <c r="Q1130">
        <v>7</v>
      </c>
      <c r="R1130">
        <v>3</v>
      </c>
      <c r="S1130">
        <v>0.17</v>
      </c>
      <c r="T1130">
        <v>0.73</v>
      </c>
      <c r="U1130">
        <v>446.44</v>
      </c>
      <c r="V1130">
        <v>128.79</v>
      </c>
      <c r="W1130">
        <v>2.65</v>
      </c>
      <c r="X1130">
        <v>7.17</v>
      </c>
      <c r="Y1130">
        <v>1.81</v>
      </c>
      <c r="Z1130">
        <v>4</v>
      </c>
      <c r="AA1130" t="s">
        <v>4822</v>
      </c>
      <c r="AB1130">
        <v>0</v>
      </c>
      <c r="AC1130">
        <v>6</v>
      </c>
      <c r="AD1130">
        <v>3.549238095238096</v>
      </c>
      <c r="AF1130" t="s">
        <v>5458</v>
      </c>
      <c r="AI1130">
        <v>0</v>
      </c>
      <c r="AJ1130">
        <v>0</v>
      </c>
      <c r="AK1130" t="s">
        <v>11897</v>
      </c>
      <c r="AL1130" t="s">
        <v>11897</v>
      </c>
      <c r="AM1130" t="s">
        <v>11965</v>
      </c>
    </row>
    <row r="1131" spans="1:39">
      <c r="A1131" t="s">
        <v>6505</v>
      </c>
      <c r="B1131" t="s">
        <v>5106</v>
      </c>
      <c r="C1131" t="s">
        <v>5108</v>
      </c>
      <c r="D1131">
        <v>8</v>
      </c>
      <c r="E1131" t="s">
        <v>5111</v>
      </c>
      <c r="F1131">
        <v>8.1</v>
      </c>
      <c r="K1131" t="s">
        <v>5342</v>
      </c>
      <c r="M1131" t="s">
        <v>5350</v>
      </c>
      <c r="N1131">
        <v>8</v>
      </c>
      <c r="O1131" t="s">
        <v>9550</v>
      </c>
      <c r="P1131" t="s">
        <v>10667</v>
      </c>
      <c r="Q1131">
        <v>5</v>
      </c>
      <c r="R1131">
        <v>1</v>
      </c>
      <c r="S1131">
        <v>3.48</v>
      </c>
      <c r="T1131">
        <v>4.47</v>
      </c>
      <c r="U1131">
        <v>396.5</v>
      </c>
      <c r="V1131">
        <v>62.63</v>
      </c>
      <c r="W1131">
        <v>4.17</v>
      </c>
      <c r="X1131">
        <v>13.32</v>
      </c>
      <c r="Y1131">
        <v>8.449999999999999</v>
      </c>
      <c r="Z1131">
        <v>4</v>
      </c>
      <c r="AA1131" t="s">
        <v>4822</v>
      </c>
      <c r="AB1131">
        <v>0</v>
      </c>
      <c r="AC1131">
        <v>3</v>
      </c>
      <c r="AD1131">
        <v>3.872619047619048</v>
      </c>
      <c r="AF1131" t="s">
        <v>5458</v>
      </c>
      <c r="AI1131">
        <v>0</v>
      </c>
      <c r="AJ1131">
        <v>0</v>
      </c>
      <c r="AK1131" t="s">
        <v>11910</v>
      </c>
      <c r="AL1131" t="s">
        <v>11910</v>
      </c>
      <c r="AM1131" t="s">
        <v>11965</v>
      </c>
    </row>
    <row r="1132" spans="1:39">
      <c r="A1132" t="s">
        <v>5286</v>
      </c>
      <c r="B1132" t="s">
        <v>5106</v>
      </c>
      <c r="C1132" t="s">
        <v>5108</v>
      </c>
      <c r="D1132">
        <v>8</v>
      </c>
      <c r="E1132" t="s">
        <v>5111</v>
      </c>
      <c r="F1132">
        <v>8.1</v>
      </c>
      <c r="K1132" t="s">
        <v>5342</v>
      </c>
      <c r="L1132" t="s">
        <v>5343</v>
      </c>
      <c r="M1132" t="s">
        <v>9464</v>
      </c>
      <c r="N1132">
        <v>9</v>
      </c>
      <c r="O1132" t="s">
        <v>9584</v>
      </c>
      <c r="P1132" t="s">
        <v>5401</v>
      </c>
      <c r="Q1132">
        <v>4</v>
      </c>
      <c r="R1132">
        <v>3</v>
      </c>
      <c r="S1132">
        <v>0.67</v>
      </c>
      <c r="T1132">
        <v>2.49</v>
      </c>
      <c r="U1132">
        <v>376.85</v>
      </c>
      <c r="V1132">
        <v>87.81999999999999</v>
      </c>
      <c r="W1132">
        <v>4.62</v>
      </c>
      <c r="X1132">
        <v>8.23</v>
      </c>
      <c r="Y1132">
        <v>9.289999999999999</v>
      </c>
      <c r="Z1132">
        <v>4</v>
      </c>
      <c r="AA1132" t="s">
        <v>4822</v>
      </c>
      <c r="AB1132">
        <v>0</v>
      </c>
      <c r="AC1132">
        <v>4</v>
      </c>
      <c r="AD1132">
        <v>4.401309523809524</v>
      </c>
      <c r="AF1132" t="s">
        <v>5457</v>
      </c>
      <c r="AI1132">
        <v>0</v>
      </c>
      <c r="AJ1132">
        <v>0</v>
      </c>
      <c r="AK1132" t="s">
        <v>5464</v>
      </c>
      <c r="AL1132" t="s">
        <v>5464</v>
      </c>
      <c r="AM1132" t="s">
        <v>11965</v>
      </c>
    </row>
    <row r="1133" spans="1:39">
      <c r="A1133" t="s">
        <v>6506</v>
      </c>
      <c r="B1133" t="s">
        <v>5106</v>
      </c>
      <c r="C1133" t="s">
        <v>5108</v>
      </c>
      <c r="D1133">
        <v>8</v>
      </c>
      <c r="E1133" t="s">
        <v>5111</v>
      </c>
      <c r="F1133">
        <v>8.1</v>
      </c>
      <c r="K1133" t="s">
        <v>5342</v>
      </c>
      <c r="L1133" t="s">
        <v>5343</v>
      </c>
      <c r="M1133" t="s">
        <v>9465</v>
      </c>
      <c r="N1133">
        <v>9</v>
      </c>
      <c r="O1133" t="s">
        <v>9585</v>
      </c>
      <c r="P1133" t="s">
        <v>10668</v>
      </c>
      <c r="Q1133">
        <v>4</v>
      </c>
      <c r="R1133">
        <v>3</v>
      </c>
      <c r="S1133">
        <v>4.99</v>
      </c>
      <c r="T1133">
        <v>5.03</v>
      </c>
      <c r="U1133">
        <v>517.71</v>
      </c>
      <c r="V1133">
        <v>87.3</v>
      </c>
      <c r="W1133">
        <v>4.82</v>
      </c>
      <c r="X1133">
        <v>8.449999999999999</v>
      </c>
      <c r="Y1133">
        <v>0</v>
      </c>
      <c r="Z1133">
        <v>3</v>
      </c>
      <c r="AA1133" t="s">
        <v>4822</v>
      </c>
      <c r="AB1133">
        <v>1</v>
      </c>
      <c r="AC1133">
        <v>4</v>
      </c>
      <c r="AD1133">
        <v>2.166666666666667</v>
      </c>
      <c r="AF1133" t="s">
        <v>5458</v>
      </c>
      <c r="AI1133">
        <v>0</v>
      </c>
      <c r="AJ1133">
        <v>0</v>
      </c>
      <c r="AK1133" t="s">
        <v>5463</v>
      </c>
      <c r="AL1133" t="s">
        <v>5463</v>
      </c>
      <c r="AM1133" t="s">
        <v>11965</v>
      </c>
    </row>
    <row r="1134" spans="1:39">
      <c r="A1134" t="s">
        <v>6507</v>
      </c>
      <c r="B1134" t="s">
        <v>5106</v>
      </c>
      <c r="C1134" t="s">
        <v>5108</v>
      </c>
      <c r="D1134">
        <v>8</v>
      </c>
      <c r="E1134" t="s">
        <v>5111</v>
      </c>
      <c r="F1134">
        <v>8.1</v>
      </c>
      <c r="K1134" t="s">
        <v>5342</v>
      </c>
      <c r="L1134" t="s">
        <v>5343</v>
      </c>
      <c r="M1134" t="s">
        <v>9465</v>
      </c>
      <c r="N1134">
        <v>9</v>
      </c>
      <c r="O1134" t="s">
        <v>9585</v>
      </c>
      <c r="P1134" t="s">
        <v>10669</v>
      </c>
      <c r="Q1134">
        <v>4</v>
      </c>
      <c r="R1134">
        <v>4</v>
      </c>
      <c r="S1134">
        <v>4.67</v>
      </c>
      <c r="T1134">
        <v>4.67</v>
      </c>
      <c r="U1134">
        <v>532.73</v>
      </c>
      <c r="V1134">
        <v>106.85</v>
      </c>
      <c r="W1134">
        <v>4.47</v>
      </c>
      <c r="X1134">
        <v>9.76</v>
      </c>
      <c r="Y1134">
        <v>0</v>
      </c>
      <c r="Z1134">
        <v>4</v>
      </c>
      <c r="AA1134" t="s">
        <v>4822</v>
      </c>
      <c r="AB1134">
        <v>1</v>
      </c>
      <c r="AC1134">
        <v>4</v>
      </c>
      <c r="AD1134">
        <v>1.603333333333333</v>
      </c>
      <c r="AF1134" t="s">
        <v>5458</v>
      </c>
      <c r="AI1134">
        <v>0</v>
      </c>
      <c r="AJ1134">
        <v>0</v>
      </c>
      <c r="AK1134" t="s">
        <v>5463</v>
      </c>
      <c r="AL1134" t="s">
        <v>5463</v>
      </c>
      <c r="AM1134" t="s">
        <v>11965</v>
      </c>
    </row>
    <row r="1135" spans="1:39">
      <c r="A1135" t="s">
        <v>6508</v>
      </c>
      <c r="B1135" t="s">
        <v>5106</v>
      </c>
      <c r="C1135" t="s">
        <v>5108</v>
      </c>
      <c r="D1135">
        <v>8</v>
      </c>
      <c r="E1135" t="s">
        <v>5111</v>
      </c>
      <c r="F1135">
        <v>8.1</v>
      </c>
      <c r="K1135" t="s">
        <v>5342</v>
      </c>
      <c r="L1135" t="s">
        <v>5343</v>
      </c>
      <c r="M1135" t="s">
        <v>9468</v>
      </c>
      <c r="N1135">
        <v>9</v>
      </c>
      <c r="O1135" t="s">
        <v>9588</v>
      </c>
      <c r="P1135" t="s">
        <v>10670</v>
      </c>
      <c r="Q1135">
        <v>6</v>
      </c>
      <c r="R1135">
        <v>3</v>
      </c>
      <c r="S1135">
        <v>4.52</v>
      </c>
      <c r="T1135">
        <v>4.53</v>
      </c>
      <c r="U1135">
        <v>481.48</v>
      </c>
      <c r="V1135">
        <v>102.16</v>
      </c>
      <c r="W1135">
        <v>5.51</v>
      </c>
      <c r="X1135">
        <v>12.37</v>
      </c>
      <c r="Y1135">
        <v>5.23</v>
      </c>
      <c r="Z1135">
        <v>4</v>
      </c>
      <c r="AA1135" t="s">
        <v>4822</v>
      </c>
      <c r="AB1135">
        <v>1</v>
      </c>
      <c r="AC1135">
        <v>5</v>
      </c>
      <c r="AD1135">
        <v>2.128619047619047</v>
      </c>
      <c r="AF1135" t="s">
        <v>5458</v>
      </c>
      <c r="AI1135">
        <v>0</v>
      </c>
      <c r="AJ1135">
        <v>0</v>
      </c>
      <c r="AK1135" t="s">
        <v>11899</v>
      </c>
      <c r="AL1135" t="s">
        <v>11899</v>
      </c>
      <c r="AM1135" t="s">
        <v>11965</v>
      </c>
    </row>
    <row r="1136" spans="1:39">
      <c r="A1136" t="s">
        <v>6509</v>
      </c>
      <c r="B1136" t="s">
        <v>5106</v>
      </c>
      <c r="C1136" t="s">
        <v>5108</v>
      </c>
      <c r="D1136">
        <v>8</v>
      </c>
      <c r="E1136" t="s">
        <v>5111</v>
      </c>
      <c r="F1136">
        <v>8.1</v>
      </c>
      <c r="K1136" t="s">
        <v>5342</v>
      </c>
      <c r="L1136" t="s">
        <v>5343</v>
      </c>
      <c r="M1136" t="s">
        <v>9468</v>
      </c>
      <c r="N1136">
        <v>9</v>
      </c>
      <c r="O1136" t="s">
        <v>9588</v>
      </c>
      <c r="P1136" t="s">
        <v>10671</v>
      </c>
      <c r="Q1136">
        <v>8</v>
      </c>
      <c r="R1136">
        <v>1</v>
      </c>
      <c r="S1136">
        <v>4.17</v>
      </c>
      <c r="T1136">
        <v>4.17</v>
      </c>
      <c r="U1136">
        <v>541.61</v>
      </c>
      <c r="V1136">
        <v>91.04000000000001</v>
      </c>
      <c r="W1136">
        <v>6.16</v>
      </c>
      <c r="Y1136">
        <v>5.16</v>
      </c>
      <c r="Z1136">
        <v>6</v>
      </c>
      <c r="AA1136" t="s">
        <v>4822</v>
      </c>
      <c r="AB1136">
        <v>2</v>
      </c>
      <c r="AC1136">
        <v>7</v>
      </c>
      <c r="AD1136">
        <v>3.213666666666667</v>
      </c>
      <c r="AF1136" t="s">
        <v>5458</v>
      </c>
      <c r="AI1136">
        <v>0</v>
      </c>
      <c r="AJ1136">
        <v>0</v>
      </c>
      <c r="AK1136" t="s">
        <v>11899</v>
      </c>
      <c r="AL1136" t="s">
        <v>11899</v>
      </c>
      <c r="AM1136" t="s">
        <v>11965</v>
      </c>
    </row>
    <row r="1137" spans="1:39">
      <c r="A1137" t="s">
        <v>6510</v>
      </c>
      <c r="B1137" t="s">
        <v>5106</v>
      </c>
      <c r="C1137" t="s">
        <v>5108</v>
      </c>
      <c r="D1137">
        <v>8</v>
      </c>
      <c r="E1137" t="s">
        <v>5111</v>
      </c>
      <c r="F1137">
        <v>8.1</v>
      </c>
      <c r="K1137" t="s">
        <v>5342</v>
      </c>
      <c r="L1137" t="s">
        <v>5343</v>
      </c>
      <c r="M1137" t="s">
        <v>9425</v>
      </c>
      <c r="N1137">
        <v>9</v>
      </c>
      <c r="O1137" t="s">
        <v>9540</v>
      </c>
      <c r="P1137" t="s">
        <v>10672</v>
      </c>
      <c r="Q1137">
        <v>7</v>
      </c>
      <c r="R1137">
        <v>3</v>
      </c>
      <c r="S1137">
        <v>1.82</v>
      </c>
      <c r="T1137">
        <v>1.83</v>
      </c>
      <c r="U1137">
        <v>388.45</v>
      </c>
      <c r="V1137">
        <v>112.24</v>
      </c>
      <c r="W1137">
        <v>1.45</v>
      </c>
      <c r="X1137">
        <v>12.14</v>
      </c>
      <c r="Y1137">
        <v>5.49</v>
      </c>
      <c r="Z1137">
        <v>3</v>
      </c>
      <c r="AA1137" t="s">
        <v>4822</v>
      </c>
      <c r="AB1137">
        <v>0</v>
      </c>
      <c r="AC1137">
        <v>5</v>
      </c>
      <c r="AD1137">
        <v>4.222119047619048</v>
      </c>
      <c r="AF1137" t="s">
        <v>5458</v>
      </c>
      <c r="AI1137">
        <v>0</v>
      </c>
      <c r="AJ1137">
        <v>0</v>
      </c>
      <c r="AK1137" t="s">
        <v>11905</v>
      </c>
      <c r="AL1137" t="s">
        <v>11905</v>
      </c>
      <c r="AM1137" t="s">
        <v>11965</v>
      </c>
    </row>
    <row r="1138" spans="1:39">
      <c r="A1138" t="s">
        <v>6511</v>
      </c>
      <c r="B1138" t="s">
        <v>5106</v>
      </c>
      <c r="C1138" t="s">
        <v>5108</v>
      </c>
      <c r="D1138">
        <v>8</v>
      </c>
      <c r="E1138" t="s">
        <v>5111</v>
      </c>
      <c r="F1138">
        <v>8.1</v>
      </c>
      <c r="K1138" t="s">
        <v>5342</v>
      </c>
      <c r="L1138" t="s">
        <v>5343</v>
      </c>
      <c r="M1138" t="s">
        <v>9425</v>
      </c>
      <c r="N1138">
        <v>9</v>
      </c>
      <c r="O1138" t="s">
        <v>9540</v>
      </c>
      <c r="P1138" t="s">
        <v>10673</v>
      </c>
      <c r="Q1138">
        <v>7</v>
      </c>
      <c r="R1138">
        <v>3</v>
      </c>
      <c r="S1138">
        <v>2.66</v>
      </c>
      <c r="T1138">
        <v>2.66</v>
      </c>
      <c r="U1138">
        <v>467.35</v>
      </c>
      <c r="V1138">
        <v>112.24</v>
      </c>
      <c r="W1138">
        <v>2.21</v>
      </c>
      <c r="X1138">
        <v>10.98</v>
      </c>
      <c r="Y1138">
        <v>4.62</v>
      </c>
      <c r="Z1138">
        <v>3</v>
      </c>
      <c r="AA1138" t="s">
        <v>4822</v>
      </c>
      <c r="AB1138">
        <v>0</v>
      </c>
      <c r="AC1138">
        <v>5</v>
      </c>
      <c r="AD1138">
        <v>3.328547619047619</v>
      </c>
      <c r="AF1138" t="s">
        <v>5458</v>
      </c>
      <c r="AI1138">
        <v>0</v>
      </c>
      <c r="AJ1138">
        <v>0</v>
      </c>
      <c r="AK1138" t="s">
        <v>11905</v>
      </c>
      <c r="AL1138" t="s">
        <v>11905</v>
      </c>
      <c r="AM1138" t="s">
        <v>11965</v>
      </c>
    </row>
    <row r="1139" spans="1:39">
      <c r="A1139" t="s">
        <v>6512</v>
      </c>
      <c r="B1139" t="s">
        <v>5106</v>
      </c>
      <c r="C1139" t="s">
        <v>5108</v>
      </c>
      <c r="D1139">
        <v>8</v>
      </c>
      <c r="E1139" t="s">
        <v>5111</v>
      </c>
      <c r="F1139">
        <v>8.1</v>
      </c>
      <c r="I1139" t="s">
        <v>8537</v>
      </c>
      <c r="K1139" t="s">
        <v>5342</v>
      </c>
      <c r="M1139" t="s">
        <v>9422</v>
      </c>
      <c r="N1139">
        <v>8</v>
      </c>
      <c r="O1139" t="s">
        <v>9536</v>
      </c>
      <c r="P1139" t="s">
        <v>10674</v>
      </c>
      <c r="Q1139">
        <v>8</v>
      </c>
      <c r="R1139">
        <v>4</v>
      </c>
      <c r="S1139">
        <v>1.99</v>
      </c>
      <c r="T1139">
        <v>2.11</v>
      </c>
      <c r="U1139">
        <v>485.57</v>
      </c>
      <c r="V1139">
        <v>150.99</v>
      </c>
      <c r="W1139">
        <v>2.94</v>
      </c>
      <c r="X1139">
        <v>8.09</v>
      </c>
      <c r="Y1139">
        <v>3.53</v>
      </c>
      <c r="Z1139">
        <v>3</v>
      </c>
      <c r="AA1139" t="s">
        <v>4822</v>
      </c>
      <c r="AB1139">
        <v>0</v>
      </c>
      <c r="AC1139">
        <v>9</v>
      </c>
      <c r="AD1139">
        <v>3.103071428571429</v>
      </c>
      <c r="AF1139" t="s">
        <v>5458</v>
      </c>
      <c r="AI1139">
        <v>0</v>
      </c>
      <c r="AJ1139">
        <v>0</v>
      </c>
      <c r="AM1139" t="s">
        <v>11965</v>
      </c>
    </row>
    <row r="1140" spans="1:39">
      <c r="A1140" t="s">
        <v>6513</v>
      </c>
      <c r="B1140" t="s">
        <v>5106</v>
      </c>
      <c r="C1140" t="s">
        <v>5108</v>
      </c>
      <c r="D1140">
        <v>8</v>
      </c>
      <c r="E1140" t="s">
        <v>5111</v>
      </c>
      <c r="F1140">
        <v>8.1</v>
      </c>
      <c r="I1140" t="s">
        <v>8538</v>
      </c>
      <c r="K1140" t="s">
        <v>5342</v>
      </c>
      <c r="M1140" t="s">
        <v>9451</v>
      </c>
      <c r="N1140">
        <v>8</v>
      </c>
      <c r="O1140" t="s">
        <v>9569</v>
      </c>
      <c r="P1140" t="s">
        <v>10675</v>
      </c>
      <c r="Q1140">
        <v>8</v>
      </c>
      <c r="R1140">
        <v>2</v>
      </c>
      <c r="S1140">
        <v>3.76</v>
      </c>
      <c r="T1140">
        <v>3.92</v>
      </c>
      <c r="U1140">
        <v>520.64</v>
      </c>
      <c r="V1140">
        <v>110.07</v>
      </c>
      <c r="W1140">
        <v>4.88</v>
      </c>
      <c r="X1140">
        <v>12.85</v>
      </c>
      <c r="Y1140">
        <v>6.96</v>
      </c>
      <c r="Z1140">
        <v>4</v>
      </c>
      <c r="AA1140" t="s">
        <v>4822</v>
      </c>
      <c r="AB1140">
        <v>1</v>
      </c>
      <c r="AC1140">
        <v>6</v>
      </c>
      <c r="AD1140">
        <v>2.491000000000001</v>
      </c>
      <c r="AF1140" t="s">
        <v>5458</v>
      </c>
      <c r="AI1140">
        <v>0</v>
      </c>
      <c r="AJ1140">
        <v>0</v>
      </c>
      <c r="AM1140" t="s">
        <v>11965</v>
      </c>
    </row>
    <row r="1141" spans="1:39">
      <c r="A1141" t="s">
        <v>6514</v>
      </c>
      <c r="B1141" t="s">
        <v>5106</v>
      </c>
      <c r="C1141" t="s">
        <v>5108</v>
      </c>
      <c r="D1141">
        <v>8</v>
      </c>
      <c r="E1141" t="s">
        <v>5111</v>
      </c>
      <c r="F1141">
        <v>8.1</v>
      </c>
      <c r="I1141" t="s">
        <v>8539</v>
      </c>
      <c r="K1141" t="s">
        <v>5342</v>
      </c>
      <c r="M1141" t="s">
        <v>9440</v>
      </c>
      <c r="N1141">
        <v>8</v>
      </c>
      <c r="O1141" t="s">
        <v>9558</v>
      </c>
      <c r="P1141" t="s">
        <v>10676</v>
      </c>
      <c r="Q1141">
        <v>10</v>
      </c>
      <c r="R1141">
        <v>3</v>
      </c>
      <c r="S1141">
        <v>4.46</v>
      </c>
      <c r="T1141">
        <v>6.11</v>
      </c>
      <c r="U1141">
        <v>582.64</v>
      </c>
      <c r="V1141">
        <v>128.43</v>
      </c>
      <c r="W1141">
        <v>4.39</v>
      </c>
      <c r="X1141">
        <v>13.14</v>
      </c>
      <c r="Y1141">
        <v>9.06</v>
      </c>
      <c r="Z1141">
        <v>4</v>
      </c>
      <c r="AA1141" t="s">
        <v>4822</v>
      </c>
      <c r="AB1141">
        <v>1</v>
      </c>
      <c r="AC1141">
        <v>9</v>
      </c>
      <c r="AD1141">
        <v>0.6366666666666665</v>
      </c>
      <c r="AF1141" t="s">
        <v>5457</v>
      </c>
      <c r="AI1141">
        <v>0</v>
      </c>
      <c r="AJ1141">
        <v>0</v>
      </c>
      <c r="AM1141" t="s">
        <v>11965</v>
      </c>
    </row>
    <row r="1142" spans="1:39">
      <c r="A1142" t="s">
        <v>6515</v>
      </c>
      <c r="B1142" t="s">
        <v>5106</v>
      </c>
      <c r="C1142" t="s">
        <v>5108</v>
      </c>
      <c r="D1142">
        <v>8</v>
      </c>
      <c r="E1142" t="s">
        <v>5111</v>
      </c>
      <c r="F1142">
        <v>8.1</v>
      </c>
      <c r="I1142" t="s">
        <v>8540</v>
      </c>
      <c r="K1142" t="s">
        <v>5342</v>
      </c>
      <c r="M1142" t="s">
        <v>9440</v>
      </c>
      <c r="N1142">
        <v>8</v>
      </c>
      <c r="O1142" t="s">
        <v>9558</v>
      </c>
      <c r="P1142" t="s">
        <v>10677</v>
      </c>
      <c r="Q1142">
        <v>10</v>
      </c>
      <c r="R1142">
        <v>3</v>
      </c>
      <c r="S1142">
        <v>3.3</v>
      </c>
      <c r="T1142">
        <v>4.84</v>
      </c>
      <c r="U1142">
        <v>556.55</v>
      </c>
      <c r="V1142">
        <v>126.42</v>
      </c>
      <c r="W1142">
        <v>4.43</v>
      </c>
      <c r="X1142">
        <v>12.18</v>
      </c>
      <c r="Y1142">
        <v>8.94</v>
      </c>
      <c r="Z1142">
        <v>4</v>
      </c>
      <c r="AA1142" t="s">
        <v>4822</v>
      </c>
      <c r="AB1142">
        <v>1</v>
      </c>
      <c r="AC1142">
        <v>10</v>
      </c>
      <c r="AD1142">
        <v>1.126666666666667</v>
      </c>
      <c r="AF1142" t="s">
        <v>5457</v>
      </c>
      <c r="AI1142">
        <v>0</v>
      </c>
      <c r="AJ1142">
        <v>0</v>
      </c>
      <c r="AM1142" t="s">
        <v>11965</v>
      </c>
    </row>
    <row r="1143" spans="1:39">
      <c r="A1143" t="s">
        <v>6516</v>
      </c>
      <c r="B1143" t="s">
        <v>5106</v>
      </c>
      <c r="C1143" t="s">
        <v>5108</v>
      </c>
      <c r="D1143">
        <v>8</v>
      </c>
      <c r="E1143" t="s">
        <v>5111</v>
      </c>
      <c r="F1143">
        <v>8.1</v>
      </c>
      <c r="I1143" t="s">
        <v>8541</v>
      </c>
      <c r="K1143" t="s">
        <v>5342</v>
      </c>
      <c r="M1143" t="s">
        <v>9440</v>
      </c>
      <c r="N1143">
        <v>8</v>
      </c>
      <c r="O1143" t="s">
        <v>9558</v>
      </c>
      <c r="P1143" t="s">
        <v>10678</v>
      </c>
      <c r="Q1143">
        <v>9</v>
      </c>
      <c r="R1143">
        <v>2</v>
      </c>
      <c r="S1143">
        <v>6.76</v>
      </c>
      <c r="T1143">
        <v>6.76</v>
      </c>
      <c r="U1143">
        <v>521.03</v>
      </c>
      <c r="V1143">
        <v>121.96</v>
      </c>
      <c r="W1143">
        <v>5.74</v>
      </c>
      <c r="X1143">
        <v>11.17</v>
      </c>
      <c r="Y1143">
        <v>3.21</v>
      </c>
      <c r="Z1143">
        <v>4</v>
      </c>
      <c r="AA1143" t="s">
        <v>4822</v>
      </c>
      <c r="AB1143">
        <v>2</v>
      </c>
      <c r="AC1143">
        <v>5</v>
      </c>
      <c r="AD1143">
        <v>1.5</v>
      </c>
      <c r="AF1143" t="s">
        <v>5458</v>
      </c>
      <c r="AI1143">
        <v>0</v>
      </c>
      <c r="AJ1143">
        <v>0</v>
      </c>
      <c r="AM1143" t="s">
        <v>11965</v>
      </c>
    </row>
    <row r="1144" spans="1:39">
      <c r="A1144" t="s">
        <v>6517</v>
      </c>
      <c r="B1144" t="s">
        <v>5106</v>
      </c>
      <c r="C1144" t="s">
        <v>5108</v>
      </c>
      <c r="D1144">
        <v>8</v>
      </c>
      <c r="E1144" t="s">
        <v>5111</v>
      </c>
      <c r="F1144">
        <v>8.1</v>
      </c>
      <c r="I1144" t="s">
        <v>8542</v>
      </c>
      <c r="K1144" t="s">
        <v>5342</v>
      </c>
      <c r="M1144" t="s">
        <v>9440</v>
      </c>
      <c r="N1144">
        <v>8</v>
      </c>
      <c r="O1144" t="s">
        <v>9558</v>
      </c>
      <c r="P1144" t="s">
        <v>10679</v>
      </c>
      <c r="Q1144">
        <v>10</v>
      </c>
      <c r="R1144">
        <v>2</v>
      </c>
      <c r="S1144">
        <v>4.13</v>
      </c>
      <c r="T1144">
        <v>4.13</v>
      </c>
      <c r="U1144">
        <v>462.51</v>
      </c>
      <c r="V1144">
        <v>131.19</v>
      </c>
      <c r="W1144">
        <v>3.78</v>
      </c>
      <c r="X1144">
        <v>11.67</v>
      </c>
      <c r="Y1144">
        <v>2.99</v>
      </c>
      <c r="Z1144">
        <v>4</v>
      </c>
      <c r="AA1144" t="s">
        <v>4822</v>
      </c>
      <c r="AB1144">
        <v>0</v>
      </c>
      <c r="AC1144">
        <v>6</v>
      </c>
      <c r="AD1144">
        <v>2.202785714285715</v>
      </c>
      <c r="AF1144" t="s">
        <v>5458</v>
      </c>
      <c r="AI1144">
        <v>0</v>
      </c>
      <c r="AJ1144">
        <v>0</v>
      </c>
      <c r="AM1144" t="s">
        <v>11965</v>
      </c>
    </row>
    <row r="1145" spans="1:39">
      <c r="A1145" t="s">
        <v>6518</v>
      </c>
      <c r="B1145" t="s">
        <v>5106</v>
      </c>
      <c r="C1145" t="s">
        <v>5108</v>
      </c>
      <c r="D1145">
        <v>8</v>
      </c>
      <c r="E1145" t="s">
        <v>5111</v>
      </c>
      <c r="F1145">
        <v>8.1</v>
      </c>
      <c r="K1145" t="s">
        <v>5342</v>
      </c>
      <c r="L1145" t="s">
        <v>5343</v>
      </c>
      <c r="M1145" t="s">
        <v>9426</v>
      </c>
      <c r="N1145">
        <v>9</v>
      </c>
      <c r="O1145" t="s">
        <v>9541</v>
      </c>
      <c r="P1145" t="s">
        <v>10680</v>
      </c>
      <c r="Q1145">
        <v>7</v>
      </c>
      <c r="R1145">
        <v>3</v>
      </c>
      <c r="S1145">
        <v>1.03</v>
      </c>
      <c r="T1145">
        <v>1.48</v>
      </c>
      <c r="U1145">
        <v>457.47</v>
      </c>
      <c r="V1145">
        <v>125.55</v>
      </c>
      <c r="W1145">
        <v>3.59</v>
      </c>
      <c r="X1145">
        <v>7.38</v>
      </c>
      <c r="Y1145">
        <v>1.81</v>
      </c>
      <c r="Z1145">
        <v>4</v>
      </c>
      <c r="AA1145" t="s">
        <v>4822</v>
      </c>
      <c r="AB1145">
        <v>0</v>
      </c>
      <c r="AC1145">
        <v>7</v>
      </c>
      <c r="AD1145">
        <v>3.470452380952381</v>
      </c>
      <c r="AF1145" t="s">
        <v>5458</v>
      </c>
      <c r="AI1145">
        <v>0</v>
      </c>
      <c r="AJ1145">
        <v>0</v>
      </c>
      <c r="AK1145" t="s">
        <v>11897</v>
      </c>
      <c r="AL1145" t="s">
        <v>11897</v>
      </c>
      <c r="AM1145" t="s">
        <v>11965</v>
      </c>
    </row>
    <row r="1146" spans="1:39">
      <c r="A1146" t="s">
        <v>6519</v>
      </c>
      <c r="B1146" t="s">
        <v>5106</v>
      </c>
      <c r="C1146" t="s">
        <v>5108</v>
      </c>
      <c r="D1146">
        <v>8</v>
      </c>
      <c r="E1146" t="s">
        <v>5111</v>
      </c>
      <c r="F1146">
        <v>8.1</v>
      </c>
      <c r="K1146" t="s">
        <v>5342</v>
      </c>
      <c r="L1146" t="s">
        <v>5343</v>
      </c>
      <c r="M1146" t="s">
        <v>9426</v>
      </c>
      <c r="N1146">
        <v>9</v>
      </c>
      <c r="O1146" t="s">
        <v>9541</v>
      </c>
      <c r="P1146" t="s">
        <v>10681</v>
      </c>
      <c r="Q1146">
        <v>9</v>
      </c>
      <c r="R1146">
        <v>3</v>
      </c>
      <c r="S1146">
        <v>-0.6899999999999999</v>
      </c>
      <c r="T1146">
        <v>-0.2</v>
      </c>
      <c r="U1146">
        <v>483.46</v>
      </c>
      <c r="V1146">
        <v>143.37</v>
      </c>
      <c r="W1146">
        <v>2.97</v>
      </c>
      <c r="X1146">
        <v>7.29</v>
      </c>
      <c r="Y1146">
        <v>1.81</v>
      </c>
      <c r="Z1146">
        <v>5</v>
      </c>
      <c r="AA1146" t="s">
        <v>4822</v>
      </c>
      <c r="AB1146">
        <v>0</v>
      </c>
      <c r="AC1146">
        <v>6</v>
      </c>
      <c r="AD1146">
        <v>3.284809523809524</v>
      </c>
      <c r="AF1146" t="s">
        <v>5458</v>
      </c>
      <c r="AI1146">
        <v>0</v>
      </c>
      <c r="AJ1146">
        <v>0</v>
      </c>
      <c r="AK1146" t="s">
        <v>11897</v>
      </c>
      <c r="AL1146" t="s">
        <v>11897</v>
      </c>
      <c r="AM1146" t="s">
        <v>11965</v>
      </c>
    </row>
    <row r="1147" spans="1:39">
      <c r="A1147" t="s">
        <v>5661</v>
      </c>
      <c r="B1147" t="s">
        <v>5106</v>
      </c>
      <c r="C1147" t="s">
        <v>5108</v>
      </c>
      <c r="D1147">
        <v>8</v>
      </c>
      <c r="E1147" t="s">
        <v>5111</v>
      </c>
      <c r="F1147">
        <v>8.1</v>
      </c>
      <c r="K1147" t="s">
        <v>5342</v>
      </c>
      <c r="L1147" t="s">
        <v>5343</v>
      </c>
      <c r="M1147" t="s">
        <v>9441</v>
      </c>
      <c r="N1147">
        <v>9</v>
      </c>
      <c r="O1147" t="s">
        <v>9559</v>
      </c>
      <c r="P1147" t="s">
        <v>9832</v>
      </c>
      <c r="Q1147">
        <v>9</v>
      </c>
      <c r="R1147">
        <v>3</v>
      </c>
      <c r="S1147">
        <v>1.94</v>
      </c>
      <c r="T1147">
        <v>4.83</v>
      </c>
      <c r="U1147">
        <v>551.62</v>
      </c>
      <c r="V1147">
        <v>143.62</v>
      </c>
      <c r="W1147">
        <v>4.38</v>
      </c>
      <c r="X1147">
        <v>3.08</v>
      </c>
      <c r="Y1147">
        <v>8.66</v>
      </c>
      <c r="Z1147">
        <v>3</v>
      </c>
      <c r="AA1147" t="s">
        <v>4822</v>
      </c>
      <c r="AB1147">
        <v>1</v>
      </c>
      <c r="AC1147">
        <v>11</v>
      </c>
      <c r="AD1147">
        <v>1.921666666666667</v>
      </c>
      <c r="AF1147" t="s">
        <v>11894</v>
      </c>
      <c r="AI1147">
        <v>0</v>
      </c>
      <c r="AJ1147">
        <v>0</v>
      </c>
      <c r="AM1147" t="s">
        <v>11965</v>
      </c>
    </row>
    <row r="1148" spans="1:39">
      <c r="A1148" t="s">
        <v>6520</v>
      </c>
      <c r="B1148" t="s">
        <v>5106</v>
      </c>
      <c r="C1148" t="s">
        <v>5108</v>
      </c>
      <c r="D1148">
        <v>8</v>
      </c>
      <c r="E1148" t="s">
        <v>5111</v>
      </c>
      <c r="F1148">
        <v>8.1</v>
      </c>
      <c r="K1148" t="s">
        <v>5342</v>
      </c>
      <c r="L1148" t="s">
        <v>5343</v>
      </c>
      <c r="M1148" t="s">
        <v>9427</v>
      </c>
      <c r="N1148">
        <v>9</v>
      </c>
      <c r="O1148" t="s">
        <v>9542</v>
      </c>
      <c r="P1148" t="s">
        <v>10682</v>
      </c>
      <c r="Q1148">
        <v>7</v>
      </c>
      <c r="R1148">
        <v>2</v>
      </c>
      <c r="S1148">
        <v>2.61</v>
      </c>
      <c r="T1148">
        <v>4.03</v>
      </c>
      <c r="U1148">
        <v>438.92</v>
      </c>
      <c r="V1148">
        <v>101.8</v>
      </c>
      <c r="W1148">
        <v>3.79</v>
      </c>
      <c r="X1148">
        <v>5.94</v>
      </c>
      <c r="Y1148">
        <v>2.85</v>
      </c>
      <c r="Z1148">
        <v>3</v>
      </c>
      <c r="AA1148" t="s">
        <v>4822</v>
      </c>
      <c r="AB1148">
        <v>0</v>
      </c>
      <c r="AC1148">
        <v>6</v>
      </c>
      <c r="AD1148">
        <v>3.72295238095238</v>
      </c>
      <c r="AF1148" t="s">
        <v>5459</v>
      </c>
      <c r="AI1148">
        <v>0</v>
      </c>
      <c r="AJ1148">
        <v>0</v>
      </c>
      <c r="AM1148" t="s">
        <v>11965</v>
      </c>
    </row>
    <row r="1149" spans="1:39">
      <c r="A1149" t="s">
        <v>6520</v>
      </c>
      <c r="B1149" t="s">
        <v>5106</v>
      </c>
      <c r="C1149" t="s">
        <v>5108</v>
      </c>
      <c r="D1149">
        <v>8</v>
      </c>
      <c r="E1149" t="s">
        <v>5111</v>
      </c>
      <c r="F1149">
        <v>8.1</v>
      </c>
      <c r="I1149" t="s">
        <v>8543</v>
      </c>
      <c r="K1149" t="s">
        <v>5342</v>
      </c>
      <c r="L1149" t="s">
        <v>5343</v>
      </c>
      <c r="M1149" t="s">
        <v>9428</v>
      </c>
      <c r="N1149">
        <v>8</v>
      </c>
      <c r="O1149" t="s">
        <v>9543</v>
      </c>
      <c r="P1149" t="s">
        <v>10682</v>
      </c>
      <c r="Q1149">
        <v>7</v>
      </c>
      <c r="R1149">
        <v>2</v>
      </c>
      <c r="S1149">
        <v>2.61</v>
      </c>
      <c r="T1149">
        <v>4.03</v>
      </c>
      <c r="U1149">
        <v>438.92</v>
      </c>
      <c r="V1149">
        <v>101.8</v>
      </c>
      <c r="W1149">
        <v>3.79</v>
      </c>
      <c r="X1149">
        <v>5.94</v>
      </c>
      <c r="Y1149">
        <v>2.85</v>
      </c>
      <c r="Z1149">
        <v>3</v>
      </c>
      <c r="AA1149" t="s">
        <v>4822</v>
      </c>
      <c r="AB1149">
        <v>0</v>
      </c>
      <c r="AC1149">
        <v>6</v>
      </c>
      <c r="AD1149">
        <v>3.72295238095238</v>
      </c>
      <c r="AF1149" t="s">
        <v>5459</v>
      </c>
      <c r="AI1149">
        <v>0</v>
      </c>
      <c r="AJ1149">
        <v>0</v>
      </c>
      <c r="AM1149" t="s">
        <v>11965</v>
      </c>
    </row>
    <row r="1150" spans="1:39">
      <c r="A1150" t="s">
        <v>6521</v>
      </c>
      <c r="B1150" t="s">
        <v>5106</v>
      </c>
      <c r="C1150" t="s">
        <v>5108</v>
      </c>
      <c r="D1150">
        <v>8</v>
      </c>
      <c r="E1150" t="s">
        <v>5111</v>
      </c>
      <c r="F1150">
        <v>8.1</v>
      </c>
      <c r="I1150" t="s">
        <v>8544</v>
      </c>
      <c r="K1150" t="s">
        <v>5342</v>
      </c>
      <c r="M1150" t="s">
        <v>9440</v>
      </c>
      <c r="N1150">
        <v>8</v>
      </c>
      <c r="O1150" t="s">
        <v>9558</v>
      </c>
      <c r="P1150" t="s">
        <v>10683</v>
      </c>
      <c r="Q1150">
        <v>9</v>
      </c>
      <c r="R1150">
        <v>3</v>
      </c>
      <c r="S1150">
        <v>4.97</v>
      </c>
      <c r="T1150">
        <v>5.13</v>
      </c>
      <c r="U1150">
        <v>500.61</v>
      </c>
      <c r="V1150">
        <v>127.85</v>
      </c>
      <c r="W1150">
        <v>3.5</v>
      </c>
      <c r="X1150">
        <v>13.14</v>
      </c>
      <c r="Y1150">
        <v>7.04</v>
      </c>
      <c r="Z1150">
        <v>4</v>
      </c>
      <c r="AA1150" t="s">
        <v>4822</v>
      </c>
      <c r="AB1150">
        <v>1</v>
      </c>
      <c r="AC1150">
        <v>5</v>
      </c>
      <c r="AD1150">
        <v>1.166666666666667</v>
      </c>
      <c r="AF1150" t="s">
        <v>5458</v>
      </c>
      <c r="AI1150">
        <v>0</v>
      </c>
      <c r="AJ1150">
        <v>0</v>
      </c>
      <c r="AM1150" t="s">
        <v>11965</v>
      </c>
    </row>
    <row r="1151" spans="1:39">
      <c r="A1151" t="s">
        <v>6522</v>
      </c>
      <c r="B1151" t="s">
        <v>5106</v>
      </c>
      <c r="C1151" t="s">
        <v>5108</v>
      </c>
      <c r="D1151">
        <v>8</v>
      </c>
      <c r="E1151" t="s">
        <v>5111</v>
      </c>
      <c r="F1151">
        <v>8.1</v>
      </c>
      <c r="I1151" t="s">
        <v>8545</v>
      </c>
      <c r="K1151" t="s">
        <v>5342</v>
      </c>
      <c r="M1151" t="s">
        <v>9440</v>
      </c>
      <c r="N1151">
        <v>8</v>
      </c>
      <c r="O1151" t="s">
        <v>9558</v>
      </c>
      <c r="P1151" t="s">
        <v>10684</v>
      </c>
      <c r="Q1151">
        <v>9</v>
      </c>
      <c r="R1151">
        <v>2</v>
      </c>
      <c r="S1151">
        <v>5.83</v>
      </c>
      <c r="T1151">
        <v>6.71</v>
      </c>
      <c r="U1151">
        <v>651.71</v>
      </c>
      <c r="V1151">
        <v>102.41</v>
      </c>
      <c r="W1151">
        <v>6.07</v>
      </c>
      <c r="X1151">
        <v>12.96</v>
      </c>
      <c r="Y1151">
        <v>8.220000000000001</v>
      </c>
      <c r="Z1151">
        <v>4</v>
      </c>
      <c r="AA1151" t="s">
        <v>4822</v>
      </c>
      <c r="AB1151">
        <v>2</v>
      </c>
      <c r="AC1151">
        <v>8</v>
      </c>
      <c r="AD1151">
        <v>1.976333333333333</v>
      </c>
      <c r="AF1151" t="s">
        <v>5458</v>
      </c>
      <c r="AI1151">
        <v>0</v>
      </c>
      <c r="AJ1151">
        <v>0</v>
      </c>
      <c r="AM1151" t="s">
        <v>11965</v>
      </c>
    </row>
    <row r="1152" spans="1:39">
      <c r="A1152" t="s">
        <v>6523</v>
      </c>
      <c r="B1152" t="s">
        <v>5106</v>
      </c>
      <c r="C1152" t="s">
        <v>5108</v>
      </c>
      <c r="D1152">
        <v>8</v>
      </c>
      <c r="E1152" t="s">
        <v>5111</v>
      </c>
      <c r="F1152">
        <v>8.1</v>
      </c>
      <c r="I1152" t="s">
        <v>8546</v>
      </c>
      <c r="K1152" t="s">
        <v>5342</v>
      </c>
      <c r="M1152" t="s">
        <v>9440</v>
      </c>
      <c r="N1152">
        <v>8</v>
      </c>
      <c r="O1152" t="s">
        <v>9558</v>
      </c>
      <c r="P1152" t="s">
        <v>10685</v>
      </c>
      <c r="Q1152">
        <v>11</v>
      </c>
      <c r="R1152">
        <v>2</v>
      </c>
      <c r="S1152">
        <v>5.24</v>
      </c>
      <c r="T1152">
        <v>5.34</v>
      </c>
      <c r="U1152">
        <v>646.6799999999999</v>
      </c>
      <c r="V1152">
        <v>126.22</v>
      </c>
      <c r="W1152">
        <v>5.01</v>
      </c>
      <c r="X1152">
        <v>12.88</v>
      </c>
      <c r="Y1152">
        <v>6.8</v>
      </c>
      <c r="Z1152">
        <v>5</v>
      </c>
      <c r="AA1152" t="s">
        <v>4822</v>
      </c>
      <c r="AB1152">
        <v>3</v>
      </c>
      <c r="AC1152">
        <v>9</v>
      </c>
      <c r="AD1152">
        <v>1.5</v>
      </c>
      <c r="AF1152" t="s">
        <v>5458</v>
      </c>
      <c r="AI1152">
        <v>0</v>
      </c>
      <c r="AJ1152">
        <v>0</v>
      </c>
      <c r="AM1152" t="s">
        <v>11965</v>
      </c>
    </row>
    <row r="1153" spans="1:39">
      <c r="A1153" t="s">
        <v>6524</v>
      </c>
      <c r="B1153" t="s">
        <v>5106</v>
      </c>
      <c r="C1153" t="s">
        <v>5108</v>
      </c>
      <c r="D1153">
        <v>8</v>
      </c>
      <c r="E1153" t="s">
        <v>5111</v>
      </c>
      <c r="F1153">
        <v>8.1</v>
      </c>
      <c r="I1153" t="s">
        <v>8547</v>
      </c>
      <c r="K1153" t="s">
        <v>5342</v>
      </c>
      <c r="M1153" t="s">
        <v>9440</v>
      </c>
      <c r="N1153">
        <v>8</v>
      </c>
      <c r="O1153" t="s">
        <v>9558</v>
      </c>
      <c r="P1153" t="s">
        <v>10686</v>
      </c>
      <c r="Q1153">
        <v>9</v>
      </c>
      <c r="R1153">
        <v>2</v>
      </c>
      <c r="S1153">
        <v>5.63</v>
      </c>
      <c r="T1153">
        <v>5.63</v>
      </c>
      <c r="U1153">
        <v>534.5</v>
      </c>
      <c r="V1153">
        <v>119.74</v>
      </c>
      <c r="W1153">
        <v>5.25</v>
      </c>
      <c r="X1153">
        <v>12.56</v>
      </c>
      <c r="Y1153">
        <v>3.54</v>
      </c>
      <c r="Z1153">
        <v>5</v>
      </c>
      <c r="AA1153" t="s">
        <v>4822</v>
      </c>
      <c r="AB1153">
        <v>2</v>
      </c>
      <c r="AC1153">
        <v>6</v>
      </c>
      <c r="AD1153">
        <v>1.508666666666667</v>
      </c>
      <c r="AF1153" t="s">
        <v>5458</v>
      </c>
      <c r="AI1153">
        <v>0</v>
      </c>
      <c r="AJ1153">
        <v>0</v>
      </c>
      <c r="AM1153" t="s">
        <v>11965</v>
      </c>
    </row>
    <row r="1154" spans="1:39">
      <c r="A1154" t="s">
        <v>6525</v>
      </c>
      <c r="B1154" t="s">
        <v>5106</v>
      </c>
      <c r="C1154" t="s">
        <v>5108</v>
      </c>
      <c r="D1154">
        <v>8</v>
      </c>
      <c r="E1154" t="s">
        <v>5111</v>
      </c>
      <c r="F1154">
        <v>8.1</v>
      </c>
      <c r="I1154" t="s">
        <v>8548</v>
      </c>
      <c r="K1154" t="s">
        <v>5342</v>
      </c>
      <c r="M1154" t="s">
        <v>9440</v>
      </c>
      <c r="N1154">
        <v>8</v>
      </c>
      <c r="O1154" t="s">
        <v>9558</v>
      </c>
      <c r="P1154" t="s">
        <v>10687</v>
      </c>
      <c r="Q1154">
        <v>9</v>
      </c>
      <c r="R1154">
        <v>2</v>
      </c>
      <c r="S1154">
        <v>6.19</v>
      </c>
      <c r="T1154">
        <v>7.28</v>
      </c>
      <c r="U1154">
        <v>566.59</v>
      </c>
      <c r="V1154">
        <v>108.4</v>
      </c>
      <c r="W1154">
        <v>4.89</v>
      </c>
      <c r="X1154">
        <v>12.53</v>
      </c>
      <c r="Y1154">
        <v>8.449999999999999</v>
      </c>
      <c r="Z1154">
        <v>4</v>
      </c>
      <c r="AA1154" t="s">
        <v>4822</v>
      </c>
      <c r="AB1154">
        <v>1</v>
      </c>
      <c r="AC1154">
        <v>6</v>
      </c>
      <c r="AD1154">
        <v>1.661666666666667</v>
      </c>
      <c r="AF1154" t="s">
        <v>5458</v>
      </c>
      <c r="AI1154">
        <v>0</v>
      </c>
      <c r="AJ1154">
        <v>0</v>
      </c>
      <c r="AM1154" t="s">
        <v>11965</v>
      </c>
    </row>
    <row r="1155" spans="1:39">
      <c r="A1155" t="s">
        <v>6526</v>
      </c>
      <c r="B1155" t="s">
        <v>5106</v>
      </c>
      <c r="C1155" t="s">
        <v>5108</v>
      </c>
      <c r="D1155">
        <v>8</v>
      </c>
      <c r="E1155" t="s">
        <v>5111</v>
      </c>
      <c r="F1155">
        <v>8.1</v>
      </c>
      <c r="I1155" t="s">
        <v>8549</v>
      </c>
      <c r="K1155" t="s">
        <v>5342</v>
      </c>
      <c r="M1155" t="s">
        <v>9440</v>
      </c>
      <c r="N1155">
        <v>8</v>
      </c>
      <c r="O1155" t="s">
        <v>9558</v>
      </c>
      <c r="P1155" t="s">
        <v>10688</v>
      </c>
      <c r="Q1155">
        <v>10</v>
      </c>
      <c r="R1155">
        <v>2</v>
      </c>
      <c r="S1155">
        <v>2.4</v>
      </c>
      <c r="T1155">
        <v>5</v>
      </c>
      <c r="U1155">
        <v>648.8200000000001</v>
      </c>
      <c r="V1155">
        <v>122.72</v>
      </c>
      <c r="W1155">
        <v>4.59</v>
      </c>
      <c r="X1155">
        <v>13.08</v>
      </c>
      <c r="Y1155">
        <v>8.94</v>
      </c>
      <c r="Z1155">
        <v>4</v>
      </c>
      <c r="AA1155" t="s">
        <v>4822</v>
      </c>
      <c r="AB1155">
        <v>1</v>
      </c>
      <c r="AC1155">
        <v>8</v>
      </c>
      <c r="AD1155">
        <v>1.83</v>
      </c>
      <c r="AF1155" t="s">
        <v>5457</v>
      </c>
      <c r="AI1155">
        <v>0</v>
      </c>
      <c r="AJ1155">
        <v>0</v>
      </c>
      <c r="AM1155" t="s">
        <v>11965</v>
      </c>
    </row>
    <row r="1156" spans="1:39">
      <c r="A1156" t="s">
        <v>6527</v>
      </c>
      <c r="B1156" t="s">
        <v>5106</v>
      </c>
      <c r="C1156" t="s">
        <v>5108</v>
      </c>
      <c r="D1156">
        <v>8</v>
      </c>
      <c r="E1156" t="s">
        <v>5111</v>
      </c>
      <c r="F1156">
        <v>8.1</v>
      </c>
      <c r="I1156" t="s">
        <v>8550</v>
      </c>
      <c r="K1156" t="s">
        <v>5342</v>
      </c>
      <c r="M1156" t="s">
        <v>9440</v>
      </c>
      <c r="N1156">
        <v>8</v>
      </c>
      <c r="O1156" t="s">
        <v>9558</v>
      </c>
      <c r="P1156" t="s">
        <v>10689</v>
      </c>
      <c r="Q1156">
        <v>8</v>
      </c>
      <c r="R1156">
        <v>2</v>
      </c>
      <c r="S1156">
        <v>6.38</v>
      </c>
      <c r="T1156">
        <v>6.38</v>
      </c>
      <c r="U1156">
        <v>508.51</v>
      </c>
      <c r="V1156">
        <v>108.82</v>
      </c>
      <c r="W1156">
        <v>5.13</v>
      </c>
      <c r="X1156">
        <v>11.86</v>
      </c>
      <c r="Y1156">
        <v>3.25</v>
      </c>
      <c r="Z1156">
        <v>4</v>
      </c>
      <c r="AA1156" t="s">
        <v>4822</v>
      </c>
      <c r="AB1156">
        <v>2</v>
      </c>
      <c r="AC1156">
        <v>5</v>
      </c>
      <c r="AD1156">
        <v>1.872666666666667</v>
      </c>
      <c r="AF1156" t="s">
        <v>5458</v>
      </c>
      <c r="AI1156">
        <v>0</v>
      </c>
      <c r="AJ1156">
        <v>0</v>
      </c>
      <c r="AM1156" t="s">
        <v>11965</v>
      </c>
    </row>
    <row r="1157" spans="1:39">
      <c r="A1157" t="s">
        <v>6528</v>
      </c>
      <c r="B1157" t="s">
        <v>5106</v>
      </c>
      <c r="C1157" t="s">
        <v>5108</v>
      </c>
      <c r="D1157">
        <v>8</v>
      </c>
      <c r="E1157" t="s">
        <v>5111</v>
      </c>
      <c r="F1157">
        <v>8.1</v>
      </c>
      <c r="I1157" t="s">
        <v>8551</v>
      </c>
      <c r="K1157" t="s">
        <v>5342</v>
      </c>
      <c r="M1157" t="s">
        <v>9440</v>
      </c>
      <c r="N1157">
        <v>8</v>
      </c>
      <c r="O1157" t="s">
        <v>9558</v>
      </c>
      <c r="P1157" t="s">
        <v>10690</v>
      </c>
      <c r="Q1157">
        <v>10</v>
      </c>
      <c r="R1157">
        <v>2</v>
      </c>
      <c r="S1157">
        <v>3.69</v>
      </c>
      <c r="T1157">
        <v>3.85</v>
      </c>
      <c r="U1157">
        <v>528.67</v>
      </c>
      <c r="V1157">
        <v>116.99</v>
      </c>
      <c r="W1157">
        <v>3.82</v>
      </c>
      <c r="X1157">
        <v>13.16</v>
      </c>
      <c r="Y1157">
        <v>7.04</v>
      </c>
      <c r="Z1157">
        <v>4</v>
      </c>
      <c r="AA1157" t="s">
        <v>4822</v>
      </c>
      <c r="AB1157">
        <v>1</v>
      </c>
      <c r="AC1157">
        <v>5</v>
      </c>
      <c r="AD1157">
        <v>2.330333333333333</v>
      </c>
      <c r="AF1157" t="s">
        <v>5458</v>
      </c>
      <c r="AI1157">
        <v>0</v>
      </c>
      <c r="AJ1157">
        <v>0</v>
      </c>
      <c r="AM1157" t="s">
        <v>11965</v>
      </c>
    </row>
    <row r="1158" spans="1:39">
      <c r="A1158" t="s">
        <v>6529</v>
      </c>
      <c r="B1158" t="s">
        <v>5106</v>
      </c>
      <c r="C1158" t="s">
        <v>5108</v>
      </c>
      <c r="D1158">
        <v>8</v>
      </c>
      <c r="E1158" t="s">
        <v>5111</v>
      </c>
      <c r="F1158">
        <v>8.1</v>
      </c>
      <c r="I1158" t="s">
        <v>8552</v>
      </c>
      <c r="K1158" t="s">
        <v>5342</v>
      </c>
      <c r="M1158" t="s">
        <v>9440</v>
      </c>
      <c r="N1158">
        <v>8</v>
      </c>
      <c r="O1158" t="s">
        <v>9558</v>
      </c>
      <c r="P1158" t="s">
        <v>10691</v>
      </c>
      <c r="Q1158">
        <v>10</v>
      </c>
      <c r="R1158">
        <v>2</v>
      </c>
      <c r="S1158">
        <v>3.98</v>
      </c>
      <c r="T1158">
        <v>4.13</v>
      </c>
      <c r="U1158">
        <v>535.0599999999999</v>
      </c>
      <c r="V1158">
        <v>116.99</v>
      </c>
      <c r="W1158">
        <v>3.85</v>
      </c>
      <c r="X1158">
        <v>12.14</v>
      </c>
      <c r="Y1158">
        <v>7.04</v>
      </c>
      <c r="Z1158">
        <v>4</v>
      </c>
      <c r="AA1158" t="s">
        <v>4822</v>
      </c>
      <c r="AB1158">
        <v>1</v>
      </c>
      <c r="AC1158">
        <v>5</v>
      </c>
      <c r="AD1158">
        <v>2.045333333333334</v>
      </c>
      <c r="AF1158" t="s">
        <v>5458</v>
      </c>
      <c r="AI1158">
        <v>0</v>
      </c>
      <c r="AJ1158">
        <v>0</v>
      </c>
      <c r="AM1158" t="s">
        <v>11965</v>
      </c>
    </row>
    <row r="1159" spans="1:39">
      <c r="A1159" t="s">
        <v>6530</v>
      </c>
      <c r="B1159" t="s">
        <v>5106</v>
      </c>
      <c r="C1159" t="s">
        <v>5108</v>
      </c>
      <c r="D1159">
        <v>8</v>
      </c>
      <c r="E1159" t="s">
        <v>5111</v>
      </c>
      <c r="F1159">
        <v>8.1</v>
      </c>
      <c r="I1159" t="s">
        <v>8553</v>
      </c>
      <c r="K1159" t="s">
        <v>5342</v>
      </c>
      <c r="L1159" t="s">
        <v>5343</v>
      </c>
      <c r="M1159" t="s">
        <v>9442</v>
      </c>
      <c r="N1159">
        <v>8</v>
      </c>
      <c r="O1159" t="s">
        <v>9560</v>
      </c>
      <c r="P1159" t="s">
        <v>10692</v>
      </c>
      <c r="Q1159">
        <v>9</v>
      </c>
      <c r="R1159">
        <v>1</v>
      </c>
      <c r="S1159">
        <v>0.6</v>
      </c>
      <c r="T1159">
        <v>3</v>
      </c>
      <c r="U1159">
        <v>487.56</v>
      </c>
      <c r="V1159">
        <v>114.69</v>
      </c>
      <c r="W1159">
        <v>4.4</v>
      </c>
      <c r="X1159">
        <v>0.78</v>
      </c>
      <c r="Y1159">
        <v>5.84</v>
      </c>
      <c r="Z1159">
        <v>4</v>
      </c>
      <c r="AA1159" t="s">
        <v>4822</v>
      </c>
      <c r="AB1159">
        <v>0</v>
      </c>
      <c r="AC1159">
        <v>5</v>
      </c>
      <c r="AD1159">
        <v>4.099190476190476</v>
      </c>
      <c r="AF1159" t="s">
        <v>5459</v>
      </c>
      <c r="AI1159">
        <v>0</v>
      </c>
      <c r="AJ1159">
        <v>0</v>
      </c>
      <c r="AM1159" t="s">
        <v>11965</v>
      </c>
    </row>
    <row r="1160" spans="1:39">
      <c r="A1160" t="s">
        <v>6531</v>
      </c>
      <c r="B1160" t="s">
        <v>5106</v>
      </c>
      <c r="C1160" t="s">
        <v>5108</v>
      </c>
      <c r="D1160">
        <v>8</v>
      </c>
      <c r="E1160" t="s">
        <v>5111</v>
      </c>
      <c r="F1160">
        <v>8.1</v>
      </c>
      <c r="I1160" t="s">
        <v>8554</v>
      </c>
      <c r="K1160" t="s">
        <v>5342</v>
      </c>
      <c r="L1160" t="s">
        <v>5343</v>
      </c>
      <c r="M1160" t="s">
        <v>9442</v>
      </c>
      <c r="N1160">
        <v>8</v>
      </c>
      <c r="O1160" t="s">
        <v>9560</v>
      </c>
      <c r="P1160" t="s">
        <v>10693</v>
      </c>
      <c r="Q1160">
        <v>8</v>
      </c>
      <c r="R1160">
        <v>1</v>
      </c>
      <c r="S1160">
        <v>2.3</v>
      </c>
      <c r="T1160">
        <v>2.46</v>
      </c>
      <c r="U1160">
        <v>500.61</v>
      </c>
      <c r="V1160">
        <v>108.44</v>
      </c>
      <c r="W1160">
        <v>3.35</v>
      </c>
      <c r="Y1160">
        <v>7.29</v>
      </c>
      <c r="Z1160">
        <v>4</v>
      </c>
      <c r="AA1160" t="s">
        <v>4822</v>
      </c>
      <c r="AB1160">
        <v>1</v>
      </c>
      <c r="AC1160">
        <v>4</v>
      </c>
      <c r="AD1160">
        <v>4.068666666666667</v>
      </c>
      <c r="AF1160" t="s">
        <v>5458</v>
      </c>
      <c r="AI1160">
        <v>0</v>
      </c>
      <c r="AJ1160">
        <v>0</v>
      </c>
      <c r="AM1160" t="s">
        <v>11965</v>
      </c>
    </row>
    <row r="1161" spans="1:39">
      <c r="A1161" t="s">
        <v>6532</v>
      </c>
      <c r="B1161" t="s">
        <v>5106</v>
      </c>
      <c r="C1161" t="s">
        <v>5108</v>
      </c>
      <c r="D1161">
        <v>8</v>
      </c>
      <c r="E1161" t="s">
        <v>5111</v>
      </c>
      <c r="F1161">
        <v>8.1</v>
      </c>
      <c r="I1161" t="s">
        <v>8555</v>
      </c>
      <c r="K1161" t="s">
        <v>5342</v>
      </c>
      <c r="L1161" t="s">
        <v>5343</v>
      </c>
      <c r="M1161" t="s">
        <v>9442</v>
      </c>
      <c r="N1161">
        <v>8</v>
      </c>
      <c r="O1161" t="s">
        <v>9560</v>
      </c>
      <c r="P1161" t="s">
        <v>10694</v>
      </c>
      <c r="Q1161">
        <v>8</v>
      </c>
      <c r="R1161">
        <v>1</v>
      </c>
      <c r="S1161">
        <v>0.58</v>
      </c>
      <c r="T1161">
        <v>3.09</v>
      </c>
      <c r="U1161">
        <v>550.59</v>
      </c>
      <c r="V1161">
        <v>95.56</v>
      </c>
      <c r="W1161">
        <v>5.22</v>
      </c>
      <c r="Y1161">
        <v>9.130000000000001</v>
      </c>
      <c r="Z1161">
        <v>4</v>
      </c>
      <c r="AA1161" t="s">
        <v>4822</v>
      </c>
      <c r="AB1161">
        <v>2</v>
      </c>
      <c r="AC1161">
        <v>6</v>
      </c>
      <c r="AD1161">
        <v>4.038</v>
      </c>
      <c r="AF1161" t="s">
        <v>5457</v>
      </c>
      <c r="AI1161">
        <v>0</v>
      </c>
      <c r="AJ1161">
        <v>0</v>
      </c>
      <c r="AM1161" t="s">
        <v>11965</v>
      </c>
    </row>
    <row r="1162" spans="1:39">
      <c r="A1162" t="s">
        <v>6533</v>
      </c>
      <c r="B1162" t="s">
        <v>5106</v>
      </c>
      <c r="C1162" t="s">
        <v>5108</v>
      </c>
      <c r="D1162">
        <v>8</v>
      </c>
      <c r="E1162" t="s">
        <v>5111</v>
      </c>
      <c r="F1162">
        <v>8.1</v>
      </c>
      <c r="I1162" t="s">
        <v>8556</v>
      </c>
      <c r="K1162" t="s">
        <v>5342</v>
      </c>
      <c r="L1162" t="s">
        <v>5343</v>
      </c>
      <c r="M1162" t="s">
        <v>9442</v>
      </c>
      <c r="N1162">
        <v>8</v>
      </c>
      <c r="O1162" t="s">
        <v>9560</v>
      </c>
      <c r="P1162" t="s">
        <v>10695</v>
      </c>
      <c r="Q1162">
        <v>9</v>
      </c>
      <c r="R1162">
        <v>1</v>
      </c>
      <c r="S1162">
        <v>2.16</v>
      </c>
      <c r="T1162">
        <v>3.27</v>
      </c>
      <c r="U1162">
        <v>597.77</v>
      </c>
      <c r="V1162">
        <v>111.68</v>
      </c>
      <c r="W1162">
        <v>4.2</v>
      </c>
      <c r="Y1162">
        <v>8.44</v>
      </c>
      <c r="Z1162">
        <v>4</v>
      </c>
      <c r="AA1162" t="s">
        <v>4822</v>
      </c>
      <c r="AB1162">
        <v>1</v>
      </c>
      <c r="AC1162">
        <v>6</v>
      </c>
      <c r="AD1162">
        <v>3.675666666666667</v>
      </c>
      <c r="AF1162" t="s">
        <v>5458</v>
      </c>
      <c r="AI1162">
        <v>0</v>
      </c>
      <c r="AJ1162">
        <v>0</v>
      </c>
      <c r="AM1162" t="s">
        <v>11965</v>
      </c>
    </row>
    <row r="1163" spans="1:39">
      <c r="A1163" t="s">
        <v>6534</v>
      </c>
      <c r="B1163" t="s">
        <v>5106</v>
      </c>
      <c r="C1163" t="s">
        <v>5108</v>
      </c>
      <c r="D1163">
        <v>8</v>
      </c>
      <c r="E1163" t="s">
        <v>5111</v>
      </c>
      <c r="F1163">
        <v>8.1</v>
      </c>
      <c r="I1163" t="s">
        <v>8557</v>
      </c>
      <c r="K1163" t="s">
        <v>5342</v>
      </c>
      <c r="L1163" t="s">
        <v>5343</v>
      </c>
      <c r="M1163" t="s">
        <v>9442</v>
      </c>
      <c r="N1163">
        <v>8</v>
      </c>
      <c r="O1163" t="s">
        <v>9560</v>
      </c>
      <c r="P1163" t="s">
        <v>10696</v>
      </c>
      <c r="Q1163">
        <v>8</v>
      </c>
      <c r="R1163">
        <v>1</v>
      </c>
      <c r="S1163">
        <v>1.65</v>
      </c>
      <c r="T1163">
        <v>2.9</v>
      </c>
      <c r="U1163">
        <v>514.63</v>
      </c>
      <c r="V1163">
        <v>108.44</v>
      </c>
      <c r="W1163">
        <v>3.74</v>
      </c>
      <c r="Y1163">
        <v>8.68</v>
      </c>
      <c r="Z1163">
        <v>4</v>
      </c>
      <c r="AA1163" t="s">
        <v>4822</v>
      </c>
      <c r="AB1163">
        <v>1</v>
      </c>
      <c r="AC1163">
        <v>4</v>
      </c>
      <c r="AD1163">
        <v>3.878666666666667</v>
      </c>
      <c r="AF1163" t="s">
        <v>5457</v>
      </c>
      <c r="AI1163">
        <v>0</v>
      </c>
      <c r="AJ1163">
        <v>0</v>
      </c>
      <c r="AM1163" t="s">
        <v>11965</v>
      </c>
    </row>
    <row r="1164" spans="1:39">
      <c r="A1164" t="s">
        <v>6535</v>
      </c>
      <c r="B1164" t="s">
        <v>5106</v>
      </c>
      <c r="C1164" t="s">
        <v>5108</v>
      </c>
      <c r="D1164">
        <v>8</v>
      </c>
      <c r="E1164" t="s">
        <v>5111</v>
      </c>
      <c r="F1164">
        <v>8.1</v>
      </c>
      <c r="I1164" t="s">
        <v>8558</v>
      </c>
      <c r="K1164" t="s">
        <v>5342</v>
      </c>
      <c r="L1164" t="s">
        <v>5343</v>
      </c>
      <c r="M1164" t="s">
        <v>9442</v>
      </c>
      <c r="N1164">
        <v>8</v>
      </c>
      <c r="O1164" t="s">
        <v>9560</v>
      </c>
      <c r="P1164" t="s">
        <v>10697</v>
      </c>
      <c r="Q1164">
        <v>8</v>
      </c>
      <c r="R1164">
        <v>1</v>
      </c>
      <c r="S1164">
        <v>0.4</v>
      </c>
      <c r="T1164">
        <v>2.94</v>
      </c>
      <c r="U1164">
        <v>550.59</v>
      </c>
      <c r="V1164">
        <v>95.56</v>
      </c>
      <c r="W1164">
        <v>5.22</v>
      </c>
      <c r="Y1164">
        <v>8.07</v>
      </c>
      <c r="Z1164">
        <v>4</v>
      </c>
      <c r="AA1164" t="s">
        <v>4822</v>
      </c>
      <c r="AB1164">
        <v>2</v>
      </c>
      <c r="AC1164">
        <v>6</v>
      </c>
      <c r="AD1164">
        <v>4.613</v>
      </c>
      <c r="AF1164" t="s">
        <v>5458</v>
      </c>
      <c r="AI1164">
        <v>0</v>
      </c>
      <c r="AJ1164">
        <v>0</v>
      </c>
      <c r="AM1164" t="s">
        <v>11965</v>
      </c>
    </row>
    <row r="1165" spans="1:39">
      <c r="A1165" t="s">
        <v>6536</v>
      </c>
      <c r="B1165" t="s">
        <v>5106</v>
      </c>
      <c r="C1165" t="s">
        <v>5108</v>
      </c>
      <c r="D1165">
        <v>8</v>
      </c>
      <c r="E1165" t="s">
        <v>5111</v>
      </c>
      <c r="F1165">
        <v>8.1</v>
      </c>
      <c r="I1165" t="s">
        <v>8559</v>
      </c>
      <c r="K1165" t="s">
        <v>5342</v>
      </c>
      <c r="L1165" t="s">
        <v>5343</v>
      </c>
      <c r="M1165" t="s">
        <v>9442</v>
      </c>
      <c r="N1165">
        <v>8</v>
      </c>
      <c r="O1165" t="s">
        <v>9560</v>
      </c>
      <c r="P1165" t="s">
        <v>10698</v>
      </c>
      <c r="Q1165">
        <v>9</v>
      </c>
      <c r="R1165">
        <v>1</v>
      </c>
      <c r="S1165">
        <v>1.19</v>
      </c>
      <c r="T1165">
        <v>1.96</v>
      </c>
      <c r="U1165">
        <v>555.6900000000001</v>
      </c>
      <c r="V1165">
        <v>111.68</v>
      </c>
      <c r="W1165">
        <v>3.03</v>
      </c>
      <c r="Y1165">
        <v>8.07</v>
      </c>
      <c r="Z1165">
        <v>4</v>
      </c>
      <c r="AA1165" t="s">
        <v>4822</v>
      </c>
      <c r="AB1165">
        <v>1</v>
      </c>
      <c r="AC1165">
        <v>5</v>
      </c>
      <c r="AD1165">
        <v>4.075666666666667</v>
      </c>
      <c r="AF1165" t="s">
        <v>5458</v>
      </c>
      <c r="AI1165">
        <v>0</v>
      </c>
      <c r="AJ1165">
        <v>0</v>
      </c>
      <c r="AM1165" t="s">
        <v>11965</v>
      </c>
    </row>
    <row r="1166" spans="1:39">
      <c r="A1166" t="s">
        <v>6537</v>
      </c>
      <c r="B1166" t="s">
        <v>5106</v>
      </c>
      <c r="C1166" t="s">
        <v>5108</v>
      </c>
      <c r="D1166">
        <v>8</v>
      </c>
      <c r="E1166" t="s">
        <v>5111</v>
      </c>
      <c r="F1166">
        <v>8.1</v>
      </c>
      <c r="I1166" t="s">
        <v>8560</v>
      </c>
      <c r="K1166" t="s">
        <v>5342</v>
      </c>
      <c r="L1166" t="s">
        <v>5343</v>
      </c>
      <c r="M1166" t="s">
        <v>9442</v>
      </c>
      <c r="N1166">
        <v>8</v>
      </c>
      <c r="O1166" t="s">
        <v>9560</v>
      </c>
      <c r="P1166" t="s">
        <v>10699</v>
      </c>
      <c r="Q1166">
        <v>8</v>
      </c>
      <c r="R1166">
        <v>1</v>
      </c>
      <c r="S1166">
        <v>4.83</v>
      </c>
      <c r="T1166">
        <v>4.88</v>
      </c>
      <c r="U1166">
        <v>555.75</v>
      </c>
      <c r="V1166">
        <v>79.18000000000001</v>
      </c>
      <c r="W1166">
        <v>5.78</v>
      </c>
      <c r="X1166">
        <v>12.22</v>
      </c>
      <c r="Y1166">
        <v>6.7</v>
      </c>
      <c r="Z1166">
        <v>4</v>
      </c>
      <c r="AA1166" t="s">
        <v>4822</v>
      </c>
      <c r="AB1166">
        <v>2</v>
      </c>
      <c r="AC1166">
        <v>7</v>
      </c>
      <c r="AD1166">
        <v>2.893333333333334</v>
      </c>
      <c r="AF1166" t="s">
        <v>5458</v>
      </c>
      <c r="AI1166">
        <v>0</v>
      </c>
      <c r="AJ1166">
        <v>0</v>
      </c>
      <c r="AM1166" t="s">
        <v>11965</v>
      </c>
    </row>
    <row r="1167" spans="1:39">
      <c r="A1167" t="s">
        <v>6538</v>
      </c>
      <c r="B1167" t="s">
        <v>5106</v>
      </c>
      <c r="C1167" t="s">
        <v>5108</v>
      </c>
      <c r="D1167">
        <v>8</v>
      </c>
      <c r="E1167" t="s">
        <v>5111</v>
      </c>
      <c r="F1167">
        <v>8.1</v>
      </c>
      <c r="I1167" t="s">
        <v>8561</v>
      </c>
      <c r="K1167" t="s">
        <v>5342</v>
      </c>
      <c r="L1167" t="s">
        <v>5343</v>
      </c>
      <c r="M1167" t="s">
        <v>9442</v>
      </c>
      <c r="N1167">
        <v>8</v>
      </c>
      <c r="O1167" t="s">
        <v>9560</v>
      </c>
      <c r="P1167" t="s">
        <v>10700</v>
      </c>
      <c r="Q1167">
        <v>9</v>
      </c>
      <c r="R1167">
        <v>1</v>
      </c>
      <c r="S1167">
        <v>0.22</v>
      </c>
      <c r="T1167">
        <v>2.19</v>
      </c>
      <c r="U1167">
        <v>513.65</v>
      </c>
      <c r="V1167">
        <v>100.49</v>
      </c>
      <c r="W1167">
        <v>4.06</v>
      </c>
      <c r="X1167">
        <v>5.62</v>
      </c>
      <c r="Y1167">
        <v>7.3</v>
      </c>
      <c r="Z1167">
        <v>4</v>
      </c>
      <c r="AA1167" t="s">
        <v>4822</v>
      </c>
      <c r="AB1167">
        <v>1</v>
      </c>
      <c r="AC1167">
        <v>5</v>
      </c>
      <c r="AD1167">
        <v>4.483666666666667</v>
      </c>
      <c r="AF1167" t="s">
        <v>5459</v>
      </c>
      <c r="AI1167">
        <v>0</v>
      </c>
      <c r="AJ1167">
        <v>0</v>
      </c>
      <c r="AM1167" t="s">
        <v>11965</v>
      </c>
    </row>
    <row r="1168" spans="1:39">
      <c r="A1168" t="s">
        <v>6539</v>
      </c>
      <c r="B1168" t="s">
        <v>5106</v>
      </c>
      <c r="C1168" t="s">
        <v>5108</v>
      </c>
      <c r="D1168">
        <v>8</v>
      </c>
      <c r="E1168" t="s">
        <v>5111</v>
      </c>
      <c r="F1168">
        <v>8.1</v>
      </c>
      <c r="I1168" t="s">
        <v>8562</v>
      </c>
      <c r="K1168" t="s">
        <v>5342</v>
      </c>
      <c r="L1168" t="s">
        <v>5343</v>
      </c>
      <c r="M1168" t="s">
        <v>9442</v>
      </c>
      <c r="N1168">
        <v>8</v>
      </c>
      <c r="O1168" t="s">
        <v>9560</v>
      </c>
      <c r="P1168" t="s">
        <v>10701</v>
      </c>
      <c r="Q1168">
        <v>8</v>
      </c>
      <c r="R1168">
        <v>1</v>
      </c>
      <c r="S1168">
        <v>4.04</v>
      </c>
      <c r="T1168">
        <v>4.04</v>
      </c>
      <c r="U1168">
        <v>501.59</v>
      </c>
      <c r="V1168">
        <v>114.43</v>
      </c>
      <c r="W1168">
        <v>3.82</v>
      </c>
      <c r="Y1168">
        <v>3.57</v>
      </c>
      <c r="Z1168">
        <v>4</v>
      </c>
      <c r="AA1168" t="s">
        <v>4822</v>
      </c>
      <c r="AB1168">
        <v>1</v>
      </c>
      <c r="AC1168">
        <v>5</v>
      </c>
      <c r="AD1168">
        <v>2.499</v>
      </c>
      <c r="AF1168" t="s">
        <v>5458</v>
      </c>
      <c r="AI1168">
        <v>0</v>
      </c>
      <c r="AJ1168">
        <v>0</v>
      </c>
      <c r="AM1168" t="s">
        <v>11965</v>
      </c>
    </row>
    <row r="1169" spans="1:39">
      <c r="A1169" t="s">
        <v>6540</v>
      </c>
      <c r="B1169" t="s">
        <v>5106</v>
      </c>
      <c r="C1169" t="s">
        <v>5108</v>
      </c>
      <c r="D1169">
        <v>8</v>
      </c>
      <c r="E1169" t="s">
        <v>5111</v>
      </c>
      <c r="F1169">
        <v>8.1</v>
      </c>
      <c r="I1169" t="s">
        <v>8563</v>
      </c>
      <c r="K1169" t="s">
        <v>5342</v>
      </c>
      <c r="L1169" t="s">
        <v>5343</v>
      </c>
      <c r="M1169" t="s">
        <v>9442</v>
      </c>
      <c r="N1169">
        <v>8</v>
      </c>
      <c r="O1169" t="s">
        <v>9560</v>
      </c>
      <c r="P1169" t="s">
        <v>10702</v>
      </c>
      <c r="Q1169">
        <v>8</v>
      </c>
      <c r="R1169">
        <v>1</v>
      </c>
      <c r="S1169">
        <v>3.13</v>
      </c>
      <c r="T1169">
        <v>3.48</v>
      </c>
      <c r="U1169">
        <v>528.66</v>
      </c>
      <c r="V1169">
        <v>108.44</v>
      </c>
      <c r="W1169">
        <v>4.13</v>
      </c>
      <c r="Y1169">
        <v>7.89</v>
      </c>
      <c r="Z1169">
        <v>4</v>
      </c>
      <c r="AA1169" t="s">
        <v>4822</v>
      </c>
      <c r="AB1169">
        <v>1</v>
      </c>
      <c r="AC1169">
        <v>6</v>
      </c>
      <c r="AD1169">
        <v>3.413666666666667</v>
      </c>
      <c r="AF1169" t="s">
        <v>5458</v>
      </c>
      <c r="AI1169">
        <v>0</v>
      </c>
      <c r="AJ1169">
        <v>0</v>
      </c>
      <c r="AM1169" t="s">
        <v>11965</v>
      </c>
    </row>
    <row r="1170" spans="1:39">
      <c r="A1170" t="s">
        <v>6541</v>
      </c>
      <c r="B1170" t="s">
        <v>5106</v>
      </c>
      <c r="C1170" t="s">
        <v>5108</v>
      </c>
      <c r="D1170">
        <v>8</v>
      </c>
      <c r="E1170" t="s">
        <v>5111</v>
      </c>
      <c r="F1170">
        <v>8.1</v>
      </c>
      <c r="I1170" t="s">
        <v>8564</v>
      </c>
      <c r="K1170" t="s">
        <v>5342</v>
      </c>
      <c r="L1170" t="s">
        <v>5343</v>
      </c>
      <c r="M1170" t="s">
        <v>9442</v>
      </c>
      <c r="N1170">
        <v>8</v>
      </c>
      <c r="O1170" t="s">
        <v>9560</v>
      </c>
      <c r="P1170" t="s">
        <v>10703</v>
      </c>
      <c r="Q1170">
        <v>8</v>
      </c>
      <c r="R1170">
        <v>1</v>
      </c>
      <c r="S1170">
        <v>4.22</v>
      </c>
      <c r="T1170">
        <v>4.49</v>
      </c>
      <c r="U1170">
        <v>529.71</v>
      </c>
      <c r="V1170">
        <v>79.18000000000001</v>
      </c>
      <c r="W1170">
        <v>5.39</v>
      </c>
      <c r="X1170">
        <v>12.22</v>
      </c>
      <c r="Y1170">
        <v>7.7</v>
      </c>
      <c r="Z1170">
        <v>4</v>
      </c>
      <c r="AA1170" t="s">
        <v>4822</v>
      </c>
      <c r="AB1170">
        <v>2</v>
      </c>
      <c r="AC1170">
        <v>6</v>
      </c>
      <c r="AD1170">
        <v>3.088333333333333</v>
      </c>
      <c r="AF1170" t="s">
        <v>5458</v>
      </c>
      <c r="AI1170">
        <v>0</v>
      </c>
      <c r="AJ1170">
        <v>0</v>
      </c>
      <c r="AM1170" t="s">
        <v>11965</v>
      </c>
    </row>
    <row r="1171" spans="1:39">
      <c r="A1171" t="s">
        <v>6542</v>
      </c>
      <c r="B1171" t="s">
        <v>5106</v>
      </c>
      <c r="C1171" t="s">
        <v>5108</v>
      </c>
      <c r="D1171">
        <v>8.07</v>
      </c>
      <c r="E1171" t="s">
        <v>5111</v>
      </c>
      <c r="F1171">
        <v>8.09</v>
      </c>
      <c r="K1171" t="s">
        <v>5342</v>
      </c>
      <c r="L1171" t="s">
        <v>5343</v>
      </c>
      <c r="M1171" t="s">
        <v>9434</v>
      </c>
      <c r="N1171">
        <v>9</v>
      </c>
      <c r="O1171" t="s">
        <v>9552</v>
      </c>
      <c r="P1171" t="s">
        <v>10704</v>
      </c>
      <c r="Q1171">
        <v>6</v>
      </c>
      <c r="R1171">
        <v>3</v>
      </c>
      <c r="S1171">
        <v>4.29</v>
      </c>
      <c r="T1171">
        <v>4.42</v>
      </c>
      <c r="U1171">
        <v>483.96</v>
      </c>
      <c r="V1171">
        <v>108.48</v>
      </c>
      <c r="W1171">
        <v>6.19</v>
      </c>
      <c r="X1171">
        <v>7.85</v>
      </c>
      <c r="Y1171">
        <v>2.28</v>
      </c>
      <c r="Z1171">
        <v>5</v>
      </c>
      <c r="AA1171" t="s">
        <v>4822</v>
      </c>
      <c r="AB1171">
        <v>1</v>
      </c>
      <c r="AC1171">
        <v>6</v>
      </c>
      <c r="AD1171">
        <v>1.955238095238095</v>
      </c>
      <c r="AF1171" t="s">
        <v>5458</v>
      </c>
      <c r="AI1171">
        <v>0</v>
      </c>
      <c r="AJ1171">
        <v>0</v>
      </c>
      <c r="AK1171" t="s">
        <v>11911</v>
      </c>
      <c r="AL1171" t="s">
        <v>11911</v>
      </c>
      <c r="AM1171" t="s">
        <v>11965</v>
      </c>
    </row>
    <row r="1172" spans="1:39">
      <c r="A1172" t="s">
        <v>6543</v>
      </c>
      <c r="B1172" t="s">
        <v>5106</v>
      </c>
      <c r="C1172" t="s">
        <v>5108</v>
      </c>
      <c r="D1172">
        <v>8.199999999999999</v>
      </c>
      <c r="E1172" t="s">
        <v>5111</v>
      </c>
      <c r="F1172">
        <v>8.09</v>
      </c>
      <c r="K1172" t="s">
        <v>5342</v>
      </c>
      <c r="L1172" t="s">
        <v>5343</v>
      </c>
      <c r="M1172" t="s">
        <v>9429</v>
      </c>
      <c r="N1172">
        <v>9</v>
      </c>
      <c r="O1172" t="s">
        <v>9545</v>
      </c>
      <c r="P1172" t="s">
        <v>10705</v>
      </c>
      <c r="Q1172">
        <v>7</v>
      </c>
      <c r="R1172">
        <v>0</v>
      </c>
      <c r="S1172">
        <v>2.44</v>
      </c>
      <c r="T1172">
        <v>3.52</v>
      </c>
      <c r="U1172">
        <v>488.6</v>
      </c>
      <c r="V1172">
        <v>58.79</v>
      </c>
      <c r="W1172">
        <v>5.03</v>
      </c>
      <c r="Y1172">
        <v>8.869999999999999</v>
      </c>
      <c r="Z1172">
        <v>5</v>
      </c>
      <c r="AA1172" t="s">
        <v>4822</v>
      </c>
      <c r="AB1172">
        <v>1</v>
      </c>
      <c r="AC1172">
        <v>5</v>
      </c>
      <c r="AD1172">
        <v>4.166428571428572</v>
      </c>
      <c r="AF1172" t="s">
        <v>5457</v>
      </c>
      <c r="AI1172">
        <v>0</v>
      </c>
      <c r="AJ1172">
        <v>0</v>
      </c>
      <c r="AK1172" t="s">
        <v>11907</v>
      </c>
      <c r="AL1172" t="s">
        <v>11907</v>
      </c>
      <c r="AM1172" t="s">
        <v>11965</v>
      </c>
    </row>
    <row r="1173" spans="1:39">
      <c r="A1173" t="s">
        <v>6544</v>
      </c>
      <c r="B1173" t="s">
        <v>5106</v>
      </c>
      <c r="C1173" t="s">
        <v>5108</v>
      </c>
      <c r="D1173">
        <v>8.300000000000001</v>
      </c>
      <c r="E1173" t="s">
        <v>5111</v>
      </c>
      <c r="F1173">
        <v>8.08</v>
      </c>
      <c r="K1173" t="s">
        <v>5342</v>
      </c>
      <c r="L1173" t="s">
        <v>5343</v>
      </c>
      <c r="M1173" t="s">
        <v>9469</v>
      </c>
      <c r="N1173">
        <v>9</v>
      </c>
      <c r="O1173" t="s">
        <v>9589</v>
      </c>
      <c r="P1173" t="s">
        <v>10706</v>
      </c>
      <c r="Q1173">
        <v>6</v>
      </c>
      <c r="R1173">
        <v>2</v>
      </c>
      <c r="S1173">
        <v>4.98</v>
      </c>
      <c r="T1173">
        <v>4.98</v>
      </c>
      <c r="U1173">
        <v>554.53</v>
      </c>
      <c r="V1173">
        <v>104.11</v>
      </c>
      <c r="W1173">
        <v>6.65</v>
      </c>
      <c r="X1173">
        <v>9.59</v>
      </c>
      <c r="Y1173">
        <v>0</v>
      </c>
      <c r="Z1173">
        <v>4</v>
      </c>
      <c r="AA1173" t="s">
        <v>4822</v>
      </c>
      <c r="AB1173">
        <v>2</v>
      </c>
      <c r="AC1173">
        <v>7</v>
      </c>
      <c r="AD1173">
        <v>2.039666666666666</v>
      </c>
      <c r="AF1173" t="s">
        <v>5458</v>
      </c>
      <c r="AI1173">
        <v>0</v>
      </c>
      <c r="AJ1173">
        <v>0</v>
      </c>
      <c r="AK1173" t="s">
        <v>11925</v>
      </c>
      <c r="AL1173" t="s">
        <v>11925</v>
      </c>
      <c r="AM1173" t="s">
        <v>11965</v>
      </c>
    </row>
    <row r="1174" spans="1:39">
      <c r="A1174" t="s">
        <v>6545</v>
      </c>
      <c r="B1174" t="s">
        <v>5106</v>
      </c>
      <c r="C1174" t="s">
        <v>5108</v>
      </c>
      <c r="D1174">
        <v>8.300000000000001</v>
      </c>
      <c r="E1174" t="s">
        <v>5111</v>
      </c>
      <c r="F1174">
        <v>8.08</v>
      </c>
      <c r="I1174" t="s">
        <v>8565</v>
      </c>
      <c r="K1174" t="s">
        <v>5342</v>
      </c>
      <c r="L1174" t="s">
        <v>5343</v>
      </c>
      <c r="M1174" t="s">
        <v>9449</v>
      </c>
      <c r="N1174">
        <v>8</v>
      </c>
      <c r="O1174" t="s">
        <v>9567</v>
      </c>
      <c r="P1174" t="s">
        <v>10707</v>
      </c>
      <c r="Q1174">
        <v>4</v>
      </c>
      <c r="R1174">
        <v>3</v>
      </c>
      <c r="S1174">
        <v>0.22</v>
      </c>
      <c r="T1174">
        <v>3.36</v>
      </c>
      <c r="U1174">
        <v>504.9</v>
      </c>
      <c r="V1174">
        <v>99.33</v>
      </c>
      <c r="W1174">
        <v>7.43</v>
      </c>
      <c r="X1174">
        <v>3.77</v>
      </c>
      <c r="Y1174">
        <v>10.29</v>
      </c>
      <c r="Z1174">
        <v>3</v>
      </c>
      <c r="AA1174" t="s">
        <v>4822</v>
      </c>
      <c r="AB1174">
        <v>2</v>
      </c>
      <c r="AC1174">
        <v>7</v>
      </c>
      <c r="AD1174">
        <v>2.675666666666667</v>
      </c>
      <c r="AF1174" t="s">
        <v>11894</v>
      </c>
      <c r="AI1174">
        <v>0</v>
      </c>
      <c r="AJ1174">
        <v>0</v>
      </c>
      <c r="AM1174" t="s">
        <v>11965</v>
      </c>
    </row>
    <row r="1175" spans="1:39">
      <c r="A1175" t="s">
        <v>6546</v>
      </c>
      <c r="B1175" t="s">
        <v>5106</v>
      </c>
      <c r="C1175" t="s">
        <v>5108</v>
      </c>
      <c r="D1175">
        <v>8.382999999999999</v>
      </c>
      <c r="E1175" t="s">
        <v>5111</v>
      </c>
      <c r="F1175">
        <v>8.08</v>
      </c>
      <c r="I1175" t="s">
        <v>8566</v>
      </c>
      <c r="K1175" t="s">
        <v>5342</v>
      </c>
      <c r="L1175" t="s">
        <v>5343</v>
      </c>
      <c r="M1175" t="s">
        <v>9424</v>
      </c>
      <c r="N1175">
        <v>8</v>
      </c>
      <c r="O1175" t="s">
        <v>9539</v>
      </c>
      <c r="P1175" t="s">
        <v>10708</v>
      </c>
      <c r="Q1175">
        <v>6</v>
      </c>
      <c r="R1175">
        <v>1</v>
      </c>
      <c r="S1175">
        <v>0.29</v>
      </c>
      <c r="T1175">
        <v>2.89</v>
      </c>
      <c r="U1175">
        <v>486.49</v>
      </c>
      <c r="V1175">
        <v>79.95</v>
      </c>
      <c r="W1175">
        <v>4.73</v>
      </c>
      <c r="X1175">
        <v>0.08</v>
      </c>
      <c r="Y1175">
        <v>5.1</v>
      </c>
      <c r="Z1175">
        <v>3</v>
      </c>
      <c r="AA1175" t="s">
        <v>4822</v>
      </c>
      <c r="AB1175">
        <v>0</v>
      </c>
      <c r="AC1175">
        <v>5</v>
      </c>
      <c r="AD1175">
        <v>4.929833333333333</v>
      </c>
      <c r="AF1175" t="s">
        <v>5459</v>
      </c>
      <c r="AI1175">
        <v>0</v>
      </c>
      <c r="AJ1175">
        <v>0</v>
      </c>
      <c r="AM1175" t="s">
        <v>11965</v>
      </c>
    </row>
    <row r="1176" spans="1:39">
      <c r="A1176" t="s">
        <v>6097</v>
      </c>
      <c r="B1176" t="s">
        <v>5106</v>
      </c>
      <c r="C1176" t="s">
        <v>5108</v>
      </c>
      <c r="D1176">
        <v>8.4</v>
      </c>
      <c r="E1176" t="s">
        <v>5111</v>
      </c>
      <c r="F1176">
        <v>8.08</v>
      </c>
      <c r="K1176" t="s">
        <v>5342</v>
      </c>
      <c r="L1176" t="s">
        <v>5343</v>
      </c>
      <c r="M1176" t="s">
        <v>9453</v>
      </c>
      <c r="N1176">
        <v>9</v>
      </c>
      <c r="O1176" t="s">
        <v>9572</v>
      </c>
      <c r="P1176" t="s">
        <v>10262</v>
      </c>
      <c r="Q1176">
        <v>4</v>
      </c>
      <c r="R1176">
        <v>3</v>
      </c>
      <c r="S1176">
        <v>5.25</v>
      </c>
      <c r="T1176">
        <v>5.27</v>
      </c>
      <c r="U1176">
        <v>409.51</v>
      </c>
      <c r="V1176">
        <v>78.94</v>
      </c>
      <c r="W1176">
        <v>5.34</v>
      </c>
      <c r="X1176">
        <v>13.57</v>
      </c>
      <c r="Y1176">
        <v>5.8</v>
      </c>
      <c r="Z1176">
        <v>3</v>
      </c>
      <c r="AA1176" t="s">
        <v>4822</v>
      </c>
      <c r="AB1176">
        <v>1</v>
      </c>
      <c r="AC1176">
        <v>5</v>
      </c>
      <c r="AD1176">
        <v>2.81302380952381</v>
      </c>
      <c r="AF1176" t="s">
        <v>5458</v>
      </c>
      <c r="AI1176">
        <v>0</v>
      </c>
      <c r="AJ1176">
        <v>0</v>
      </c>
      <c r="AK1176" t="s">
        <v>11912</v>
      </c>
      <c r="AL1176" t="s">
        <v>11912</v>
      </c>
      <c r="AM1176" t="s">
        <v>11965</v>
      </c>
    </row>
    <row r="1177" spans="1:39">
      <c r="A1177" t="s">
        <v>6547</v>
      </c>
      <c r="B1177" t="s">
        <v>5106</v>
      </c>
      <c r="C1177" t="s">
        <v>5108</v>
      </c>
      <c r="D1177">
        <v>8.4</v>
      </c>
      <c r="E1177" t="s">
        <v>5111</v>
      </c>
      <c r="F1177">
        <v>8.08</v>
      </c>
      <c r="K1177" t="s">
        <v>5342</v>
      </c>
      <c r="M1177" t="s">
        <v>5350</v>
      </c>
      <c r="N1177">
        <v>8</v>
      </c>
      <c r="O1177" t="s">
        <v>9544</v>
      </c>
      <c r="P1177" t="s">
        <v>10709</v>
      </c>
      <c r="Q1177">
        <v>7</v>
      </c>
      <c r="R1177">
        <v>1</v>
      </c>
      <c r="S1177">
        <v>2.52</v>
      </c>
      <c r="T1177">
        <v>2.52</v>
      </c>
      <c r="U1177">
        <v>507.6</v>
      </c>
      <c r="V1177">
        <v>101.3</v>
      </c>
      <c r="W1177">
        <v>5.51</v>
      </c>
      <c r="X1177">
        <v>12.53</v>
      </c>
      <c r="Y1177">
        <v>2.57</v>
      </c>
      <c r="Z1177">
        <v>5</v>
      </c>
      <c r="AA1177" t="s">
        <v>4822</v>
      </c>
      <c r="AB1177">
        <v>2</v>
      </c>
      <c r="AC1177">
        <v>4</v>
      </c>
      <c r="AD1177">
        <v>4.196666666666667</v>
      </c>
      <c r="AF1177" t="s">
        <v>5458</v>
      </c>
      <c r="AI1177">
        <v>0</v>
      </c>
      <c r="AJ1177">
        <v>0</v>
      </c>
      <c r="AK1177" t="s">
        <v>11906</v>
      </c>
      <c r="AL1177" t="s">
        <v>11906</v>
      </c>
      <c r="AM1177" t="s">
        <v>11965</v>
      </c>
    </row>
    <row r="1178" spans="1:39">
      <c r="A1178" t="s">
        <v>6548</v>
      </c>
      <c r="B1178" t="s">
        <v>5106</v>
      </c>
      <c r="C1178" t="s">
        <v>5108</v>
      </c>
      <c r="D1178">
        <v>8.43</v>
      </c>
      <c r="E1178" t="s">
        <v>5111</v>
      </c>
      <c r="F1178">
        <v>8.07</v>
      </c>
      <c r="I1178" t="s">
        <v>8567</v>
      </c>
      <c r="K1178" t="s">
        <v>5342</v>
      </c>
      <c r="L1178" t="s">
        <v>5343</v>
      </c>
      <c r="M1178" t="s">
        <v>9424</v>
      </c>
      <c r="N1178">
        <v>8</v>
      </c>
      <c r="O1178" t="s">
        <v>9539</v>
      </c>
      <c r="Y1178">
        <v>0</v>
      </c>
      <c r="AM1178" t="s">
        <v>11965</v>
      </c>
    </row>
    <row r="1179" spans="1:39">
      <c r="A1179" t="s">
        <v>6549</v>
      </c>
      <c r="B1179" t="s">
        <v>5106</v>
      </c>
      <c r="C1179" t="s">
        <v>5108</v>
      </c>
      <c r="D1179">
        <v>8.5</v>
      </c>
      <c r="E1179" t="s">
        <v>5111</v>
      </c>
      <c r="F1179">
        <v>8.07</v>
      </c>
      <c r="K1179" t="s">
        <v>5342</v>
      </c>
      <c r="M1179" t="s">
        <v>5350</v>
      </c>
      <c r="N1179">
        <v>8</v>
      </c>
      <c r="O1179" t="s">
        <v>9544</v>
      </c>
      <c r="P1179" t="s">
        <v>10710</v>
      </c>
      <c r="Q1179">
        <v>6</v>
      </c>
      <c r="R1179">
        <v>1</v>
      </c>
      <c r="S1179">
        <v>-0.17</v>
      </c>
      <c r="T1179">
        <v>2.56</v>
      </c>
      <c r="U1179">
        <v>445.95</v>
      </c>
      <c r="V1179">
        <v>64.34</v>
      </c>
      <c r="W1179">
        <v>5.12</v>
      </c>
      <c r="Y1179">
        <v>10.34</v>
      </c>
      <c r="Z1179">
        <v>4</v>
      </c>
      <c r="AA1179" t="s">
        <v>4822</v>
      </c>
      <c r="AB1179">
        <v>1</v>
      </c>
      <c r="AC1179">
        <v>4</v>
      </c>
      <c r="AD1179">
        <v>4.219404761904762</v>
      </c>
      <c r="AF1179" t="s">
        <v>5457</v>
      </c>
      <c r="AI1179">
        <v>0</v>
      </c>
      <c r="AJ1179">
        <v>0</v>
      </c>
      <c r="AK1179" t="s">
        <v>11906</v>
      </c>
      <c r="AL1179" t="s">
        <v>11906</v>
      </c>
      <c r="AM1179" t="s">
        <v>11965</v>
      </c>
    </row>
    <row r="1180" spans="1:39">
      <c r="A1180" t="s">
        <v>6550</v>
      </c>
      <c r="B1180" t="s">
        <v>5106</v>
      </c>
      <c r="C1180" t="s">
        <v>5108</v>
      </c>
      <c r="D1180">
        <v>8.6</v>
      </c>
      <c r="E1180" t="s">
        <v>5111</v>
      </c>
      <c r="F1180">
        <v>8.07</v>
      </c>
      <c r="I1180" t="s">
        <v>8568</v>
      </c>
      <c r="K1180" t="s">
        <v>5342</v>
      </c>
      <c r="L1180" t="s">
        <v>5343</v>
      </c>
      <c r="M1180" t="s">
        <v>9449</v>
      </c>
      <c r="N1180">
        <v>8</v>
      </c>
      <c r="O1180" t="s">
        <v>9567</v>
      </c>
      <c r="P1180" t="s">
        <v>10711</v>
      </c>
      <c r="Q1180">
        <v>6</v>
      </c>
      <c r="R1180">
        <v>3</v>
      </c>
      <c r="S1180">
        <v>-0.68</v>
      </c>
      <c r="T1180">
        <v>2.55</v>
      </c>
      <c r="U1180">
        <v>501.47</v>
      </c>
      <c r="V1180">
        <v>121.45</v>
      </c>
      <c r="W1180">
        <v>6.26</v>
      </c>
      <c r="X1180">
        <v>3.78</v>
      </c>
      <c r="Y1180">
        <v>10.45</v>
      </c>
      <c r="Z1180">
        <v>3</v>
      </c>
      <c r="AA1180" t="s">
        <v>4822</v>
      </c>
      <c r="AB1180">
        <v>2</v>
      </c>
      <c r="AC1180">
        <v>7</v>
      </c>
      <c r="AD1180">
        <v>2.166666666666667</v>
      </c>
      <c r="AF1180" t="s">
        <v>11894</v>
      </c>
      <c r="AI1180">
        <v>0</v>
      </c>
      <c r="AJ1180">
        <v>0</v>
      </c>
      <c r="AM1180" t="s">
        <v>11965</v>
      </c>
    </row>
    <row r="1181" spans="1:39">
      <c r="A1181" t="s">
        <v>6551</v>
      </c>
      <c r="B1181" t="s">
        <v>5106</v>
      </c>
      <c r="C1181" t="s">
        <v>5108</v>
      </c>
      <c r="D1181">
        <v>8.699999999999999</v>
      </c>
      <c r="E1181" t="s">
        <v>5111</v>
      </c>
      <c r="F1181">
        <v>8.06</v>
      </c>
      <c r="K1181" t="s">
        <v>5342</v>
      </c>
      <c r="L1181" t="s">
        <v>5343</v>
      </c>
      <c r="M1181" t="s">
        <v>9429</v>
      </c>
      <c r="N1181">
        <v>9</v>
      </c>
      <c r="O1181" t="s">
        <v>9545</v>
      </c>
      <c r="P1181" t="s">
        <v>10712</v>
      </c>
      <c r="Q1181">
        <v>7</v>
      </c>
      <c r="R1181">
        <v>1</v>
      </c>
      <c r="S1181">
        <v>2.56</v>
      </c>
      <c r="T1181">
        <v>3.88</v>
      </c>
      <c r="U1181">
        <v>492.56</v>
      </c>
      <c r="V1181">
        <v>67.58</v>
      </c>
      <c r="W1181">
        <v>4.82</v>
      </c>
      <c r="Y1181">
        <v>9.279999999999999</v>
      </c>
      <c r="Z1181">
        <v>5</v>
      </c>
      <c r="AA1181" t="s">
        <v>4822</v>
      </c>
      <c r="AB1181">
        <v>0</v>
      </c>
      <c r="AC1181">
        <v>5</v>
      </c>
      <c r="AD1181">
        <v>3.526476190476191</v>
      </c>
      <c r="AF1181" t="s">
        <v>5457</v>
      </c>
      <c r="AI1181">
        <v>0</v>
      </c>
      <c r="AJ1181">
        <v>0</v>
      </c>
      <c r="AK1181" t="s">
        <v>11907</v>
      </c>
      <c r="AL1181" t="s">
        <v>11907</v>
      </c>
      <c r="AM1181" t="s">
        <v>11965</v>
      </c>
    </row>
    <row r="1182" spans="1:39">
      <c r="A1182" t="s">
        <v>6552</v>
      </c>
      <c r="B1182" t="s">
        <v>5106</v>
      </c>
      <c r="C1182" t="s">
        <v>5108</v>
      </c>
      <c r="D1182">
        <v>8.699999999999999</v>
      </c>
      <c r="E1182" t="s">
        <v>5111</v>
      </c>
      <c r="F1182">
        <v>8.06</v>
      </c>
      <c r="K1182" t="s">
        <v>5342</v>
      </c>
      <c r="L1182" t="s">
        <v>5343</v>
      </c>
      <c r="M1182" t="s">
        <v>9423</v>
      </c>
      <c r="N1182">
        <v>9</v>
      </c>
      <c r="O1182" t="s">
        <v>9537</v>
      </c>
      <c r="P1182" t="s">
        <v>10713</v>
      </c>
      <c r="Q1182">
        <v>4</v>
      </c>
      <c r="R1182">
        <v>2</v>
      </c>
      <c r="S1182">
        <v>4.07</v>
      </c>
      <c r="T1182">
        <v>4.54</v>
      </c>
      <c r="U1182">
        <v>377.42</v>
      </c>
      <c r="V1182">
        <v>85.08</v>
      </c>
      <c r="W1182">
        <v>3.91</v>
      </c>
      <c r="X1182">
        <v>7.14</v>
      </c>
      <c r="Y1182">
        <v>4.12</v>
      </c>
      <c r="Z1182">
        <v>3</v>
      </c>
      <c r="AA1182" t="s">
        <v>4822</v>
      </c>
      <c r="AB1182">
        <v>0</v>
      </c>
      <c r="AC1182">
        <v>5</v>
      </c>
      <c r="AD1182">
        <v>3.605571428571428</v>
      </c>
      <c r="AF1182" t="s">
        <v>5458</v>
      </c>
      <c r="AI1182">
        <v>0</v>
      </c>
      <c r="AJ1182">
        <v>0</v>
      </c>
      <c r="AK1182" t="s">
        <v>11903</v>
      </c>
      <c r="AL1182" t="s">
        <v>11903</v>
      </c>
      <c r="AM1182" t="s">
        <v>11965</v>
      </c>
    </row>
    <row r="1183" spans="1:39">
      <c r="A1183" t="s">
        <v>6553</v>
      </c>
      <c r="B1183" t="s">
        <v>5106</v>
      </c>
      <c r="C1183" t="s">
        <v>5108</v>
      </c>
      <c r="D1183">
        <v>8.715</v>
      </c>
      <c r="E1183" t="s">
        <v>5111</v>
      </c>
      <c r="F1183">
        <v>8.06</v>
      </c>
      <c r="I1183" t="s">
        <v>8569</v>
      </c>
      <c r="K1183" t="s">
        <v>5342</v>
      </c>
      <c r="L1183" t="s">
        <v>5343</v>
      </c>
      <c r="M1183" t="s">
        <v>9424</v>
      </c>
      <c r="N1183">
        <v>8</v>
      </c>
      <c r="O1183" t="s">
        <v>9539</v>
      </c>
      <c r="P1183" t="s">
        <v>10714</v>
      </c>
      <c r="Q1183">
        <v>6</v>
      </c>
      <c r="R1183">
        <v>1</v>
      </c>
      <c r="S1183">
        <v>0.28</v>
      </c>
      <c r="T1183">
        <v>2.85</v>
      </c>
      <c r="U1183">
        <v>443.43</v>
      </c>
      <c r="V1183">
        <v>83.73</v>
      </c>
      <c r="W1183">
        <v>4.34</v>
      </c>
      <c r="Y1183">
        <v>5.56</v>
      </c>
      <c r="Z1183">
        <v>3</v>
      </c>
      <c r="AA1183" t="s">
        <v>4822</v>
      </c>
      <c r="AB1183">
        <v>0</v>
      </c>
      <c r="AC1183">
        <v>4</v>
      </c>
      <c r="AD1183">
        <v>5.237404761904762</v>
      </c>
      <c r="AF1183" t="s">
        <v>5458</v>
      </c>
      <c r="AI1183">
        <v>0</v>
      </c>
      <c r="AJ1183">
        <v>0</v>
      </c>
      <c r="AM1183" t="s">
        <v>11965</v>
      </c>
    </row>
    <row r="1184" spans="1:39">
      <c r="A1184" t="s">
        <v>5517</v>
      </c>
      <c r="B1184" t="s">
        <v>5106</v>
      </c>
      <c r="C1184" t="s">
        <v>5108</v>
      </c>
      <c r="D1184">
        <v>8.800000000000001</v>
      </c>
      <c r="E1184" t="s">
        <v>5111</v>
      </c>
      <c r="F1184">
        <v>8.06</v>
      </c>
      <c r="I1184" t="s">
        <v>8570</v>
      </c>
      <c r="K1184" t="s">
        <v>5342</v>
      </c>
      <c r="L1184" t="s">
        <v>5343</v>
      </c>
      <c r="M1184" t="s">
        <v>9439</v>
      </c>
      <c r="N1184">
        <v>8</v>
      </c>
      <c r="O1184" t="s">
        <v>9557</v>
      </c>
      <c r="P1184" t="s">
        <v>9688</v>
      </c>
      <c r="Q1184">
        <v>7</v>
      </c>
      <c r="R1184">
        <v>3</v>
      </c>
      <c r="S1184">
        <v>0.88</v>
      </c>
      <c r="T1184">
        <v>1.34</v>
      </c>
      <c r="U1184">
        <v>547.47</v>
      </c>
      <c r="V1184">
        <v>125.55</v>
      </c>
      <c r="W1184">
        <v>5.21</v>
      </c>
      <c r="X1184">
        <v>7.11</v>
      </c>
      <c r="Y1184">
        <v>4.62</v>
      </c>
      <c r="Z1184">
        <v>3</v>
      </c>
      <c r="AA1184" t="s">
        <v>4822</v>
      </c>
      <c r="AB1184">
        <v>2</v>
      </c>
      <c r="AC1184">
        <v>6</v>
      </c>
      <c r="AD1184">
        <v>3.166666666666667</v>
      </c>
      <c r="AF1184" t="s">
        <v>5458</v>
      </c>
      <c r="AI1184">
        <v>0</v>
      </c>
      <c r="AJ1184">
        <v>0</v>
      </c>
      <c r="AM1184" t="s">
        <v>11965</v>
      </c>
    </row>
    <row r="1185" spans="1:39">
      <c r="A1185" t="s">
        <v>6554</v>
      </c>
      <c r="B1185" t="s">
        <v>5106</v>
      </c>
      <c r="C1185" t="s">
        <v>5108</v>
      </c>
      <c r="D1185">
        <v>8.800000000000001</v>
      </c>
      <c r="E1185" t="s">
        <v>5111</v>
      </c>
      <c r="F1185">
        <v>8.06</v>
      </c>
      <c r="I1185" t="s">
        <v>8571</v>
      </c>
      <c r="K1185" t="s">
        <v>5342</v>
      </c>
      <c r="L1185" t="s">
        <v>5343</v>
      </c>
      <c r="M1185" t="s">
        <v>9449</v>
      </c>
      <c r="N1185">
        <v>8</v>
      </c>
      <c r="O1185" t="s">
        <v>9567</v>
      </c>
      <c r="P1185" t="s">
        <v>10715</v>
      </c>
      <c r="Q1185">
        <v>5</v>
      </c>
      <c r="R1185">
        <v>3</v>
      </c>
      <c r="S1185">
        <v>1.34</v>
      </c>
      <c r="T1185">
        <v>4.27</v>
      </c>
      <c r="U1185">
        <v>486.45</v>
      </c>
      <c r="V1185">
        <v>108.56</v>
      </c>
      <c r="W1185">
        <v>6.74</v>
      </c>
      <c r="X1185">
        <v>3.21</v>
      </c>
      <c r="Y1185">
        <v>12.25</v>
      </c>
      <c r="Z1185">
        <v>3</v>
      </c>
      <c r="AA1185" t="s">
        <v>4822</v>
      </c>
      <c r="AB1185">
        <v>1</v>
      </c>
      <c r="AC1185">
        <v>7</v>
      </c>
      <c r="AD1185">
        <v>2.009785714285715</v>
      </c>
      <c r="AF1185" t="s">
        <v>11894</v>
      </c>
      <c r="AI1185">
        <v>0</v>
      </c>
      <c r="AJ1185">
        <v>0</v>
      </c>
      <c r="AM1185" t="s">
        <v>11965</v>
      </c>
    </row>
    <row r="1186" spans="1:39">
      <c r="A1186" t="s">
        <v>6555</v>
      </c>
      <c r="B1186" t="s">
        <v>5106</v>
      </c>
      <c r="C1186" t="s">
        <v>5108</v>
      </c>
      <c r="D1186">
        <v>8.9</v>
      </c>
      <c r="E1186" t="s">
        <v>5111</v>
      </c>
      <c r="F1186">
        <v>8.050000000000001</v>
      </c>
      <c r="I1186" t="s">
        <v>8572</v>
      </c>
      <c r="K1186" t="s">
        <v>5342</v>
      </c>
      <c r="L1186" t="s">
        <v>5343</v>
      </c>
      <c r="M1186" t="s">
        <v>9446</v>
      </c>
      <c r="N1186">
        <v>9</v>
      </c>
      <c r="O1186" t="s">
        <v>9564</v>
      </c>
      <c r="P1186" t="s">
        <v>10716</v>
      </c>
      <c r="Q1186">
        <v>4</v>
      </c>
      <c r="R1186">
        <v>2</v>
      </c>
      <c r="S1186">
        <v>6.17</v>
      </c>
      <c r="T1186">
        <v>6.22</v>
      </c>
      <c r="U1186">
        <v>383.79</v>
      </c>
      <c r="V1186">
        <v>58.04</v>
      </c>
      <c r="W1186">
        <v>5.68</v>
      </c>
      <c r="X1186">
        <v>8.390000000000001</v>
      </c>
      <c r="Y1186">
        <v>5.25</v>
      </c>
      <c r="Z1186">
        <v>4</v>
      </c>
      <c r="AA1186" t="s">
        <v>4822</v>
      </c>
      <c r="AB1186">
        <v>1</v>
      </c>
      <c r="AC1186">
        <v>3</v>
      </c>
      <c r="AD1186">
        <v>3.330071428571428</v>
      </c>
      <c r="AF1186" t="s">
        <v>5458</v>
      </c>
      <c r="AI1186">
        <v>0</v>
      </c>
      <c r="AJ1186">
        <v>0</v>
      </c>
      <c r="AM1186" t="s">
        <v>11965</v>
      </c>
    </row>
    <row r="1187" spans="1:39">
      <c r="A1187" t="s">
        <v>6556</v>
      </c>
      <c r="B1187" t="s">
        <v>5106</v>
      </c>
      <c r="C1187" t="s">
        <v>5108</v>
      </c>
      <c r="D1187">
        <v>8.9</v>
      </c>
      <c r="E1187" t="s">
        <v>5111</v>
      </c>
      <c r="F1187">
        <v>8.050000000000001</v>
      </c>
      <c r="I1187" t="s">
        <v>8573</v>
      </c>
      <c r="K1187" t="s">
        <v>5342</v>
      </c>
      <c r="L1187" t="s">
        <v>5343</v>
      </c>
      <c r="M1187" t="s">
        <v>9449</v>
      </c>
      <c r="N1187">
        <v>8</v>
      </c>
      <c r="O1187" t="s">
        <v>9567</v>
      </c>
      <c r="P1187" t="s">
        <v>10717</v>
      </c>
      <c r="Q1187">
        <v>4</v>
      </c>
      <c r="R1187">
        <v>3</v>
      </c>
      <c r="S1187">
        <v>-0.26</v>
      </c>
      <c r="T1187">
        <v>2.82</v>
      </c>
      <c r="U1187">
        <v>470.45</v>
      </c>
      <c r="V1187">
        <v>99.33</v>
      </c>
      <c r="W1187">
        <v>6.78</v>
      </c>
      <c r="X1187">
        <v>3.05</v>
      </c>
      <c r="Y1187">
        <v>11.45</v>
      </c>
      <c r="Z1187">
        <v>3</v>
      </c>
      <c r="AA1187" t="s">
        <v>4822</v>
      </c>
      <c r="AB1187">
        <v>1</v>
      </c>
      <c r="AC1187">
        <v>7</v>
      </c>
      <c r="AD1187">
        <v>3.066738095238096</v>
      </c>
      <c r="AF1187" t="s">
        <v>11894</v>
      </c>
      <c r="AI1187">
        <v>0</v>
      </c>
      <c r="AJ1187">
        <v>0</v>
      </c>
      <c r="AM1187" t="s">
        <v>11965</v>
      </c>
    </row>
    <row r="1188" spans="1:39">
      <c r="A1188" t="s">
        <v>6557</v>
      </c>
      <c r="B1188" t="s">
        <v>5106</v>
      </c>
      <c r="C1188" t="s">
        <v>5108</v>
      </c>
      <c r="D1188">
        <v>8.9</v>
      </c>
      <c r="E1188" t="s">
        <v>5111</v>
      </c>
      <c r="F1188">
        <v>8.050000000000001</v>
      </c>
      <c r="I1188" t="s">
        <v>8574</v>
      </c>
      <c r="K1188" t="s">
        <v>5342</v>
      </c>
      <c r="L1188" t="s">
        <v>5343</v>
      </c>
      <c r="M1188" t="s">
        <v>9449</v>
      </c>
      <c r="N1188">
        <v>8</v>
      </c>
      <c r="O1188" t="s">
        <v>9567</v>
      </c>
      <c r="P1188" t="s">
        <v>10718</v>
      </c>
      <c r="Q1188">
        <v>4</v>
      </c>
      <c r="R1188">
        <v>3</v>
      </c>
      <c r="S1188">
        <v>-0.3</v>
      </c>
      <c r="T1188">
        <v>2.82</v>
      </c>
      <c r="U1188">
        <v>488.44</v>
      </c>
      <c r="V1188">
        <v>99.33</v>
      </c>
      <c r="W1188">
        <v>6.92</v>
      </c>
      <c r="X1188">
        <v>3.77</v>
      </c>
      <c r="Y1188">
        <v>10.46</v>
      </c>
      <c r="Z1188">
        <v>3</v>
      </c>
      <c r="AA1188" t="s">
        <v>4822</v>
      </c>
      <c r="AB1188">
        <v>1</v>
      </c>
      <c r="AC1188">
        <v>7</v>
      </c>
      <c r="AD1188">
        <v>2.938238095238096</v>
      </c>
      <c r="AF1188" t="s">
        <v>11894</v>
      </c>
      <c r="AI1188">
        <v>0</v>
      </c>
      <c r="AJ1188">
        <v>0</v>
      </c>
      <c r="AM1188" t="s">
        <v>11965</v>
      </c>
    </row>
    <row r="1189" spans="1:39">
      <c r="A1189" t="s">
        <v>6558</v>
      </c>
      <c r="B1189" t="s">
        <v>5106</v>
      </c>
      <c r="C1189" t="s">
        <v>5108</v>
      </c>
      <c r="D1189">
        <v>9</v>
      </c>
      <c r="E1189" t="s">
        <v>5111</v>
      </c>
      <c r="F1189">
        <v>8.050000000000001</v>
      </c>
      <c r="K1189" t="s">
        <v>5342</v>
      </c>
      <c r="M1189" t="s">
        <v>9450</v>
      </c>
      <c r="N1189">
        <v>8</v>
      </c>
      <c r="O1189" t="s">
        <v>9568</v>
      </c>
      <c r="P1189" t="s">
        <v>10719</v>
      </c>
      <c r="Q1189">
        <v>5</v>
      </c>
      <c r="R1189">
        <v>3</v>
      </c>
      <c r="S1189">
        <v>4.3</v>
      </c>
      <c r="T1189">
        <v>4.3</v>
      </c>
      <c r="U1189">
        <v>458.95</v>
      </c>
      <c r="V1189">
        <v>95.59</v>
      </c>
      <c r="W1189">
        <v>5.29</v>
      </c>
      <c r="X1189">
        <v>11.28</v>
      </c>
      <c r="Y1189">
        <v>3.77</v>
      </c>
      <c r="Z1189">
        <v>4</v>
      </c>
      <c r="AA1189" t="s">
        <v>4822</v>
      </c>
      <c r="AB1189">
        <v>1</v>
      </c>
      <c r="AC1189">
        <v>7</v>
      </c>
      <c r="AD1189">
        <v>2.623547619047619</v>
      </c>
      <c r="AF1189" t="s">
        <v>5458</v>
      </c>
      <c r="AI1189">
        <v>0</v>
      </c>
      <c r="AJ1189">
        <v>0</v>
      </c>
      <c r="AK1189" t="s">
        <v>11916</v>
      </c>
      <c r="AL1189" t="s">
        <v>11916</v>
      </c>
      <c r="AM1189" t="s">
        <v>11965</v>
      </c>
    </row>
    <row r="1190" spans="1:39">
      <c r="A1190" t="s">
        <v>5544</v>
      </c>
      <c r="B1190" t="s">
        <v>5106</v>
      </c>
      <c r="C1190" t="s">
        <v>5108</v>
      </c>
      <c r="D1190">
        <v>9</v>
      </c>
      <c r="E1190" t="s">
        <v>5111</v>
      </c>
      <c r="F1190">
        <v>8.050000000000001</v>
      </c>
      <c r="K1190" t="s">
        <v>5342</v>
      </c>
      <c r="L1190" t="s">
        <v>5343</v>
      </c>
      <c r="M1190" t="s">
        <v>9470</v>
      </c>
      <c r="N1190">
        <v>9</v>
      </c>
      <c r="O1190" t="s">
        <v>9590</v>
      </c>
      <c r="P1190" t="s">
        <v>9715</v>
      </c>
      <c r="Q1190">
        <v>6</v>
      </c>
      <c r="R1190">
        <v>2</v>
      </c>
      <c r="S1190">
        <v>1.81</v>
      </c>
      <c r="T1190">
        <v>4.14</v>
      </c>
      <c r="U1190">
        <v>373.46</v>
      </c>
      <c r="V1190">
        <v>75.33</v>
      </c>
      <c r="W1190">
        <v>3.66</v>
      </c>
      <c r="X1190">
        <v>11.14</v>
      </c>
      <c r="Y1190">
        <v>9.800000000000001</v>
      </c>
      <c r="Z1190">
        <v>3</v>
      </c>
      <c r="AA1190" t="s">
        <v>4822</v>
      </c>
      <c r="AB1190">
        <v>0</v>
      </c>
      <c r="AC1190">
        <v>3</v>
      </c>
      <c r="AD1190">
        <v>3.933857142857143</v>
      </c>
      <c r="AF1190" t="s">
        <v>5457</v>
      </c>
      <c r="AI1190">
        <v>0</v>
      </c>
      <c r="AJ1190">
        <v>0</v>
      </c>
      <c r="AK1190" t="s">
        <v>11902</v>
      </c>
      <c r="AL1190" t="s">
        <v>11902</v>
      </c>
      <c r="AM1190" t="s">
        <v>11965</v>
      </c>
    </row>
    <row r="1191" spans="1:39">
      <c r="A1191" t="s">
        <v>5494</v>
      </c>
      <c r="B1191" t="s">
        <v>5106</v>
      </c>
      <c r="C1191" t="s">
        <v>5108</v>
      </c>
      <c r="D1191">
        <v>9</v>
      </c>
      <c r="E1191" t="s">
        <v>5111</v>
      </c>
      <c r="F1191">
        <v>8.050000000000001</v>
      </c>
      <c r="K1191" t="s">
        <v>5342</v>
      </c>
      <c r="L1191" t="s">
        <v>5343</v>
      </c>
      <c r="M1191" t="s">
        <v>5353</v>
      </c>
      <c r="N1191">
        <v>9</v>
      </c>
      <c r="O1191" t="s">
        <v>9547</v>
      </c>
      <c r="P1191" t="s">
        <v>9665</v>
      </c>
      <c r="Q1191">
        <v>6</v>
      </c>
      <c r="R1191">
        <v>2</v>
      </c>
      <c r="S1191">
        <v>4.84</v>
      </c>
      <c r="T1191">
        <v>4.85</v>
      </c>
      <c r="U1191">
        <v>429.52</v>
      </c>
      <c r="V1191">
        <v>81.06999999999999</v>
      </c>
      <c r="W1191">
        <v>5.76</v>
      </c>
      <c r="X1191">
        <v>13.27</v>
      </c>
      <c r="Y1191">
        <v>5.57</v>
      </c>
      <c r="Z1191">
        <v>4</v>
      </c>
      <c r="AA1191" t="s">
        <v>4822</v>
      </c>
      <c r="AB1191">
        <v>1</v>
      </c>
      <c r="AC1191">
        <v>5</v>
      </c>
      <c r="AD1191">
        <v>3.078428571428572</v>
      </c>
      <c r="AF1191" t="s">
        <v>5458</v>
      </c>
      <c r="AI1191">
        <v>0</v>
      </c>
      <c r="AJ1191">
        <v>0</v>
      </c>
      <c r="AK1191" t="s">
        <v>11898</v>
      </c>
      <c r="AL1191" t="s">
        <v>11898</v>
      </c>
      <c r="AM1191" t="s">
        <v>11965</v>
      </c>
    </row>
    <row r="1192" spans="1:39">
      <c r="A1192" t="s">
        <v>6559</v>
      </c>
      <c r="B1192" t="s">
        <v>5106</v>
      </c>
      <c r="C1192" t="s">
        <v>5108</v>
      </c>
      <c r="D1192">
        <v>9</v>
      </c>
      <c r="E1192" t="s">
        <v>5111</v>
      </c>
      <c r="F1192">
        <v>8.050000000000001</v>
      </c>
      <c r="I1192" t="s">
        <v>8575</v>
      </c>
      <c r="K1192" t="s">
        <v>5342</v>
      </c>
      <c r="M1192" t="s">
        <v>9440</v>
      </c>
      <c r="N1192">
        <v>8</v>
      </c>
      <c r="O1192" t="s">
        <v>9558</v>
      </c>
      <c r="P1192" t="s">
        <v>10720</v>
      </c>
      <c r="Q1192">
        <v>9</v>
      </c>
      <c r="R1192">
        <v>3</v>
      </c>
      <c r="S1192">
        <v>4.78</v>
      </c>
      <c r="T1192">
        <v>5.84</v>
      </c>
      <c r="U1192">
        <v>551.58</v>
      </c>
      <c r="V1192">
        <v>125.19</v>
      </c>
      <c r="W1192">
        <v>4.47</v>
      </c>
      <c r="X1192">
        <v>12.99</v>
      </c>
      <c r="Y1192">
        <v>8.41</v>
      </c>
      <c r="Z1192">
        <v>4</v>
      </c>
      <c r="AA1192" t="s">
        <v>4822</v>
      </c>
      <c r="AB1192">
        <v>1</v>
      </c>
      <c r="AC1192">
        <v>5</v>
      </c>
      <c r="AD1192">
        <v>0.9616666666666667</v>
      </c>
      <c r="AF1192" t="s">
        <v>5458</v>
      </c>
      <c r="AI1192">
        <v>0</v>
      </c>
      <c r="AJ1192">
        <v>0</v>
      </c>
      <c r="AM1192" t="s">
        <v>11965</v>
      </c>
    </row>
    <row r="1193" spans="1:39">
      <c r="A1193" t="s">
        <v>6560</v>
      </c>
      <c r="B1193" t="s">
        <v>5106</v>
      </c>
      <c r="C1193" t="s">
        <v>5108</v>
      </c>
      <c r="D1193">
        <v>9</v>
      </c>
      <c r="E1193" t="s">
        <v>5111</v>
      </c>
      <c r="F1193">
        <v>8.050000000000001</v>
      </c>
      <c r="I1193" t="s">
        <v>8576</v>
      </c>
      <c r="K1193" t="s">
        <v>5342</v>
      </c>
      <c r="M1193" t="s">
        <v>9451</v>
      </c>
      <c r="N1193">
        <v>8</v>
      </c>
      <c r="O1193" t="s">
        <v>9569</v>
      </c>
      <c r="P1193" t="s">
        <v>10721</v>
      </c>
      <c r="Q1193">
        <v>8</v>
      </c>
      <c r="R1193">
        <v>2</v>
      </c>
      <c r="S1193">
        <v>4.65</v>
      </c>
      <c r="T1193">
        <v>4.65</v>
      </c>
      <c r="U1193">
        <v>445.53</v>
      </c>
      <c r="V1193">
        <v>109.07</v>
      </c>
      <c r="W1193">
        <v>4.68</v>
      </c>
      <c r="X1193">
        <v>12.07</v>
      </c>
      <c r="Y1193">
        <v>4.13</v>
      </c>
      <c r="Z1193">
        <v>4</v>
      </c>
      <c r="AA1193" t="s">
        <v>4822</v>
      </c>
      <c r="AB1193">
        <v>0</v>
      </c>
      <c r="AC1193">
        <v>5</v>
      </c>
      <c r="AD1193">
        <v>2.428404761904762</v>
      </c>
      <c r="AF1193" t="s">
        <v>5458</v>
      </c>
      <c r="AI1193">
        <v>0</v>
      </c>
      <c r="AJ1193">
        <v>0</v>
      </c>
      <c r="AM1193" t="s">
        <v>11965</v>
      </c>
    </row>
    <row r="1194" spans="1:39">
      <c r="A1194" t="s">
        <v>6561</v>
      </c>
      <c r="B1194" t="s">
        <v>5106</v>
      </c>
      <c r="C1194" t="s">
        <v>5108</v>
      </c>
      <c r="D1194">
        <v>9</v>
      </c>
      <c r="E1194" t="s">
        <v>5111</v>
      </c>
      <c r="F1194">
        <v>8.050000000000001</v>
      </c>
      <c r="I1194" t="s">
        <v>8577</v>
      </c>
      <c r="K1194" t="s">
        <v>5342</v>
      </c>
      <c r="M1194" t="s">
        <v>9440</v>
      </c>
      <c r="N1194">
        <v>8</v>
      </c>
      <c r="O1194" t="s">
        <v>9558</v>
      </c>
      <c r="P1194" t="s">
        <v>10722</v>
      </c>
      <c r="Q1194">
        <v>9</v>
      </c>
      <c r="R1194">
        <v>3</v>
      </c>
      <c r="S1194">
        <v>6.66</v>
      </c>
      <c r="T1194">
        <v>6.81</v>
      </c>
      <c r="U1194">
        <v>616.45</v>
      </c>
      <c r="V1194">
        <v>125.19</v>
      </c>
      <c r="W1194">
        <v>4.84</v>
      </c>
      <c r="X1194">
        <v>12.49</v>
      </c>
      <c r="Y1194">
        <v>7</v>
      </c>
      <c r="Z1194">
        <v>4</v>
      </c>
      <c r="AA1194" t="s">
        <v>4822</v>
      </c>
      <c r="AB1194">
        <v>1</v>
      </c>
      <c r="AC1194">
        <v>5</v>
      </c>
      <c r="AD1194">
        <v>1.166666666666667</v>
      </c>
      <c r="AF1194" t="s">
        <v>5458</v>
      </c>
      <c r="AI1194">
        <v>0</v>
      </c>
      <c r="AJ1194">
        <v>0</v>
      </c>
      <c r="AM1194" t="s">
        <v>11965</v>
      </c>
    </row>
    <row r="1195" spans="1:39">
      <c r="A1195" t="s">
        <v>6562</v>
      </c>
      <c r="B1195" t="s">
        <v>5106</v>
      </c>
      <c r="C1195" t="s">
        <v>5108</v>
      </c>
      <c r="D1195">
        <v>9</v>
      </c>
      <c r="E1195" t="s">
        <v>5111</v>
      </c>
      <c r="F1195">
        <v>8.050000000000001</v>
      </c>
      <c r="I1195" t="s">
        <v>8578</v>
      </c>
      <c r="K1195" t="s">
        <v>5342</v>
      </c>
      <c r="M1195" t="s">
        <v>9440</v>
      </c>
      <c r="N1195">
        <v>8</v>
      </c>
      <c r="O1195" t="s">
        <v>9558</v>
      </c>
      <c r="P1195" t="s">
        <v>10723</v>
      </c>
      <c r="Q1195">
        <v>9</v>
      </c>
      <c r="R1195">
        <v>3</v>
      </c>
      <c r="S1195">
        <v>6.13</v>
      </c>
      <c r="T1195">
        <v>7.18</v>
      </c>
      <c r="U1195">
        <v>572</v>
      </c>
      <c r="V1195">
        <v>125.19</v>
      </c>
      <c r="W1195">
        <v>4.81</v>
      </c>
      <c r="X1195">
        <v>12.28</v>
      </c>
      <c r="Y1195">
        <v>8.41</v>
      </c>
      <c r="Z1195">
        <v>4</v>
      </c>
      <c r="AA1195" t="s">
        <v>4822</v>
      </c>
      <c r="AB1195">
        <v>1</v>
      </c>
      <c r="AC1195">
        <v>5</v>
      </c>
      <c r="AD1195">
        <v>0.9616666666666667</v>
      </c>
      <c r="AF1195" t="s">
        <v>5458</v>
      </c>
      <c r="AI1195">
        <v>0</v>
      </c>
      <c r="AJ1195">
        <v>0</v>
      </c>
      <c r="AM1195" t="s">
        <v>11965</v>
      </c>
    </row>
    <row r="1196" spans="1:39">
      <c r="A1196" t="s">
        <v>6563</v>
      </c>
      <c r="B1196" t="s">
        <v>5106</v>
      </c>
      <c r="C1196" t="s">
        <v>5108</v>
      </c>
      <c r="D1196">
        <v>9</v>
      </c>
      <c r="E1196" t="s">
        <v>5111</v>
      </c>
      <c r="F1196">
        <v>8.050000000000001</v>
      </c>
      <c r="I1196" t="s">
        <v>8579</v>
      </c>
      <c r="K1196" t="s">
        <v>5342</v>
      </c>
      <c r="M1196" t="s">
        <v>9440</v>
      </c>
      <c r="N1196">
        <v>8</v>
      </c>
      <c r="O1196" t="s">
        <v>9558</v>
      </c>
      <c r="P1196" t="s">
        <v>10724</v>
      </c>
      <c r="Q1196">
        <v>10</v>
      </c>
      <c r="R1196">
        <v>4</v>
      </c>
      <c r="S1196">
        <v>5.29</v>
      </c>
      <c r="T1196">
        <v>5.77</v>
      </c>
      <c r="U1196">
        <v>541.66</v>
      </c>
      <c r="V1196">
        <v>153.87</v>
      </c>
      <c r="W1196">
        <v>3.61</v>
      </c>
      <c r="X1196">
        <v>13.14</v>
      </c>
      <c r="Y1196">
        <v>7.69</v>
      </c>
      <c r="Z1196">
        <v>4</v>
      </c>
      <c r="AA1196" t="s">
        <v>4822</v>
      </c>
      <c r="AB1196">
        <v>1</v>
      </c>
      <c r="AC1196">
        <v>6</v>
      </c>
      <c r="AD1196">
        <v>1</v>
      </c>
      <c r="AF1196" t="s">
        <v>5458</v>
      </c>
      <c r="AI1196">
        <v>0</v>
      </c>
      <c r="AJ1196">
        <v>0</v>
      </c>
      <c r="AM1196" t="s">
        <v>11965</v>
      </c>
    </row>
    <row r="1197" spans="1:39">
      <c r="A1197" t="s">
        <v>6564</v>
      </c>
      <c r="B1197" t="s">
        <v>5106</v>
      </c>
      <c r="C1197" t="s">
        <v>5108</v>
      </c>
      <c r="D1197">
        <v>9</v>
      </c>
      <c r="E1197" t="s">
        <v>5111</v>
      </c>
      <c r="F1197">
        <v>8.050000000000001</v>
      </c>
      <c r="I1197" t="s">
        <v>8580</v>
      </c>
      <c r="K1197" t="s">
        <v>5342</v>
      </c>
      <c r="M1197" t="s">
        <v>9440</v>
      </c>
      <c r="N1197">
        <v>8</v>
      </c>
      <c r="O1197" t="s">
        <v>9558</v>
      </c>
      <c r="P1197" t="s">
        <v>10725</v>
      </c>
      <c r="Q1197">
        <v>10</v>
      </c>
      <c r="R1197">
        <v>3</v>
      </c>
      <c r="S1197">
        <v>5.58</v>
      </c>
      <c r="T1197">
        <v>6.16</v>
      </c>
      <c r="U1197">
        <v>620.6799999999999</v>
      </c>
      <c r="V1197">
        <v>128.43</v>
      </c>
      <c r="W1197">
        <v>5.07</v>
      </c>
      <c r="X1197">
        <v>12.96</v>
      </c>
      <c r="Y1197">
        <v>7.85</v>
      </c>
      <c r="Z1197">
        <v>4</v>
      </c>
      <c r="AA1197" t="s">
        <v>4822</v>
      </c>
      <c r="AB1197">
        <v>2</v>
      </c>
      <c r="AC1197">
        <v>7</v>
      </c>
      <c r="AD1197">
        <v>1.166666666666667</v>
      </c>
      <c r="AF1197" t="s">
        <v>5458</v>
      </c>
      <c r="AI1197">
        <v>0</v>
      </c>
      <c r="AJ1197">
        <v>0</v>
      </c>
      <c r="AM1197" t="s">
        <v>11965</v>
      </c>
    </row>
    <row r="1198" spans="1:39">
      <c r="A1198" t="s">
        <v>6565</v>
      </c>
      <c r="B1198" t="s">
        <v>5106</v>
      </c>
      <c r="C1198" t="s">
        <v>5108</v>
      </c>
      <c r="D1198">
        <v>9</v>
      </c>
      <c r="E1198" t="s">
        <v>5111</v>
      </c>
      <c r="F1198">
        <v>8.050000000000001</v>
      </c>
      <c r="I1198" t="s">
        <v>8581</v>
      </c>
      <c r="K1198" t="s">
        <v>5342</v>
      </c>
      <c r="M1198" t="s">
        <v>9440</v>
      </c>
      <c r="N1198">
        <v>8</v>
      </c>
      <c r="O1198" t="s">
        <v>9558</v>
      </c>
      <c r="P1198" t="s">
        <v>10726</v>
      </c>
      <c r="Q1198">
        <v>9</v>
      </c>
      <c r="R1198">
        <v>3</v>
      </c>
      <c r="S1198">
        <v>5.67</v>
      </c>
      <c r="T1198">
        <v>6.5</v>
      </c>
      <c r="U1198">
        <v>549.5599999999999</v>
      </c>
      <c r="V1198">
        <v>125.19</v>
      </c>
      <c r="W1198">
        <v>4.22</v>
      </c>
      <c r="X1198">
        <v>12.74</v>
      </c>
      <c r="Y1198">
        <v>8.15</v>
      </c>
      <c r="Z1198">
        <v>4</v>
      </c>
      <c r="AA1198" t="s">
        <v>4822</v>
      </c>
      <c r="AB1198">
        <v>1</v>
      </c>
      <c r="AC1198">
        <v>5</v>
      </c>
      <c r="AD1198">
        <v>1.091666666666667</v>
      </c>
      <c r="AF1198" t="s">
        <v>5458</v>
      </c>
      <c r="AI1198">
        <v>0</v>
      </c>
      <c r="AJ1198">
        <v>0</v>
      </c>
      <c r="AM1198" t="s">
        <v>11965</v>
      </c>
    </row>
    <row r="1199" spans="1:39">
      <c r="A1199" t="s">
        <v>6566</v>
      </c>
      <c r="B1199" t="s">
        <v>5106</v>
      </c>
      <c r="C1199" t="s">
        <v>5108</v>
      </c>
      <c r="D1199">
        <v>9</v>
      </c>
      <c r="E1199" t="s">
        <v>5111</v>
      </c>
      <c r="F1199">
        <v>8.050000000000001</v>
      </c>
      <c r="I1199" t="s">
        <v>8582</v>
      </c>
      <c r="K1199" t="s">
        <v>5342</v>
      </c>
      <c r="M1199" t="s">
        <v>9440</v>
      </c>
      <c r="N1199">
        <v>8</v>
      </c>
      <c r="O1199" t="s">
        <v>9558</v>
      </c>
      <c r="P1199" t="s">
        <v>10727</v>
      </c>
      <c r="Q1199">
        <v>9</v>
      </c>
      <c r="R1199">
        <v>4</v>
      </c>
      <c r="S1199">
        <v>4.89</v>
      </c>
      <c r="T1199">
        <v>5.94</v>
      </c>
      <c r="U1199">
        <v>523.52</v>
      </c>
      <c r="V1199">
        <v>133.98</v>
      </c>
      <c r="W1199">
        <v>3.73</v>
      </c>
      <c r="X1199">
        <v>12.74</v>
      </c>
      <c r="Y1199">
        <v>8.4</v>
      </c>
      <c r="Z1199">
        <v>4</v>
      </c>
      <c r="AA1199" t="s">
        <v>4822</v>
      </c>
      <c r="AB1199">
        <v>1</v>
      </c>
      <c r="AC1199">
        <v>5</v>
      </c>
      <c r="AD1199">
        <v>0.7999999999999998</v>
      </c>
      <c r="AF1199" t="s">
        <v>5458</v>
      </c>
      <c r="AI1199">
        <v>0</v>
      </c>
      <c r="AJ1199">
        <v>0</v>
      </c>
      <c r="AM1199" t="s">
        <v>11965</v>
      </c>
    </row>
    <row r="1200" spans="1:39">
      <c r="A1200" t="s">
        <v>6567</v>
      </c>
      <c r="B1200" t="s">
        <v>5106</v>
      </c>
      <c r="C1200" t="s">
        <v>5108</v>
      </c>
      <c r="D1200">
        <v>9</v>
      </c>
      <c r="E1200" t="s">
        <v>5111</v>
      </c>
      <c r="F1200">
        <v>8.050000000000001</v>
      </c>
      <c r="I1200" t="s">
        <v>8583</v>
      </c>
      <c r="K1200" t="s">
        <v>5342</v>
      </c>
      <c r="M1200" t="s">
        <v>9440</v>
      </c>
      <c r="N1200">
        <v>8</v>
      </c>
      <c r="O1200" t="s">
        <v>9558</v>
      </c>
      <c r="P1200" t="s">
        <v>10728</v>
      </c>
      <c r="Q1200">
        <v>8</v>
      </c>
      <c r="R1200">
        <v>2</v>
      </c>
      <c r="S1200">
        <v>7.14</v>
      </c>
      <c r="T1200">
        <v>7.14</v>
      </c>
      <c r="U1200">
        <v>543.9400000000001</v>
      </c>
      <c r="V1200">
        <v>105.16</v>
      </c>
      <c r="W1200">
        <v>5.7</v>
      </c>
      <c r="X1200">
        <v>11.69</v>
      </c>
      <c r="Y1200">
        <v>2.95</v>
      </c>
      <c r="Z1200">
        <v>4</v>
      </c>
      <c r="AA1200" t="s">
        <v>4822</v>
      </c>
      <c r="AB1200">
        <v>2</v>
      </c>
      <c r="AC1200">
        <v>6</v>
      </c>
      <c r="AD1200">
        <v>1.994666666666667</v>
      </c>
      <c r="AF1200" t="s">
        <v>5458</v>
      </c>
      <c r="AI1200">
        <v>0</v>
      </c>
      <c r="AJ1200">
        <v>0</v>
      </c>
      <c r="AM1200" t="s">
        <v>11965</v>
      </c>
    </row>
    <row r="1201" spans="1:39">
      <c r="A1201" t="s">
        <v>5519</v>
      </c>
      <c r="B1201" t="s">
        <v>5106</v>
      </c>
      <c r="C1201" t="s">
        <v>5108</v>
      </c>
      <c r="D1201">
        <v>9</v>
      </c>
      <c r="E1201" t="s">
        <v>5111</v>
      </c>
      <c r="F1201">
        <v>8.050000000000001</v>
      </c>
      <c r="K1201" t="s">
        <v>5342</v>
      </c>
      <c r="L1201" t="s">
        <v>5343</v>
      </c>
      <c r="M1201" t="s">
        <v>9426</v>
      </c>
      <c r="N1201">
        <v>9</v>
      </c>
      <c r="O1201" t="s">
        <v>9541</v>
      </c>
      <c r="P1201" t="s">
        <v>9690</v>
      </c>
      <c r="Q1201">
        <v>7</v>
      </c>
      <c r="R1201">
        <v>3</v>
      </c>
      <c r="S1201">
        <v>1.15</v>
      </c>
      <c r="T1201">
        <v>1.6</v>
      </c>
      <c r="U1201">
        <v>445.46</v>
      </c>
      <c r="V1201">
        <v>125.55</v>
      </c>
      <c r="W1201">
        <v>3.59</v>
      </c>
      <c r="X1201">
        <v>7.39</v>
      </c>
      <c r="Y1201">
        <v>1.81</v>
      </c>
      <c r="Z1201">
        <v>4</v>
      </c>
      <c r="AA1201" t="s">
        <v>4822</v>
      </c>
      <c r="AB1201">
        <v>0</v>
      </c>
      <c r="AC1201">
        <v>7</v>
      </c>
      <c r="AD1201">
        <v>3.556238095238095</v>
      </c>
      <c r="AF1201" t="s">
        <v>5458</v>
      </c>
      <c r="AI1201">
        <v>0</v>
      </c>
      <c r="AJ1201">
        <v>0</v>
      </c>
      <c r="AK1201" t="s">
        <v>11897</v>
      </c>
      <c r="AL1201" t="s">
        <v>11897</v>
      </c>
      <c r="AM1201" t="s">
        <v>11965</v>
      </c>
    </row>
    <row r="1202" spans="1:39">
      <c r="A1202" t="s">
        <v>6568</v>
      </c>
      <c r="B1202" t="s">
        <v>5106</v>
      </c>
      <c r="C1202" t="s">
        <v>5108</v>
      </c>
      <c r="D1202">
        <v>9</v>
      </c>
      <c r="E1202" t="s">
        <v>5111</v>
      </c>
      <c r="F1202">
        <v>8.050000000000001</v>
      </c>
      <c r="K1202" t="s">
        <v>5342</v>
      </c>
      <c r="L1202" t="s">
        <v>5343</v>
      </c>
      <c r="M1202" t="s">
        <v>9426</v>
      </c>
      <c r="N1202">
        <v>9</v>
      </c>
      <c r="O1202" t="s">
        <v>9541</v>
      </c>
      <c r="P1202" t="s">
        <v>10729</v>
      </c>
      <c r="Q1202">
        <v>8</v>
      </c>
      <c r="R1202">
        <v>4</v>
      </c>
      <c r="S1202">
        <v>-0.55</v>
      </c>
      <c r="T1202">
        <v>0.04</v>
      </c>
      <c r="U1202">
        <v>488.48</v>
      </c>
      <c r="V1202">
        <v>149.02</v>
      </c>
      <c r="W1202">
        <v>2.16</v>
      </c>
      <c r="X1202">
        <v>7.06</v>
      </c>
      <c r="Y1202">
        <v>1.81</v>
      </c>
      <c r="Z1202">
        <v>4</v>
      </c>
      <c r="AA1202" t="s">
        <v>4822</v>
      </c>
      <c r="AB1202">
        <v>0</v>
      </c>
      <c r="AC1202">
        <v>6</v>
      </c>
      <c r="AD1202">
        <v>3.082285714285714</v>
      </c>
      <c r="AF1202" t="s">
        <v>5458</v>
      </c>
      <c r="AI1202">
        <v>0</v>
      </c>
      <c r="AJ1202">
        <v>0</v>
      </c>
      <c r="AK1202" t="s">
        <v>11897</v>
      </c>
      <c r="AL1202" t="s">
        <v>11897</v>
      </c>
      <c r="AM1202" t="s">
        <v>11965</v>
      </c>
    </row>
    <row r="1203" spans="1:39">
      <c r="A1203" t="s">
        <v>6569</v>
      </c>
      <c r="B1203" t="s">
        <v>5106</v>
      </c>
      <c r="C1203" t="s">
        <v>5108</v>
      </c>
      <c r="D1203">
        <v>9</v>
      </c>
      <c r="E1203" t="s">
        <v>5111</v>
      </c>
      <c r="F1203">
        <v>8.050000000000001</v>
      </c>
      <c r="I1203" t="s">
        <v>8584</v>
      </c>
      <c r="K1203" t="s">
        <v>5342</v>
      </c>
      <c r="M1203" t="s">
        <v>9440</v>
      </c>
      <c r="N1203">
        <v>8</v>
      </c>
      <c r="O1203" t="s">
        <v>9558</v>
      </c>
      <c r="P1203" t="s">
        <v>10730</v>
      </c>
      <c r="Q1203">
        <v>9</v>
      </c>
      <c r="R1203">
        <v>2</v>
      </c>
      <c r="S1203">
        <v>6.75</v>
      </c>
      <c r="T1203">
        <v>6.75</v>
      </c>
      <c r="U1203">
        <v>581.6</v>
      </c>
      <c r="V1203">
        <v>114.39</v>
      </c>
      <c r="W1203">
        <v>5.76</v>
      </c>
      <c r="X1203">
        <v>12.57</v>
      </c>
      <c r="Y1203">
        <v>3.18</v>
      </c>
      <c r="Z1203">
        <v>4</v>
      </c>
      <c r="AA1203" t="s">
        <v>4822</v>
      </c>
      <c r="AB1203">
        <v>2</v>
      </c>
      <c r="AC1203">
        <v>8</v>
      </c>
      <c r="AD1203">
        <v>1.687</v>
      </c>
      <c r="AF1203" t="s">
        <v>5458</v>
      </c>
      <c r="AI1203">
        <v>0</v>
      </c>
      <c r="AJ1203">
        <v>0</v>
      </c>
      <c r="AM1203" t="s">
        <v>11965</v>
      </c>
    </row>
    <row r="1204" spans="1:39">
      <c r="A1204" t="s">
        <v>6570</v>
      </c>
      <c r="B1204" t="s">
        <v>5106</v>
      </c>
      <c r="C1204" t="s">
        <v>5108</v>
      </c>
      <c r="D1204">
        <v>9</v>
      </c>
      <c r="E1204" t="s">
        <v>5111</v>
      </c>
      <c r="F1204">
        <v>8.050000000000001</v>
      </c>
      <c r="I1204" t="s">
        <v>8585</v>
      </c>
      <c r="K1204" t="s">
        <v>5342</v>
      </c>
      <c r="M1204" t="s">
        <v>9440</v>
      </c>
      <c r="N1204">
        <v>8</v>
      </c>
      <c r="O1204" t="s">
        <v>9558</v>
      </c>
      <c r="P1204" t="s">
        <v>10731</v>
      </c>
      <c r="Q1204">
        <v>9</v>
      </c>
      <c r="R1204">
        <v>2</v>
      </c>
      <c r="S1204">
        <v>6.04</v>
      </c>
      <c r="T1204">
        <v>6.45</v>
      </c>
      <c r="U1204">
        <v>566.59</v>
      </c>
      <c r="V1204">
        <v>108.4</v>
      </c>
      <c r="W1204">
        <v>4.89</v>
      </c>
      <c r="X1204">
        <v>12.57</v>
      </c>
      <c r="Y1204">
        <v>7.59</v>
      </c>
      <c r="Z1204">
        <v>4</v>
      </c>
      <c r="AA1204" t="s">
        <v>4822</v>
      </c>
      <c r="AB1204">
        <v>1</v>
      </c>
      <c r="AC1204">
        <v>7</v>
      </c>
      <c r="AD1204">
        <v>1.886666666666666</v>
      </c>
      <c r="AF1204" t="s">
        <v>5458</v>
      </c>
      <c r="AI1204">
        <v>0</v>
      </c>
      <c r="AJ1204">
        <v>0</v>
      </c>
      <c r="AM1204" t="s">
        <v>11965</v>
      </c>
    </row>
    <row r="1205" spans="1:39">
      <c r="A1205" t="s">
        <v>6571</v>
      </c>
      <c r="B1205" t="s">
        <v>5106</v>
      </c>
      <c r="C1205" t="s">
        <v>5108</v>
      </c>
      <c r="D1205">
        <v>9</v>
      </c>
      <c r="E1205" t="s">
        <v>5111</v>
      </c>
      <c r="F1205">
        <v>8.050000000000001</v>
      </c>
      <c r="I1205" t="s">
        <v>8586</v>
      </c>
      <c r="K1205" t="s">
        <v>5342</v>
      </c>
      <c r="M1205" t="s">
        <v>9440</v>
      </c>
      <c r="N1205">
        <v>8</v>
      </c>
      <c r="O1205" t="s">
        <v>9558</v>
      </c>
      <c r="P1205" t="s">
        <v>10732</v>
      </c>
      <c r="Q1205">
        <v>10</v>
      </c>
      <c r="R1205">
        <v>3</v>
      </c>
      <c r="S1205">
        <v>5.66</v>
      </c>
      <c r="T1205">
        <v>5.7</v>
      </c>
      <c r="U1205">
        <v>570.7</v>
      </c>
      <c r="V1205">
        <v>137.08</v>
      </c>
      <c r="W1205">
        <v>3.9</v>
      </c>
      <c r="X1205">
        <v>13.14</v>
      </c>
      <c r="Y1205">
        <v>6.28</v>
      </c>
      <c r="Z1205">
        <v>4</v>
      </c>
      <c r="AA1205" t="s">
        <v>4822</v>
      </c>
      <c r="AB1205">
        <v>1</v>
      </c>
      <c r="AC1205">
        <v>7</v>
      </c>
      <c r="AD1205">
        <v>1.166666666666667</v>
      </c>
      <c r="AF1205" t="s">
        <v>5458</v>
      </c>
      <c r="AI1205">
        <v>0</v>
      </c>
      <c r="AJ1205">
        <v>0</v>
      </c>
      <c r="AM1205" t="s">
        <v>11965</v>
      </c>
    </row>
    <row r="1206" spans="1:39">
      <c r="A1206" t="s">
        <v>6572</v>
      </c>
      <c r="B1206" t="s">
        <v>5106</v>
      </c>
      <c r="C1206" t="s">
        <v>5108</v>
      </c>
      <c r="D1206">
        <v>9</v>
      </c>
      <c r="E1206" t="s">
        <v>5111</v>
      </c>
      <c r="F1206">
        <v>8.050000000000001</v>
      </c>
      <c r="I1206" t="s">
        <v>8587</v>
      </c>
      <c r="K1206" t="s">
        <v>5342</v>
      </c>
      <c r="M1206" t="s">
        <v>9440</v>
      </c>
      <c r="N1206">
        <v>8</v>
      </c>
      <c r="O1206" t="s">
        <v>9558</v>
      </c>
      <c r="P1206" t="s">
        <v>10733</v>
      </c>
      <c r="Q1206">
        <v>10</v>
      </c>
      <c r="R1206">
        <v>2</v>
      </c>
      <c r="S1206">
        <v>3.23</v>
      </c>
      <c r="T1206">
        <v>4.89</v>
      </c>
      <c r="U1206">
        <v>622.7</v>
      </c>
      <c r="V1206">
        <v>105.65</v>
      </c>
      <c r="W1206">
        <v>4.49</v>
      </c>
      <c r="X1206">
        <v>12.65</v>
      </c>
      <c r="Y1206">
        <v>8.630000000000001</v>
      </c>
      <c r="Z1206">
        <v>4</v>
      </c>
      <c r="AA1206" t="s">
        <v>4822</v>
      </c>
      <c r="AB1206">
        <v>1</v>
      </c>
      <c r="AC1206">
        <v>9</v>
      </c>
      <c r="AD1206">
        <v>2.103333333333333</v>
      </c>
      <c r="AF1206" t="s">
        <v>5457</v>
      </c>
      <c r="AI1206">
        <v>0</v>
      </c>
      <c r="AJ1206">
        <v>0</v>
      </c>
      <c r="AM1206" t="s">
        <v>11965</v>
      </c>
    </row>
    <row r="1207" spans="1:39">
      <c r="A1207" t="s">
        <v>6573</v>
      </c>
      <c r="B1207" t="s">
        <v>5106</v>
      </c>
      <c r="C1207" t="s">
        <v>5108</v>
      </c>
      <c r="D1207">
        <v>9</v>
      </c>
      <c r="E1207" t="s">
        <v>5111</v>
      </c>
      <c r="F1207">
        <v>8.050000000000001</v>
      </c>
      <c r="I1207" t="s">
        <v>8588</v>
      </c>
      <c r="K1207" t="s">
        <v>5342</v>
      </c>
      <c r="M1207" t="s">
        <v>9440</v>
      </c>
      <c r="N1207">
        <v>8</v>
      </c>
      <c r="O1207" t="s">
        <v>9558</v>
      </c>
      <c r="P1207" t="s">
        <v>10734</v>
      </c>
      <c r="Q1207">
        <v>9</v>
      </c>
      <c r="R1207">
        <v>2</v>
      </c>
      <c r="S1207">
        <v>4.43</v>
      </c>
      <c r="T1207">
        <v>6.08</v>
      </c>
      <c r="U1207">
        <v>643.67</v>
      </c>
      <c r="V1207">
        <v>102.41</v>
      </c>
      <c r="W1207">
        <v>5.98</v>
      </c>
      <c r="X1207">
        <v>13.14</v>
      </c>
      <c r="Y1207">
        <v>9.06</v>
      </c>
      <c r="Z1207">
        <v>4</v>
      </c>
      <c r="AA1207" t="s">
        <v>4822</v>
      </c>
      <c r="AB1207">
        <v>2</v>
      </c>
      <c r="AC1207">
        <v>9</v>
      </c>
      <c r="AD1207">
        <v>1.556333333333333</v>
      </c>
      <c r="AF1207" t="s">
        <v>5457</v>
      </c>
      <c r="AI1207">
        <v>0</v>
      </c>
      <c r="AJ1207">
        <v>0</v>
      </c>
      <c r="AM1207" t="s">
        <v>11965</v>
      </c>
    </row>
    <row r="1208" spans="1:39">
      <c r="A1208" t="s">
        <v>6574</v>
      </c>
      <c r="B1208" t="s">
        <v>5106</v>
      </c>
      <c r="C1208" t="s">
        <v>5108</v>
      </c>
      <c r="D1208">
        <v>9</v>
      </c>
      <c r="E1208" t="s">
        <v>5111</v>
      </c>
      <c r="F1208">
        <v>8.050000000000001</v>
      </c>
      <c r="I1208" t="s">
        <v>8589</v>
      </c>
      <c r="K1208" t="s">
        <v>5342</v>
      </c>
      <c r="M1208" t="s">
        <v>9440</v>
      </c>
      <c r="N1208">
        <v>8</v>
      </c>
      <c r="O1208" t="s">
        <v>9558</v>
      </c>
      <c r="P1208" t="s">
        <v>10735</v>
      </c>
      <c r="Q1208">
        <v>8</v>
      </c>
      <c r="R1208">
        <v>2</v>
      </c>
      <c r="S1208">
        <v>7.97</v>
      </c>
      <c r="T1208">
        <v>7.97</v>
      </c>
      <c r="U1208">
        <v>537.55</v>
      </c>
      <c r="V1208">
        <v>105.16</v>
      </c>
      <c r="W1208">
        <v>5.74</v>
      </c>
      <c r="X1208">
        <v>12.53</v>
      </c>
      <c r="Y1208">
        <v>3.26</v>
      </c>
      <c r="Z1208">
        <v>4</v>
      </c>
      <c r="AA1208" t="s">
        <v>4822</v>
      </c>
      <c r="AB1208">
        <v>2</v>
      </c>
      <c r="AC1208">
        <v>6</v>
      </c>
      <c r="AD1208">
        <v>1.994666666666667</v>
      </c>
      <c r="AF1208" t="s">
        <v>5458</v>
      </c>
      <c r="AI1208">
        <v>0</v>
      </c>
      <c r="AJ1208">
        <v>0</v>
      </c>
      <c r="AM1208" t="s">
        <v>11965</v>
      </c>
    </row>
    <row r="1209" spans="1:39">
      <c r="A1209" t="s">
        <v>6575</v>
      </c>
      <c r="B1209" t="s">
        <v>5106</v>
      </c>
      <c r="C1209" t="s">
        <v>5108</v>
      </c>
      <c r="D1209">
        <v>9</v>
      </c>
      <c r="E1209" t="s">
        <v>5111</v>
      </c>
      <c r="F1209">
        <v>8.050000000000001</v>
      </c>
      <c r="I1209" t="s">
        <v>8590</v>
      </c>
      <c r="K1209" t="s">
        <v>5342</v>
      </c>
      <c r="M1209" t="s">
        <v>9440</v>
      </c>
      <c r="N1209">
        <v>8</v>
      </c>
      <c r="O1209" t="s">
        <v>9558</v>
      </c>
      <c r="P1209" t="s">
        <v>10736</v>
      </c>
      <c r="Q1209">
        <v>8</v>
      </c>
      <c r="R1209">
        <v>2</v>
      </c>
      <c r="S1209">
        <v>5.72</v>
      </c>
      <c r="T1209">
        <v>5.72</v>
      </c>
      <c r="U1209">
        <v>527.48</v>
      </c>
      <c r="V1209">
        <v>105.16</v>
      </c>
      <c r="W1209">
        <v>4.72</v>
      </c>
      <c r="X1209">
        <v>12.14</v>
      </c>
      <c r="Y1209">
        <v>3.17</v>
      </c>
      <c r="Z1209">
        <v>4</v>
      </c>
      <c r="AA1209" t="s">
        <v>4822</v>
      </c>
      <c r="AB1209">
        <v>1</v>
      </c>
      <c r="AC1209">
        <v>5</v>
      </c>
      <c r="AD1209">
        <v>1.994666666666667</v>
      </c>
      <c r="AF1209" t="s">
        <v>5458</v>
      </c>
      <c r="AI1209">
        <v>0</v>
      </c>
      <c r="AJ1209">
        <v>0</v>
      </c>
      <c r="AM1209" t="s">
        <v>11965</v>
      </c>
    </row>
    <row r="1210" spans="1:39">
      <c r="A1210" t="s">
        <v>6576</v>
      </c>
      <c r="B1210" t="s">
        <v>5106</v>
      </c>
      <c r="C1210" t="s">
        <v>5108</v>
      </c>
      <c r="D1210">
        <v>9</v>
      </c>
      <c r="E1210" t="s">
        <v>5111</v>
      </c>
      <c r="F1210">
        <v>8.050000000000001</v>
      </c>
      <c r="I1210" t="s">
        <v>8591</v>
      </c>
      <c r="K1210" t="s">
        <v>5342</v>
      </c>
      <c r="L1210" t="s">
        <v>5343</v>
      </c>
      <c r="M1210" t="s">
        <v>9442</v>
      </c>
      <c r="N1210">
        <v>8</v>
      </c>
      <c r="O1210" t="s">
        <v>9560</v>
      </c>
      <c r="P1210" t="s">
        <v>10737</v>
      </c>
      <c r="Q1210">
        <v>9</v>
      </c>
      <c r="R1210">
        <v>1</v>
      </c>
      <c r="S1210">
        <v>0.83</v>
      </c>
      <c r="T1210">
        <v>2.13</v>
      </c>
      <c r="U1210">
        <v>527.6799999999999</v>
      </c>
      <c r="V1210">
        <v>97</v>
      </c>
      <c r="W1210">
        <v>4.29</v>
      </c>
      <c r="X1210">
        <v>11.71</v>
      </c>
      <c r="Y1210">
        <v>8.68</v>
      </c>
      <c r="Z1210">
        <v>4</v>
      </c>
      <c r="AA1210" t="s">
        <v>4822</v>
      </c>
      <c r="AB1210">
        <v>1</v>
      </c>
      <c r="AC1210">
        <v>5</v>
      </c>
      <c r="AD1210">
        <v>4.26</v>
      </c>
      <c r="AF1210" t="s">
        <v>5457</v>
      </c>
      <c r="AI1210">
        <v>0</v>
      </c>
      <c r="AJ1210">
        <v>0</v>
      </c>
      <c r="AM1210" t="s">
        <v>11965</v>
      </c>
    </row>
    <row r="1211" spans="1:39">
      <c r="A1211" t="s">
        <v>6577</v>
      </c>
      <c r="B1211" t="s">
        <v>5106</v>
      </c>
      <c r="C1211" t="s">
        <v>5108</v>
      </c>
      <c r="D1211">
        <v>9</v>
      </c>
      <c r="E1211" t="s">
        <v>5111</v>
      </c>
      <c r="F1211">
        <v>8.050000000000001</v>
      </c>
      <c r="I1211" t="s">
        <v>8592</v>
      </c>
      <c r="K1211" t="s">
        <v>5342</v>
      </c>
      <c r="L1211" t="s">
        <v>5343</v>
      </c>
      <c r="M1211" t="s">
        <v>9442</v>
      </c>
      <c r="N1211">
        <v>8</v>
      </c>
      <c r="O1211" t="s">
        <v>9560</v>
      </c>
      <c r="P1211" t="s">
        <v>10738</v>
      </c>
      <c r="Q1211">
        <v>8</v>
      </c>
      <c r="R1211">
        <v>1</v>
      </c>
      <c r="S1211">
        <v>3.62</v>
      </c>
      <c r="T1211">
        <v>3.62</v>
      </c>
      <c r="U1211">
        <v>486.58</v>
      </c>
      <c r="V1211">
        <v>98.31</v>
      </c>
      <c r="W1211">
        <v>4.62</v>
      </c>
      <c r="X1211">
        <v>12.46</v>
      </c>
      <c r="Y1211">
        <v>4.36</v>
      </c>
      <c r="Z1211">
        <v>4</v>
      </c>
      <c r="AA1211" t="s">
        <v>4822</v>
      </c>
      <c r="AB1211">
        <v>0</v>
      </c>
      <c r="AC1211">
        <v>5</v>
      </c>
      <c r="AD1211">
        <v>3.532190476190476</v>
      </c>
      <c r="AF1211" t="s">
        <v>5458</v>
      </c>
      <c r="AI1211">
        <v>0</v>
      </c>
      <c r="AJ1211">
        <v>0</v>
      </c>
      <c r="AM1211" t="s">
        <v>11965</v>
      </c>
    </row>
    <row r="1212" spans="1:39">
      <c r="A1212" t="s">
        <v>6578</v>
      </c>
      <c r="B1212" t="s">
        <v>5106</v>
      </c>
      <c r="C1212" t="s">
        <v>5108</v>
      </c>
      <c r="D1212">
        <v>9</v>
      </c>
      <c r="E1212" t="s">
        <v>5111</v>
      </c>
      <c r="F1212">
        <v>8.050000000000001</v>
      </c>
      <c r="I1212" t="s">
        <v>8593</v>
      </c>
      <c r="K1212" t="s">
        <v>5342</v>
      </c>
      <c r="L1212" t="s">
        <v>5343</v>
      </c>
      <c r="M1212" t="s">
        <v>9442</v>
      </c>
      <c r="N1212">
        <v>8</v>
      </c>
      <c r="O1212" t="s">
        <v>9560</v>
      </c>
      <c r="P1212" t="s">
        <v>10739</v>
      </c>
      <c r="Q1212">
        <v>8</v>
      </c>
      <c r="R1212">
        <v>1</v>
      </c>
      <c r="S1212">
        <v>3.09</v>
      </c>
      <c r="T1212">
        <v>3.09</v>
      </c>
      <c r="U1212">
        <v>509.49</v>
      </c>
      <c r="V1212">
        <v>98.06</v>
      </c>
      <c r="W1212">
        <v>4.14</v>
      </c>
      <c r="X1212">
        <v>10.81</v>
      </c>
      <c r="Y1212">
        <v>4.36</v>
      </c>
      <c r="Z1212">
        <v>4</v>
      </c>
      <c r="AA1212" t="s">
        <v>4822</v>
      </c>
      <c r="AB1212">
        <v>1</v>
      </c>
      <c r="AC1212">
        <v>5</v>
      </c>
      <c r="AD1212">
        <v>3.974666666666667</v>
      </c>
      <c r="AF1212" t="s">
        <v>5458</v>
      </c>
      <c r="AI1212">
        <v>0</v>
      </c>
      <c r="AJ1212">
        <v>0</v>
      </c>
      <c r="AM1212" t="s">
        <v>11965</v>
      </c>
    </row>
    <row r="1213" spans="1:39">
      <c r="A1213" t="s">
        <v>6579</v>
      </c>
      <c r="B1213" t="s">
        <v>5106</v>
      </c>
      <c r="C1213" t="s">
        <v>5108</v>
      </c>
      <c r="D1213">
        <v>9</v>
      </c>
      <c r="E1213" t="s">
        <v>5111</v>
      </c>
      <c r="F1213">
        <v>8.050000000000001</v>
      </c>
      <c r="I1213" t="s">
        <v>8594</v>
      </c>
      <c r="K1213" t="s">
        <v>5342</v>
      </c>
      <c r="M1213" t="s">
        <v>9457</v>
      </c>
      <c r="N1213">
        <v>8</v>
      </c>
      <c r="O1213" t="s">
        <v>9577</v>
      </c>
      <c r="P1213" t="s">
        <v>10740</v>
      </c>
      <c r="Q1213">
        <v>6</v>
      </c>
      <c r="R1213">
        <v>4</v>
      </c>
      <c r="S1213">
        <v>3.67</v>
      </c>
      <c r="T1213">
        <v>4.77</v>
      </c>
      <c r="U1213">
        <v>460.95</v>
      </c>
      <c r="V1213">
        <v>110.04</v>
      </c>
      <c r="W1213">
        <v>5.99</v>
      </c>
      <c r="X1213">
        <v>5.62</v>
      </c>
      <c r="Y1213">
        <v>6.83</v>
      </c>
      <c r="Z1213">
        <v>5</v>
      </c>
      <c r="AA1213" t="s">
        <v>4822</v>
      </c>
      <c r="AB1213">
        <v>1</v>
      </c>
      <c r="AC1213">
        <v>4</v>
      </c>
      <c r="AD1213">
        <v>1.890928571428572</v>
      </c>
      <c r="AF1213" t="s">
        <v>5459</v>
      </c>
      <c r="AI1213">
        <v>0</v>
      </c>
      <c r="AJ1213">
        <v>0</v>
      </c>
      <c r="AM1213" t="s">
        <v>11965</v>
      </c>
    </row>
    <row r="1214" spans="1:39">
      <c r="A1214" t="s">
        <v>6580</v>
      </c>
      <c r="B1214" t="s">
        <v>5106</v>
      </c>
      <c r="C1214" t="s">
        <v>5108</v>
      </c>
      <c r="D1214">
        <v>9</v>
      </c>
      <c r="E1214" t="s">
        <v>5111</v>
      </c>
      <c r="F1214">
        <v>8.050000000000001</v>
      </c>
      <c r="I1214" t="s">
        <v>8595</v>
      </c>
      <c r="K1214" t="s">
        <v>5342</v>
      </c>
      <c r="L1214" t="s">
        <v>5343</v>
      </c>
      <c r="M1214" t="s">
        <v>9442</v>
      </c>
      <c r="N1214">
        <v>8</v>
      </c>
      <c r="O1214" t="s">
        <v>9560</v>
      </c>
      <c r="P1214" t="s">
        <v>10741</v>
      </c>
      <c r="Q1214">
        <v>8</v>
      </c>
      <c r="R1214">
        <v>1</v>
      </c>
      <c r="S1214">
        <v>1.93</v>
      </c>
      <c r="T1214">
        <v>4.43</v>
      </c>
      <c r="U1214">
        <v>550.59</v>
      </c>
      <c r="V1214">
        <v>95.56</v>
      </c>
      <c r="W1214">
        <v>5.22</v>
      </c>
      <c r="Y1214">
        <v>9.83</v>
      </c>
      <c r="Z1214">
        <v>4</v>
      </c>
      <c r="AA1214" t="s">
        <v>4822</v>
      </c>
      <c r="AB1214">
        <v>2</v>
      </c>
      <c r="AC1214">
        <v>8</v>
      </c>
      <c r="AD1214">
        <v>3.018</v>
      </c>
      <c r="AF1214" t="s">
        <v>5457</v>
      </c>
      <c r="AI1214">
        <v>0</v>
      </c>
      <c r="AJ1214">
        <v>0</v>
      </c>
      <c r="AM1214" t="s">
        <v>11965</v>
      </c>
    </row>
    <row r="1215" spans="1:39">
      <c r="A1215" t="s">
        <v>6581</v>
      </c>
      <c r="B1215" t="s">
        <v>5106</v>
      </c>
      <c r="C1215" t="s">
        <v>5108</v>
      </c>
      <c r="D1215">
        <v>9</v>
      </c>
      <c r="E1215" t="s">
        <v>5111</v>
      </c>
      <c r="F1215">
        <v>8.050000000000001</v>
      </c>
      <c r="I1215" t="s">
        <v>8596</v>
      </c>
      <c r="K1215" t="s">
        <v>5342</v>
      </c>
      <c r="L1215" t="s">
        <v>5343</v>
      </c>
      <c r="M1215" t="s">
        <v>9442</v>
      </c>
      <c r="N1215">
        <v>8</v>
      </c>
      <c r="O1215" t="s">
        <v>9560</v>
      </c>
      <c r="P1215" t="s">
        <v>10742</v>
      </c>
      <c r="Q1215">
        <v>8</v>
      </c>
      <c r="R1215">
        <v>1</v>
      </c>
      <c r="S1215">
        <v>0.12</v>
      </c>
      <c r="T1215">
        <v>2.63</v>
      </c>
      <c r="U1215">
        <v>536.5599999999999</v>
      </c>
      <c r="V1215">
        <v>95.56</v>
      </c>
      <c r="W1215">
        <v>4.83</v>
      </c>
      <c r="Y1215">
        <v>9</v>
      </c>
      <c r="Z1215">
        <v>4</v>
      </c>
      <c r="AA1215" t="s">
        <v>4822</v>
      </c>
      <c r="AB1215">
        <v>1</v>
      </c>
      <c r="AC1215">
        <v>6</v>
      </c>
      <c r="AD1215">
        <v>4.148</v>
      </c>
      <c r="AF1215" t="s">
        <v>5457</v>
      </c>
      <c r="AI1215">
        <v>0</v>
      </c>
      <c r="AJ1215">
        <v>0</v>
      </c>
      <c r="AM1215" t="s">
        <v>11965</v>
      </c>
    </row>
    <row r="1216" spans="1:39">
      <c r="A1216" t="s">
        <v>6582</v>
      </c>
      <c r="B1216" t="s">
        <v>5106</v>
      </c>
      <c r="C1216" t="s">
        <v>5108</v>
      </c>
      <c r="D1216">
        <v>9</v>
      </c>
      <c r="E1216" t="s">
        <v>5111</v>
      </c>
      <c r="F1216">
        <v>8.050000000000001</v>
      </c>
      <c r="I1216" t="s">
        <v>8597</v>
      </c>
      <c r="K1216" t="s">
        <v>5342</v>
      </c>
      <c r="L1216" t="s">
        <v>5343</v>
      </c>
      <c r="M1216" t="s">
        <v>9442</v>
      </c>
      <c r="N1216">
        <v>8</v>
      </c>
      <c r="O1216" t="s">
        <v>9560</v>
      </c>
      <c r="P1216" t="s">
        <v>10743</v>
      </c>
      <c r="Q1216">
        <v>8</v>
      </c>
      <c r="R1216">
        <v>2</v>
      </c>
      <c r="S1216">
        <v>3.2</v>
      </c>
      <c r="T1216">
        <v>3.2</v>
      </c>
      <c r="U1216">
        <v>501.59</v>
      </c>
      <c r="V1216">
        <v>123.22</v>
      </c>
      <c r="W1216">
        <v>4.19</v>
      </c>
      <c r="Y1216">
        <v>3.41</v>
      </c>
      <c r="Z1216">
        <v>4</v>
      </c>
      <c r="AA1216" t="s">
        <v>4822</v>
      </c>
      <c r="AB1216">
        <v>1</v>
      </c>
      <c r="AC1216">
        <v>6</v>
      </c>
      <c r="AD1216">
        <v>2.8</v>
      </c>
      <c r="AF1216" t="s">
        <v>5458</v>
      </c>
      <c r="AI1216">
        <v>0</v>
      </c>
      <c r="AJ1216">
        <v>0</v>
      </c>
      <c r="AM1216" t="s">
        <v>11965</v>
      </c>
    </row>
    <row r="1217" spans="1:39">
      <c r="A1217" t="s">
        <v>6583</v>
      </c>
      <c r="B1217" t="s">
        <v>5106</v>
      </c>
      <c r="C1217" t="s">
        <v>5108</v>
      </c>
      <c r="D1217">
        <v>9</v>
      </c>
      <c r="E1217" t="s">
        <v>5111</v>
      </c>
      <c r="F1217">
        <v>8.050000000000001</v>
      </c>
      <c r="I1217" t="s">
        <v>8598</v>
      </c>
      <c r="K1217" t="s">
        <v>5342</v>
      </c>
      <c r="L1217" t="s">
        <v>5343</v>
      </c>
      <c r="M1217" t="s">
        <v>9442</v>
      </c>
      <c r="N1217">
        <v>8</v>
      </c>
      <c r="O1217" t="s">
        <v>9560</v>
      </c>
      <c r="P1217" t="s">
        <v>10744</v>
      </c>
      <c r="Q1217">
        <v>8</v>
      </c>
      <c r="R1217">
        <v>1</v>
      </c>
      <c r="S1217">
        <v>4.66</v>
      </c>
      <c r="T1217">
        <v>5</v>
      </c>
      <c r="U1217">
        <v>543.74</v>
      </c>
      <c r="V1217">
        <v>79.18000000000001</v>
      </c>
      <c r="W1217">
        <v>5.78</v>
      </c>
      <c r="X1217">
        <v>12.22</v>
      </c>
      <c r="Y1217">
        <v>7.89</v>
      </c>
      <c r="Z1217">
        <v>4</v>
      </c>
      <c r="AA1217" t="s">
        <v>4822</v>
      </c>
      <c r="AB1217">
        <v>2</v>
      </c>
      <c r="AC1217">
        <v>7</v>
      </c>
      <c r="AD1217">
        <v>2.833333333333333</v>
      </c>
      <c r="AF1217" t="s">
        <v>5458</v>
      </c>
      <c r="AI1217">
        <v>0</v>
      </c>
      <c r="AJ1217">
        <v>0</v>
      </c>
      <c r="AM1217" t="s">
        <v>11965</v>
      </c>
    </row>
    <row r="1218" spans="1:39">
      <c r="A1218" t="s">
        <v>6584</v>
      </c>
      <c r="B1218" t="s">
        <v>5106</v>
      </c>
      <c r="C1218" t="s">
        <v>5108</v>
      </c>
      <c r="D1218">
        <v>9</v>
      </c>
      <c r="E1218" t="s">
        <v>5111</v>
      </c>
      <c r="F1218">
        <v>8.050000000000001</v>
      </c>
      <c r="I1218" t="s">
        <v>8599</v>
      </c>
      <c r="K1218" t="s">
        <v>5342</v>
      </c>
      <c r="L1218" t="s">
        <v>5343</v>
      </c>
      <c r="M1218" t="s">
        <v>9442</v>
      </c>
      <c r="N1218">
        <v>8</v>
      </c>
      <c r="O1218" t="s">
        <v>9560</v>
      </c>
      <c r="P1218" t="s">
        <v>10745</v>
      </c>
      <c r="Q1218">
        <v>8</v>
      </c>
      <c r="R1218">
        <v>2</v>
      </c>
      <c r="S1218">
        <v>2.2</v>
      </c>
      <c r="T1218">
        <v>3.36</v>
      </c>
      <c r="U1218">
        <v>514.63</v>
      </c>
      <c r="V1218">
        <v>117.23</v>
      </c>
      <c r="W1218">
        <v>3.78</v>
      </c>
      <c r="Y1218">
        <v>8.720000000000001</v>
      </c>
      <c r="Z1218">
        <v>4</v>
      </c>
      <c r="AA1218" t="s">
        <v>4822</v>
      </c>
      <c r="AB1218">
        <v>1</v>
      </c>
      <c r="AC1218">
        <v>4</v>
      </c>
      <c r="AD1218">
        <v>2.952333333333333</v>
      </c>
      <c r="AF1218" t="s">
        <v>5457</v>
      </c>
      <c r="AI1218">
        <v>0</v>
      </c>
      <c r="AJ1218">
        <v>0</v>
      </c>
      <c r="AM1218" t="s">
        <v>11965</v>
      </c>
    </row>
    <row r="1219" spans="1:39">
      <c r="A1219" t="s">
        <v>6585</v>
      </c>
      <c r="B1219" t="s">
        <v>5106</v>
      </c>
      <c r="C1219" t="s">
        <v>5108</v>
      </c>
      <c r="D1219">
        <v>9</v>
      </c>
      <c r="E1219" t="s">
        <v>5111</v>
      </c>
      <c r="F1219">
        <v>8.050000000000001</v>
      </c>
      <c r="I1219" t="s">
        <v>8600</v>
      </c>
      <c r="K1219" t="s">
        <v>5342</v>
      </c>
      <c r="L1219" t="s">
        <v>5343</v>
      </c>
      <c r="M1219" t="s">
        <v>9442</v>
      </c>
      <c r="N1219">
        <v>8</v>
      </c>
      <c r="O1219" t="s">
        <v>9560</v>
      </c>
      <c r="P1219" t="s">
        <v>10746</v>
      </c>
      <c r="Q1219">
        <v>8</v>
      </c>
      <c r="R1219">
        <v>1</v>
      </c>
      <c r="S1219">
        <v>1</v>
      </c>
      <c r="T1219">
        <v>3.94</v>
      </c>
      <c r="U1219">
        <v>554.7</v>
      </c>
      <c r="V1219">
        <v>108.44</v>
      </c>
      <c r="W1219">
        <v>4.52</v>
      </c>
      <c r="Y1219">
        <v>10.8</v>
      </c>
      <c r="Z1219">
        <v>4</v>
      </c>
      <c r="AA1219" t="s">
        <v>4822</v>
      </c>
      <c r="AB1219">
        <v>1</v>
      </c>
      <c r="AC1219">
        <v>5</v>
      </c>
      <c r="AD1219">
        <v>2.748666666666667</v>
      </c>
      <c r="AF1219" t="s">
        <v>5457</v>
      </c>
      <c r="AI1219">
        <v>0</v>
      </c>
      <c r="AJ1219">
        <v>0</v>
      </c>
      <c r="AM1219" t="s">
        <v>11965</v>
      </c>
    </row>
    <row r="1220" spans="1:39">
      <c r="A1220" t="s">
        <v>6586</v>
      </c>
      <c r="B1220" t="s">
        <v>5106</v>
      </c>
      <c r="C1220" t="s">
        <v>5108</v>
      </c>
      <c r="D1220">
        <v>9</v>
      </c>
      <c r="E1220" t="s">
        <v>5111</v>
      </c>
      <c r="F1220">
        <v>8.050000000000001</v>
      </c>
      <c r="I1220" t="s">
        <v>8601</v>
      </c>
      <c r="K1220" t="s">
        <v>5342</v>
      </c>
      <c r="L1220" t="s">
        <v>5343</v>
      </c>
      <c r="M1220" t="s">
        <v>9449</v>
      </c>
      <c r="N1220">
        <v>8</v>
      </c>
      <c r="O1220" t="s">
        <v>9567</v>
      </c>
      <c r="P1220" t="s">
        <v>10747</v>
      </c>
      <c r="Q1220">
        <v>4</v>
      </c>
      <c r="R1220">
        <v>3</v>
      </c>
      <c r="S1220">
        <v>0.05</v>
      </c>
      <c r="T1220">
        <v>3.72</v>
      </c>
      <c r="U1220">
        <v>492.4</v>
      </c>
      <c r="V1220">
        <v>99.33</v>
      </c>
      <c r="W1220">
        <v>6.83</v>
      </c>
      <c r="X1220">
        <v>3.75</v>
      </c>
      <c r="Y1220">
        <v>8.789999999999999</v>
      </c>
      <c r="Z1220">
        <v>3</v>
      </c>
      <c r="AA1220" t="s">
        <v>4822</v>
      </c>
      <c r="AB1220">
        <v>1</v>
      </c>
      <c r="AC1220">
        <v>6</v>
      </c>
      <c r="AD1220">
        <v>3.154952380952381</v>
      </c>
      <c r="AF1220" t="s">
        <v>11894</v>
      </c>
      <c r="AI1220">
        <v>0</v>
      </c>
      <c r="AJ1220">
        <v>0</v>
      </c>
      <c r="AM1220" t="s">
        <v>11965</v>
      </c>
    </row>
    <row r="1221" spans="1:39">
      <c r="A1221" t="s">
        <v>6587</v>
      </c>
      <c r="B1221" t="s">
        <v>5106</v>
      </c>
      <c r="C1221" t="s">
        <v>5108</v>
      </c>
      <c r="D1221">
        <v>9.087</v>
      </c>
      <c r="E1221" t="s">
        <v>5111</v>
      </c>
      <c r="F1221">
        <v>8.039999999999999</v>
      </c>
      <c r="I1221" t="s">
        <v>8602</v>
      </c>
      <c r="K1221" t="s">
        <v>5342</v>
      </c>
      <c r="L1221" t="s">
        <v>5343</v>
      </c>
      <c r="M1221" t="s">
        <v>9424</v>
      </c>
      <c r="N1221">
        <v>8</v>
      </c>
      <c r="O1221" t="s">
        <v>9539</v>
      </c>
      <c r="P1221" t="s">
        <v>10748</v>
      </c>
      <c r="Q1221">
        <v>6</v>
      </c>
      <c r="R1221">
        <v>1</v>
      </c>
      <c r="S1221">
        <v>1.67</v>
      </c>
      <c r="T1221">
        <v>4.26</v>
      </c>
      <c r="U1221">
        <v>472.47</v>
      </c>
      <c r="V1221">
        <v>80.06999999999999</v>
      </c>
      <c r="W1221">
        <v>4.95</v>
      </c>
      <c r="Y1221">
        <v>6.22</v>
      </c>
      <c r="Z1221">
        <v>3</v>
      </c>
      <c r="AA1221" t="s">
        <v>4822</v>
      </c>
      <c r="AB1221">
        <v>0</v>
      </c>
      <c r="AC1221">
        <v>5</v>
      </c>
      <c r="AD1221">
        <v>4.39997619047619</v>
      </c>
      <c r="AF1221" t="s">
        <v>5458</v>
      </c>
      <c r="AI1221">
        <v>0</v>
      </c>
      <c r="AJ1221">
        <v>0</v>
      </c>
      <c r="AM1221" t="s">
        <v>11965</v>
      </c>
    </row>
    <row r="1222" spans="1:39">
      <c r="A1222" t="s">
        <v>6588</v>
      </c>
      <c r="B1222" t="s">
        <v>5106</v>
      </c>
      <c r="C1222" t="s">
        <v>5108</v>
      </c>
      <c r="D1222">
        <v>9.1</v>
      </c>
      <c r="E1222" t="s">
        <v>5111</v>
      </c>
      <c r="F1222">
        <v>8.039999999999999</v>
      </c>
      <c r="K1222" t="s">
        <v>5342</v>
      </c>
      <c r="M1222" t="s">
        <v>5350</v>
      </c>
      <c r="N1222">
        <v>8</v>
      </c>
      <c r="O1222" t="s">
        <v>9544</v>
      </c>
      <c r="P1222" t="s">
        <v>10749</v>
      </c>
      <c r="Q1222">
        <v>6</v>
      </c>
      <c r="R1222">
        <v>1</v>
      </c>
      <c r="S1222">
        <v>1.65</v>
      </c>
      <c r="T1222">
        <v>1.65</v>
      </c>
      <c r="U1222">
        <v>463.55</v>
      </c>
      <c r="V1222">
        <v>92.06999999999999</v>
      </c>
      <c r="W1222">
        <v>4.59</v>
      </c>
      <c r="X1222">
        <v>12.52</v>
      </c>
      <c r="Y1222">
        <v>2.56</v>
      </c>
      <c r="Z1222">
        <v>5</v>
      </c>
      <c r="AA1222" t="s">
        <v>4822</v>
      </c>
      <c r="AB1222">
        <v>0</v>
      </c>
      <c r="AC1222">
        <v>3</v>
      </c>
      <c r="AD1222">
        <v>5.024690476190476</v>
      </c>
      <c r="AF1222" t="s">
        <v>5458</v>
      </c>
      <c r="AI1222">
        <v>0</v>
      </c>
      <c r="AJ1222">
        <v>0</v>
      </c>
      <c r="AK1222" t="s">
        <v>11906</v>
      </c>
      <c r="AL1222" t="s">
        <v>11906</v>
      </c>
      <c r="AM1222" t="s">
        <v>11965</v>
      </c>
    </row>
    <row r="1223" spans="1:39">
      <c r="A1223" t="s">
        <v>6589</v>
      </c>
      <c r="B1223" t="s">
        <v>5106</v>
      </c>
      <c r="C1223" t="s">
        <v>5108</v>
      </c>
      <c r="D1223">
        <v>9.1</v>
      </c>
      <c r="E1223" t="s">
        <v>5111</v>
      </c>
      <c r="F1223">
        <v>8.039999999999999</v>
      </c>
      <c r="I1223" t="s">
        <v>8603</v>
      </c>
      <c r="K1223" t="s">
        <v>5342</v>
      </c>
      <c r="L1223" t="s">
        <v>5343</v>
      </c>
      <c r="M1223" t="s">
        <v>9449</v>
      </c>
      <c r="N1223">
        <v>8</v>
      </c>
      <c r="O1223" t="s">
        <v>9567</v>
      </c>
      <c r="P1223" t="s">
        <v>10750</v>
      </c>
      <c r="Q1223">
        <v>6</v>
      </c>
      <c r="R1223">
        <v>3</v>
      </c>
      <c r="S1223">
        <v>0.38</v>
      </c>
      <c r="T1223">
        <v>3.05</v>
      </c>
      <c r="U1223">
        <v>541.53</v>
      </c>
      <c r="V1223">
        <v>111.8</v>
      </c>
      <c r="W1223">
        <v>6.24</v>
      </c>
      <c r="X1223">
        <v>3.01</v>
      </c>
      <c r="Y1223">
        <v>11.88</v>
      </c>
      <c r="Z1223">
        <v>3</v>
      </c>
      <c r="AA1223" t="s">
        <v>4822</v>
      </c>
      <c r="AB1223">
        <v>2</v>
      </c>
      <c r="AC1223">
        <v>8</v>
      </c>
      <c r="AD1223">
        <v>2.415</v>
      </c>
      <c r="AF1223" t="s">
        <v>11894</v>
      </c>
      <c r="AI1223">
        <v>0</v>
      </c>
      <c r="AJ1223">
        <v>0</v>
      </c>
      <c r="AM1223" t="s">
        <v>11965</v>
      </c>
    </row>
    <row r="1224" spans="1:39">
      <c r="A1224" t="s">
        <v>6590</v>
      </c>
      <c r="B1224" t="s">
        <v>5106</v>
      </c>
      <c r="C1224" t="s">
        <v>5108</v>
      </c>
      <c r="D1224">
        <v>9.1</v>
      </c>
      <c r="E1224" t="s">
        <v>5111</v>
      </c>
      <c r="F1224">
        <v>8.039999999999999</v>
      </c>
      <c r="I1224" t="s">
        <v>8604</v>
      </c>
      <c r="K1224" t="s">
        <v>5342</v>
      </c>
      <c r="L1224" t="s">
        <v>5343</v>
      </c>
      <c r="M1224" t="s">
        <v>9449</v>
      </c>
      <c r="N1224">
        <v>8</v>
      </c>
      <c r="O1224" t="s">
        <v>9567</v>
      </c>
      <c r="P1224" t="s">
        <v>10751</v>
      </c>
      <c r="Q1224">
        <v>5</v>
      </c>
      <c r="R1224">
        <v>3</v>
      </c>
      <c r="S1224">
        <v>-0.43</v>
      </c>
      <c r="T1224">
        <v>3.18</v>
      </c>
      <c r="U1224">
        <v>509.85</v>
      </c>
      <c r="V1224">
        <v>112.22</v>
      </c>
      <c r="W1224">
        <v>6.74</v>
      </c>
      <c r="X1224">
        <v>3.7</v>
      </c>
      <c r="Y1224">
        <v>8.960000000000001</v>
      </c>
      <c r="Z1224">
        <v>3</v>
      </c>
      <c r="AA1224" t="s">
        <v>4822</v>
      </c>
      <c r="AB1224">
        <v>2</v>
      </c>
      <c r="AC1224">
        <v>6</v>
      </c>
      <c r="AD1224">
        <v>2.856</v>
      </c>
      <c r="AF1224" t="s">
        <v>11894</v>
      </c>
      <c r="AI1224">
        <v>0</v>
      </c>
      <c r="AJ1224">
        <v>0</v>
      </c>
      <c r="AM1224" t="s">
        <v>11965</v>
      </c>
    </row>
    <row r="1225" spans="1:39">
      <c r="A1225" t="s">
        <v>6591</v>
      </c>
      <c r="B1225" t="s">
        <v>5106</v>
      </c>
      <c r="C1225" t="s">
        <v>5108</v>
      </c>
      <c r="D1225">
        <v>9.218</v>
      </c>
      <c r="E1225" t="s">
        <v>5111</v>
      </c>
      <c r="F1225">
        <v>8.039999999999999</v>
      </c>
      <c r="I1225" t="s">
        <v>8605</v>
      </c>
      <c r="K1225" t="s">
        <v>5342</v>
      </c>
      <c r="L1225" t="s">
        <v>5343</v>
      </c>
      <c r="M1225" t="s">
        <v>9424</v>
      </c>
      <c r="N1225">
        <v>8</v>
      </c>
      <c r="O1225" t="s">
        <v>9539</v>
      </c>
      <c r="P1225" t="s">
        <v>10752</v>
      </c>
      <c r="Q1225">
        <v>7</v>
      </c>
      <c r="R1225">
        <v>2</v>
      </c>
      <c r="S1225">
        <v>1.46</v>
      </c>
      <c r="T1225">
        <v>3.95</v>
      </c>
      <c r="U1225">
        <v>481.56</v>
      </c>
      <c r="V1225">
        <v>123.31</v>
      </c>
      <c r="W1225">
        <v>4.6</v>
      </c>
      <c r="X1225">
        <v>4.85</v>
      </c>
      <c r="Y1225">
        <v>8.93</v>
      </c>
      <c r="Z1225">
        <v>4</v>
      </c>
      <c r="AA1225" t="s">
        <v>4822</v>
      </c>
      <c r="AB1225">
        <v>0</v>
      </c>
      <c r="AC1225">
        <v>5</v>
      </c>
      <c r="AD1225">
        <v>2.691714285714286</v>
      </c>
      <c r="AF1225" t="s">
        <v>11894</v>
      </c>
      <c r="AI1225">
        <v>0</v>
      </c>
      <c r="AJ1225">
        <v>0</v>
      </c>
      <c r="AM1225" t="s">
        <v>11965</v>
      </c>
    </row>
    <row r="1226" spans="1:39">
      <c r="A1226" t="s">
        <v>6592</v>
      </c>
      <c r="B1226" t="s">
        <v>5106</v>
      </c>
      <c r="C1226" t="s">
        <v>5108</v>
      </c>
      <c r="D1226">
        <v>9.4</v>
      </c>
      <c r="E1226" t="s">
        <v>5111</v>
      </c>
      <c r="F1226">
        <v>8.029999999999999</v>
      </c>
      <c r="I1226" t="s">
        <v>8606</v>
      </c>
      <c r="K1226" t="s">
        <v>5342</v>
      </c>
      <c r="L1226" t="s">
        <v>5343</v>
      </c>
      <c r="M1226" t="s">
        <v>9449</v>
      </c>
      <c r="N1226">
        <v>8</v>
      </c>
      <c r="O1226" t="s">
        <v>9567</v>
      </c>
      <c r="P1226" t="s">
        <v>10753</v>
      </c>
      <c r="Q1226">
        <v>5</v>
      </c>
      <c r="R1226">
        <v>3</v>
      </c>
      <c r="S1226">
        <v>0.11</v>
      </c>
      <c r="T1226">
        <v>3.2</v>
      </c>
      <c r="U1226">
        <v>490.41</v>
      </c>
      <c r="V1226">
        <v>108.56</v>
      </c>
      <c r="W1226">
        <v>6.57</v>
      </c>
      <c r="X1226">
        <v>2.82</v>
      </c>
      <c r="Y1226">
        <v>10.8</v>
      </c>
      <c r="Z1226">
        <v>3</v>
      </c>
      <c r="AA1226" t="s">
        <v>4822</v>
      </c>
      <c r="AB1226">
        <v>1</v>
      </c>
      <c r="AC1226">
        <v>7</v>
      </c>
      <c r="AD1226">
        <v>2.5165</v>
      </c>
      <c r="AF1226" t="s">
        <v>11894</v>
      </c>
      <c r="AI1226">
        <v>0</v>
      </c>
      <c r="AJ1226">
        <v>0</v>
      </c>
      <c r="AM1226" t="s">
        <v>11965</v>
      </c>
    </row>
    <row r="1227" spans="1:39">
      <c r="A1227" t="s">
        <v>6593</v>
      </c>
      <c r="B1227" t="s">
        <v>5106</v>
      </c>
      <c r="C1227" t="s">
        <v>5108</v>
      </c>
      <c r="D1227">
        <v>9.5</v>
      </c>
      <c r="E1227" t="s">
        <v>5111</v>
      </c>
      <c r="F1227">
        <v>8.02</v>
      </c>
      <c r="K1227" t="s">
        <v>5342</v>
      </c>
      <c r="L1227" t="s">
        <v>5343</v>
      </c>
      <c r="M1227" t="s">
        <v>9443</v>
      </c>
      <c r="N1227">
        <v>9</v>
      </c>
      <c r="O1227" t="s">
        <v>9561</v>
      </c>
      <c r="P1227" t="s">
        <v>10754</v>
      </c>
      <c r="Q1227">
        <v>5</v>
      </c>
      <c r="R1227">
        <v>3</v>
      </c>
      <c r="S1227">
        <v>4.22</v>
      </c>
      <c r="T1227">
        <v>4.22</v>
      </c>
      <c r="U1227">
        <v>547.54</v>
      </c>
      <c r="V1227">
        <v>109</v>
      </c>
      <c r="W1227">
        <v>5.45</v>
      </c>
      <c r="X1227">
        <v>12.42</v>
      </c>
      <c r="Y1227">
        <v>4.5</v>
      </c>
      <c r="Z1227">
        <v>4</v>
      </c>
      <c r="AA1227" t="s">
        <v>4822</v>
      </c>
      <c r="AB1227">
        <v>2</v>
      </c>
      <c r="AC1227">
        <v>5</v>
      </c>
      <c r="AD1227">
        <v>1.923333333333334</v>
      </c>
      <c r="AF1227" t="s">
        <v>5458</v>
      </c>
      <c r="AI1227">
        <v>0</v>
      </c>
      <c r="AJ1227">
        <v>0</v>
      </c>
      <c r="AK1227" t="s">
        <v>11913</v>
      </c>
      <c r="AL1227" t="s">
        <v>11913</v>
      </c>
      <c r="AM1227" t="s">
        <v>11965</v>
      </c>
    </row>
    <row r="1228" spans="1:39">
      <c r="A1228" t="s">
        <v>6594</v>
      </c>
      <c r="B1228" t="s">
        <v>5106</v>
      </c>
      <c r="C1228" t="s">
        <v>5108</v>
      </c>
      <c r="D1228">
        <v>9.525</v>
      </c>
      <c r="E1228" t="s">
        <v>5111</v>
      </c>
      <c r="F1228">
        <v>8.02</v>
      </c>
      <c r="I1228" t="s">
        <v>8607</v>
      </c>
      <c r="K1228" t="s">
        <v>5342</v>
      </c>
      <c r="L1228" t="s">
        <v>5343</v>
      </c>
      <c r="M1228" t="s">
        <v>9424</v>
      </c>
      <c r="N1228">
        <v>8</v>
      </c>
      <c r="O1228" t="s">
        <v>9539</v>
      </c>
      <c r="P1228" t="s">
        <v>10755</v>
      </c>
      <c r="Q1228">
        <v>8</v>
      </c>
      <c r="R1228">
        <v>1</v>
      </c>
      <c r="S1228">
        <v>-1.17</v>
      </c>
      <c r="T1228">
        <v>1.34</v>
      </c>
      <c r="U1228">
        <v>472.55</v>
      </c>
      <c r="V1228">
        <v>116.63</v>
      </c>
      <c r="W1228">
        <v>3.42</v>
      </c>
      <c r="X1228">
        <v>4.88</v>
      </c>
      <c r="Y1228">
        <v>1.31</v>
      </c>
      <c r="Z1228">
        <v>3</v>
      </c>
      <c r="AA1228" t="s">
        <v>4822</v>
      </c>
      <c r="AB1228">
        <v>0</v>
      </c>
      <c r="AC1228">
        <v>5</v>
      </c>
      <c r="AD1228">
        <v>4.141738095238096</v>
      </c>
      <c r="AF1228" t="s">
        <v>5459</v>
      </c>
      <c r="AI1228">
        <v>0</v>
      </c>
      <c r="AJ1228">
        <v>0</v>
      </c>
      <c r="AM1228" t="s">
        <v>11965</v>
      </c>
    </row>
    <row r="1229" spans="1:39">
      <c r="A1229" t="s">
        <v>6595</v>
      </c>
      <c r="B1229" t="s">
        <v>5106</v>
      </c>
      <c r="C1229" t="s">
        <v>5108</v>
      </c>
      <c r="D1229">
        <v>9.6</v>
      </c>
      <c r="E1229" t="s">
        <v>5111</v>
      </c>
      <c r="F1229">
        <v>8.02</v>
      </c>
      <c r="K1229" t="s">
        <v>5342</v>
      </c>
      <c r="M1229" t="s">
        <v>5349</v>
      </c>
      <c r="N1229">
        <v>8</v>
      </c>
      <c r="O1229" t="s">
        <v>9538</v>
      </c>
      <c r="P1229" t="s">
        <v>10756</v>
      </c>
      <c r="Q1229">
        <v>7</v>
      </c>
      <c r="R1229">
        <v>1</v>
      </c>
      <c r="S1229">
        <v>2.26</v>
      </c>
      <c r="T1229">
        <v>3.58</v>
      </c>
      <c r="U1229">
        <v>534.5700000000001</v>
      </c>
      <c r="V1229">
        <v>78.23999999999999</v>
      </c>
      <c r="W1229">
        <v>5.17</v>
      </c>
      <c r="X1229">
        <v>12.4</v>
      </c>
      <c r="Y1229">
        <v>8.710000000000001</v>
      </c>
      <c r="Z1229">
        <v>6</v>
      </c>
      <c r="AA1229" t="s">
        <v>4822</v>
      </c>
      <c r="AB1229">
        <v>2</v>
      </c>
      <c r="AC1229">
        <v>4</v>
      </c>
      <c r="AD1229">
        <v>4.058333333333334</v>
      </c>
      <c r="AF1229" t="s">
        <v>5457</v>
      </c>
      <c r="AI1229">
        <v>0</v>
      </c>
      <c r="AJ1229">
        <v>0</v>
      </c>
      <c r="AK1229" t="s">
        <v>11904</v>
      </c>
      <c r="AL1229" t="s">
        <v>11904</v>
      </c>
      <c r="AM1229" t="s">
        <v>11965</v>
      </c>
    </row>
    <row r="1230" spans="1:39">
      <c r="A1230" t="s">
        <v>6596</v>
      </c>
      <c r="B1230" t="s">
        <v>5106</v>
      </c>
      <c r="C1230" t="s">
        <v>5108</v>
      </c>
      <c r="D1230">
        <v>9.6</v>
      </c>
      <c r="E1230" t="s">
        <v>5111</v>
      </c>
      <c r="F1230">
        <v>8.02</v>
      </c>
      <c r="K1230" t="s">
        <v>5342</v>
      </c>
      <c r="L1230" t="s">
        <v>5343</v>
      </c>
      <c r="M1230" t="s">
        <v>9459</v>
      </c>
      <c r="N1230">
        <v>9</v>
      </c>
      <c r="O1230" t="s">
        <v>9579</v>
      </c>
      <c r="P1230" t="s">
        <v>10757</v>
      </c>
      <c r="Q1230">
        <v>6</v>
      </c>
      <c r="R1230">
        <v>3</v>
      </c>
      <c r="S1230">
        <v>4.51</v>
      </c>
      <c r="T1230">
        <v>4.52</v>
      </c>
      <c r="U1230">
        <v>467.55</v>
      </c>
      <c r="V1230">
        <v>102.16</v>
      </c>
      <c r="W1230">
        <v>6.26</v>
      </c>
      <c r="X1230">
        <v>13.89</v>
      </c>
      <c r="Y1230">
        <v>5.39</v>
      </c>
      <c r="Z1230">
        <v>5</v>
      </c>
      <c r="AA1230" t="s">
        <v>4822</v>
      </c>
      <c r="AB1230">
        <v>1</v>
      </c>
      <c r="AC1230">
        <v>5</v>
      </c>
      <c r="AD1230">
        <v>2.233119047619048</v>
      </c>
      <c r="AF1230" t="s">
        <v>5458</v>
      </c>
      <c r="AI1230">
        <v>0</v>
      </c>
      <c r="AJ1230">
        <v>0</v>
      </c>
      <c r="AK1230" t="s">
        <v>11922</v>
      </c>
      <c r="AL1230" t="s">
        <v>11922</v>
      </c>
      <c r="AM1230" t="s">
        <v>11965</v>
      </c>
    </row>
    <row r="1231" spans="1:39">
      <c r="A1231" t="s">
        <v>6597</v>
      </c>
      <c r="B1231" t="s">
        <v>5106</v>
      </c>
      <c r="C1231" t="s">
        <v>5108</v>
      </c>
      <c r="D1231">
        <v>9.6</v>
      </c>
      <c r="E1231" t="s">
        <v>5111</v>
      </c>
      <c r="F1231">
        <v>8.02</v>
      </c>
      <c r="I1231" t="s">
        <v>8608</v>
      </c>
      <c r="K1231" t="s">
        <v>5342</v>
      </c>
      <c r="M1231" t="s">
        <v>9433</v>
      </c>
      <c r="N1231">
        <v>8</v>
      </c>
      <c r="O1231" t="s">
        <v>9551</v>
      </c>
      <c r="P1231" t="s">
        <v>10758</v>
      </c>
      <c r="Q1231">
        <v>7</v>
      </c>
      <c r="R1231">
        <v>2</v>
      </c>
      <c r="S1231">
        <v>2.51</v>
      </c>
      <c r="T1231">
        <v>3.67</v>
      </c>
      <c r="U1231">
        <v>585.61</v>
      </c>
      <c r="V1231">
        <v>137.3</v>
      </c>
      <c r="W1231">
        <v>4.71</v>
      </c>
      <c r="X1231">
        <v>6.83</v>
      </c>
      <c r="Y1231">
        <v>7.78</v>
      </c>
      <c r="Z1231">
        <v>3</v>
      </c>
      <c r="AA1231" t="s">
        <v>4822</v>
      </c>
      <c r="AB1231">
        <v>1</v>
      </c>
      <c r="AC1231">
        <v>9</v>
      </c>
      <c r="AD1231">
        <v>2.91</v>
      </c>
      <c r="AF1231" t="s">
        <v>5458</v>
      </c>
      <c r="AI1231">
        <v>0</v>
      </c>
      <c r="AJ1231">
        <v>0</v>
      </c>
      <c r="AM1231" t="s">
        <v>11965</v>
      </c>
    </row>
    <row r="1232" spans="1:39">
      <c r="A1232" t="s">
        <v>5526</v>
      </c>
      <c r="B1232" t="s">
        <v>5106</v>
      </c>
      <c r="C1232" t="s">
        <v>5108</v>
      </c>
      <c r="D1232">
        <v>9.699999999999999</v>
      </c>
      <c r="E1232" t="s">
        <v>5111</v>
      </c>
      <c r="F1232">
        <v>8.01</v>
      </c>
      <c r="K1232" t="s">
        <v>5342</v>
      </c>
      <c r="L1232" t="s">
        <v>5343</v>
      </c>
      <c r="M1232" t="s">
        <v>9453</v>
      </c>
      <c r="N1232">
        <v>9</v>
      </c>
      <c r="O1232" t="s">
        <v>9572</v>
      </c>
      <c r="P1232" t="s">
        <v>9697</v>
      </c>
      <c r="Q1232">
        <v>7</v>
      </c>
      <c r="R1232">
        <v>2</v>
      </c>
      <c r="S1232">
        <v>2.05</v>
      </c>
      <c r="T1232">
        <v>2.94</v>
      </c>
      <c r="U1232">
        <v>519.5700000000001</v>
      </c>
      <c r="V1232">
        <v>110.86</v>
      </c>
      <c r="W1232">
        <v>5.36</v>
      </c>
      <c r="X1232">
        <v>6.62</v>
      </c>
      <c r="Y1232">
        <v>2.24</v>
      </c>
      <c r="Z1232">
        <v>4</v>
      </c>
      <c r="AA1232" t="s">
        <v>4822</v>
      </c>
      <c r="AB1232">
        <v>2</v>
      </c>
      <c r="AC1232">
        <v>5</v>
      </c>
      <c r="AD1232">
        <v>3.779666666666667</v>
      </c>
      <c r="AE1232" t="s">
        <v>11886</v>
      </c>
      <c r="AF1232" t="s">
        <v>5458</v>
      </c>
      <c r="AH1232" t="s">
        <v>5461</v>
      </c>
      <c r="AI1232">
        <v>4</v>
      </c>
      <c r="AJ1232">
        <v>1</v>
      </c>
      <c r="AK1232" t="s">
        <v>11912</v>
      </c>
      <c r="AL1232" t="s">
        <v>11912</v>
      </c>
      <c r="AM1232" t="s">
        <v>11965</v>
      </c>
    </row>
    <row r="1233" spans="1:39">
      <c r="A1233" t="s">
        <v>6598</v>
      </c>
      <c r="B1233" t="s">
        <v>5106</v>
      </c>
      <c r="C1233" t="s">
        <v>5108</v>
      </c>
      <c r="D1233">
        <v>9.699999999999999</v>
      </c>
      <c r="E1233" t="s">
        <v>5111</v>
      </c>
      <c r="F1233">
        <v>8.01</v>
      </c>
      <c r="K1233" t="s">
        <v>5342</v>
      </c>
      <c r="L1233" t="s">
        <v>5343</v>
      </c>
      <c r="M1233" t="s">
        <v>9429</v>
      </c>
      <c r="N1233">
        <v>9</v>
      </c>
      <c r="O1233" t="s">
        <v>9545</v>
      </c>
      <c r="P1233" t="s">
        <v>10759</v>
      </c>
      <c r="Q1233">
        <v>7</v>
      </c>
      <c r="R1233">
        <v>0</v>
      </c>
      <c r="S1233">
        <v>3.53</v>
      </c>
      <c r="T1233">
        <v>4.69</v>
      </c>
      <c r="U1233">
        <v>537.0700000000001</v>
      </c>
      <c r="V1233">
        <v>58.79</v>
      </c>
      <c r="W1233">
        <v>6.07</v>
      </c>
      <c r="Y1233">
        <v>9.210000000000001</v>
      </c>
      <c r="Z1233">
        <v>5</v>
      </c>
      <c r="AA1233" t="s">
        <v>4822</v>
      </c>
      <c r="AB1233">
        <v>2</v>
      </c>
      <c r="AC1233">
        <v>5</v>
      </c>
      <c r="AD1233">
        <v>2.784999999999999</v>
      </c>
      <c r="AF1233" t="s">
        <v>5457</v>
      </c>
      <c r="AI1233">
        <v>0</v>
      </c>
      <c r="AJ1233">
        <v>0</v>
      </c>
      <c r="AK1233" t="s">
        <v>11907</v>
      </c>
      <c r="AL1233" t="s">
        <v>11907</v>
      </c>
      <c r="AM1233" t="s">
        <v>11965</v>
      </c>
    </row>
    <row r="1234" spans="1:39">
      <c r="A1234" t="s">
        <v>6599</v>
      </c>
      <c r="B1234" t="s">
        <v>5106</v>
      </c>
      <c r="C1234" t="s">
        <v>5108</v>
      </c>
      <c r="D1234">
        <v>9.738</v>
      </c>
      <c r="E1234" t="s">
        <v>5111</v>
      </c>
      <c r="F1234">
        <v>8.01</v>
      </c>
      <c r="I1234" t="s">
        <v>8609</v>
      </c>
      <c r="K1234" t="s">
        <v>5342</v>
      </c>
      <c r="L1234" t="s">
        <v>5343</v>
      </c>
      <c r="M1234" t="s">
        <v>9424</v>
      </c>
      <c r="N1234">
        <v>8</v>
      </c>
      <c r="O1234" t="s">
        <v>9539</v>
      </c>
      <c r="P1234" t="s">
        <v>10760</v>
      </c>
      <c r="Q1234">
        <v>7</v>
      </c>
      <c r="R1234">
        <v>1</v>
      </c>
      <c r="S1234">
        <v>0.45</v>
      </c>
      <c r="T1234">
        <v>2.64</v>
      </c>
      <c r="U1234">
        <v>485.59</v>
      </c>
      <c r="V1234">
        <v>103.74</v>
      </c>
      <c r="W1234">
        <v>4.51</v>
      </c>
      <c r="X1234">
        <v>0.36</v>
      </c>
      <c r="Y1234">
        <v>5.29</v>
      </c>
      <c r="Z1234">
        <v>3</v>
      </c>
      <c r="AA1234" t="s">
        <v>4822</v>
      </c>
      <c r="AB1234">
        <v>0</v>
      </c>
      <c r="AC1234">
        <v>6</v>
      </c>
      <c r="AD1234">
        <v>4.478261904761905</v>
      </c>
      <c r="AF1234" t="s">
        <v>5459</v>
      </c>
      <c r="AI1234">
        <v>0</v>
      </c>
      <c r="AJ1234">
        <v>0</v>
      </c>
      <c r="AM1234" t="s">
        <v>11965</v>
      </c>
    </row>
    <row r="1235" spans="1:39">
      <c r="A1235" t="s">
        <v>6600</v>
      </c>
      <c r="B1235" t="s">
        <v>5106</v>
      </c>
      <c r="C1235" t="s">
        <v>5108</v>
      </c>
      <c r="D1235">
        <v>9.800000000000001</v>
      </c>
      <c r="E1235" t="s">
        <v>5111</v>
      </c>
      <c r="F1235">
        <v>8.01</v>
      </c>
      <c r="I1235" t="s">
        <v>8610</v>
      </c>
      <c r="K1235" t="s">
        <v>5342</v>
      </c>
      <c r="L1235" t="s">
        <v>5343</v>
      </c>
      <c r="M1235" t="s">
        <v>9449</v>
      </c>
      <c r="N1235">
        <v>8</v>
      </c>
      <c r="O1235" t="s">
        <v>9567</v>
      </c>
      <c r="P1235" t="s">
        <v>10761</v>
      </c>
      <c r="Q1235">
        <v>5</v>
      </c>
      <c r="R1235">
        <v>3</v>
      </c>
      <c r="S1235">
        <v>0.74</v>
      </c>
      <c r="T1235">
        <v>3.85</v>
      </c>
      <c r="U1235">
        <v>490.41</v>
      </c>
      <c r="V1235">
        <v>108.56</v>
      </c>
      <c r="W1235">
        <v>6.57</v>
      </c>
      <c r="X1235">
        <v>2.91</v>
      </c>
      <c r="Y1235">
        <v>11.22</v>
      </c>
      <c r="Z1235">
        <v>3</v>
      </c>
      <c r="AA1235" t="s">
        <v>4822</v>
      </c>
      <c r="AB1235">
        <v>1</v>
      </c>
      <c r="AC1235">
        <v>7</v>
      </c>
      <c r="AD1235">
        <v>2.1915</v>
      </c>
      <c r="AF1235" t="s">
        <v>11894</v>
      </c>
      <c r="AI1235">
        <v>0</v>
      </c>
      <c r="AJ1235">
        <v>0</v>
      </c>
      <c r="AM1235" t="s">
        <v>11965</v>
      </c>
    </row>
    <row r="1236" spans="1:39">
      <c r="A1236" t="s">
        <v>6601</v>
      </c>
      <c r="B1236" t="s">
        <v>5106</v>
      </c>
      <c r="C1236" t="s">
        <v>5108</v>
      </c>
      <c r="D1236">
        <v>9.98</v>
      </c>
      <c r="E1236" t="s">
        <v>5111</v>
      </c>
      <c r="F1236">
        <v>8</v>
      </c>
      <c r="I1236" t="s">
        <v>8611</v>
      </c>
      <c r="K1236" t="s">
        <v>5342</v>
      </c>
      <c r="L1236" t="s">
        <v>5343</v>
      </c>
      <c r="M1236" t="s">
        <v>9424</v>
      </c>
      <c r="N1236">
        <v>8</v>
      </c>
      <c r="O1236" t="s">
        <v>9539</v>
      </c>
      <c r="P1236" t="s">
        <v>10762</v>
      </c>
      <c r="Q1236">
        <v>8</v>
      </c>
      <c r="R1236">
        <v>2</v>
      </c>
      <c r="S1236">
        <v>-0.6899999999999999</v>
      </c>
      <c r="T1236">
        <v>1.5</v>
      </c>
      <c r="U1236">
        <v>501.59</v>
      </c>
      <c r="V1236">
        <v>123.97</v>
      </c>
      <c r="W1236">
        <v>3.49</v>
      </c>
      <c r="X1236">
        <v>0.36</v>
      </c>
      <c r="Y1236">
        <v>5.29</v>
      </c>
      <c r="Z1236">
        <v>3</v>
      </c>
      <c r="AA1236" t="s">
        <v>4822</v>
      </c>
      <c r="AB1236">
        <v>1</v>
      </c>
      <c r="AC1236">
        <v>7</v>
      </c>
      <c r="AD1236">
        <v>3.5</v>
      </c>
      <c r="AF1236" t="s">
        <v>5459</v>
      </c>
      <c r="AI1236">
        <v>0</v>
      </c>
      <c r="AJ1236">
        <v>0</v>
      </c>
      <c r="AM1236" t="s">
        <v>11965</v>
      </c>
    </row>
    <row r="1237" spans="1:39">
      <c r="A1237" t="s">
        <v>6602</v>
      </c>
      <c r="B1237" t="s">
        <v>5106</v>
      </c>
      <c r="C1237" t="s">
        <v>5108</v>
      </c>
      <c r="D1237">
        <v>10</v>
      </c>
      <c r="E1237" t="s">
        <v>5111</v>
      </c>
      <c r="F1237">
        <v>8</v>
      </c>
      <c r="K1237" t="s">
        <v>5342</v>
      </c>
      <c r="L1237" t="s">
        <v>5343</v>
      </c>
      <c r="M1237" t="s">
        <v>9471</v>
      </c>
      <c r="N1237">
        <v>9</v>
      </c>
      <c r="O1237" t="s">
        <v>9591</v>
      </c>
      <c r="P1237" t="s">
        <v>10763</v>
      </c>
      <c r="Q1237">
        <v>7</v>
      </c>
      <c r="R1237">
        <v>3</v>
      </c>
      <c r="S1237">
        <v>5.19</v>
      </c>
      <c r="T1237">
        <v>5.2</v>
      </c>
      <c r="U1237">
        <v>562.55</v>
      </c>
      <c r="V1237">
        <v>113.93</v>
      </c>
      <c r="W1237">
        <v>6.04</v>
      </c>
      <c r="X1237">
        <v>12.14</v>
      </c>
      <c r="Y1237">
        <v>5.56</v>
      </c>
      <c r="Z1237">
        <v>5</v>
      </c>
      <c r="AA1237" t="s">
        <v>4822</v>
      </c>
      <c r="AB1237">
        <v>2</v>
      </c>
      <c r="AC1237">
        <v>7</v>
      </c>
      <c r="AD1237">
        <v>1.369</v>
      </c>
      <c r="AF1237" t="s">
        <v>5458</v>
      </c>
      <c r="AI1237">
        <v>0</v>
      </c>
      <c r="AJ1237">
        <v>0</v>
      </c>
      <c r="AK1237" t="s">
        <v>11926</v>
      </c>
      <c r="AL1237" t="s">
        <v>11926</v>
      </c>
      <c r="AM1237" t="s">
        <v>11965</v>
      </c>
    </row>
    <row r="1238" spans="1:39">
      <c r="A1238" t="s">
        <v>5277</v>
      </c>
      <c r="B1238" t="s">
        <v>5106</v>
      </c>
      <c r="C1238" t="s">
        <v>5108</v>
      </c>
      <c r="D1238">
        <v>10</v>
      </c>
      <c r="E1238" t="s">
        <v>5111</v>
      </c>
      <c r="F1238">
        <v>8</v>
      </c>
      <c r="K1238" t="s">
        <v>5342</v>
      </c>
      <c r="L1238" t="s">
        <v>5343</v>
      </c>
      <c r="M1238" t="s">
        <v>9464</v>
      </c>
      <c r="N1238">
        <v>9</v>
      </c>
      <c r="O1238" t="s">
        <v>9584</v>
      </c>
      <c r="P1238" t="s">
        <v>5392</v>
      </c>
      <c r="Q1238">
        <v>3</v>
      </c>
      <c r="R1238">
        <v>2</v>
      </c>
      <c r="S1238">
        <v>3.55</v>
      </c>
      <c r="T1238">
        <v>3.7</v>
      </c>
      <c r="U1238">
        <v>347.81</v>
      </c>
      <c r="V1238">
        <v>61.8</v>
      </c>
      <c r="W1238">
        <v>5.16</v>
      </c>
      <c r="X1238">
        <v>8.27</v>
      </c>
      <c r="Y1238">
        <v>4.49</v>
      </c>
      <c r="Z1238">
        <v>4</v>
      </c>
      <c r="AA1238" t="s">
        <v>4822</v>
      </c>
      <c r="AB1238">
        <v>1</v>
      </c>
      <c r="AC1238">
        <v>3</v>
      </c>
      <c r="AD1238">
        <v>4.375</v>
      </c>
      <c r="AF1238" t="s">
        <v>5458</v>
      </c>
      <c r="AI1238">
        <v>0</v>
      </c>
      <c r="AJ1238">
        <v>0</v>
      </c>
      <c r="AK1238" t="s">
        <v>5464</v>
      </c>
      <c r="AL1238" t="s">
        <v>5464</v>
      </c>
      <c r="AM1238" t="s">
        <v>11965</v>
      </c>
    </row>
    <row r="1239" spans="1:39">
      <c r="A1239" t="s">
        <v>5828</v>
      </c>
      <c r="B1239" t="s">
        <v>5106</v>
      </c>
      <c r="C1239" t="s">
        <v>5108</v>
      </c>
      <c r="D1239">
        <v>10</v>
      </c>
      <c r="E1239" t="s">
        <v>5111</v>
      </c>
      <c r="F1239">
        <v>8</v>
      </c>
      <c r="K1239" t="s">
        <v>5342</v>
      </c>
      <c r="L1239" t="s">
        <v>5343</v>
      </c>
      <c r="M1239" t="s">
        <v>9453</v>
      </c>
      <c r="N1239">
        <v>9</v>
      </c>
      <c r="O1239" t="s">
        <v>9572</v>
      </c>
      <c r="P1239" t="s">
        <v>9998</v>
      </c>
      <c r="Q1239">
        <v>7</v>
      </c>
      <c r="R1239">
        <v>3</v>
      </c>
      <c r="S1239">
        <v>1.93</v>
      </c>
      <c r="T1239">
        <v>2.02</v>
      </c>
      <c r="U1239">
        <v>478.53</v>
      </c>
      <c r="V1239">
        <v>114.08</v>
      </c>
      <c r="W1239">
        <v>5.19</v>
      </c>
      <c r="X1239">
        <v>12.41</v>
      </c>
      <c r="Y1239">
        <v>6.78</v>
      </c>
      <c r="Z1239">
        <v>4</v>
      </c>
      <c r="AA1239" t="s">
        <v>4822</v>
      </c>
      <c r="AB1239">
        <v>1</v>
      </c>
      <c r="AC1239">
        <v>5</v>
      </c>
      <c r="AD1239">
        <v>3.517357142857143</v>
      </c>
      <c r="AF1239" t="s">
        <v>5458</v>
      </c>
      <c r="AI1239">
        <v>0</v>
      </c>
      <c r="AJ1239">
        <v>0</v>
      </c>
      <c r="AK1239" t="s">
        <v>11912</v>
      </c>
      <c r="AL1239" t="s">
        <v>11912</v>
      </c>
      <c r="AM1239" t="s">
        <v>11965</v>
      </c>
    </row>
    <row r="1240" spans="1:39">
      <c r="A1240" t="s">
        <v>6603</v>
      </c>
      <c r="B1240" t="s">
        <v>5106</v>
      </c>
      <c r="C1240" t="s">
        <v>5108</v>
      </c>
      <c r="D1240">
        <v>10</v>
      </c>
      <c r="E1240" t="s">
        <v>5111</v>
      </c>
      <c r="F1240">
        <v>8</v>
      </c>
      <c r="K1240" t="s">
        <v>5342</v>
      </c>
      <c r="M1240" t="s">
        <v>5349</v>
      </c>
      <c r="N1240">
        <v>8</v>
      </c>
      <c r="O1240" t="s">
        <v>9538</v>
      </c>
      <c r="P1240" t="s">
        <v>10764</v>
      </c>
      <c r="Q1240">
        <v>7</v>
      </c>
      <c r="R1240">
        <v>1</v>
      </c>
      <c r="S1240">
        <v>4.15</v>
      </c>
      <c r="T1240">
        <v>4.31</v>
      </c>
      <c r="U1240">
        <v>499.58</v>
      </c>
      <c r="V1240">
        <v>84.23</v>
      </c>
      <c r="W1240">
        <v>4.97</v>
      </c>
      <c r="X1240">
        <v>12.47</v>
      </c>
      <c r="Y1240">
        <v>6.94</v>
      </c>
      <c r="Z1240">
        <v>6</v>
      </c>
      <c r="AA1240" t="s">
        <v>4822</v>
      </c>
      <c r="AB1240">
        <v>0</v>
      </c>
      <c r="AC1240">
        <v>5</v>
      </c>
      <c r="AD1240">
        <v>3.181333333333334</v>
      </c>
      <c r="AF1240" t="s">
        <v>5458</v>
      </c>
      <c r="AI1240">
        <v>0</v>
      </c>
      <c r="AJ1240">
        <v>0</v>
      </c>
      <c r="AK1240" t="s">
        <v>11904</v>
      </c>
      <c r="AL1240" t="s">
        <v>11904</v>
      </c>
      <c r="AM1240" t="s">
        <v>11965</v>
      </c>
    </row>
    <row r="1241" spans="1:39">
      <c r="A1241" t="s">
        <v>6604</v>
      </c>
      <c r="B1241" t="s">
        <v>5106</v>
      </c>
      <c r="C1241" t="s">
        <v>5108</v>
      </c>
      <c r="D1241">
        <v>10</v>
      </c>
      <c r="E1241" t="s">
        <v>5111</v>
      </c>
      <c r="F1241">
        <v>8</v>
      </c>
      <c r="K1241" t="s">
        <v>5342</v>
      </c>
      <c r="M1241" t="s">
        <v>9450</v>
      </c>
      <c r="N1241">
        <v>8</v>
      </c>
      <c r="O1241" t="s">
        <v>9568</v>
      </c>
      <c r="P1241" t="s">
        <v>10765</v>
      </c>
      <c r="Q1241">
        <v>5</v>
      </c>
      <c r="R1241">
        <v>3</v>
      </c>
      <c r="S1241">
        <v>3.66</v>
      </c>
      <c r="T1241">
        <v>3.66</v>
      </c>
      <c r="U1241">
        <v>458.35</v>
      </c>
      <c r="V1241">
        <v>98.83</v>
      </c>
      <c r="W1241">
        <v>4.16</v>
      </c>
      <c r="X1241">
        <v>9.9</v>
      </c>
      <c r="Y1241">
        <v>3.17</v>
      </c>
      <c r="Z1241">
        <v>3</v>
      </c>
      <c r="AA1241" t="s">
        <v>4822</v>
      </c>
      <c r="AB1241">
        <v>0</v>
      </c>
      <c r="AC1241">
        <v>7</v>
      </c>
      <c r="AD1241">
        <v>3.009833333333333</v>
      </c>
      <c r="AF1241" t="s">
        <v>5458</v>
      </c>
      <c r="AI1241">
        <v>0</v>
      </c>
      <c r="AJ1241">
        <v>0</v>
      </c>
      <c r="AK1241" t="s">
        <v>11916</v>
      </c>
      <c r="AL1241" t="s">
        <v>11916</v>
      </c>
      <c r="AM1241" t="s">
        <v>11965</v>
      </c>
    </row>
    <row r="1242" spans="1:39">
      <c r="A1242" t="s">
        <v>6605</v>
      </c>
      <c r="B1242" t="s">
        <v>5106</v>
      </c>
      <c r="C1242" t="s">
        <v>5108</v>
      </c>
      <c r="D1242">
        <v>10</v>
      </c>
      <c r="E1242" t="s">
        <v>5111</v>
      </c>
      <c r="F1242">
        <v>8</v>
      </c>
      <c r="K1242" t="s">
        <v>5342</v>
      </c>
      <c r="L1242" t="s">
        <v>5343</v>
      </c>
      <c r="M1242" t="s">
        <v>9465</v>
      </c>
      <c r="N1242">
        <v>9</v>
      </c>
      <c r="O1242" t="s">
        <v>9585</v>
      </c>
      <c r="P1242" t="s">
        <v>10766</v>
      </c>
      <c r="Q1242">
        <v>4</v>
      </c>
      <c r="R1242">
        <v>3</v>
      </c>
      <c r="S1242">
        <v>4.73</v>
      </c>
      <c r="T1242">
        <v>4.76</v>
      </c>
      <c r="U1242">
        <v>459.81</v>
      </c>
      <c r="V1242">
        <v>87.3</v>
      </c>
      <c r="W1242">
        <v>5.24</v>
      </c>
      <c r="X1242">
        <v>8.449999999999999</v>
      </c>
      <c r="Y1242">
        <v>0</v>
      </c>
      <c r="Z1242">
        <v>3</v>
      </c>
      <c r="AA1242" t="s">
        <v>4822</v>
      </c>
      <c r="AB1242">
        <v>1</v>
      </c>
      <c r="AC1242">
        <v>4</v>
      </c>
      <c r="AD1242">
        <v>2.573738095238095</v>
      </c>
      <c r="AF1242" t="s">
        <v>5458</v>
      </c>
      <c r="AI1242">
        <v>0</v>
      </c>
      <c r="AJ1242">
        <v>0</v>
      </c>
      <c r="AK1242" t="s">
        <v>5463</v>
      </c>
      <c r="AL1242" t="s">
        <v>5463</v>
      </c>
      <c r="AM1242" t="s">
        <v>11965</v>
      </c>
    </row>
    <row r="1243" spans="1:39">
      <c r="A1243" t="s">
        <v>5506</v>
      </c>
      <c r="B1243" t="s">
        <v>5106</v>
      </c>
      <c r="C1243" t="s">
        <v>5108</v>
      </c>
      <c r="D1243">
        <v>10</v>
      </c>
      <c r="E1243" t="s">
        <v>5111</v>
      </c>
      <c r="F1243">
        <v>8</v>
      </c>
      <c r="K1243" t="s">
        <v>5342</v>
      </c>
      <c r="L1243" t="s">
        <v>5343</v>
      </c>
      <c r="M1243" t="s">
        <v>5353</v>
      </c>
      <c r="N1243">
        <v>9</v>
      </c>
      <c r="O1243" t="s">
        <v>9547</v>
      </c>
      <c r="P1243" t="s">
        <v>9677</v>
      </c>
      <c r="Q1243">
        <v>7</v>
      </c>
      <c r="R1243">
        <v>2</v>
      </c>
      <c r="S1243">
        <v>4.62</v>
      </c>
      <c r="T1243">
        <v>5.38</v>
      </c>
      <c r="U1243">
        <v>512.66</v>
      </c>
      <c r="V1243">
        <v>84.31</v>
      </c>
      <c r="W1243">
        <v>6.08</v>
      </c>
      <c r="X1243">
        <v>12.69</v>
      </c>
      <c r="Y1243">
        <v>8.4</v>
      </c>
      <c r="Z1243">
        <v>4</v>
      </c>
      <c r="AA1243" t="s">
        <v>4822</v>
      </c>
      <c r="AB1243">
        <v>2</v>
      </c>
      <c r="AC1243">
        <v>6</v>
      </c>
      <c r="AD1243">
        <v>2.3</v>
      </c>
      <c r="AF1243" t="s">
        <v>5458</v>
      </c>
      <c r="AI1243">
        <v>0</v>
      </c>
      <c r="AJ1243">
        <v>0</v>
      </c>
      <c r="AK1243" t="s">
        <v>11898</v>
      </c>
      <c r="AL1243" t="s">
        <v>11898</v>
      </c>
      <c r="AM1243" t="s">
        <v>11965</v>
      </c>
    </row>
    <row r="1244" spans="1:39">
      <c r="A1244" t="s">
        <v>6606</v>
      </c>
      <c r="B1244" t="s">
        <v>5106</v>
      </c>
      <c r="C1244" t="s">
        <v>5108</v>
      </c>
      <c r="D1244">
        <v>10</v>
      </c>
      <c r="E1244" t="s">
        <v>5111</v>
      </c>
      <c r="F1244">
        <v>8</v>
      </c>
      <c r="K1244" t="s">
        <v>5342</v>
      </c>
      <c r="L1244" t="s">
        <v>5343</v>
      </c>
      <c r="M1244" t="s">
        <v>9448</v>
      </c>
      <c r="N1244">
        <v>9</v>
      </c>
      <c r="O1244" t="s">
        <v>9566</v>
      </c>
      <c r="P1244" t="s">
        <v>10767</v>
      </c>
      <c r="Q1244">
        <v>5</v>
      </c>
      <c r="R1244">
        <v>2</v>
      </c>
      <c r="S1244">
        <v>2.97</v>
      </c>
      <c r="T1244">
        <v>4.05</v>
      </c>
      <c r="U1244">
        <v>451.46</v>
      </c>
      <c r="V1244">
        <v>100.63</v>
      </c>
      <c r="W1244">
        <v>3.71</v>
      </c>
      <c r="X1244">
        <v>6.24</v>
      </c>
      <c r="Y1244">
        <v>1.8</v>
      </c>
      <c r="Z1244">
        <v>4</v>
      </c>
      <c r="AA1244" t="s">
        <v>4822</v>
      </c>
      <c r="AB1244">
        <v>0</v>
      </c>
      <c r="AC1244">
        <v>4</v>
      </c>
      <c r="AD1244">
        <v>3.482380952380953</v>
      </c>
      <c r="AF1244" t="s">
        <v>5459</v>
      </c>
      <c r="AI1244">
        <v>0</v>
      </c>
      <c r="AJ1244">
        <v>0</v>
      </c>
      <c r="AK1244" t="s">
        <v>11915</v>
      </c>
      <c r="AL1244" t="s">
        <v>11915</v>
      </c>
      <c r="AM1244" t="s">
        <v>11965</v>
      </c>
    </row>
    <row r="1245" spans="1:39">
      <c r="A1245" t="s">
        <v>6607</v>
      </c>
      <c r="B1245" t="s">
        <v>5106</v>
      </c>
      <c r="C1245" t="s">
        <v>5108</v>
      </c>
      <c r="D1245">
        <v>10</v>
      </c>
      <c r="E1245" t="s">
        <v>5111</v>
      </c>
      <c r="F1245">
        <v>8</v>
      </c>
      <c r="K1245" t="s">
        <v>5342</v>
      </c>
      <c r="L1245" t="s">
        <v>5343</v>
      </c>
      <c r="M1245" t="s">
        <v>9425</v>
      </c>
      <c r="N1245">
        <v>9</v>
      </c>
      <c r="O1245" t="s">
        <v>9540</v>
      </c>
      <c r="P1245" t="s">
        <v>10768</v>
      </c>
      <c r="Q1245">
        <v>5</v>
      </c>
      <c r="R1245">
        <v>3</v>
      </c>
      <c r="S1245">
        <v>3.05</v>
      </c>
      <c r="T1245">
        <v>3.06</v>
      </c>
      <c r="U1245">
        <v>413.89</v>
      </c>
      <c r="V1245">
        <v>99.77</v>
      </c>
      <c r="W1245">
        <v>3.93</v>
      </c>
      <c r="X1245">
        <v>11.4</v>
      </c>
      <c r="Y1245">
        <v>5.04</v>
      </c>
      <c r="Z1245">
        <v>4</v>
      </c>
      <c r="AA1245" t="s">
        <v>4822</v>
      </c>
      <c r="AB1245">
        <v>0</v>
      </c>
      <c r="AC1245">
        <v>5</v>
      </c>
      <c r="AD1245">
        <v>3.901071428571429</v>
      </c>
      <c r="AF1245" t="s">
        <v>5458</v>
      </c>
      <c r="AI1245">
        <v>0</v>
      </c>
      <c r="AJ1245">
        <v>0</v>
      </c>
      <c r="AK1245" t="s">
        <v>11905</v>
      </c>
      <c r="AL1245" t="s">
        <v>11905</v>
      </c>
      <c r="AM1245" t="s">
        <v>11965</v>
      </c>
    </row>
    <row r="1246" spans="1:39">
      <c r="A1246" t="s">
        <v>6608</v>
      </c>
      <c r="B1246" t="s">
        <v>5106</v>
      </c>
      <c r="C1246" t="s">
        <v>5108</v>
      </c>
      <c r="D1246">
        <v>10</v>
      </c>
      <c r="E1246" t="s">
        <v>5111</v>
      </c>
      <c r="F1246">
        <v>8</v>
      </c>
      <c r="I1246" t="s">
        <v>8612</v>
      </c>
      <c r="K1246" t="s">
        <v>5342</v>
      </c>
      <c r="M1246" t="s">
        <v>9440</v>
      </c>
      <c r="N1246">
        <v>8</v>
      </c>
      <c r="O1246" t="s">
        <v>9558</v>
      </c>
      <c r="P1246" t="s">
        <v>10769</v>
      </c>
      <c r="Q1246">
        <v>10</v>
      </c>
      <c r="R1246">
        <v>3</v>
      </c>
      <c r="S1246">
        <v>5.51</v>
      </c>
      <c r="T1246">
        <v>6.09</v>
      </c>
      <c r="U1246">
        <v>638.67</v>
      </c>
      <c r="V1246">
        <v>128.43</v>
      </c>
      <c r="W1246">
        <v>5.02</v>
      </c>
      <c r="X1246">
        <v>12.96</v>
      </c>
      <c r="Y1246">
        <v>7.85</v>
      </c>
      <c r="Z1246">
        <v>4</v>
      </c>
      <c r="AA1246" t="s">
        <v>4822</v>
      </c>
      <c r="AB1246">
        <v>2</v>
      </c>
      <c r="AC1246">
        <v>7</v>
      </c>
      <c r="AD1246">
        <v>1.166666666666667</v>
      </c>
      <c r="AF1246" t="s">
        <v>5458</v>
      </c>
      <c r="AI1246">
        <v>0</v>
      </c>
      <c r="AJ1246">
        <v>0</v>
      </c>
      <c r="AM1246" t="s">
        <v>11965</v>
      </c>
    </row>
    <row r="1247" spans="1:39">
      <c r="A1247" t="s">
        <v>5497</v>
      </c>
      <c r="B1247" t="s">
        <v>5106</v>
      </c>
      <c r="C1247" t="s">
        <v>5108</v>
      </c>
      <c r="D1247">
        <v>10</v>
      </c>
      <c r="E1247" t="s">
        <v>5111</v>
      </c>
      <c r="F1247">
        <v>8</v>
      </c>
      <c r="K1247" t="s">
        <v>5342</v>
      </c>
      <c r="L1247" t="s">
        <v>5343</v>
      </c>
      <c r="M1247" t="s">
        <v>9436</v>
      </c>
      <c r="N1247">
        <v>9</v>
      </c>
      <c r="O1247" t="s">
        <v>9554</v>
      </c>
      <c r="P1247" t="s">
        <v>9668</v>
      </c>
      <c r="Q1247">
        <v>8</v>
      </c>
      <c r="R1247">
        <v>3</v>
      </c>
      <c r="S1247">
        <v>-0.13</v>
      </c>
      <c r="T1247">
        <v>0.84</v>
      </c>
      <c r="U1247">
        <v>480.46</v>
      </c>
      <c r="V1247">
        <v>138.44</v>
      </c>
      <c r="W1247">
        <v>3.63</v>
      </c>
      <c r="X1247">
        <v>6.6</v>
      </c>
      <c r="Y1247">
        <v>1.81</v>
      </c>
      <c r="Z1247">
        <v>5</v>
      </c>
      <c r="AA1247" t="s">
        <v>4822</v>
      </c>
      <c r="AB1247">
        <v>0</v>
      </c>
      <c r="AC1247">
        <v>6</v>
      </c>
      <c r="AD1247">
        <v>3.306238095238095</v>
      </c>
      <c r="AF1247" t="s">
        <v>5458</v>
      </c>
      <c r="AI1247">
        <v>0</v>
      </c>
      <c r="AJ1247">
        <v>0</v>
      </c>
      <c r="AK1247" t="s">
        <v>11897</v>
      </c>
      <c r="AL1247" t="s">
        <v>11897</v>
      </c>
      <c r="AM1247" t="s">
        <v>11965</v>
      </c>
    </row>
    <row r="1248" spans="1:39">
      <c r="A1248" t="s">
        <v>5531</v>
      </c>
      <c r="B1248" t="s">
        <v>5106</v>
      </c>
      <c r="C1248" t="s">
        <v>5108</v>
      </c>
      <c r="D1248">
        <v>10</v>
      </c>
      <c r="E1248" t="s">
        <v>5111</v>
      </c>
      <c r="F1248">
        <v>8</v>
      </c>
      <c r="K1248" t="s">
        <v>5342</v>
      </c>
      <c r="L1248" t="s">
        <v>5343</v>
      </c>
      <c r="M1248" t="s">
        <v>9430</v>
      </c>
      <c r="N1248">
        <v>9</v>
      </c>
      <c r="O1248" t="s">
        <v>9546</v>
      </c>
      <c r="P1248" t="s">
        <v>9702</v>
      </c>
      <c r="Q1248">
        <v>7</v>
      </c>
      <c r="R1248">
        <v>3</v>
      </c>
      <c r="S1248">
        <v>-0.86</v>
      </c>
      <c r="T1248">
        <v>0.91</v>
      </c>
      <c r="U1248">
        <v>485.4</v>
      </c>
      <c r="V1248">
        <v>125.55</v>
      </c>
      <c r="W1248">
        <v>3.74</v>
      </c>
      <c r="X1248">
        <v>5.51</v>
      </c>
      <c r="Y1248">
        <v>1.81</v>
      </c>
      <c r="Z1248">
        <v>4</v>
      </c>
      <c r="AA1248" t="s">
        <v>4822</v>
      </c>
      <c r="AB1248">
        <v>0</v>
      </c>
      <c r="AC1248">
        <v>6</v>
      </c>
      <c r="AD1248">
        <v>3.270952380952381</v>
      </c>
      <c r="AF1248" t="s">
        <v>5459</v>
      </c>
      <c r="AI1248">
        <v>0</v>
      </c>
      <c r="AJ1248">
        <v>0</v>
      </c>
      <c r="AK1248" t="s">
        <v>11897</v>
      </c>
      <c r="AL1248" t="s">
        <v>11897</v>
      </c>
      <c r="AM1248" t="s">
        <v>11965</v>
      </c>
    </row>
    <row r="1249" spans="1:39">
      <c r="A1249" t="s">
        <v>5541</v>
      </c>
      <c r="B1249" t="s">
        <v>5106</v>
      </c>
      <c r="C1249" t="s">
        <v>5108</v>
      </c>
      <c r="D1249">
        <v>10</v>
      </c>
      <c r="E1249" t="s">
        <v>5111</v>
      </c>
      <c r="F1249">
        <v>8</v>
      </c>
      <c r="K1249" t="s">
        <v>5342</v>
      </c>
      <c r="L1249" t="s">
        <v>5343</v>
      </c>
      <c r="M1249" t="s">
        <v>9430</v>
      </c>
      <c r="N1249">
        <v>9</v>
      </c>
      <c r="O1249" t="s">
        <v>9546</v>
      </c>
      <c r="P1249" t="s">
        <v>9712</v>
      </c>
      <c r="Q1249">
        <v>7</v>
      </c>
      <c r="R1249">
        <v>3</v>
      </c>
      <c r="S1249">
        <v>1.35</v>
      </c>
      <c r="T1249">
        <v>1.86</v>
      </c>
      <c r="U1249">
        <v>497.46</v>
      </c>
      <c r="V1249">
        <v>125.55</v>
      </c>
      <c r="W1249">
        <v>4.38</v>
      </c>
      <c r="X1249">
        <v>7.25</v>
      </c>
      <c r="Y1249">
        <v>1.81</v>
      </c>
      <c r="Z1249">
        <v>5</v>
      </c>
      <c r="AA1249" t="s">
        <v>4822</v>
      </c>
      <c r="AB1249">
        <v>0</v>
      </c>
      <c r="AC1249">
        <v>6</v>
      </c>
      <c r="AD1249">
        <v>3.184809523809524</v>
      </c>
      <c r="AF1249" t="s">
        <v>5458</v>
      </c>
      <c r="AI1249">
        <v>0</v>
      </c>
      <c r="AJ1249">
        <v>0</v>
      </c>
      <c r="AK1249" t="s">
        <v>11897</v>
      </c>
      <c r="AL1249" t="s">
        <v>11897</v>
      </c>
      <c r="AM1249" t="s">
        <v>11965</v>
      </c>
    </row>
    <row r="1250" spans="1:39">
      <c r="A1250" t="s">
        <v>6609</v>
      </c>
      <c r="B1250" t="s">
        <v>5106</v>
      </c>
      <c r="C1250" t="s">
        <v>5108</v>
      </c>
      <c r="D1250">
        <v>10</v>
      </c>
      <c r="E1250" t="s">
        <v>5111</v>
      </c>
      <c r="F1250">
        <v>8</v>
      </c>
      <c r="I1250" t="s">
        <v>8613</v>
      </c>
      <c r="K1250" t="s">
        <v>5342</v>
      </c>
      <c r="M1250" t="s">
        <v>9440</v>
      </c>
      <c r="N1250">
        <v>8</v>
      </c>
      <c r="O1250" t="s">
        <v>9558</v>
      </c>
      <c r="P1250" t="s">
        <v>10770</v>
      </c>
      <c r="Q1250">
        <v>10</v>
      </c>
      <c r="R1250">
        <v>2</v>
      </c>
      <c r="S1250">
        <v>4.92</v>
      </c>
      <c r="T1250">
        <v>6.57</v>
      </c>
      <c r="U1250">
        <v>651.74</v>
      </c>
      <c r="V1250">
        <v>111.64</v>
      </c>
      <c r="W1250">
        <v>5.75</v>
      </c>
      <c r="X1250">
        <v>13.15</v>
      </c>
      <c r="Y1250">
        <v>9.06</v>
      </c>
      <c r="Z1250">
        <v>4</v>
      </c>
      <c r="AA1250" t="s">
        <v>4822</v>
      </c>
      <c r="AB1250">
        <v>2</v>
      </c>
      <c r="AC1250">
        <v>11</v>
      </c>
      <c r="AD1250">
        <v>1.248666666666666</v>
      </c>
      <c r="AF1250" t="s">
        <v>5457</v>
      </c>
      <c r="AI1250">
        <v>0</v>
      </c>
      <c r="AJ1250">
        <v>0</v>
      </c>
      <c r="AM1250" t="s">
        <v>11965</v>
      </c>
    </row>
    <row r="1251" spans="1:39">
      <c r="A1251" t="s">
        <v>6610</v>
      </c>
      <c r="B1251" t="s">
        <v>5106</v>
      </c>
      <c r="C1251" t="s">
        <v>5108</v>
      </c>
      <c r="D1251">
        <v>10</v>
      </c>
      <c r="E1251" t="s">
        <v>5111</v>
      </c>
      <c r="F1251">
        <v>8</v>
      </c>
      <c r="I1251" t="s">
        <v>8614</v>
      </c>
      <c r="K1251" t="s">
        <v>5342</v>
      </c>
      <c r="M1251" t="s">
        <v>9440</v>
      </c>
      <c r="N1251">
        <v>8</v>
      </c>
      <c r="O1251" t="s">
        <v>9558</v>
      </c>
      <c r="P1251" t="s">
        <v>10771</v>
      </c>
      <c r="Q1251">
        <v>11</v>
      </c>
      <c r="R1251">
        <v>2</v>
      </c>
      <c r="S1251">
        <v>5.54</v>
      </c>
      <c r="T1251">
        <v>5.64</v>
      </c>
      <c r="U1251">
        <v>632.65</v>
      </c>
      <c r="V1251">
        <v>126.22</v>
      </c>
      <c r="W1251">
        <v>4.7</v>
      </c>
      <c r="X1251">
        <v>12.64</v>
      </c>
      <c r="Y1251">
        <v>6.8</v>
      </c>
      <c r="Z1251">
        <v>5</v>
      </c>
      <c r="AA1251" t="s">
        <v>4822</v>
      </c>
      <c r="AB1251">
        <v>2</v>
      </c>
      <c r="AC1251">
        <v>9</v>
      </c>
      <c r="AD1251">
        <v>1.5</v>
      </c>
      <c r="AF1251" t="s">
        <v>5458</v>
      </c>
      <c r="AI1251">
        <v>0</v>
      </c>
      <c r="AJ1251">
        <v>0</v>
      </c>
      <c r="AM1251" t="s">
        <v>11965</v>
      </c>
    </row>
    <row r="1252" spans="1:39">
      <c r="A1252" t="s">
        <v>6611</v>
      </c>
      <c r="B1252" t="s">
        <v>5106</v>
      </c>
      <c r="C1252" t="s">
        <v>5108</v>
      </c>
      <c r="D1252">
        <v>10</v>
      </c>
      <c r="E1252" t="s">
        <v>5111</v>
      </c>
      <c r="F1252">
        <v>8</v>
      </c>
      <c r="I1252" t="s">
        <v>8615</v>
      </c>
      <c r="K1252" t="s">
        <v>5342</v>
      </c>
      <c r="M1252" t="s">
        <v>9440</v>
      </c>
      <c r="N1252">
        <v>8</v>
      </c>
      <c r="O1252" t="s">
        <v>9558</v>
      </c>
      <c r="P1252" t="s">
        <v>10772</v>
      </c>
      <c r="Q1252">
        <v>8</v>
      </c>
      <c r="R1252">
        <v>2</v>
      </c>
      <c r="S1252">
        <v>8.41</v>
      </c>
      <c r="T1252">
        <v>8.41</v>
      </c>
      <c r="U1252">
        <v>525.66</v>
      </c>
      <c r="V1252">
        <v>105.16</v>
      </c>
      <c r="W1252">
        <v>6.02</v>
      </c>
      <c r="X1252">
        <v>13.08</v>
      </c>
      <c r="Y1252">
        <v>3.26</v>
      </c>
      <c r="Z1252">
        <v>4</v>
      </c>
      <c r="AA1252" t="s">
        <v>4822</v>
      </c>
      <c r="AB1252">
        <v>2</v>
      </c>
      <c r="AC1252">
        <v>6</v>
      </c>
      <c r="AD1252">
        <v>1.994666666666667</v>
      </c>
      <c r="AF1252" t="s">
        <v>5458</v>
      </c>
      <c r="AI1252">
        <v>0</v>
      </c>
      <c r="AJ1252">
        <v>0</v>
      </c>
      <c r="AM1252" t="s">
        <v>11965</v>
      </c>
    </row>
    <row r="1253" spans="1:39">
      <c r="A1253" t="s">
        <v>6612</v>
      </c>
      <c r="B1253" t="s">
        <v>5106</v>
      </c>
      <c r="C1253" t="s">
        <v>5108</v>
      </c>
      <c r="D1253">
        <v>10</v>
      </c>
      <c r="E1253" t="s">
        <v>5111</v>
      </c>
      <c r="F1253">
        <v>8</v>
      </c>
      <c r="I1253" t="s">
        <v>8616</v>
      </c>
      <c r="K1253" t="s">
        <v>5342</v>
      </c>
      <c r="M1253" t="s">
        <v>9440</v>
      </c>
      <c r="N1253">
        <v>8</v>
      </c>
      <c r="O1253" t="s">
        <v>9558</v>
      </c>
      <c r="P1253" t="s">
        <v>10773</v>
      </c>
      <c r="Q1253">
        <v>8</v>
      </c>
      <c r="R1253">
        <v>2</v>
      </c>
      <c r="S1253">
        <v>4.9</v>
      </c>
      <c r="T1253">
        <v>4.91</v>
      </c>
      <c r="U1253">
        <v>468.57</v>
      </c>
      <c r="V1253">
        <v>99.17</v>
      </c>
      <c r="W1253">
        <v>4.39</v>
      </c>
      <c r="X1253">
        <v>13.4</v>
      </c>
      <c r="Y1253">
        <v>4.49</v>
      </c>
      <c r="Z1253">
        <v>4</v>
      </c>
      <c r="AA1253" t="s">
        <v>4822</v>
      </c>
      <c r="AB1253">
        <v>0</v>
      </c>
      <c r="AC1253">
        <v>6</v>
      </c>
      <c r="AD1253">
        <v>2.463833333333333</v>
      </c>
      <c r="AF1253" t="s">
        <v>5458</v>
      </c>
      <c r="AI1253">
        <v>0</v>
      </c>
      <c r="AJ1253">
        <v>0</v>
      </c>
      <c r="AM1253" t="s">
        <v>11965</v>
      </c>
    </row>
    <row r="1254" spans="1:39">
      <c r="A1254" t="s">
        <v>6613</v>
      </c>
      <c r="B1254" t="s">
        <v>5106</v>
      </c>
      <c r="C1254" t="s">
        <v>5108</v>
      </c>
      <c r="D1254">
        <v>10</v>
      </c>
      <c r="E1254" t="s">
        <v>5111</v>
      </c>
      <c r="F1254">
        <v>8</v>
      </c>
      <c r="I1254" t="s">
        <v>8617</v>
      </c>
      <c r="K1254" t="s">
        <v>5342</v>
      </c>
      <c r="M1254" t="s">
        <v>9440</v>
      </c>
      <c r="N1254">
        <v>8</v>
      </c>
      <c r="O1254" t="s">
        <v>9558</v>
      </c>
      <c r="P1254" t="s">
        <v>10774</v>
      </c>
      <c r="Q1254">
        <v>7</v>
      </c>
      <c r="R1254">
        <v>2</v>
      </c>
      <c r="S1254">
        <v>7.08</v>
      </c>
      <c r="T1254">
        <v>7.08</v>
      </c>
      <c r="U1254">
        <v>541.97</v>
      </c>
      <c r="V1254">
        <v>95.93000000000001</v>
      </c>
      <c r="W1254">
        <v>6.39</v>
      </c>
      <c r="X1254">
        <v>12.29</v>
      </c>
      <c r="Y1254">
        <v>3.26</v>
      </c>
      <c r="Z1254">
        <v>4</v>
      </c>
      <c r="AA1254" t="s">
        <v>4822</v>
      </c>
      <c r="AB1254">
        <v>2</v>
      </c>
      <c r="AC1254">
        <v>5</v>
      </c>
      <c r="AD1254">
        <v>2.302333333333333</v>
      </c>
      <c r="AF1254" t="s">
        <v>5458</v>
      </c>
      <c r="AI1254">
        <v>0</v>
      </c>
      <c r="AJ1254">
        <v>0</v>
      </c>
      <c r="AM1254" t="s">
        <v>11965</v>
      </c>
    </row>
    <row r="1255" spans="1:39">
      <c r="A1255" t="s">
        <v>6614</v>
      </c>
      <c r="B1255" t="s">
        <v>5106</v>
      </c>
      <c r="C1255" t="s">
        <v>5108</v>
      </c>
      <c r="D1255">
        <v>10</v>
      </c>
      <c r="E1255" t="s">
        <v>5111</v>
      </c>
      <c r="F1255">
        <v>8</v>
      </c>
      <c r="I1255" t="s">
        <v>8618</v>
      </c>
      <c r="K1255" t="s">
        <v>5342</v>
      </c>
      <c r="M1255" t="s">
        <v>9440</v>
      </c>
      <c r="N1255">
        <v>8</v>
      </c>
      <c r="O1255" t="s">
        <v>9558</v>
      </c>
      <c r="P1255" t="s">
        <v>10775</v>
      </c>
      <c r="Q1255">
        <v>9</v>
      </c>
      <c r="R1255">
        <v>2</v>
      </c>
      <c r="S1255">
        <v>5.45</v>
      </c>
      <c r="T1255">
        <v>5.45</v>
      </c>
      <c r="U1255">
        <v>546.66</v>
      </c>
      <c r="V1255">
        <v>133.31</v>
      </c>
      <c r="W1255">
        <v>3.96</v>
      </c>
      <c r="X1255">
        <v>13.16</v>
      </c>
      <c r="Y1255">
        <v>3.26</v>
      </c>
      <c r="Z1255">
        <v>4</v>
      </c>
      <c r="AA1255" t="s">
        <v>4822</v>
      </c>
      <c r="AB1255">
        <v>1</v>
      </c>
      <c r="AC1255">
        <v>7</v>
      </c>
      <c r="AD1255">
        <v>1.5</v>
      </c>
      <c r="AF1255" t="s">
        <v>5458</v>
      </c>
      <c r="AI1255">
        <v>0</v>
      </c>
      <c r="AJ1255">
        <v>0</v>
      </c>
      <c r="AM1255" t="s">
        <v>11965</v>
      </c>
    </row>
    <row r="1256" spans="1:39">
      <c r="A1256" t="s">
        <v>6615</v>
      </c>
      <c r="B1256" t="s">
        <v>5106</v>
      </c>
      <c r="C1256" t="s">
        <v>5108</v>
      </c>
      <c r="D1256">
        <v>10</v>
      </c>
      <c r="E1256" t="s">
        <v>5111</v>
      </c>
      <c r="F1256">
        <v>8</v>
      </c>
      <c r="I1256" t="s">
        <v>8619</v>
      </c>
      <c r="K1256" t="s">
        <v>5342</v>
      </c>
      <c r="L1256" t="s">
        <v>5343</v>
      </c>
      <c r="M1256" t="s">
        <v>9442</v>
      </c>
      <c r="N1256">
        <v>8</v>
      </c>
      <c r="O1256" t="s">
        <v>9560</v>
      </c>
      <c r="P1256" t="s">
        <v>10776</v>
      </c>
      <c r="Q1256">
        <v>9</v>
      </c>
      <c r="R1256">
        <v>1</v>
      </c>
      <c r="S1256">
        <v>1.94</v>
      </c>
      <c r="T1256">
        <v>2.86</v>
      </c>
      <c r="U1256">
        <v>583.74</v>
      </c>
      <c r="V1256">
        <v>111.68</v>
      </c>
      <c r="W1256">
        <v>3.81</v>
      </c>
      <c r="Y1256">
        <v>8.140000000000001</v>
      </c>
      <c r="Z1256">
        <v>4</v>
      </c>
      <c r="AA1256" t="s">
        <v>4822</v>
      </c>
      <c r="AB1256">
        <v>1</v>
      </c>
      <c r="AC1256">
        <v>5</v>
      </c>
      <c r="AD1256">
        <v>4.040666666666667</v>
      </c>
      <c r="AF1256" t="s">
        <v>5458</v>
      </c>
      <c r="AI1256">
        <v>0</v>
      </c>
      <c r="AJ1256">
        <v>0</v>
      </c>
      <c r="AM1256" t="s">
        <v>11965</v>
      </c>
    </row>
    <row r="1257" spans="1:39">
      <c r="A1257" t="s">
        <v>6616</v>
      </c>
      <c r="B1257" t="s">
        <v>5106</v>
      </c>
      <c r="C1257" t="s">
        <v>5108</v>
      </c>
      <c r="D1257">
        <v>10</v>
      </c>
      <c r="E1257" t="s">
        <v>5111</v>
      </c>
      <c r="F1257">
        <v>8</v>
      </c>
      <c r="I1257" t="s">
        <v>8620</v>
      </c>
      <c r="K1257" t="s">
        <v>5342</v>
      </c>
      <c r="L1257" t="s">
        <v>5343</v>
      </c>
      <c r="M1257" t="s">
        <v>9442</v>
      </c>
      <c r="N1257">
        <v>8</v>
      </c>
      <c r="O1257" t="s">
        <v>9560</v>
      </c>
      <c r="P1257" t="s">
        <v>10777</v>
      </c>
      <c r="Q1257">
        <v>8</v>
      </c>
      <c r="R1257">
        <v>2</v>
      </c>
      <c r="S1257">
        <v>-0.63</v>
      </c>
      <c r="T1257">
        <v>1.79</v>
      </c>
      <c r="U1257">
        <v>523.52</v>
      </c>
      <c r="V1257">
        <v>110.34</v>
      </c>
      <c r="W1257">
        <v>5.28</v>
      </c>
      <c r="Y1257">
        <v>4.96</v>
      </c>
      <c r="Z1257">
        <v>4</v>
      </c>
      <c r="AA1257" t="s">
        <v>4822</v>
      </c>
      <c r="AB1257">
        <v>2</v>
      </c>
      <c r="AC1257">
        <v>6</v>
      </c>
      <c r="AD1257">
        <v>3.822</v>
      </c>
      <c r="AF1257" t="s">
        <v>5458</v>
      </c>
      <c r="AI1257">
        <v>0</v>
      </c>
      <c r="AJ1257">
        <v>0</v>
      </c>
      <c r="AM1257" t="s">
        <v>11965</v>
      </c>
    </row>
    <row r="1258" spans="1:39">
      <c r="A1258" t="s">
        <v>6617</v>
      </c>
      <c r="B1258" t="s">
        <v>5106</v>
      </c>
      <c r="C1258" t="s">
        <v>5108</v>
      </c>
      <c r="D1258">
        <v>10</v>
      </c>
      <c r="E1258" t="s">
        <v>5111</v>
      </c>
      <c r="F1258">
        <v>8</v>
      </c>
      <c r="I1258" t="s">
        <v>8621</v>
      </c>
      <c r="K1258" t="s">
        <v>5342</v>
      </c>
      <c r="L1258" t="s">
        <v>5343</v>
      </c>
      <c r="M1258" t="s">
        <v>9442</v>
      </c>
      <c r="N1258">
        <v>8</v>
      </c>
      <c r="O1258" t="s">
        <v>9560</v>
      </c>
      <c r="P1258" t="s">
        <v>10778</v>
      </c>
      <c r="Q1258">
        <v>8</v>
      </c>
      <c r="R1258">
        <v>1</v>
      </c>
      <c r="S1258">
        <v>3</v>
      </c>
      <c r="T1258">
        <v>3</v>
      </c>
      <c r="U1258">
        <v>487.56</v>
      </c>
      <c r="V1258">
        <v>114.43</v>
      </c>
      <c r="W1258">
        <v>3.43</v>
      </c>
      <c r="Y1258">
        <v>4.35</v>
      </c>
      <c r="Z1258">
        <v>4</v>
      </c>
      <c r="AA1258" t="s">
        <v>4822</v>
      </c>
      <c r="AB1258">
        <v>0</v>
      </c>
      <c r="AC1258">
        <v>4</v>
      </c>
      <c r="AD1258">
        <v>3.607857142857143</v>
      </c>
      <c r="AF1258" t="s">
        <v>5458</v>
      </c>
      <c r="AI1258">
        <v>0</v>
      </c>
      <c r="AJ1258">
        <v>0</v>
      </c>
      <c r="AM1258" t="s">
        <v>11965</v>
      </c>
    </row>
    <row r="1259" spans="1:39">
      <c r="A1259" t="s">
        <v>6618</v>
      </c>
      <c r="B1259" t="s">
        <v>5106</v>
      </c>
      <c r="C1259" t="s">
        <v>5108</v>
      </c>
      <c r="D1259">
        <v>10</v>
      </c>
      <c r="E1259" t="s">
        <v>5111</v>
      </c>
      <c r="F1259">
        <v>8</v>
      </c>
      <c r="I1259" t="s">
        <v>8622</v>
      </c>
      <c r="K1259" t="s">
        <v>5342</v>
      </c>
      <c r="L1259" t="s">
        <v>5343</v>
      </c>
      <c r="M1259" t="s">
        <v>9442</v>
      </c>
      <c r="N1259">
        <v>8</v>
      </c>
      <c r="O1259" t="s">
        <v>9560</v>
      </c>
      <c r="P1259" t="s">
        <v>10779</v>
      </c>
      <c r="Q1259">
        <v>9</v>
      </c>
      <c r="R1259">
        <v>1</v>
      </c>
      <c r="S1259">
        <v>1.71</v>
      </c>
      <c r="T1259">
        <v>2.19</v>
      </c>
      <c r="U1259">
        <v>527.6799999999999</v>
      </c>
      <c r="V1259">
        <v>97</v>
      </c>
      <c r="W1259">
        <v>4.29</v>
      </c>
      <c r="X1259">
        <v>11.71</v>
      </c>
      <c r="Y1259">
        <v>7.7</v>
      </c>
      <c r="Z1259">
        <v>4</v>
      </c>
      <c r="AA1259" t="s">
        <v>4822</v>
      </c>
      <c r="AB1259">
        <v>1</v>
      </c>
      <c r="AC1259">
        <v>6</v>
      </c>
      <c r="AD1259">
        <v>4.6</v>
      </c>
      <c r="AF1259" t="s">
        <v>5458</v>
      </c>
      <c r="AI1259">
        <v>0</v>
      </c>
      <c r="AJ1259">
        <v>0</v>
      </c>
      <c r="AM1259" t="s">
        <v>11965</v>
      </c>
    </row>
    <row r="1260" spans="1:39">
      <c r="A1260" t="s">
        <v>6619</v>
      </c>
      <c r="B1260" t="s">
        <v>5106</v>
      </c>
      <c r="C1260" t="s">
        <v>5108</v>
      </c>
      <c r="D1260">
        <v>10</v>
      </c>
      <c r="E1260" t="s">
        <v>5111</v>
      </c>
      <c r="F1260">
        <v>8</v>
      </c>
      <c r="I1260" t="s">
        <v>8623</v>
      </c>
      <c r="K1260" t="s">
        <v>5342</v>
      </c>
      <c r="L1260" t="s">
        <v>5343</v>
      </c>
      <c r="M1260" t="s">
        <v>9442</v>
      </c>
      <c r="N1260">
        <v>8</v>
      </c>
      <c r="O1260" t="s">
        <v>9560</v>
      </c>
      <c r="P1260" t="s">
        <v>10780</v>
      </c>
      <c r="Q1260">
        <v>9</v>
      </c>
      <c r="R1260">
        <v>1</v>
      </c>
      <c r="S1260">
        <v>4.23</v>
      </c>
      <c r="T1260">
        <v>4.29</v>
      </c>
      <c r="U1260">
        <v>573.77</v>
      </c>
      <c r="V1260">
        <v>88.41</v>
      </c>
      <c r="W1260">
        <v>5.41</v>
      </c>
      <c r="X1260">
        <v>12.22</v>
      </c>
      <c r="Y1260">
        <v>6.99</v>
      </c>
      <c r="Z1260">
        <v>4</v>
      </c>
      <c r="AA1260" t="s">
        <v>4822</v>
      </c>
      <c r="AB1260">
        <v>2</v>
      </c>
      <c r="AC1260">
        <v>9</v>
      </c>
      <c r="AD1260">
        <v>3.188333333333333</v>
      </c>
      <c r="AF1260" t="s">
        <v>5458</v>
      </c>
      <c r="AI1260">
        <v>0</v>
      </c>
      <c r="AJ1260">
        <v>0</v>
      </c>
      <c r="AM1260" t="s">
        <v>11965</v>
      </c>
    </row>
    <row r="1261" spans="1:39">
      <c r="A1261" t="s">
        <v>6620</v>
      </c>
      <c r="B1261" t="s">
        <v>5106</v>
      </c>
      <c r="C1261" t="s">
        <v>5108</v>
      </c>
      <c r="D1261">
        <v>10</v>
      </c>
      <c r="E1261" t="s">
        <v>5111</v>
      </c>
      <c r="F1261">
        <v>8</v>
      </c>
      <c r="I1261" t="s">
        <v>8624</v>
      </c>
      <c r="K1261" t="s">
        <v>5342</v>
      </c>
      <c r="L1261" t="s">
        <v>5343</v>
      </c>
      <c r="M1261" t="s">
        <v>9442</v>
      </c>
      <c r="N1261">
        <v>8</v>
      </c>
      <c r="O1261" t="s">
        <v>9560</v>
      </c>
      <c r="P1261" t="s">
        <v>10781</v>
      </c>
      <c r="Q1261">
        <v>8</v>
      </c>
      <c r="R1261">
        <v>2</v>
      </c>
      <c r="S1261">
        <v>2.17</v>
      </c>
      <c r="T1261">
        <v>2.17</v>
      </c>
      <c r="U1261">
        <v>501.59</v>
      </c>
      <c r="V1261">
        <v>123.22</v>
      </c>
      <c r="W1261">
        <v>4.19</v>
      </c>
      <c r="Y1261">
        <v>3.38</v>
      </c>
      <c r="Z1261">
        <v>4</v>
      </c>
      <c r="AA1261" t="s">
        <v>4822</v>
      </c>
      <c r="AB1261">
        <v>1</v>
      </c>
      <c r="AC1261">
        <v>5</v>
      </c>
      <c r="AD1261">
        <v>3.415</v>
      </c>
      <c r="AF1261" t="s">
        <v>5458</v>
      </c>
      <c r="AI1261">
        <v>0</v>
      </c>
      <c r="AJ1261">
        <v>0</v>
      </c>
      <c r="AM1261" t="s">
        <v>11965</v>
      </c>
    </row>
    <row r="1262" spans="1:39">
      <c r="A1262" t="s">
        <v>6621</v>
      </c>
      <c r="B1262" t="s">
        <v>5106</v>
      </c>
      <c r="C1262" t="s">
        <v>5108</v>
      </c>
      <c r="D1262">
        <v>10</v>
      </c>
      <c r="E1262" t="s">
        <v>5111</v>
      </c>
      <c r="F1262">
        <v>8</v>
      </c>
      <c r="I1262" t="s">
        <v>8625</v>
      </c>
      <c r="K1262" t="s">
        <v>5342</v>
      </c>
      <c r="L1262" t="s">
        <v>5343</v>
      </c>
      <c r="M1262" t="s">
        <v>9442</v>
      </c>
      <c r="N1262">
        <v>8</v>
      </c>
      <c r="O1262" t="s">
        <v>9560</v>
      </c>
      <c r="P1262" t="s">
        <v>10782</v>
      </c>
      <c r="Q1262">
        <v>7</v>
      </c>
      <c r="R1262">
        <v>2</v>
      </c>
      <c r="S1262">
        <v>4.17</v>
      </c>
      <c r="T1262">
        <v>4.17</v>
      </c>
      <c r="U1262">
        <v>457.54</v>
      </c>
      <c r="V1262">
        <v>113.99</v>
      </c>
      <c r="W1262">
        <v>4.17</v>
      </c>
      <c r="Y1262">
        <v>3.53</v>
      </c>
      <c r="Z1262">
        <v>4</v>
      </c>
      <c r="AA1262" t="s">
        <v>4822</v>
      </c>
      <c r="AB1262">
        <v>0</v>
      </c>
      <c r="AC1262">
        <v>5</v>
      </c>
      <c r="AD1262">
        <v>2.418619047619047</v>
      </c>
      <c r="AF1262" t="s">
        <v>5458</v>
      </c>
      <c r="AI1262">
        <v>0</v>
      </c>
      <c r="AJ1262">
        <v>0</v>
      </c>
      <c r="AM1262" t="s">
        <v>11965</v>
      </c>
    </row>
    <row r="1263" spans="1:39">
      <c r="A1263" t="s">
        <v>6622</v>
      </c>
      <c r="B1263" t="s">
        <v>5106</v>
      </c>
      <c r="C1263" t="s">
        <v>5108</v>
      </c>
      <c r="D1263">
        <v>10</v>
      </c>
      <c r="E1263" t="s">
        <v>5111</v>
      </c>
      <c r="F1263">
        <v>8</v>
      </c>
      <c r="I1263" t="s">
        <v>8626</v>
      </c>
      <c r="K1263" t="s">
        <v>5342</v>
      </c>
      <c r="L1263" t="s">
        <v>5343</v>
      </c>
      <c r="M1263" t="s">
        <v>9442</v>
      </c>
      <c r="N1263">
        <v>8</v>
      </c>
      <c r="O1263" t="s">
        <v>9560</v>
      </c>
      <c r="P1263" t="s">
        <v>10783</v>
      </c>
      <c r="Q1263">
        <v>8</v>
      </c>
      <c r="R1263">
        <v>1</v>
      </c>
      <c r="S1263">
        <v>4.52</v>
      </c>
      <c r="T1263">
        <v>4.52</v>
      </c>
      <c r="U1263">
        <v>502.64</v>
      </c>
      <c r="V1263">
        <v>85.17</v>
      </c>
      <c r="W1263">
        <v>5.09</v>
      </c>
      <c r="X1263">
        <v>12.22</v>
      </c>
      <c r="Y1263">
        <v>4.36</v>
      </c>
      <c r="Z1263">
        <v>4</v>
      </c>
      <c r="AA1263" t="s">
        <v>4822</v>
      </c>
      <c r="AB1263">
        <v>2</v>
      </c>
      <c r="AC1263">
        <v>5</v>
      </c>
      <c r="AD1263">
        <v>3.073333333333334</v>
      </c>
      <c r="AF1263" t="s">
        <v>5458</v>
      </c>
      <c r="AI1263">
        <v>0</v>
      </c>
      <c r="AJ1263">
        <v>0</v>
      </c>
      <c r="AM1263" t="s">
        <v>11965</v>
      </c>
    </row>
    <row r="1264" spans="1:39">
      <c r="A1264" t="s">
        <v>6623</v>
      </c>
      <c r="B1264" t="s">
        <v>5106</v>
      </c>
      <c r="C1264" t="s">
        <v>5108</v>
      </c>
      <c r="D1264">
        <v>10</v>
      </c>
      <c r="E1264" t="s">
        <v>5111</v>
      </c>
      <c r="F1264">
        <v>8</v>
      </c>
      <c r="I1264" t="s">
        <v>8627</v>
      </c>
      <c r="K1264" t="s">
        <v>5342</v>
      </c>
      <c r="L1264" t="s">
        <v>5343</v>
      </c>
      <c r="M1264" t="s">
        <v>9442</v>
      </c>
      <c r="N1264">
        <v>8</v>
      </c>
      <c r="O1264" t="s">
        <v>9560</v>
      </c>
      <c r="P1264" t="s">
        <v>10784</v>
      </c>
      <c r="Q1264">
        <v>8</v>
      </c>
      <c r="R1264">
        <v>1</v>
      </c>
      <c r="S1264">
        <v>1.16</v>
      </c>
      <c r="T1264">
        <v>3.67</v>
      </c>
      <c r="U1264">
        <v>524.55</v>
      </c>
      <c r="V1264">
        <v>95.56</v>
      </c>
      <c r="W1264">
        <v>4.69</v>
      </c>
      <c r="Y1264">
        <v>8.92</v>
      </c>
      <c r="Z1264">
        <v>4</v>
      </c>
      <c r="AA1264" t="s">
        <v>4822</v>
      </c>
      <c r="AB1264">
        <v>1</v>
      </c>
      <c r="AC1264">
        <v>8</v>
      </c>
      <c r="AD1264">
        <v>3.853</v>
      </c>
      <c r="AF1264" t="s">
        <v>5457</v>
      </c>
      <c r="AI1264">
        <v>0</v>
      </c>
      <c r="AJ1264">
        <v>0</v>
      </c>
      <c r="AM1264" t="s">
        <v>11965</v>
      </c>
    </row>
    <row r="1265" spans="1:39">
      <c r="A1265" t="s">
        <v>6624</v>
      </c>
      <c r="B1265" t="s">
        <v>5106</v>
      </c>
      <c r="C1265" t="s">
        <v>5108</v>
      </c>
      <c r="D1265">
        <v>10</v>
      </c>
      <c r="E1265" t="s">
        <v>5111</v>
      </c>
      <c r="F1265">
        <v>8</v>
      </c>
      <c r="I1265" t="s">
        <v>8628</v>
      </c>
      <c r="K1265" t="s">
        <v>5342</v>
      </c>
      <c r="L1265" t="s">
        <v>5343</v>
      </c>
      <c r="M1265" t="s">
        <v>9442</v>
      </c>
      <c r="N1265">
        <v>8</v>
      </c>
      <c r="O1265" t="s">
        <v>9560</v>
      </c>
      <c r="P1265" t="s">
        <v>10785</v>
      </c>
      <c r="Q1265">
        <v>8</v>
      </c>
      <c r="R1265">
        <v>2</v>
      </c>
      <c r="S1265">
        <v>1.29</v>
      </c>
      <c r="T1265">
        <v>3.79</v>
      </c>
      <c r="U1265">
        <v>510.52</v>
      </c>
      <c r="V1265">
        <v>104.35</v>
      </c>
      <c r="W1265">
        <v>4.66</v>
      </c>
      <c r="Y1265">
        <v>9.02</v>
      </c>
      <c r="Z1265">
        <v>4</v>
      </c>
      <c r="AA1265" t="s">
        <v>4822</v>
      </c>
      <c r="AB1265">
        <v>1</v>
      </c>
      <c r="AC1265">
        <v>8</v>
      </c>
      <c r="AD1265">
        <v>3.116666666666667</v>
      </c>
      <c r="AF1265" t="s">
        <v>5457</v>
      </c>
      <c r="AI1265">
        <v>0</v>
      </c>
      <c r="AJ1265">
        <v>0</v>
      </c>
      <c r="AM1265" t="s">
        <v>11965</v>
      </c>
    </row>
    <row r="1266" spans="1:39">
      <c r="A1266" t="s">
        <v>6625</v>
      </c>
      <c r="B1266" t="s">
        <v>5106</v>
      </c>
      <c r="C1266" t="s">
        <v>5108</v>
      </c>
      <c r="D1266">
        <v>10</v>
      </c>
      <c r="E1266" t="s">
        <v>5111</v>
      </c>
      <c r="F1266">
        <v>8</v>
      </c>
      <c r="I1266" t="s">
        <v>8629</v>
      </c>
      <c r="K1266" t="s">
        <v>5342</v>
      </c>
      <c r="L1266" t="s">
        <v>5343</v>
      </c>
      <c r="M1266" t="s">
        <v>9435</v>
      </c>
      <c r="N1266">
        <v>8</v>
      </c>
      <c r="O1266" t="s">
        <v>9553</v>
      </c>
      <c r="P1266" t="s">
        <v>10786</v>
      </c>
      <c r="Q1266">
        <v>5</v>
      </c>
      <c r="R1266">
        <v>2</v>
      </c>
      <c r="S1266">
        <v>1.02</v>
      </c>
      <c r="T1266">
        <v>2.87</v>
      </c>
      <c r="U1266">
        <v>428.42</v>
      </c>
      <c r="V1266">
        <v>92.62</v>
      </c>
      <c r="W1266">
        <v>5.07</v>
      </c>
      <c r="X1266">
        <v>3.46</v>
      </c>
      <c r="Y1266">
        <v>9.76</v>
      </c>
      <c r="Z1266">
        <v>4</v>
      </c>
      <c r="AA1266" t="s">
        <v>4822</v>
      </c>
      <c r="AB1266">
        <v>1</v>
      </c>
      <c r="AC1266">
        <v>3</v>
      </c>
      <c r="AD1266">
        <v>4.043952380952381</v>
      </c>
      <c r="AF1266" t="s">
        <v>11894</v>
      </c>
      <c r="AI1266">
        <v>0</v>
      </c>
      <c r="AJ1266">
        <v>0</v>
      </c>
      <c r="AM1266" t="s">
        <v>11965</v>
      </c>
    </row>
    <row r="1267" spans="1:39">
      <c r="A1267" t="s">
        <v>6626</v>
      </c>
      <c r="B1267" t="s">
        <v>5106</v>
      </c>
      <c r="C1267" t="s">
        <v>5108</v>
      </c>
      <c r="D1267">
        <v>10</v>
      </c>
      <c r="E1267" t="s">
        <v>5111</v>
      </c>
      <c r="F1267">
        <v>8</v>
      </c>
      <c r="I1267" t="s">
        <v>8630</v>
      </c>
      <c r="K1267" t="s">
        <v>5342</v>
      </c>
      <c r="L1267" t="s">
        <v>5343</v>
      </c>
      <c r="M1267" t="s">
        <v>9442</v>
      </c>
      <c r="N1267">
        <v>8</v>
      </c>
      <c r="O1267" t="s">
        <v>9560</v>
      </c>
      <c r="P1267" t="s">
        <v>10787</v>
      </c>
      <c r="Q1267">
        <v>8</v>
      </c>
      <c r="R1267">
        <v>1</v>
      </c>
      <c r="S1267">
        <v>4.6</v>
      </c>
      <c r="T1267">
        <v>5.25</v>
      </c>
      <c r="U1267">
        <v>557.77</v>
      </c>
      <c r="V1267">
        <v>79.18000000000001</v>
      </c>
      <c r="W1267">
        <v>6.17</v>
      </c>
      <c r="X1267">
        <v>12.22</v>
      </c>
      <c r="Y1267">
        <v>8.44</v>
      </c>
      <c r="Z1267">
        <v>4</v>
      </c>
      <c r="AA1267" t="s">
        <v>4822</v>
      </c>
      <c r="AB1267">
        <v>2</v>
      </c>
      <c r="AC1267">
        <v>5</v>
      </c>
      <c r="AD1267">
        <v>2.613333333333334</v>
      </c>
      <c r="AF1267" t="s">
        <v>5458</v>
      </c>
      <c r="AI1267">
        <v>0</v>
      </c>
      <c r="AJ1267">
        <v>0</v>
      </c>
      <c r="AM1267" t="s">
        <v>11965</v>
      </c>
    </row>
    <row r="1268" spans="1:39">
      <c r="A1268" t="s">
        <v>6627</v>
      </c>
      <c r="B1268" t="s">
        <v>5106</v>
      </c>
      <c r="C1268" t="s">
        <v>5108</v>
      </c>
      <c r="D1268">
        <v>10</v>
      </c>
      <c r="E1268" t="s">
        <v>5111</v>
      </c>
      <c r="F1268">
        <v>8</v>
      </c>
      <c r="I1268" t="s">
        <v>8631</v>
      </c>
      <c r="K1268" t="s">
        <v>5342</v>
      </c>
      <c r="L1268" t="s">
        <v>5343</v>
      </c>
      <c r="M1268" t="s">
        <v>9449</v>
      </c>
      <c r="N1268">
        <v>8</v>
      </c>
      <c r="O1268" t="s">
        <v>9567</v>
      </c>
      <c r="P1268" t="s">
        <v>10788</v>
      </c>
      <c r="Q1268">
        <v>4</v>
      </c>
      <c r="R1268">
        <v>3</v>
      </c>
      <c r="S1268">
        <v>1.42</v>
      </c>
      <c r="T1268">
        <v>4.36</v>
      </c>
      <c r="U1268">
        <v>488.44</v>
      </c>
      <c r="V1268">
        <v>99.33</v>
      </c>
      <c r="W1268">
        <v>7</v>
      </c>
      <c r="X1268">
        <v>3.81</v>
      </c>
      <c r="Y1268">
        <v>11.16</v>
      </c>
      <c r="Z1268">
        <v>3</v>
      </c>
      <c r="AA1268" t="s">
        <v>4822</v>
      </c>
      <c r="AB1268">
        <v>1</v>
      </c>
      <c r="AC1268">
        <v>6</v>
      </c>
      <c r="AD1268">
        <v>2.258238095238095</v>
      </c>
      <c r="AF1268" t="s">
        <v>11894</v>
      </c>
      <c r="AI1268">
        <v>0</v>
      </c>
      <c r="AJ1268">
        <v>0</v>
      </c>
      <c r="AM1268" t="s">
        <v>11965</v>
      </c>
    </row>
    <row r="1269" spans="1:39">
      <c r="A1269" t="s">
        <v>6628</v>
      </c>
      <c r="B1269" t="s">
        <v>5106</v>
      </c>
      <c r="C1269" t="s">
        <v>5108</v>
      </c>
      <c r="D1269">
        <v>10</v>
      </c>
      <c r="E1269" t="s">
        <v>5111</v>
      </c>
      <c r="F1269">
        <v>8</v>
      </c>
      <c r="I1269" t="s">
        <v>8632</v>
      </c>
      <c r="K1269" t="s">
        <v>5342</v>
      </c>
      <c r="L1269" t="s">
        <v>5343</v>
      </c>
      <c r="M1269" t="s">
        <v>9449</v>
      </c>
      <c r="N1269">
        <v>8</v>
      </c>
      <c r="O1269" t="s">
        <v>9567</v>
      </c>
      <c r="P1269" t="s">
        <v>10789</v>
      </c>
      <c r="Q1269">
        <v>5</v>
      </c>
      <c r="R1269">
        <v>3</v>
      </c>
      <c r="S1269">
        <v>-0.15</v>
      </c>
      <c r="T1269">
        <v>3.44</v>
      </c>
      <c r="U1269">
        <v>471.44</v>
      </c>
      <c r="V1269">
        <v>112.22</v>
      </c>
      <c r="W1269">
        <v>6.18</v>
      </c>
      <c r="X1269">
        <v>1.38</v>
      </c>
      <c r="Y1269">
        <v>8.76</v>
      </c>
      <c r="Z1269">
        <v>3</v>
      </c>
      <c r="AA1269" t="s">
        <v>4822</v>
      </c>
      <c r="AB1269">
        <v>1</v>
      </c>
      <c r="AC1269">
        <v>7</v>
      </c>
      <c r="AD1269">
        <v>3.03</v>
      </c>
      <c r="AF1269" t="s">
        <v>11894</v>
      </c>
      <c r="AI1269">
        <v>0</v>
      </c>
      <c r="AJ1269">
        <v>0</v>
      </c>
      <c r="AM1269" t="s">
        <v>11965</v>
      </c>
    </row>
    <row r="1270" spans="1:39">
      <c r="A1270" t="s">
        <v>6629</v>
      </c>
      <c r="B1270" t="s">
        <v>5106</v>
      </c>
      <c r="C1270" t="s">
        <v>5108</v>
      </c>
      <c r="D1270">
        <v>10</v>
      </c>
      <c r="E1270" t="s">
        <v>5111</v>
      </c>
      <c r="F1270">
        <v>8</v>
      </c>
      <c r="I1270" t="s">
        <v>8633</v>
      </c>
      <c r="K1270" t="s">
        <v>5342</v>
      </c>
      <c r="L1270" t="s">
        <v>5343</v>
      </c>
      <c r="M1270" t="s">
        <v>9442</v>
      </c>
      <c r="N1270">
        <v>8</v>
      </c>
      <c r="O1270" t="s">
        <v>9560</v>
      </c>
      <c r="P1270" t="s">
        <v>10790</v>
      </c>
      <c r="Q1270">
        <v>10</v>
      </c>
      <c r="R1270">
        <v>2</v>
      </c>
      <c r="S1270">
        <v>1.11</v>
      </c>
      <c r="T1270">
        <v>3.08</v>
      </c>
      <c r="U1270">
        <v>586.74</v>
      </c>
      <c r="V1270">
        <v>113.58</v>
      </c>
      <c r="W1270">
        <v>4.27</v>
      </c>
      <c r="X1270">
        <v>12.52</v>
      </c>
      <c r="Y1270">
        <v>9.24</v>
      </c>
      <c r="Z1270">
        <v>4</v>
      </c>
      <c r="AA1270" t="s">
        <v>4822</v>
      </c>
      <c r="AB1270">
        <v>1</v>
      </c>
      <c r="AC1270">
        <v>10</v>
      </c>
      <c r="AD1270">
        <v>3.054</v>
      </c>
      <c r="AF1270" t="s">
        <v>5457</v>
      </c>
      <c r="AI1270">
        <v>0</v>
      </c>
      <c r="AJ1270">
        <v>0</v>
      </c>
      <c r="AM1270" t="s">
        <v>11965</v>
      </c>
    </row>
    <row r="1271" spans="1:39">
      <c r="A1271" t="s">
        <v>6630</v>
      </c>
      <c r="B1271" t="s">
        <v>5106</v>
      </c>
      <c r="C1271" t="s">
        <v>5108</v>
      </c>
      <c r="D1271">
        <v>10</v>
      </c>
      <c r="E1271" t="s">
        <v>5111</v>
      </c>
      <c r="F1271">
        <v>8</v>
      </c>
      <c r="I1271" t="s">
        <v>8634</v>
      </c>
      <c r="K1271" t="s">
        <v>5342</v>
      </c>
      <c r="M1271" t="s">
        <v>9433</v>
      </c>
      <c r="N1271">
        <v>8</v>
      </c>
      <c r="O1271" t="s">
        <v>9551</v>
      </c>
      <c r="P1271" t="s">
        <v>10791</v>
      </c>
      <c r="Q1271">
        <v>6</v>
      </c>
      <c r="R1271">
        <v>3</v>
      </c>
      <c r="S1271">
        <v>0.14</v>
      </c>
      <c r="T1271">
        <v>2.62</v>
      </c>
      <c r="U1271">
        <v>524.91</v>
      </c>
      <c r="V1271">
        <v>125</v>
      </c>
      <c r="W1271">
        <v>4.01</v>
      </c>
      <c r="X1271">
        <v>5.53</v>
      </c>
      <c r="Y1271">
        <v>10.8</v>
      </c>
      <c r="Z1271">
        <v>3</v>
      </c>
      <c r="AA1271" t="s">
        <v>4822</v>
      </c>
      <c r="AB1271">
        <v>1</v>
      </c>
      <c r="AC1271">
        <v>5</v>
      </c>
      <c r="AD1271">
        <v>2.166666666666667</v>
      </c>
      <c r="AF1271" t="s">
        <v>11894</v>
      </c>
      <c r="AI1271">
        <v>0</v>
      </c>
      <c r="AJ1271">
        <v>0</v>
      </c>
      <c r="AM1271" t="s">
        <v>11965</v>
      </c>
    </row>
    <row r="1272" spans="1:39">
      <c r="A1272" t="s">
        <v>6631</v>
      </c>
      <c r="B1272" t="s">
        <v>5106</v>
      </c>
      <c r="C1272" t="s">
        <v>5108</v>
      </c>
      <c r="D1272">
        <v>10.05</v>
      </c>
      <c r="E1272" t="s">
        <v>5111</v>
      </c>
      <c r="F1272">
        <v>8</v>
      </c>
      <c r="I1272" t="s">
        <v>8635</v>
      </c>
      <c r="K1272" t="s">
        <v>5342</v>
      </c>
      <c r="L1272" t="s">
        <v>5343</v>
      </c>
      <c r="M1272" t="s">
        <v>9424</v>
      </c>
      <c r="N1272">
        <v>8</v>
      </c>
      <c r="O1272" t="s">
        <v>9539</v>
      </c>
      <c r="P1272" t="s">
        <v>10792</v>
      </c>
      <c r="Q1272">
        <v>7</v>
      </c>
      <c r="R1272">
        <v>1</v>
      </c>
      <c r="S1272">
        <v>1.73</v>
      </c>
      <c r="T1272">
        <v>3.68</v>
      </c>
      <c r="U1272">
        <v>583.66</v>
      </c>
      <c r="V1272">
        <v>73.54000000000001</v>
      </c>
      <c r="W1272">
        <v>4.99</v>
      </c>
      <c r="X1272">
        <v>2.21</v>
      </c>
      <c r="Y1272">
        <v>7.85</v>
      </c>
      <c r="Z1272">
        <v>3</v>
      </c>
      <c r="AA1272" t="s">
        <v>4822</v>
      </c>
      <c r="AB1272">
        <v>1</v>
      </c>
      <c r="AC1272">
        <v>6</v>
      </c>
      <c r="AD1272">
        <v>4.493333333333334</v>
      </c>
      <c r="AF1272" t="s">
        <v>5459</v>
      </c>
      <c r="AI1272">
        <v>0</v>
      </c>
      <c r="AJ1272">
        <v>0</v>
      </c>
      <c r="AM1272" t="s">
        <v>11965</v>
      </c>
    </row>
    <row r="1273" spans="1:39">
      <c r="A1273" t="s">
        <v>6041</v>
      </c>
      <c r="B1273" t="s">
        <v>5106</v>
      </c>
      <c r="C1273" t="s">
        <v>5108</v>
      </c>
      <c r="D1273">
        <v>10.4</v>
      </c>
      <c r="E1273" t="s">
        <v>5111</v>
      </c>
      <c r="F1273">
        <v>7.98</v>
      </c>
      <c r="K1273" t="s">
        <v>5342</v>
      </c>
      <c r="L1273" t="s">
        <v>5343</v>
      </c>
      <c r="M1273" t="s">
        <v>9466</v>
      </c>
      <c r="N1273">
        <v>9</v>
      </c>
      <c r="O1273" t="s">
        <v>9586</v>
      </c>
      <c r="P1273" t="s">
        <v>10208</v>
      </c>
      <c r="Q1273">
        <v>6</v>
      </c>
      <c r="R1273">
        <v>3</v>
      </c>
      <c r="S1273">
        <v>3.65</v>
      </c>
      <c r="T1273">
        <v>3.77</v>
      </c>
      <c r="U1273">
        <v>489.46</v>
      </c>
      <c r="V1273">
        <v>108.48</v>
      </c>
      <c r="W1273">
        <v>5.74</v>
      </c>
      <c r="X1273">
        <v>7.88</v>
      </c>
      <c r="Y1273">
        <v>2.9</v>
      </c>
      <c r="Z1273">
        <v>5</v>
      </c>
      <c r="AA1273" t="s">
        <v>4822</v>
      </c>
      <c r="AB1273">
        <v>1</v>
      </c>
      <c r="AC1273">
        <v>5</v>
      </c>
      <c r="AD1273">
        <v>2.415952380952381</v>
      </c>
      <c r="AF1273" t="s">
        <v>5458</v>
      </c>
      <c r="AI1273">
        <v>0</v>
      </c>
      <c r="AJ1273">
        <v>0</v>
      </c>
      <c r="AK1273" t="s">
        <v>11911</v>
      </c>
      <c r="AL1273" t="s">
        <v>11911</v>
      </c>
      <c r="AM1273" t="s">
        <v>11965</v>
      </c>
    </row>
    <row r="1274" spans="1:39">
      <c r="A1274" t="s">
        <v>6632</v>
      </c>
      <c r="B1274" t="s">
        <v>5106</v>
      </c>
      <c r="C1274" t="s">
        <v>5108</v>
      </c>
      <c r="D1274">
        <v>10.4</v>
      </c>
      <c r="E1274" t="s">
        <v>5111</v>
      </c>
      <c r="F1274">
        <v>7.98</v>
      </c>
      <c r="I1274" t="s">
        <v>8636</v>
      </c>
      <c r="K1274" t="s">
        <v>5342</v>
      </c>
      <c r="L1274" t="s">
        <v>5343</v>
      </c>
      <c r="M1274" t="s">
        <v>9449</v>
      </c>
      <c r="N1274">
        <v>8</v>
      </c>
      <c r="O1274" t="s">
        <v>9567</v>
      </c>
      <c r="P1274" t="s">
        <v>10793</v>
      </c>
      <c r="Q1274">
        <v>5</v>
      </c>
      <c r="R1274">
        <v>3</v>
      </c>
      <c r="S1274">
        <v>-1.15</v>
      </c>
      <c r="T1274">
        <v>2.95</v>
      </c>
      <c r="U1274">
        <v>489.43</v>
      </c>
      <c r="V1274">
        <v>112.22</v>
      </c>
      <c r="W1274">
        <v>6.39</v>
      </c>
      <c r="X1274">
        <v>3.75</v>
      </c>
      <c r="Y1274">
        <v>7.35</v>
      </c>
      <c r="Z1274">
        <v>3</v>
      </c>
      <c r="AA1274" t="s">
        <v>4822</v>
      </c>
      <c r="AB1274">
        <v>1</v>
      </c>
      <c r="AC1274">
        <v>6</v>
      </c>
      <c r="AD1274">
        <v>3.5015</v>
      </c>
      <c r="AF1274" t="s">
        <v>5459</v>
      </c>
      <c r="AI1274">
        <v>0</v>
      </c>
      <c r="AJ1274">
        <v>0</v>
      </c>
      <c r="AM1274" t="s">
        <v>11965</v>
      </c>
    </row>
    <row r="1275" spans="1:39">
      <c r="A1275" t="s">
        <v>6633</v>
      </c>
      <c r="B1275" t="s">
        <v>5106</v>
      </c>
      <c r="C1275" t="s">
        <v>5108</v>
      </c>
      <c r="D1275">
        <v>10.5</v>
      </c>
      <c r="E1275" t="s">
        <v>5111</v>
      </c>
      <c r="F1275">
        <v>7.98</v>
      </c>
      <c r="K1275" t="s">
        <v>5342</v>
      </c>
      <c r="M1275" t="s">
        <v>9445</v>
      </c>
      <c r="N1275">
        <v>8</v>
      </c>
      <c r="O1275" t="s">
        <v>9563</v>
      </c>
      <c r="P1275" t="s">
        <v>10794</v>
      </c>
      <c r="Q1275">
        <v>4</v>
      </c>
      <c r="R1275">
        <v>3</v>
      </c>
      <c r="S1275">
        <v>5.63</v>
      </c>
      <c r="T1275">
        <v>5.63</v>
      </c>
      <c r="U1275">
        <v>456.94</v>
      </c>
      <c r="V1275">
        <v>87.63</v>
      </c>
      <c r="W1275">
        <v>6.41</v>
      </c>
      <c r="X1275">
        <v>13.38</v>
      </c>
      <c r="Y1275">
        <v>4.01</v>
      </c>
      <c r="Z1275">
        <v>5</v>
      </c>
      <c r="AA1275" t="s">
        <v>4822</v>
      </c>
      <c r="AB1275">
        <v>1</v>
      </c>
      <c r="AC1275">
        <v>5</v>
      </c>
      <c r="AD1275">
        <v>2.474238095238095</v>
      </c>
      <c r="AF1275" t="s">
        <v>5458</v>
      </c>
      <c r="AI1275">
        <v>0</v>
      </c>
      <c r="AJ1275">
        <v>0</v>
      </c>
      <c r="AK1275" t="s">
        <v>11914</v>
      </c>
      <c r="AL1275" t="s">
        <v>11914</v>
      </c>
      <c r="AM1275" t="s">
        <v>11965</v>
      </c>
    </row>
    <row r="1276" spans="1:39">
      <c r="A1276" t="s">
        <v>6380</v>
      </c>
      <c r="B1276" t="s">
        <v>5106</v>
      </c>
      <c r="C1276" t="s">
        <v>5108</v>
      </c>
      <c r="D1276">
        <v>10.71</v>
      </c>
      <c r="E1276" t="s">
        <v>5111</v>
      </c>
      <c r="F1276">
        <v>7.97</v>
      </c>
      <c r="K1276" t="s">
        <v>5342</v>
      </c>
      <c r="L1276" t="s">
        <v>5343</v>
      </c>
      <c r="M1276" t="s">
        <v>9421</v>
      </c>
      <c r="N1276">
        <v>9</v>
      </c>
      <c r="O1276" t="s">
        <v>9592</v>
      </c>
      <c r="P1276" t="s">
        <v>10544</v>
      </c>
      <c r="Q1276">
        <v>2</v>
      </c>
      <c r="R1276">
        <v>2</v>
      </c>
      <c r="S1276">
        <v>4.35</v>
      </c>
      <c r="T1276">
        <v>5.63</v>
      </c>
      <c r="U1276">
        <v>520.95</v>
      </c>
      <c r="V1276">
        <v>49.33</v>
      </c>
      <c r="W1276">
        <v>5.01</v>
      </c>
      <c r="X1276">
        <v>6.15</v>
      </c>
      <c r="Y1276">
        <v>0</v>
      </c>
      <c r="Z1276">
        <v>2</v>
      </c>
      <c r="AA1276" t="s">
        <v>4822</v>
      </c>
      <c r="AB1276">
        <v>2</v>
      </c>
      <c r="AC1276">
        <v>1</v>
      </c>
      <c r="AD1276">
        <v>2.5</v>
      </c>
      <c r="AF1276" t="s">
        <v>5459</v>
      </c>
      <c r="AI1276">
        <v>0</v>
      </c>
      <c r="AJ1276">
        <v>0</v>
      </c>
      <c r="AK1276" t="s">
        <v>11923</v>
      </c>
      <c r="AL1276" t="s">
        <v>11923</v>
      </c>
      <c r="AM1276" t="s">
        <v>11965</v>
      </c>
    </row>
    <row r="1277" spans="1:39">
      <c r="A1277" t="s">
        <v>6634</v>
      </c>
      <c r="B1277" t="s">
        <v>5106</v>
      </c>
      <c r="C1277" t="s">
        <v>5108</v>
      </c>
      <c r="D1277">
        <v>10.8</v>
      </c>
      <c r="E1277" t="s">
        <v>5111</v>
      </c>
      <c r="F1277">
        <v>7.97</v>
      </c>
      <c r="K1277" t="s">
        <v>5342</v>
      </c>
      <c r="L1277" t="s">
        <v>5343</v>
      </c>
      <c r="M1277" t="s">
        <v>9434</v>
      </c>
      <c r="N1277">
        <v>9</v>
      </c>
      <c r="O1277" t="s">
        <v>9552</v>
      </c>
      <c r="P1277" t="s">
        <v>10795</v>
      </c>
      <c r="Q1277">
        <v>6</v>
      </c>
      <c r="R1277">
        <v>3</v>
      </c>
      <c r="S1277">
        <v>4.19</v>
      </c>
      <c r="T1277">
        <v>4.32</v>
      </c>
      <c r="U1277">
        <v>544.3200000000001</v>
      </c>
      <c r="V1277">
        <v>108.48</v>
      </c>
      <c r="W1277">
        <v>6.74</v>
      </c>
      <c r="X1277">
        <v>7.85</v>
      </c>
      <c r="Y1277">
        <v>2.27</v>
      </c>
      <c r="Z1277">
        <v>5</v>
      </c>
      <c r="AA1277" t="s">
        <v>4822</v>
      </c>
      <c r="AB1277">
        <v>2</v>
      </c>
      <c r="AC1277">
        <v>5</v>
      </c>
      <c r="AD1277">
        <v>1.890666666666666</v>
      </c>
      <c r="AF1277" t="s">
        <v>5458</v>
      </c>
      <c r="AI1277">
        <v>0</v>
      </c>
      <c r="AJ1277">
        <v>0</v>
      </c>
      <c r="AK1277" t="s">
        <v>11911</v>
      </c>
      <c r="AL1277" t="s">
        <v>11911</v>
      </c>
      <c r="AM1277" t="s">
        <v>11965</v>
      </c>
    </row>
    <row r="1278" spans="1:39">
      <c r="A1278" t="s">
        <v>6635</v>
      </c>
      <c r="B1278" t="s">
        <v>5106</v>
      </c>
      <c r="C1278" t="s">
        <v>5108</v>
      </c>
      <c r="D1278">
        <v>10.92</v>
      </c>
      <c r="E1278" t="s">
        <v>5111</v>
      </c>
      <c r="F1278">
        <v>7.96</v>
      </c>
      <c r="I1278" t="s">
        <v>8637</v>
      </c>
      <c r="K1278" t="s">
        <v>5342</v>
      </c>
      <c r="L1278" t="s">
        <v>5343</v>
      </c>
      <c r="M1278" t="s">
        <v>9424</v>
      </c>
      <c r="N1278">
        <v>8</v>
      </c>
      <c r="O1278" t="s">
        <v>9539</v>
      </c>
      <c r="P1278" t="s">
        <v>10796</v>
      </c>
      <c r="Q1278">
        <v>7</v>
      </c>
      <c r="R1278">
        <v>1</v>
      </c>
      <c r="S1278">
        <v>-0.44</v>
      </c>
      <c r="T1278">
        <v>2.06</v>
      </c>
      <c r="U1278">
        <v>516.52</v>
      </c>
      <c r="V1278">
        <v>89.06</v>
      </c>
      <c r="W1278">
        <v>4.03</v>
      </c>
      <c r="X1278">
        <v>3</v>
      </c>
      <c r="Y1278">
        <v>11.99</v>
      </c>
      <c r="Z1278">
        <v>3</v>
      </c>
      <c r="AA1278" t="s">
        <v>4822</v>
      </c>
      <c r="AB1278">
        <v>1</v>
      </c>
      <c r="AC1278">
        <v>5</v>
      </c>
      <c r="AD1278">
        <v>3.833333333333333</v>
      </c>
      <c r="AF1278" t="s">
        <v>11894</v>
      </c>
      <c r="AI1278">
        <v>0</v>
      </c>
      <c r="AJ1278">
        <v>0</v>
      </c>
      <c r="AM1278" t="s">
        <v>11965</v>
      </c>
    </row>
    <row r="1279" spans="1:39">
      <c r="A1279" t="s">
        <v>6636</v>
      </c>
      <c r="B1279" t="s">
        <v>5106</v>
      </c>
      <c r="C1279" t="s">
        <v>5108</v>
      </c>
      <c r="D1279">
        <v>10.92</v>
      </c>
      <c r="E1279" t="s">
        <v>5111</v>
      </c>
      <c r="F1279">
        <v>7.96</v>
      </c>
      <c r="I1279" t="s">
        <v>8638</v>
      </c>
      <c r="K1279" t="s">
        <v>5342</v>
      </c>
      <c r="L1279" t="s">
        <v>5343</v>
      </c>
      <c r="M1279" t="s">
        <v>9424</v>
      </c>
      <c r="N1279">
        <v>8</v>
      </c>
      <c r="O1279" t="s">
        <v>9539</v>
      </c>
      <c r="Y1279">
        <v>0</v>
      </c>
      <c r="AM1279" t="s">
        <v>11965</v>
      </c>
    </row>
    <row r="1280" spans="1:39">
      <c r="A1280" t="s">
        <v>5526</v>
      </c>
      <c r="B1280" t="s">
        <v>5106</v>
      </c>
      <c r="C1280" t="s">
        <v>5108</v>
      </c>
      <c r="D1280">
        <v>11</v>
      </c>
      <c r="E1280" t="s">
        <v>5111</v>
      </c>
      <c r="F1280">
        <v>7.96</v>
      </c>
      <c r="K1280" t="s">
        <v>5342</v>
      </c>
      <c r="L1280" t="s">
        <v>5343</v>
      </c>
      <c r="M1280" t="s">
        <v>9467</v>
      </c>
      <c r="N1280">
        <v>9</v>
      </c>
      <c r="O1280" t="s">
        <v>9587</v>
      </c>
      <c r="P1280" t="s">
        <v>9697</v>
      </c>
      <c r="Q1280">
        <v>7</v>
      </c>
      <c r="R1280">
        <v>2</v>
      </c>
      <c r="S1280">
        <v>2.05</v>
      </c>
      <c r="T1280">
        <v>2.94</v>
      </c>
      <c r="U1280">
        <v>519.5700000000001</v>
      </c>
      <c r="V1280">
        <v>110.86</v>
      </c>
      <c r="W1280">
        <v>5.36</v>
      </c>
      <c r="X1280">
        <v>6.62</v>
      </c>
      <c r="Y1280">
        <v>2.24</v>
      </c>
      <c r="Z1280">
        <v>4</v>
      </c>
      <c r="AA1280" t="s">
        <v>4822</v>
      </c>
      <c r="AB1280">
        <v>2</v>
      </c>
      <c r="AC1280">
        <v>5</v>
      </c>
      <c r="AD1280">
        <v>3.779666666666667</v>
      </c>
      <c r="AE1280" t="s">
        <v>11886</v>
      </c>
      <c r="AF1280" t="s">
        <v>5458</v>
      </c>
      <c r="AH1280" t="s">
        <v>5461</v>
      </c>
      <c r="AI1280">
        <v>4</v>
      </c>
      <c r="AJ1280">
        <v>1</v>
      </c>
      <c r="AK1280" t="s">
        <v>11912</v>
      </c>
      <c r="AL1280" t="s">
        <v>11912</v>
      </c>
      <c r="AM1280" t="s">
        <v>11965</v>
      </c>
    </row>
    <row r="1281" spans="1:39">
      <c r="A1281" t="s">
        <v>6308</v>
      </c>
      <c r="B1281" t="s">
        <v>5106</v>
      </c>
      <c r="C1281" t="s">
        <v>5108</v>
      </c>
      <c r="D1281">
        <v>11</v>
      </c>
      <c r="E1281" t="s">
        <v>5111</v>
      </c>
      <c r="F1281">
        <v>7.96</v>
      </c>
      <c r="K1281" t="s">
        <v>5342</v>
      </c>
      <c r="L1281" t="s">
        <v>5343</v>
      </c>
      <c r="M1281" t="s">
        <v>9453</v>
      </c>
      <c r="N1281">
        <v>9</v>
      </c>
      <c r="O1281" t="s">
        <v>9572</v>
      </c>
      <c r="P1281" t="s">
        <v>10472</v>
      </c>
      <c r="Q1281">
        <v>5</v>
      </c>
      <c r="R1281">
        <v>3</v>
      </c>
      <c r="S1281">
        <v>4.42</v>
      </c>
      <c r="T1281">
        <v>4.51</v>
      </c>
      <c r="U1281">
        <v>453.56</v>
      </c>
      <c r="V1281">
        <v>88.05</v>
      </c>
      <c r="W1281">
        <v>5.13</v>
      </c>
      <c r="X1281">
        <v>13.59</v>
      </c>
      <c r="Y1281">
        <v>6.79</v>
      </c>
      <c r="Z1281">
        <v>3</v>
      </c>
      <c r="AA1281" t="s">
        <v>4822</v>
      </c>
      <c r="AB1281">
        <v>1</v>
      </c>
      <c r="AC1281">
        <v>6</v>
      </c>
      <c r="AD1281">
        <v>2.743380952380953</v>
      </c>
      <c r="AF1281" t="s">
        <v>5458</v>
      </c>
      <c r="AI1281">
        <v>0</v>
      </c>
      <c r="AJ1281">
        <v>0</v>
      </c>
      <c r="AK1281" t="s">
        <v>11912</v>
      </c>
      <c r="AL1281" t="s">
        <v>11912</v>
      </c>
      <c r="AM1281" t="s">
        <v>11965</v>
      </c>
    </row>
    <row r="1282" spans="1:39">
      <c r="A1282" t="s">
        <v>6637</v>
      </c>
      <c r="B1282" t="s">
        <v>5106</v>
      </c>
      <c r="C1282" t="s">
        <v>5108</v>
      </c>
      <c r="D1282">
        <v>11</v>
      </c>
      <c r="E1282" t="s">
        <v>5111</v>
      </c>
      <c r="F1282">
        <v>7.96</v>
      </c>
      <c r="K1282" t="s">
        <v>5342</v>
      </c>
      <c r="M1282" t="s">
        <v>5350</v>
      </c>
      <c r="N1282">
        <v>8</v>
      </c>
      <c r="O1282" t="s">
        <v>9550</v>
      </c>
      <c r="P1282" t="s">
        <v>10797</v>
      </c>
      <c r="Q1282">
        <v>5</v>
      </c>
      <c r="R1282">
        <v>1</v>
      </c>
      <c r="S1282">
        <v>3.24</v>
      </c>
      <c r="T1282">
        <v>3.31</v>
      </c>
      <c r="U1282">
        <v>314.35</v>
      </c>
      <c r="V1282">
        <v>72.28</v>
      </c>
      <c r="W1282">
        <v>2.84</v>
      </c>
      <c r="X1282">
        <v>8.17</v>
      </c>
      <c r="Y1282">
        <v>3.34</v>
      </c>
      <c r="Z1282">
        <v>4</v>
      </c>
      <c r="AA1282" t="s">
        <v>4822</v>
      </c>
      <c r="AB1282">
        <v>0</v>
      </c>
      <c r="AC1282">
        <v>2</v>
      </c>
      <c r="AD1282">
        <v>5.058333333333333</v>
      </c>
      <c r="AF1282" t="s">
        <v>5458</v>
      </c>
      <c r="AI1282">
        <v>0</v>
      </c>
      <c r="AJ1282">
        <v>0</v>
      </c>
      <c r="AK1282" t="s">
        <v>11910</v>
      </c>
      <c r="AL1282" t="s">
        <v>11910</v>
      </c>
      <c r="AM1282" t="s">
        <v>11965</v>
      </c>
    </row>
    <row r="1283" spans="1:39">
      <c r="A1283" t="s">
        <v>6508</v>
      </c>
      <c r="B1283" t="s">
        <v>5106</v>
      </c>
      <c r="C1283" t="s">
        <v>5108</v>
      </c>
      <c r="D1283">
        <v>11</v>
      </c>
      <c r="E1283" t="s">
        <v>5111</v>
      </c>
      <c r="F1283">
        <v>7.96</v>
      </c>
      <c r="K1283" t="s">
        <v>5342</v>
      </c>
      <c r="L1283" t="s">
        <v>5343</v>
      </c>
      <c r="M1283" t="s">
        <v>9472</v>
      </c>
      <c r="N1283">
        <v>9</v>
      </c>
      <c r="O1283" t="s">
        <v>9593</v>
      </c>
      <c r="P1283" t="s">
        <v>10670</v>
      </c>
      <c r="Q1283">
        <v>6</v>
      </c>
      <c r="R1283">
        <v>3</v>
      </c>
      <c r="S1283">
        <v>4.52</v>
      </c>
      <c r="T1283">
        <v>4.53</v>
      </c>
      <c r="U1283">
        <v>481.48</v>
      </c>
      <c r="V1283">
        <v>102.16</v>
      </c>
      <c r="W1283">
        <v>5.51</v>
      </c>
      <c r="X1283">
        <v>12.37</v>
      </c>
      <c r="Y1283">
        <v>5.23</v>
      </c>
      <c r="Z1283">
        <v>4</v>
      </c>
      <c r="AA1283" t="s">
        <v>4822</v>
      </c>
      <c r="AB1283">
        <v>1</v>
      </c>
      <c r="AC1283">
        <v>5</v>
      </c>
      <c r="AD1283">
        <v>2.128619047619047</v>
      </c>
      <c r="AF1283" t="s">
        <v>5458</v>
      </c>
      <c r="AI1283">
        <v>0</v>
      </c>
      <c r="AJ1283">
        <v>0</v>
      </c>
      <c r="AK1283" t="s">
        <v>11899</v>
      </c>
      <c r="AL1283" t="s">
        <v>11899</v>
      </c>
      <c r="AM1283" t="s">
        <v>11965</v>
      </c>
    </row>
    <row r="1284" spans="1:39">
      <c r="A1284" t="s">
        <v>6638</v>
      </c>
      <c r="B1284" t="s">
        <v>5106</v>
      </c>
      <c r="C1284" t="s">
        <v>5108</v>
      </c>
      <c r="D1284">
        <v>11</v>
      </c>
      <c r="E1284" t="s">
        <v>5111</v>
      </c>
      <c r="F1284">
        <v>7.96</v>
      </c>
      <c r="K1284" t="s">
        <v>5342</v>
      </c>
      <c r="L1284" t="s">
        <v>5343</v>
      </c>
      <c r="M1284" t="s">
        <v>9448</v>
      </c>
      <c r="N1284">
        <v>9</v>
      </c>
      <c r="O1284" t="s">
        <v>9566</v>
      </c>
      <c r="P1284" t="s">
        <v>10798</v>
      </c>
      <c r="Q1284">
        <v>5</v>
      </c>
      <c r="R1284">
        <v>2</v>
      </c>
      <c r="S1284">
        <v>2.27</v>
      </c>
      <c r="T1284">
        <v>3.42</v>
      </c>
      <c r="U1284">
        <v>505.48</v>
      </c>
      <c r="V1284">
        <v>100.63</v>
      </c>
      <c r="W1284">
        <v>4.64</v>
      </c>
      <c r="X1284">
        <v>6.24</v>
      </c>
      <c r="Y1284">
        <v>1.56</v>
      </c>
      <c r="Z1284">
        <v>5</v>
      </c>
      <c r="AA1284" t="s">
        <v>4822</v>
      </c>
      <c r="AB1284">
        <v>1</v>
      </c>
      <c r="AC1284">
        <v>4</v>
      </c>
      <c r="AD1284">
        <v>3.800666666666667</v>
      </c>
      <c r="AF1284" t="s">
        <v>5459</v>
      </c>
      <c r="AI1284">
        <v>0</v>
      </c>
      <c r="AJ1284">
        <v>0</v>
      </c>
      <c r="AK1284" t="s">
        <v>11915</v>
      </c>
      <c r="AL1284" t="s">
        <v>11915</v>
      </c>
      <c r="AM1284" t="s">
        <v>11965</v>
      </c>
    </row>
    <row r="1285" spans="1:39">
      <c r="A1285" t="s">
        <v>6639</v>
      </c>
      <c r="B1285" t="s">
        <v>5106</v>
      </c>
      <c r="C1285" t="s">
        <v>5108</v>
      </c>
      <c r="D1285">
        <v>11</v>
      </c>
      <c r="E1285" t="s">
        <v>5111</v>
      </c>
      <c r="F1285">
        <v>7.96</v>
      </c>
      <c r="I1285" t="s">
        <v>8639</v>
      </c>
      <c r="K1285" t="s">
        <v>5342</v>
      </c>
      <c r="M1285" t="s">
        <v>9422</v>
      </c>
      <c r="N1285">
        <v>8</v>
      </c>
      <c r="O1285" t="s">
        <v>9536</v>
      </c>
      <c r="P1285" t="s">
        <v>10799</v>
      </c>
      <c r="Q1285">
        <v>7</v>
      </c>
      <c r="R1285">
        <v>3</v>
      </c>
      <c r="S1285">
        <v>1.26</v>
      </c>
      <c r="T1285">
        <v>1.76</v>
      </c>
      <c r="U1285">
        <v>471.97</v>
      </c>
      <c r="V1285">
        <v>136.45</v>
      </c>
      <c r="W1285">
        <v>4.01</v>
      </c>
      <c r="X1285">
        <v>7.35</v>
      </c>
      <c r="Y1285">
        <v>3.21</v>
      </c>
      <c r="Z1285">
        <v>3</v>
      </c>
      <c r="AA1285" t="s">
        <v>4822</v>
      </c>
      <c r="AB1285">
        <v>0</v>
      </c>
      <c r="AC1285">
        <v>8</v>
      </c>
      <c r="AD1285">
        <v>3.366880952380952</v>
      </c>
      <c r="AF1285" t="s">
        <v>5458</v>
      </c>
      <c r="AI1285">
        <v>0</v>
      </c>
      <c r="AJ1285">
        <v>0</v>
      </c>
      <c r="AM1285" t="s">
        <v>11965</v>
      </c>
    </row>
    <row r="1286" spans="1:39">
      <c r="A1286" t="s">
        <v>6640</v>
      </c>
      <c r="B1286" t="s">
        <v>5106</v>
      </c>
      <c r="C1286" t="s">
        <v>5108</v>
      </c>
      <c r="D1286">
        <v>11</v>
      </c>
      <c r="E1286" t="s">
        <v>5111</v>
      </c>
      <c r="F1286">
        <v>7.96</v>
      </c>
      <c r="I1286" t="s">
        <v>8640</v>
      </c>
      <c r="K1286" t="s">
        <v>5342</v>
      </c>
      <c r="M1286" t="s">
        <v>9422</v>
      </c>
      <c r="N1286">
        <v>8</v>
      </c>
      <c r="O1286" t="s">
        <v>9536</v>
      </c>
      <c r="P1286" t="s">
        <v>10800</v>
      </c>
      <c r="Q1286">
        <v>6</v>
      </c>
      <c r="R1286">
        <v>3</v>
      </c>
      <c r="S1286">
        <v>1.26</v>
      </c>
      <c r="T1286">
        <v>2.36</v>
      </c>
      <c r="U1286">
        <v>450.93</v>
      </c>
      <c r="V1286">
        <v>112.66</v>
      </c>
      <c r="W1286">
        <v>4.01</v>
      </c>
      <c r="X1286">
        <v>6.34</v>
      </c>
      <c r="Y1286">
        <v>2.84</v>
      </c>
      <c r="Z1286">
        <v>3</v>
      </c>
      <c r="AA1286" t="s">
        <v>4822</v>
      </c>
      <c r="AB1286">
        <v>0</v>
      </c>
      <c r="AC1286">
        <v>7</v>
      </c>
      <c r="AD1286">
        <v>3.761833333333333</v>
      </c>
      <c r="AF1286" t="s">
        <v>5459</v>
      </c>
      <c r="AI1286">
        <v>0</v>
      </c>
      <c r="AJ1286">
        <v>0</v>
      </c>
      <c r="AM1286" t="s">
        <v>11965</v>
      </c>
    </row>
    <row r="1287" spans="1:39">
      <c r="A1287" t="s">
        <v>6641</v>
      </c>
      <c r="B1287" t="s">
        <v>5106</v>
      </c>
      <c r="C1287" t="s">
        <v>5108</v>
      </c>
      <c r="D1287">
        <v>11</v>
      </c>
      <c r="E1287" t="s">
        <v>5111</v>
      </c>
      <c r="F1287">
        <v>7.96</v>
      </c>
      <c r="I1287" t="s">
        <v>8641</v>
      </c>
      <c r="K1287" t="s">
        <v>5342</v>
      </c>
      <c r="M1287" t="s">
        <v>9422</v>
      </c>
      <c r="N1287">
        <v>8</v>
      </c>
      <c r="O1287" t="s">
        <v>9536</v>
      </c>
      <c r="P1287" t="s">
        <v>10801</v>
      </c>
      <c r="Q1287">
        <v>8</v>
      </c>
      <c r="R1287">
        <v>4</v>
      </c>
      <c r="S1287">
        <v>0.72</v>
      </c>
      <c r="T1287">
        <v>1.86</v>
      </c>
      <c r="U1287">
        <v>538</v>
      </c>
      <c r="V1287">
        <v>150.99</v>
      </c>
      <c r="W1287">
        <v>3.73</v>
      </c>
      <c r="X1287">
        <v>6.33</v>
      </c>
      <c r="Y1287">
        <v>2.68</v>
      </c>
      <c r="Z1287">
        <v>3</v>
      </c>
      <c r="AA1287" t="s">
        <v>4822</v>
      </c>
      <c r="AB1287">
        <v>1</v>
      </c>
      <c r="AC1287">
        <v>9</v>
      </c>
      <c r="AD1287">
        <v>3</v>
      </c>
      <c r="AF1287" t="s">
        <v>5459</v>
      </c>
      <c r="AI1287">
        <v>0</v>
      </c>
      <c r="AJ1287">
        <v>0</v>
      </c>
      <c r="AM1287" t="s">
        <v>11965</v>
      </c>
    </row>
    <row r="1288" spans="1:39">
      <c r="A1288" t="s">
        <v>6642</v>
      </c>
      <c r="B1288" t="s">
        <v>5106</v>
      </c>
      <c r="C1288" t="s">
        <v>5108</v>
      </c>
      <c r="D1288">
        <v>11</v>
      </c>
      <c r="E1288" t="s">
        <v>5111</v>
      </c>
      <c r="F1288">
        <v>7.96</v>
      </c>
      <c r="I1288" t="s">
        <v>8642</v>
      </c>
      <c r="K1288" t="s">
        <v>5342</v>
      </c>
      <c r="M1288" t="s">
        <v>9451</v>
      </c>
      <c r="N1288">
        <v>8</v>
      </c>
      <c r="O1288" t="s">
        <v>9569</v>
      </c>
      <c r="P1288" t="s">
        <v>10802</v>
      </c>
      <c r="Q1288">
        <v>8</v>
      </c>
      <c r="R1288">
        <v>2</v>
      </c>
      <c r="S1288">
        <v>5.6</v>
      </c>
      <c r="T1288">
        <v>5.61</v>
      </c>
      <c r="U1288">
        <v>538.53</v>
      </c>
      <c r="V1288">
        <v>101.5</v>
      </c>
      <c r="W1288">
        <v>5.19</v>
      </c>
      <c r="X1288">
        <v>12.59</v>
      </c>
      <c r="Y1288">
        <v>5.79</v>
      </c>
      <c r="Z1288">
        <v>4</v>
      </c>
      <c r="AA1288" t="s">
        <v>4822</v>
      </c>
      <c r="AB1288">
        <v>2</v>
      </c>
      <c r="AC1288">
        <v>6</v>
      </c>
      <c r="AD1288">
        <v>2.116666666666667</v>
      </c>
      <c r="AF1288" t="s">
        <v>5458</v>
      </c>
      <c r="AI1288">
        <v>0</v>
      </c>
      <c r="AJ1288">
        <v>0</v>
      </c>
      <c r="AM1288" t="s">
        <v>11965</v>
      </c>
    </row>
    <row r="1289" spans="1:39">
      <c r="A1289" t="s">
        <v>6643</v>
      </c>
      <c r="B1289" t="s">
        <v>5106</v>
      </c>
      <c r="C1289" t="s">
        <v>5108</v>
      </c>
      <c r="D1289">
        <v>11</v>
      </c>
      <c r="E1289" t="s">
        <v>5111</v>
      </c>
      <c r="F1289">
        <v>7.96</v>
      </c>
      <c r="I1289" t="s">
        <v>8643</v>
      </c>
      <c r="K1289" t="s">
        <v>5342</v>
      </c>
      <c r="M1289" t="s">
        <v>9451</v>
      </c>
      <c r="N1289">
        <v>8</v>
      </c>
      <c r="O1289" t="s">
        <v>9569</v>
      </c>
      <c r="P1289" t="s">
        <v>10803</v>
      </c>
      <c r="Q1289">
        <v>7</v>
      </c>
      <c r="R1289">
        <v>2</v>
      </c>
      <c r="S1289">
        <v>4.99</v>
      </c>
      <c r="T1289">
        <v>4.99</v>
      </c>
      <c r="U1289">
        <v>509.59</v>
      </c>
      <c r="V1289">
        <v>106.83</v>
      </c>
      <c r="W1289">
        <v>5.68</v>
      </c>
      <c r="X1289">
        <v>12.84</v>
      </c>
      <c r="Y1289">
        <v>5.06</v>
      </c>
      <c r="Z1289">
        <v>4</v>
      </c>
      <c r="AA1289" t="s">
        <v>4822</v>
      </c>
      <c r="AB1289">
        <v>2</v>
      </c>
      <c r="AC1289">
        <v>6</v>
      </c>
      <c r="AD1289">
        <v>1.944</v>
      </c>
      <c r="AF1289" t="s">
        <v>5458</v>
      </c>
      <c r="AI1289">
        <v>0</v>
      </c>
      <c r="AJ1289">
        <v>0</v>
      </c>
      <c r="AM1289" t="s">
        <v>11965</v>
      </c>
    </row>
    <row r="1290" spans="1:39">
      <c r="A1290" t="s">
        <v>6644</v>
      </c>
      <c r="B1290" t="s">
        <v>5106</v>
      </c>
      <c r="C1290" t="s">
        <v>5108</v>
      </c>
      <c r="D1290">
        <v>11</v>
      </c>
      <c r="E1290" t="s">
        <v>5111</v>
      </c>
      <c r="F1290">
        <v>7.96</v>
      </c>
      <c r="I1290" t="s">
        <v>8644</v>
      </c>
      <c r="K1290" t="s">
        <v>5342</v>
      </c>
      <c r="M1290" t="s">
        <v>9440</v>
      </c>
      <c r="N1290">
        <v>8</v>
      </c>
      <c r="O1290" t="s">
        <v>9558</v>
      </c>
      <c r="P1290" t="s">
        <v>10804</v>
      </c>
      <c r="Q1290">
        <v>11</v>
      </c>
      <c r="R1290">
        <v>3</v>
      </c>
      <c r="S1290">
        <v>5</v>
      </c>
      <c r="T1290">
        <v>5.66</v>
      </c>
      <c r="U1290">
        <v>571.73</v>
      </c>
      <c r="V1290">
        <v>143.01</v>
      </c>
      <c r="W1290">
        <v>4.12</v>
      </c>
      <c r="X1290">
        <v>13.14</v>
      </c>
      <c r="Y1290">
        <v>7.95</v>
      </c>
      <c r="Z1290">
        <v>4</v>
      </c>
      <c r="AA1290" t="s">
        <v>4822</v>
      </c>
      <c r="AB1290">
        <v>2</v>
      </c>
      <c r="AC1290">
        <v>7</v>
      </c>
      <c r="AD1290">
        <v>1.166666666666667</v>
      </c>
      <c r="AF1290" t="s">
        <v>5458</v>
      </c>
      <c r="AI1290">
        <v>0</v>
      </c>
      <c r="AJ1290">
        <v>0</v>
      </c>
      <c r="AM1290" t="s">
        <v>11965</v>
      </c>
    </row>
    <row r="1291" spans="1:39">
      <c r="A1291" t="s">
        <v>6645</v>
      </c>
      <c r="B1291" t="s">
        <v>5106</v>
      </c>
      <c r="C1291" t="s">
        <v>5108</v>
      </c>
      <c r="D1291">
        <v>11</v>
      </c>
      <c r="E1291" t="s">
        <v>5111</v>
      </c>
      <c r="F1291">
        <v>7.96</v>
      </c>
      <c r="I1291" t="s">
        <v>8645</v>
      </c>
      <c r="K1291" t="s">
        <v>5342</v>
      </c>
      <c r="M1291" t="s">
        <v>9440</v>
      </c>
      <c r="N1291">
        <v>8</v>
      </c>
      <c r="O1291" t="s">
        <v>9558</v>
      </c>
      <c r="P1291" t="s">
        <v>10805</v>
      </c>
      <c r="Q1291">
        <v>9</v>
      </c>
      <c r="R1291">
        <v>2</v>
      </c>
      <c r="S1291">
        <v>5.7</v>
      </c>
      <c r="T1291">
        <v>5.7</v>
      </c>
      <c r="U1291">
        <v>492.97</v>
      </c>
      <c r="V1291">
        <v>121.96</v>
      </c>
      <c r="W1291">
        <v>4.95</v>
      </c>
      <c r="X1291">
        <v>11.17</v>
      </c>
      <c r="Y1291">
        <v>2.94</v>
      </c>
      <c r="Z1291">
        <v>4</v>
      </c>
      <c r="AA1291" t="s">
        <v>4822</v>
      </c>
      <c r="AB1291">
        <v>0</v>
      </c>
      <c r="AC1291">
        <v>5</v>
      </c>
      <c r="AD1291">
        <v>1.550214285714286</v>
      </c>
      <c r="AF1291" t="s">
        <v>5458</v>
      </c>
      <c r="AI1291">
        <v>0</v>
      </c>
      <c r="AJ1291">
        <v>0</v>
      </c>
      <c r="AM1291" t="s">
        <v>11965</v>
      </c>
    </row>
    <row r="1292" spans="1:39">
      <c r="A1292" t="s">
        <v>6646</v>
      </c>
      <c r="B1292" t="s">
        <v>5106</v>
      </c>
      <c r="C1292" t="s">
        <v>5108</v>
      </c>
      <c r="D1292">
        <v>11</v>
      </c>
      <c r="E1292" t="s">
        <v>5111</v>
      </c>
      <c r="F1292">
        <v>7.96</v>
      </c>
      <c r="K1292" t="s">
        <v>5342</v>
      </c>
      <c r="L1292" t="s">
        <v>5343</v>
      </c>
      <c r="M1292" t="s">
        <v>9423</v>
      </c>
      <c r="N1292">
        <v>9</v>
      </c>
      <c r="O1292" t="s">
        <v>9537</v>
      </c>
      <c r="P1292" t="s">
        <v>10806</v>
      </c>
      <c r="Q1292">
        <v>5</v>
      </c>
      <c r="R1292">
        <v>2</v>
      </c>
      <c r="S1292">
        <v>2.79</v>
      </c>
      <c r="T1292">
        <v>3.64</v>
      </c>
      <c r="U1292">
        <v>448.91</v>
      </c>
      <c r="V1292">
        <v>96.97</v>
      </c>
      <c r="W1292">
        <v>4.73</v>
      </c>
      <c r="X1292">
        <v>6.62</v>
      </c>
      <c r="Y1292">
        <v>3.18</v>
      </c>
      <c r="Z1292">
        <v>4</v>
      </c>
      <c r="AA1292" t="s">
        <v>4822</v>
      </c>
      <c r="AB1292">
        <v>0</v>
      </c>
      <c r="AC1292">
        <v>6</v>
      </c>
      <c r="AD1292">
        <v>3.917595238095238</v>
      </c>
      <c r="AF1292" t="s">
        <v>5458</v>
      </c>
      <c r="AI1292">
        <v>0</v>
      </c>
      <c r="AJ1292">
        <v>0</v>
      </c>
      <c r="AK1292" t="s">
        <v>11903</v>
      </c>
      <c r="AL1292" t="s">
        <v>11903</v>
      </c>
      <c r="AM1292" t="s">
        <v>11965</v>
      </c>
    </row>
    <row r="1293" spans="1:39">
      <c r="A1293" t="s">
        <v>5927</v>
      </c>
      <c r="B1293" t="s">
        <v>5106</v>
      </c>
      <c r="C1293" t="s">
        <v>5108</v>
      </c>
      <c r="D1293">
        <v>11</v>
      </c>
      <c r="E1293" t="s">
        <v>5111</v>
      </c>
      <c r="F1293">
        <v>7.96</v>
      </c>
      <c r="K1293" t="s">
        <v>5342</v>
      </c>
      <c r="L1293" t="s">
        <v>5343</v>
      </c>
      <c r="M1293" t="s">
        <v>9436</v>
      </c>
      <c r="N1293">
        <v>9</v>
      </c>
      <c r="O1293" t="s">
        <v>9554</v>
      </c>
      <c r="P1293" t="s">
        <v>10094</v>
      </c>
      <c r="Q1293">
        <v>7</v>
      </c>
      <c r="R1293">
        <v>3</v>
      </c>
      <c r="S1293">
        <v>1.68</v>
      </c>
      <c r="T1293">
        <v>2.03</v>
      </c>
      <c r="U1293">
        <v>471.49</v>
      </c>
      <c r="V1293">
        <v>125.55</v>
      </c>
      <c r="W1293">
        <v>4.12</v>
      </c>
      <c r="X1293">
        <v>7.62</v>
      </c>
      <c r="Y1293">
        <v>1.81</v>
      </c>
      <c r="Z1293">
        <v>4</v>
      </c>
      <c r="AA1293" t="s">
        <v>4822</v>
      </c>
      <c r="AB1293">
        <v>0</v>
      </c>
      <c r="AC1293">
        <v>6</v>
      </c>
      <c r="AD1293">
        <v>3.370309523809524</v>
      </c>
      <c r="AF1293" t="s">
        <v>5458</v>
      </c>
      <c r="AI1293">
        <v>0</v>
      </c>
      <c r="AJ1293">
        <v>0</v>
      </c>
      <c r="AK1293" t="s">
        <v>11897</v>
      </c>
      <c r="AL1293" t="s">
        <v>11897</v>
      </c>
      <c r="AM1293" t="s">
        <v>11965</v>
      </c>
    </row>
    <row r="1294" spans="1:39">
      <c r="A1294" t="s">
        <v>6647</v>
      </c>
      <c r="B1294" t="s">
        <v>5106</v>
      </c>
      <c r="C1294" t="s">
        <v>5108</v>
      </c>
      <c r="D1294">
        <v>11</v>
      </c>
      <c r="E1294" t="s">
        <v>5111</v>
      </c>
      <c r="F1294">
        <v>7.96</v>
      </c>
      <c r="I1294" t="s">
        <v>8646</v>
      </c>
      <c r="K1294" t="s">
        <v>5342</v>
      </c>
      <c r="M1294" t="s">
        <v>9440</v>
      </c>
      <c r="N1294">
        <v>8</v>
      </c>
      <c r="O1294" t="s">
        <v>9558</v>
      </c>
      <c r="P1294" t="s">
        <v>10807</v>
      </c>
      <c r="Q1294">
        <v>9</v>
      </c>
      <c r="R1294">
        <v>2</v>
      </c>
      <c r="S1294">
        <v>2.92</v>
      </c>
      <c r="T1294">
        <v>2.92</v>
      </c>
      <c r="U1294">
        <v>446.52</v>
      </c>
      <c r="V1294">
        <v>119.74</v>
      </c>
      <c r="W1294">
        <v>3.76</v>
      </c>
      <c r="X1294">
        <v>13.14</v>
      </c>
      <c r="Y1294">
        <v>2.69</v>
      </c>
      <c r="Z1294">
        <v>4</v>
      </c>
      <c r="AA1294" t="s">
        <v>4822</v>
      </c>
      <c r="AB1294">
        <v>0</v>
      </c>
      <c r="AC1294">
        <v>5</v>
      </c>
      <c r="AD1294">
        <v>3.430666666666667</v>
      </c>
      <c r="AF1294" t="s">
        <v>5458</v>
      </c>
      <c r="AI1294">
        <v>0</v>
      </c>
      <c r="AJ1294">
        <v>0</v>
      </c>
      <c r="AM1294" t="s">
        <v>11965</v>
      </c>
    </row>
    <row r="1295" spans="1:39">
      <c r="A1295" t="s">
        <v>6648</v>
      </c>
      <c r="B1295" t="s">
        <v>5106</v>
      </c>
      <c r="C1295" t="s">
        <v>5108</v>
      </c>
      <c r="D1295">
        <v>11</v>
      </c>
      <c r="E1295" t="s">
        <v>5111</v>
      </c>
      <c r="F1295">
        <v>7.96</v>
      </c>
      <c r="I1295" t="s">
        <v>8647</v>
      </c>
      <c r="K1295" t="s">
        <v>5342</v>
      </c>
      <c r="M1295" t="s">
        <v>9440</v>
      </c>
      <c r="N1295">
        <v>8</v>
      </c>
      <c r="O1295" t="s">
        <v>9558</v>
      </c>
      <c r="P1295" t="s">
        <v>10808</v>
      </c>
      <c r="Q1295">
        <v>9</v>
      </c>
      <c r="R1295">
        <v>2</v>
      </c>
      <c r="S1295">
        <v>3.62</v>
      </c>
      <c r="T1295">
        <v>4.87</v>
      </c>
      <c r="U1295">
        <v>523.65</v>
      </c>
      <c r="V1295">
        <v>122.96</v>
      </c>
      <c r="W1295">
        <v>4.52</v>
      </c>
      <c r="X1295">
        <v>13.41</v>
      </c>
      <c r="Y1295">
        <v>8.630000000000001</v>
      </c>
      <c r="Z1295">
        <v>4</v>
      </c>
      <c r="AA1295" t="s">
        <v>4822</v>
      </c>
      <c r="AB1295">
        <v>1</v>
      </c>
      <c r="AC1295">
        <v>9</v>
      </c>
      <c r="AD1295">
        <v>1.44</v>
      </c>
      <c r="AF1295" t="s">
        <v>5457</v>
      </c>
      <c r="AI1295">
        <v>0</v>
      </c>
      <c r="AJ1295">
        <v>0</v>
      </c>
      <c r="AM1295" t="s">
        <v>11965</v>
      </c>
    </row>
    <row r="1296" spans="1:39">
      <c r="A1296" t="s">
        <v>6649</v>
      </c>
      <c r="B1296" t="s">
        <v>5106</v>
      </c>
      <c r="C1296" t="s">
        <v>5108</v>
      </c>
      <c r="D1296">
        <v>11</v>
      </c>
      <c r="E1296" t="s">
        <v>5111</v>
      </c>
      <c r="F1296">
        <v>7.96</v>
      </c>
      <c r="I1296" t="s">
        <v>8648</v>
      </c>
      <c r="K1296" t="s">
        <v>5342</v>
      </c>
      <c r="M1296" t="s">
        <v>9440</v>
      </c>
      <c r="N1296">
        <v>8</v>
      </c>
      <c r="O1296" t="s">
        <v>9558</v>
      </c>
      <c r="P1296" t="s">
        <v>10809</v>
      </c>
      <c r="Q1296">
        <v>7</v>
      </c>
      <c r="R1296">
        <v>2</v>
      </c>
      <c r="S1296">
        <v>6.02</v>
      </c>
      <c r="T1296">
        <v>6.02</v>
      </c>
      <c r="U1296">
        <v>525.51</v>
      </c>
      <c r="V1296">
        <v>95.93000000000001</v>
      </c>
      <c r="W1296">
        <v>4.97</v>
      </c>
      <c r="Y1296">
        <v>2.99</v>
      </c>
      <c r="Z1296">
        <v>4</v>
      </c>
      <c r="AA1296" t="s">
        <v>4822</v>
      </c>
      <c r="AB1296">
        <v>1</v>
      </c>
      <c r="AC1296">
        <v>6</v>
      </c>
      <c r="AD1296">
        <v>2.302333333333333</v>
      </c>
      <c r="AF1296" t="s">
        <v>5458</v>
      </c>
      <c r="AI1296">
        <v>0</v>
      </c>
      <c r="AJ1296">
        <v>0</v>
      </c>
      <c r="AM1296" t="s">
        <v>11965</v>
      </c>
    </row>
    <row r="1297" spans="1:39">
      <c r="A1297" t="s">
        <v>6650</v>
      </c>
      <c r="B1297" t="s">
        <v>5106</v>
      </c>
      <c r="C1297" t="s">
        <v>5108</v>
      </c>
      <c r="D1297">
        <v>11</v>
      </c>
      <c r="E1297" t="s">
        <v>5111</v>
      </c>
      <c r="F1297">
        <v>7.96</v>
      </c>
      <c r="I1297" t="s">
        <v>8649</v>
      </c>
      <c r="K1297" t="s">
        <v>5342</v>
      </c>
      <c r="M1297" t="s">
        <v>9440</v>
      </c>
      <c r="N1297">
        <v>8</v>
      </c>
      <c r="O1297" t="s">
        <v>9558</v>
      </c>
      <c r="P1297" t="s">
        <v>10810</v>
      </c>
      <c r="Q1297">
        <v>11</v>
      </c>
      <c r="R1297">
        <v>3</v>
      </c>
      <c r="S1297">
        <v>6.42</v>
      </c>
      <c r="T1297">
        <v>6.45</v>
      </c>
      <c r="U1297">
        <v>620.74</v>
      </c>
      <c r="V1297">
        <v>160.56</v>
      </c>
      <c r="W1297">
        <v>4.24</v>
      </c>
      <c r="X1297">
        <v>8.65</v>
      </c>
      <c r="Y1297">
        <v>3.17</v>
      </c>
      <c r="Z1297">
        <v>4</v>
      </c>
      <c r="AA1297" t="s">
        <v>4822</v>
      </c>
      <c r="AB1297">
        <v>2</v>
      </c>
      <c r="AC1297">
        <v>8</v>
      </c>
      <c r="AD1297">
        <v>1.166666666666667</v>
      </c>
      <c r="AF1297" t="s">
        <v>5458</v>
      </c>
      <c r="AI1297">
        <v>0</v>
      </c>
      <c r="AJ1297">
        <v>0</v>
      </c>
      <c r="AM1297" t="s">
        <v>11965</v>
      </c>
    </row>
    <row r="1298" spans="1:39">
      <c r="A1298" t="s">
        <v>6651</v>
      </c>
      <c r="B1298" t="s">
        <v>5106</v>
      </c>
      <c r="C1298" t="s">
        <v>5108</v>
      </c>
      <c r="D1298">
        <v>11</v>
      </c>
      <c r="E1298" t="s">
        <v>5111</v>
      </c>
      <c r="F1298">
        <v>7.96</v>
      </c>
      <c r="I1298" t="s">
        <v>8650</v>
      </c>
      <c r="K1298" t="s">
        <v>5342</v>
      </c>
      <c r="L1298" t="s">
        <v>5343</v>
      </c>
      <c r="M1298" t="s">
        <v>9442</v>
      </c>
      <c r="N1298">
        <v>8</v>
      </c>
      <c r="O1298" t="s">
        <v>9560</v>
      </c>
      <c r="P1298" t="s">
        <v>10811</v>
      </c>
      <c r="Q1298">
        <v>8</v>
      </c>
      <c r="R1298">
        <v>2</v>
      </c>
      <c r="S1298">
        <v>-0.26</v>
      </c>
      <c r="T1298">
        <v>2.16</v>
      </c>
      <c r="U1298">
        <v>509.49</v>
      </c>
      <c r="V1298">
        <v>110.34</v>
      </c>
      <c r="W1298">
        <v>4.89</v>
      </c>
      <c r="Y1298">
        <v>4.96</v>
      </c>
      <c r="Z1298">
        <v>4</v>
      </c>
      <c r="AA1298" t="s">
        <v>4822</v>
      </c>
      <c r="AB1298">
        <v>1</v>
      </c>
      <c r="AC1298">
        <v>6</v>
      </c>
      <c r="AD1298">
        <v>3.822</v>
      </c>
      <c r="AF1298" t="s">
        <v>5458</v>
      </c>
      <c r="AI1298">
        <v>0</v>
      </c>
      <c r="AJ1298">
        <v>0</v>
      </c>
      <c r="AM1298" t="s">
        <v>11965</v>
      </c>
    </row>
    <row r="1299" spans="1:39">
      <c r="A1299" t="s">
        <v>6652</v>
      </c>
      <c r="B1299" t="s">
        <v>5106</v>
      </c>
      <c r="C1299" t="s">
        <v>5108</v>
      </c>
      <c r="D1299">
        <v>11</v>
      </c>
      <c r="E1299" t="s">
        <v>5111</v>
      </c>
      <c r="F1299">
        <v>7.96</v>
      </c>
      <c r="I1299" t="s">
        <v>8651</v>
      </c>
      <c r="K1299" t="s">
        <v>5342</v>
      </c>
      <c r="L1299" t="s">
        <v>5343</v>
      </c>
      <c r="M1299" t="s">
        <v>9435</v>
      </c>
      <c r="N1299">
        <v>8</v>
      </c>
      <c r="O1299" t="s">
        <v>9553</v>
      </c>
      <c r="P1299" t="s">
        <v>10812</v>
      </c>
      <c r="Q1299">
        <v>4</v>
      </c>
      <c r="R1299">
        <v>2</v>
      </c>
      <c r="S1299">
        <v>1.08</v>
      </c>
      <c r="T1299">
        <v>2.81</v>
      </c>
      <c r="U1299">
        <v>408.46</v>
      </c>
      <c r="V1299">
        <v>83.39</v>
      </c>
      <c r="W1299">
        <v>5.34</v>
      </c>
      <c r="X1299">
        <v>3.46</v>
      </c>
      <c r="Y1299">
        <v>9.539999999999999</v>
      </c>
      <c r="Z1299">
        <v>4</v>
      </c>
      <c r="AA1299" t="s">
        <v>4822</v>
      </c>
      <c r="AB1299">
        <v>1</v>
      </c>
      <c r="AC1299">
        <v>3</v>
      </c>
      <c r="AD1299">
        <v>4.383857142857144</v>
      </c>
      <c r="AF1299" t="s">
        <v>11894</v>
      </c>
      <c r="AI1299">
        <v>0</v>
      </c>
      <c r="AJ1299">
        <v>0</v>
      </c>
      <c r="AM1299" t="s">
        <v>11965</v>
      </c>
    </row>
    <row r="1300" spans="1:39">
      <c r="A1300" t="s">
        <v>6653</v>
      </c>
      <c r="B1300" t="s">
        <v>5106</v>
      </c>
      <c r="C1300" t="s">
        <v>5108</v>
      </c>
      <c r="D1300">
        <v>11</v>
      </c>
      <c r="E1300" t="s">
        <v>5111</v>
      </c>
      <c r="F1300">
        <v>7.96</v>
      </c>
      <c r="I1300" t="s">
        <v>8652</v>
      </c>
      <c r="K1300" t="s">
        <v>5342</v>
      </c>
      <c r="L1300" t="s">
        <v>5343</v>
      </c>
      <c r="M1300" t="s">
        <v>9442</v>
      </c>
      <c r="N1300">
        <v>8</v>
      </c>
      <c r="O1300" t="s">
        <v>9560</v>
      </c>
      <c r="P1300" t="s">
        <v>10813</v>
      </c>
      <c r="Q1300">
        <v>8</v>
      </c>
      <c r="R1300">
        <v>2</v>
      </c>
      <c r="S1300">
        <v>0.4</v>
      </c>
      <c r="T1300">
        <v>2.82</v>
      </c>
      <c r="U1300">
        <v>523.52</v>
      </c>
      <c r="V1300">
        <v>110.34</v>
      </c>
      <c r="W1300">
        <v>5.28</v>
      </c>
      <c r="Y1300">
        <v>4.96</v>
      </c>
      <c r="Z1300">
        <v>4</v>
      </c>
      <c r="AA1300" t="s">
        <v>4822</v>
      </c>
      <c r="AB1300">
        <v>2</v>
      </c>
      <c r="AC1300">
        <v>7</v>
      </c>
      <c r="AD1300">
        <v>3.822</v>
      </c>
      <c r="AF1300" t="s">
        <v>5458</v>
      </c>
      <c r="AI1300">
        <v>0</v>
      </c>
      <c r="AJ1300">
        <v>0</v>
      </c>
      <c r="AM1300" t="s">
        <v>11965</v>
      </c>
    </row>
    <row r="1301" spans="1:39">
      <c r="A1301" t="s">
        <v>6654</v>
      </c>
      <c r="B1301" t="s">
        <v>5106</v>
      </c>
      <c r="C1301" t="s">
        <v>5108</v>
      </c>
      <c r="D1301">
        <v>11</v>
      </c>
      <c r="E1301" t="s">
        <v>5111</v>
      </c>
      <c r="F1301">
        <v>7.96</v>
      </c>
      <c r="I1301" t="s">
        <v>8653</v>
      </c>
      <c r="K1301" t="s">
        <v>5342</v>
      </c>
      <c r="L1301" t="s">
        <v>5343</v>
      </c>
      <c r="M1301" t="s">
        <v>9442</v>
      </c>
      <c r="N1301">
        <v>8</v>
      </c>
      <c r="O1301" t="s">
        <v>9560</v>
      </c>
      <c r="P1301" t="s">
        <v>10814</v>
      </c>
      <c r="Q1301">
        <v>8</v>
      </c>
      <c r="R1301">
        <v>1</v>
      </c>
      <c r="S1301">
        <v>3.04</v>
      </c>
      <c r="T1301">
        <v>3.5</v>
      </c>
      <c r="U1301">
        <v>528.66</v>
      </c>
      <c r="V1301">
        <v>108.44</v>
      </c>
      <c r="W1301">
        <v>4.13</v>
      </c>
      <c r="Y1301">
        <v>8.119999999999999</v>
      </c>
      <c r="Z1301">
        <v>4</v>
      </c>
      <c r="AA1301" t="s">
        <v>4822</v>
      </c>
      <c r="AB1301">
        <v>1</v>
      </c>
      <c r="AC1301">
        <v>5</v>
      </c>
      <c r="AD1301">
        <v>3.388666666666667</v>
      </c>
      <c r="AF1301" t="s">
        <v>5458</v>
      </c>
      <c r="AI1301">
        <v>0</v>
      </c>
      <c r="AJ1301">
        <v>0</v>
      </c>
      <c r="AM1301" t="s">
        <v>11965</v>
      </c>
    </row>
    <row r="1302" spans="1:39">
      <c r="A1302" t="s">
        <v>6655</v>
      </c>
      <c r="B1302" t="s">
        <v>5106</v>
      </c>
      <c r="C1302" t="s">
        <v>5108</v>
      </c>
      <c r="D1302">
        <v>11</v>
      </c>
      <c r="E1302" t="s">
        <v>5111</v>
      </c>
      <c r="F1302">
        <v>7.96</v>
      </c>
      <c r="I1302" t="s">
        <v>8654</v>
      </c>
      <c r="K1302" t="s">
        <v>5342</v>
      </c>
      <c r="L1302" t="s">
        <v>5343</v>
      </c>
      <c r="M1302" t="s">
        <v>9435</v>
      </c>
      <c r="N1302">
        <v>8</v>
      </c>
      <c r="O1302" t="s">
        <v>9553</v>
      </c>
      <c r="P1302" t="s">
        <v>10815</v>
      </c>
      <c r="Q1302">
        <v>5</v>
      </c>
      <c r="R1302">
        <v>2</v>
      </c>
      <c r="S1302">
        <v>2.24</v>
      </c>
      <c r="T1302">
        <v>4.09</v>
      </c>
      <c r="U1302">
        <v>512.88</v>
      </c>
      <c r="V1302">
        <v>92.62</v>
      </c>
      <c r="W1302">
        <v>6.6</v>
      </c>
      <c r="X1302">
        <v>3.46</v>
      </c>
      <c r="Y1302">
        <v>9.76</v>
      </c>
      <c r="Z1302">
        <v>4</v>
      </c>
      <c r="AA1302" t="s">
        <v>4822</v>
      </c>
      <c r="AB1302">
        <v>2</v>
      </c>
      <c r="AC1302">
        <v>3</v>
      </c>
      <c r="AD1302">
        <v>2.867666666666667</v>
      </c>
      <c r="AF1302" t="s">
        <v>11894</v>
      </c>
      <c r="AI1302">
        <v>0</v>
      </c>
      <c r="AJ1302">
        <v>0</v>
      </c>
      <c r="AM1302" t="s">
        <v>11965</v>
      </c>
    </row>
    <row r="1303" spans="1:39">
      <c r="A1303" t="s">
        <v>6656</v>
      </c>
      <c r="B1303" t="s">
        <v>5106</v>
      </c>
      <c r="C1303" t="s">
        <v>5108</v>
      </c>
      <c r="D1303">
        <v>11</v>
      </c>
      <c r="E1303" t="s">
        <v>5111</v>
      </c>
      <c r="F1303">
        <v>7.96</v>
      </c>
      <c r="I1303" t="s">
        <v>8655</v>
      </c>
      <c r="K1303" t="s">
        <v>5342</v>
      </c>
      <c r="L1303" t="s">
        <v>5343</v>
      </c>
      <c r="M1303" t="s">
        <v>9442</v>
      </c>
      <c r="N1303">
        <v>8</v>
      </c>
      <c r="O1303" t="s">
        <v>9560</v>
      </c>
      <c r="P1303" t="s">
        <v>10816</v>
      </c>
      <c r="Q1303">
        <v>9</v>
      </c>
      <c r="R1303">
        <v>1</v>
      </c>
      <c r="S1303">
        <v>1.94</v>
      </c>
      <c r="T1303">
        <v>3.79</v>
      </c>
      <c r="U1303">
        <v>569.71</v>
      </c>
      <c r="V1303">
        <v>101.55</v>
      </c>
      <c r="W1303">
        <v>5.21</v>
      </c>
      <c r="X1303">
        <v>12.54</v>
      </c>
      <c r="Y1303">
        <v>9.359999999999999</v>
      </c>
      <c r="Z1303">
        <v>4</v>
      </c>
      <c r="AA1303" t="s">
        <v>4822</v>
      </c>
      <c r="AB1303">
        <v>2</v>
      </c>
      <c r="AC1303">
        <v>7</v>
      </c>
      <c r="AD1303">
        <v>3.373333333333334</v>
      </c>
      <c r="AF1303" t="s">
        <v>5457</v>
      </c>
      <c r="AI1303">
        <v>0</v>
      </c>
      <c r="AJ1303">
        <v>0</v>
      </c>
      <c r="AM1303" t="s">
        <v>11965</v>
      </c>
    </row>
    <row r="1304" spans="1:39">
      <c r="A1304" t="s">
        <v>6657</v>
      </c>
      <c r="B1304" t="s">
        <v>5106</v>
      </c>
      <c r="C1304" t="s">
        <v>5108</v>
      </c>
      <c r="D1304">
        <v>11</v>
      </c>
      <c r="E1304" t="s">
        <v>5111</v>
      </c>
      <c r="F1304">
        <v>7.96</v>
      </c>
      <c r="I1304" t="s">
        <v>8656</v>
      </c>
      <c r="K1304" t="s">
        <v>5342</v>
      </c>
      <c r="L1304" t="s">
        <v>5343</v>
      </c>
      <c r="M1304" t="s">
        <v>9435</v>
      </c>
      <c r="N1304">
        <v>8</v>
      </c>
      <c r="O1304" t="s">
        <v>9553</v>
      </c>
      <c r="P1304" t="s">
        <v>10817</v>
      </c>
      <c r="Q1304">
        <v>5</v>
      </c>
      <c r="R1304">
        <v>2</v>
      </c>
      <c r="S1304">
        <v>0.95</v>
      </c>
      <c r="T1304">
        <v>2.8</v>
      </c>
      <c r="U1304">
        <v>428.42</v>
      </c>
      <c r="V1304">
        <v>92.62</v>
      </c>
      <c r="W1304">
        <v>5.07</v>
      </c>
      <c r="X1304">
        <v>3.46</v>
      </c>
      <c r="Y1304">
        <v>9.76</v>
      </c>
      <c r="Z1304">
        <v>4</v>
      </c>
      <c r="AA1304" t="s">
        <v>4822</v>
      </c>
      <c r="AB1304">
        <v>1</v>
      </c>
      <c r="AC1304">
        <v>3</v>
      </c>
      <c r="AD1304">
        <v>4.043952380952381</v>
      </c>
      <c r="AF1304" t="s">
        <v>11894</v>
      </c>
      <c r="AI1304">
        <v>0</v>
      </c>
      <c r="AJ1304">
        <v>0</v>
      </c>
      <c r="AM1304" t="s">
        <v>11965</v>
      </c>
    </row>
    <row r="1305" spans="1:39">
      <c r="A1305" t="s">
        <v>6658</v>
      </c>
      <c r="B1305" t="s">
        <v>5106</v>
      </c>
      <c r="C1305" t="s">
        <v>5108</v>
      </c>
      <c r="D1305">
        <v>11</v>
      </c>
      <c r="E1305" t="s">
        <v>5111</v>
      </c>
      <c r="F1305">
        <v>7.96</v>
      </c>
      <c r="I1305" t="s">
        <v>8657</v>
      </c>
      <c r="K1305" t="s">
        <v>5342</v>
      </c>
      <c r="L1305" t="s">
        <v>5343</v>
      </c>
      <c r="M1305" t="s">
        <v>9442</v>
      </c>
      <c r="N1305">
        <v>8</v>
      </c>
      <c r="O1305" t="s">
        <v>9560</v>
      </c>
      <c r="P1305" t="s">
        <v>10818</v>
      </c>
      <c r="Q1305">
        <v>9</v>
      </c>
      <c r="R1305">
        <v>1</v>
      </c>
      <c r="S1305">
        <v>1.64</v>
      </c>
      <c r="T1305">
        <v>2.54</v>
      </c>
      <c r="U1305">
        <v>543.67</v>
      </c>
      <c r="V1305">
        <v>101.55</v>
      </c>
      <c r="W1305">
        <v>4.68</v>
      </c>
      <c r="X1305">
        <v>12.47</v>
      </c>
      <c r="Y1305">
        <v>8.380000000000001</v>
      </c>
      <c r="Z1305">
        <v>4</v>
      </c>
      <c r="AA1305" t="s">
        <v>4822</v>
      </c>
      <c r="AB1305">
        <v>1</v>
      </c>
      <c r="AC1305">
        <v>7</v>
      </c>
      <c r="AD1305">
        <v>4.258333333333333</v>
      </c>
      <c r="AF1305" t="s">
        <v>5458</v>
      </c>
      <c r="AI1305">
        <v>0</v>
      </c>
      <c r="AJ1305">
        <v>0</v>
      </c>
      <c r="AM1305" t="s">
        <v>11965</v>
      </c>
    </row>
    <row r="1306" spans="1:39">
      <c r="A1306" t="s">
        <v>6659</v>
      </c>
      <c r="B1306" t="s">
        <v>5106</v>
      </c>
      <c r="C1306" t="s">
        <v>5108</v>
      </c>
      <c r="D1306">
        <v>11</v>
      </c>
      <c r="E1306" t="s">
        <v>5111</v>
      </c>
      <c r="F1306">
        <v>7.96</v>
      </c>
      <c r="I1306" t="s">
        <v>8658</v>
      </c>
      <c r="K1306" t="s">
        <v>5342</v>
      </c>
      <c r="L1306" t="s">
        <v>5343</v>
      </c>
      <c r="M1306" t="s">
        <v>9442</v>
      </c>
      <c r="N1306">
        <v>8</v>
      </c>
      <c r="O1306" t="s">
        <v>9560</v>
      </c>
      <c r="P1306" t="s">
        <v>10819</v>
      </c>
      <c r="Q1306">
        <v>9</v>
      </c>
      <c r="R1306">
        <v>1</v>
      </c>
      <c r="S1306">
        <v>2.09</v>
      </c>
      <c r="T1306">
        <v>2.7</v>
      </c>
      <c r="U1306">
        <v>541.7</v>
      </c>
      <c r="V1306">
        <v>97</v>
      </c>
      <c r="W1306">
        <v>4.68</v>
      </c>
      <c r="X1306">
        <v>11.71</v>
      </c>
      <c r="Y1306">
        <v>7.89</v>
      </c>
      <c r="Z1306">
        <v>4</v>
      </c>
      <c r="AA1306" t="s">
        <v>4822</v>
      </c>
      <c r="AB1306">
        <v>1</v>
      </c>
      <c r="AC1306">
        <v>7</v>
      </c>
      <c r="AD1306">
        <v>4.555</v>
      </c>
      <c r="AF1306" t="s">
        <v>5458</v>
      </c>
      <c r="AI1306">
        <v>0</v>
      </c>
      <c r="AJ1306">
        <v>0</v>
      </c>
      <c r="AM1306" t="s">
        <v>11965</v>
      </c>
    </row>
    <row r="1307" spans="1:39">
      <c r="A1307" t="s">
        <v>6660</v>
      </c>
      <c r="B1307" t="s">
        <v>5106</v>
      </c>
      <c r="C1307" t="s">
        <v>5108</v>
      </c>
      <c r="D1307">
        <v>11</v>
      </c>
      <c r="E1307" t="s">
        <v>5111</v>
      </c>
      <c r="F1307">
        <v>7.96</v>
      </c>
      <c r="I1307" t="s">
        <v>8659</v>
      </c>
      <c r="K1307" t="s">
        <v>5342</v>
      </c>
      <c r="L1307" t="s">
        <v>5343</v>
      </c>
      <c r="M1307" t="s">
        <v>9442</v>
      </c>
      <c r="N1307">
        <v>8</v>
      </c>
      <c r="O1307" t="s">
        <v>9560</v>
      </c>
      <c r="P1307" t="s">
        <v>10820</v>
      </c>
      <c r="Q1307">
        <v>9</v>
      </c>
      <c r="R1307">
        <v>1</v>
      </c>
      <c r="S1307">
        <v>1.22</v>
      </c>
      <c r="T1307">
        <v>2.73</v>
      </c>
      <c r="U1307">
        <v>500.61</v>
      </c>
      <c r="V1307">
        <v>106.48</v>
      </c>
      <c r="W1307">
        <v>4.14</v>
      </c>
      <c r="X1307">
        <v>5.62</v>
      </c>
      <c r="Y1307">
        <v>4.36</v>
      </c>
      <c r="Z1307">
        <v>4</v>
      </c>
      <c r="AA1307" t="s">
        <v>4822</v>
      </c>
      <c r="AB1307">
        <v>1</v>
      </c>
      <c r="AC1307">
        <v>5</v>
      </c>
      <c r="AD1307">
        <v>4.284</v>
      </c>
      <c r="AF1307" t="s">
        <v>5459</v>
      </c>
      <c r="AI1307">
        <v>0</v>
      </c>
      <c r="AJ1307">
        <v>0</v>
      </c>
      <c r="AM1307" t="s">
        <v>11965</v>
      </c>
    </row>
    <row r="1308" spans="1:39">
      <c r="A1308" t="s">
        <v>6661</v>
      </c>
      <c r="B1308" t="s">
        <v>5106</v>
      </c>
      <c r="C1308" t="s">
        <v>5108</v>
      </c>
      <c r="D1308">
        <v>11</v>
      </c>
      <c r="E1308" t="s">
        <v>5111</v>
      </c>
      <c r="F1308">
        <v>7.96</v>
      </c>
      <c r="I1308" t="s">
        <v>8660</v>
      </c>
      <c r="K1308" t="s">
        <v>5342</v>
      </c>
      <c r="L1308" t="s">
        <v>5343</v>
      </c>
      <c r="M1308" t="s">
        <v>9442</v>
      </c>
      <c r="N1308">
        <v>8</v>
      </c>
      <c r="O1308" t="s">
        <v>9560</v>
      </c>
      <c r="P1308" t="s">
        <v>10821</v>
      </c>
      <c r="Q1308">
        <v>7</v>
      </c>
      <c r="R1308">
        <v>1</v>
      </c>
      <c r="S1308">
        <v>3.31</v>
      </c>
      <c r="T1308">
        <v>3.31</v>
      </c>
      <c r="U1308">
        <v>457.54</v>
      </c>
      <c r="V1308">
        <v>105.2</v>
      </c>
      <c r="W1308">
        <v>3.81</v>
      </c>
      <c r="Y1308">
        <v>3.81</v>
      </c>
      <c r="Z1308">
        <v>4</v>
      </c>
      <c r="AA1308" t="s">
        <v>4822</v>
      </c>
      <c r="AB1308">
        <v>0</v>
      </c>
      <c r="AC1308">
        <v>4</v>
      </c>
      <c r="AD1308">
        <v>3.819952380952381</v>
      </c>
      <c r="AF1308" t="s">
        <v>5458</v>
      </c>
      <c r="AI1308">
        <v>0</v>
      </c>
      <c r="AJ1308">
        <v>0</v>
      </c>
      <c r="AM1308" t="s">
        <v>11965</v>
      </c>
    </row>
    <row r="1309" spans="1:39">
      <c r="A1309" t="s">
        <v>6662</v>
      </c>
      <c r="B1309" t="s">
        <v>5106</v>
      </c>
      <c r="C1309" t="s">
        <v>5108</v>
      </c>
      <c r="D1309">
        <v>11</v>
      </c>
      <c r="E1309" t="s">
        <v>5111</v>
      </c>
      <c r="F1309">
        <v>7.96</v>
      </c>
      <c r="I1309" t="s">
        <v>8661</v>
      </c>
      <c r="K1309" t="s">
        <v>5342</v>
      </c>
      <c r="L1309" t="s">
        <v>5343</v>
      </c>
      <c r="M1309" t="s">
        <v>9442</v>
      </c>
      <c r="N1309">
        <v>8</v>
      </c>
      <c r="O1309" t="s">
        <v>9560</v>
      </c>
      <c r="P1309" t="s">
        <v>10822</v>
      </c>
      <c r="Q1309">
        <v>9</v>
      </c>
      <c r="R1309">
        <v>1</v>
      </c>
      <c r="S1309">
        <v>1.43</v>
      </c>
      <c r="T1309">
        <v>1.68</v>
      </c>
      <c r="U1309">
        <v>513.65</v>
      </c>
      <c r="V1309">
        <v>97</v>
      </c>
      <c r="W1309">
        <v>3.9</v>
      </c>
      <c r="X1309">
        <v>11.71</v>
      </c>
      <c r="Y1309">
        <v>7.3</v>
      </c>
      <c r="Z1309">
        <v>4</v>
      </c>
      <c r="AA1309" t="s">
        <v>4822</v>
      </c>
      <c r="AB1309">
        <v>1</v>
      </c>
      <c r="AC1309">
        <v>5</v>
      </c>
      <c r="AD1309">
        <v>4.6</v>
      </c>
      <c r="AF1309" t="s">
        <v>5458</v>
      </c>
      <c r="AI1309">
        <v>0</v>
      </c>
      <c r="AJ1309">
        <v>0</v>
      </c>
      <c r="AM1309" t="s">
        <v>11965</v>
      </c>
    </row>
    <row r="1310" spans="1:39">
      <c r="A1310" t="s">
        <v>6663</v>
      </c>
      <c r="B1310" t="s">
        <v>5106</v>
      </c>
      <c r="C1310" t="s">
        <v>5108</v>
      </c>
      <c r="D1310">
        <v>11</v>
      </c>
      <c r="E1310" t="s">
        <v>5111</v>
      </c>
      <c r="F1310">
        <v>7.96</v>
      </c>
      <c r="I1310" t="s">
        <v>8662</v>
      </c>
      <c r="K1310" t="s">
        <v>5342</v>
      </c>
      <c r="L1310" t="s">
        <v>5343</v>
      </c>
      <c r="M1310" t="s">
        <v>9442</v>
      </c>
      <c r="N1310">
        <v>8</v>
      </c>
      <c r="O1310" t="s">
        <v>9560</v>
      </c>
      <c r="P1310" t="s">
        <v>10823</v>
      </c>
      <c r="Q1310">
        <v>8</v>
      </c>
      <c r="R1310">
        <v>1</v>
      </c>
      <c r="S1310">
        <v>2.89</v>
      </c>
      <c r="T1310">
        <v>3.32</v>
      </c>
      <c r="U1310">
        <v>528.66</v>
      </c>
      <c r="V1310">
        <v>108.44</v>
      </c>
      <c r="W1310">
        <v>4.13</v>
      </c>
      <c r="Y1310">
        <v>8.07</v>
      </c>
      <c r="Z1310">
        <v>4</v>
      </c>
      <c r="AA1310" t="s">
        <v>4822</v>
      </c>
      <c r="AB1310">
        <v>1</v>
      </c>
      <c r="AC1310">
        <v>5</v>
      </c>
      <c r="AD1310">
        <v>3.578666666666667</v>
      </c>
      <c r="AF1310" t="s">
        <v>5458</v>
      </c>
      <c r="AI1310">
        <v>0</v>
      </c>
      <c r="AJ1310">
        <v>0</v>
      </c>
      <c r="AM1310" t="s">
        <v>11965</v>
      </c>
    </row>
    <row r="1311" spans="1:39">
      <c r="A1311" t="s">
        <v>6664</v>
      </c>
      <c r="B1311" t="s">
        <v>5106</v>
      </c>
      <c r="C1311" t="s">
        <v>5108</v>
      </c>
      <c r="D1311">
        <v>11</v>
      </c>
      <c r="E1311" t="s">
        <v>5111</v>
      </c>
      <c r="F1311">
        <v>7.96</v>
      </c>
      <c r="I1311" t="s">
        <v>8663</v>
      </c>
      <c r="K1311" t="s">
        <v>5342</v>
      </c>
      <c r="L1311" t="s">
        <v>5343</v>
      </c>
      <c r="M1311" t="s">
        <v>9442</v>
      </c>
      <c r="N1311">
        <v>8</v>
      </c>
      <c r="O1311" t="s">
        <v>9560</v>
      </c>
      <c r="P1311" t="s">
        <v>10824</v>
      </c>
      <c r="Q1311">
        <v>9</v>
      </c>
      <c r="R1311">
        <v>2</v>
      </c>
      <c r="S1311">
        <v>2.16</v>
      </c>
      <c r="T1311">
        <v>3.9</v>
      </c>
      <c r="U1311">
        <v>571.73</v>
      </c>
      <c r="V1311">
        <v>110.34</v>
      </c>
      <c r="W1311">
        <v>5.51</v>
      </c>
      <c r="X1311">
        <v>12.53</v>
      </c>
      <c r="Y1311">
        <v>9.26</v>
      </c>
      <c r="Z1311">
        <v>4</v>
      </c>
      <c r="AA1311" t="s">
        <v>4822</v>
      </c>
      <c r="AB1311">
        <v>2</v>
      </c>
      <c r="AC1311">
        <v>7</v>
      </c>
      <c r="AD1311">
        <v>2.662</v>
      </c>
      <c r="AF1311" t="s">
        <v>5457</v>
      </c>
      <c r="AI1311">
        <v>0</v>
      </c>
      <c r="AJ1311">
        <v>0</v>
      </c>
      <c r="AM1311" t="s">
        <v>11965</v>
      </c>
    </row>
    <row r="1312" spans="1:39">
      <c r="A1312" t="s">
        <v>6665</v>
      </c>
      <c r="B1312" t="s">
        <v>5106</v>
      </c>
      <c r="C1312" t="s">
        <v>5108</v>
      </c>
      <c r="D1312">
        <v>11</v>
      </c>
      <c r="E1312" t="s">
        <v>5111</v>
      </c>
      <c r="F1312">
        <v>7.96</v>
      </c>
      <c r="I1312" t="s">
        <v>8664</v>
      </c>
      <c r="K1312" t="s">
        <v>5342</v>
      </c>
      <c r="L1312" t="s">
        <v>5343</v>
      </c>
      <c r="M1312" t="s">
        <v>9442</v>
      </c>
      <c r="N1312">
        <v>8</v>
      </c>
      <c r="O1312" t="s">
        <v>9560</v>
      </c>
      <c r="P1312" t="s">
        <v>10825</v>
      </c>
      <c r="Q1312">
        <v>9</v>
      </c>
      <c r="R1312">
        <v>1</v>
      </c>
      <c r="S1312">
        <v>-0.8100000000000001</v>
      </c>
      <c r="T1312">
        <v>1.88</v>
      </c>
      <c r="U1312">
        <v>566.59</v>
      </c>
      <c r="V1312">
        <v>104.79</v>
      </c>
      <c r="W1312">
        <v>4.46</v>
      </c>
      <c r="Y1312">
        <v>6.91</v>
      </c>
      <c r="Z1312">
        <v>4</v>
      </c>
      <c r="AA1312" t="s">
        <v>4822</v>
      </c>
      <c r="AB1312">
        <v>1</v>
      </c>
      <c r="AC1312">
        <v>8</v>
      </c>
      <c r="AD1312">
        <v>4.340333333333334</v>
      </c>
      <c r="AF1312" t="s">
        <v>5458</v>
      </c>
      <c r="AI1312">
        <v>0</v>
      </c>
      <c r="AJ1312">
        <v>0</v>
      </c>
      <c r="AM1312" t="s">
        <v>11965</v>
      </c>
    </row>
    <row r="1313" spans="1:39">
      <c r="A1313" t="s">
        <v>6666</v>
      </c>
      <c r="B1313" t="s">
        <v>5106</v>
      </c>
      <c r="C1313" t="s">
        <v>5108</v>
      </c>
      <c r="D1313">
        <v>11</v>
      </c>
      <c r="E1313" t="s">
        <v>5111</v>
      </c>
      <c r="F1313">
        <v>7.96</v>
      </c>
      <c r="I1313" t="s">
        <v>8665</v>
      </c>
      <c r="K1313" t="s">
        <v>5342</v>
      </c>
      <c r="L1313" t="s">
        <v>5343</v>
      </c>
      <c r="M1313" t="s">
        <v>9442</v>
      </c>
      <c r="N1313">
        <v>8</v>
      </c>
      <c r="O1313" t="s">
        <v>9560</v>
      </c>
      <c r="P1313" t="s">
        <v>10826</v>
      </c>
      <c r="Q1313">
        <v>8</v>
      </c>
      <c r="R1313">
        <v>1</v>
      </c>
      <c r="S1313">
        <v>4.58</v>
      </c>
      <c r="T1313">
        <v>4.58</v>
      </c>
      <c r="U1313">
        <v>489.58</v>
      </c>
      <c r="V1313">
        <v>114.43</v>
      </c>
      <c r="W1313">
        <v>3.68</v>
      </c>
      <c r="Y1313">
        <v>3.65</v>
      </c>
      <c r="Z1313">
        <v>4</v>
      </c>
      <c r="AA1313" t="s">
        <v>4822</v>
      </c>
      <c r="AB1313">
        <v>0</v>
      </c>
      <c r="AC1313">
        <v>7</v>
      </c>
      <c r="AD1313">
        <v>2.303428571428571</v>
      </c>
      <c r="AF1313" t="s">
        <v>5458</v>
      </c>
      <c r="AI1313">
        <v>0</v>
      </c>
      <c r="AJ1313">
        <v>0</v>
      </c>
      <c r="AM1313" t="s">
        <v>11965</v>
      </c>
    </row>
    <row r="1314" spans="1:39">
      <c r="A1314" t="s">
        <v>6667</v>
      </c>
      <c r="B1314" t="s">
        <v>5106</v>
      </c>
      <c r="C1314" t="s">
        <v>5108</v>
      </c>
      <c r="D1314">
        <v>11</v>
      </c>
      <c r="E1314" t="s">
        <v>5111</v>
      </c>
      <c r="F1314">
        <v>7.96</v>
      </c>
      <c r="I1314" t="s">
        <v>8666</v>
      </c>
      <c r="K1314" t="s">
        <v>5342</v>
      </c>
      <c r="L1314" t="s">
        <v>5343</v>
      </c>
      <c r="M1314" t="s">
        <v>9435</v>
      </c>
      <c r="N1314">
        <v>8</v>
      </c>
      <c r="O1314" t="s">
        <v>9553</v>
      </c>
      <c r="Y1314">
        <v>0</v>
      </c>
      <c r="AM1314" t="s">
        <v>11965</v>
      </c>
    </row>
    <row r="1315" spans="1:39">
      <c r="A1315" t="s">
        <v>6668</v>
      </c>
      <c r="B1315" t="s">
        <v>5106</v>
      </c>
      <c r="C1315" t="s">
        <v>5108</v>
      </c>
      <c r="D1315">
        <v>11</v>
      </c>
      <c r="E1315" t="s">
        <v>5111</v>
      </c>
      <c r="F1315">
        <v>7.96</v>
      </c>
      <c r="I1315" t="s">
        <v>8667</v>
      </c>
      <c r="K1315" t="s">
        <v>5342</v>
      </c>
      <c r="L1315" t="s">
        <v>5343</v>
      </c>
      <c r="M1315" t="s">
        <v>9449</v>
      </c>
      <c r="N1315">
        <v>8</v>
      </c>
      <c r="O1315" t="s">
        <v>9567</v>
      </c>
      <c r="P1315" t="s">
        <v>10827</v>
      </c>
      <c r="Q1315">
        <v>5</v>
      </c>
      <c r="R1315">
        <v>3</v>
      </c>
      <c r="S1315">
        <v>-0.83</v>
      </c>
      <c r="T1315">
        <v>2.5</v>
      </c>
      <c r="U1315">
        <v>465.87</v>
      </c>
      <c r="V1315">
        <v>123.12</v>
      </c>
      <c r="W1315">
        <v>6.19</v>
      </c>
      <c r="X1315">
        <v>3.77</v>
      </c>
      <c r="Y1315">
        <v>9.49</v>
      </c>
      <c r="Z1315">
        <v>3</v>
      </c>
      <c r="AA1315" t="s">
        <v>4822</v>
      </c>
      <c r="AB1315">
        <v>1</v>
      </c>
      <c r="AC1315">
        <v>6</v>
      </c>
      <c r="AD1315">
        <v>2.665452380952381</v>
      </c>
      <c r="AF1315" t="s">
        <v>11894</v>
      </c>
      <c r="AI1315">
        <v>0</v>
      </c>
      <c r="AJ1315">
        <v>0</v>
      </c>
      <c r="AM1315" t="s">
        <v>11965</v>
      </c>
    </row>
    <row r="1316" spans="1:39">
      <c r="A1316" t="s">
        <v>6669</v>
      </c>
      <c r="B1316" t="s">
        <v>5106</v>
      </c>
      <c r="C1316" t="s">
        <v>5108</v>
      </c>
      <c r="D1316">
        <v>11</v>
      </c>
      <c r="E1316" t="s">
        <v>5111</v>
      </c>
      <c r="F1316">
        <v>7.96</v>
      </c>
      <c r="I1316" t="s">
        <v>8668</v>
      </c>
      <c r="K1316" t="s">
        <v>5342</v>
      </c>
      <c r="M1316" t="s">
        <v>9433</v>
      </c>
      <c r="N1316">
        <v>8</v>
      </c>
      <c r="O1316" t="s">
        <v>9551</v>
      </c>
      <c r="P1316" t="s">
        <v>10828</v>
      </c>
      <c r="Q1316">
        <v>8</v>
      </c>
      <c r="R1316">
        <v>3</v>
      </c>
      <c r="S1316">
        <v>1.94</v>
      </c>
      <c r="T1316">
        <v>3.39</v>
      </c>
      <c r="U1316">
        <v>568.96</v>
      </c>
      <c r="V1316">
        <v>130.51</v>
      </c>
      <c r="W1316">
        <v>4</v>
      </c>
      <c r="X1316">
        <v>5.83</v>
      </c>
      <c r="Y1316">
        <v>4.06</v>
      </c>
      <c r="Z1316">
        <v>3</v>
      </c>
      <c r="AA1316" t="s">
        <v>4822</v>
      </c>
      <c r="AB1316">
        <v>1</v>
      </c>
      <c r="AC1316">
        <v>8</v>
      </c>
      <c r="AD1316">
        <v>2.971666666666667</v>
      </c>
      <c r="AF1316" t="s">
        <v>5459</v>
      </c>
      <c r="AI1316">
        <v>0</v>
      </c>
      <c r="AJ1316">
        <v>0</v>
      </c>
      <c r="AM1316" t="s">
        <v>11965</v>
      </c>
    </row>
    <row r="1317" spans="1:39">
      <c r="A1317" t="s">
        <v>6670</v>
      </c>
      <c r="B1317" t="s">
        <v>5106</v>
      </c>
      <c r="C1317" t="s">
        <v>5108</v>
      </c>
      <c r="D1317">
        <v>11</v>
      </c>
      <c r="E1317" t="s">
        <v>5111</v>
      </c>
      <c r="F1317">
        <v>7.96</v>
      </c>
      <c r="I1317" t="s">
        <v>8669</v>
      </c>
      <c r="K1317" t="s">
        <v>5342</v>
      </c>
      <c r="L1317" t="s">
        <v>5343</v>
      </c>
      <c r="M1317" t="s">
        <v>9449</v>
      </c>
      <c r="N1317">
        <v>8</v>
      </c>
      <c r="O1317" t="s">
        <v>9567</v>
      </c>
      <c r="P1317" t="s">
        <v>10829</v>
      </c>
      <c r="Q1317">
        <v>4</v>
      </c>
      <c r="R1317">
        <v>3</v>
      </c>
      <c r="S1317">
        <v>1.53</v>
      </c>
      <c r="T1317">
        <v>4.55</v>
      </c>
      <c r="U1317">
        <v>488.44</v>
      </c>
      <c r="V1317">
        <v>99.33</v>
      </c>
      <c r="W1317">
        <v>7</v>
      </c>
      <c r="X1317">
        <v>3.79</v>
      </c>
      <c r="Y1317">
        <v>10.51</v>
      </c>
      <c r="Z1317">
        <v>3</v>
      </c>
      <c r="AA1317" t="s">
        <v>4822</v>
      </c>
      <c r="AB1317">
        <v>1</v>
      </c>
      <c r="AC1317">
        <v>6</v>
      </c>
      <c r="AD1317">
        <v>2.163238095238095</v>
      </c>
      <c r="AF1317" t="s">
        <v>11894</v>
      </c>
      <c r="AI1317">
        <v>0</v>
      </c>
      <c r="AJ1317">
        <v>0</v>
      </c>
      <c r="AM1317" t="s">
        <v>11965</v>
      </c>
    </row>
    <row r="1318" spans="1:39">
      <c r="A1318" t="s">
        <v>6671</v>
      </c>
      <c r="B1318" t="s">
        <v>5106</v>
      </c>
      <c r="C1318" t="s">
        <v>5108</v>
      </c>
      <c r="D1318">
        <v>11</v>
      </c>
      <c r="E1318" t="s">
        <v>5111</v>
      </c>
      <c r="F1318">
        <v>7.96</v>
      </c>
      <c r="I1318" t="s">
        <v>8670</v>
      </c>
      <c r="K1318" t="s">
        <v>5342</v>
      </c>
      <c r="L1318" t="s">
        <v>5343</v>
      </c>
      <c r="M1318" t="s">
        <v>9449</v>
      </c>
      <c r="N1318">
        <v>8</v>
      </c>
      <c r="O1318" t="s">
        <v>9567</v>
      </c>
      <c r="P1318" t="s">
        <v>10830</v>
      </c>
      <c r="Q1318">
        <v>6</v>
      </c>
      <c r="R1318">
        <v>3</v>
      </c>
      <c r="S1318">
        <v>1.65</v>
      </c>
      <c r="T1318">
        <v>4.34</v>
      </c>
      <c r="U1318">
        <v>586.59</v>
      </c>
      <c r="V1318">
        <v>105.81</v>
      </c>
      <c r="W1318">
        <v>6.83</v>
      </c>
      <c r="X1318">
        <v>3.74</v>
      </c>
      <c r="Y1318">
        <v>10.37</v>
      </c>
      <c r="Z1318">
        <v>3</v>
      </c>
      <c r="AA1318" t="s">
        <v>4822</v>
      </c>
      <c r="AB1318">
        <v>2</v>
      </c>
      <c r="AC1318">
        <v>8</v>
      </c>
      <c r="AD1318">
        <v>1.969666666666667</v>
      </c>
      <c r="AF1318" t="s">
        <v>11894</v>
      </c>
      <c r="AI1318">
        <v>0</v>
      </c>
      <c r="AJ1318">
        <v>0</v>
      </c>
      <c r="AM1318" t="s">
        <v>11965</v>
      </c>
    </row>
    <row r="1319" spans="1:39">
      <c r="A1319" t="s">
        <v>6672</v>
      </c>
      <c r="B1319" t="s">
        <v>5106</v>
      </c>
      <c r="C1319" t="s">
        <v>5108</v>
      </c>
      <c r="D1319">
        <v>11.1</v>
      </c>
      <c r="E1319" t="s">
        <v>5111</v>
      </c>
      <c r="F1319">
        <v>7.96</v>
      </c>
      <c r="I1319" t="s">
        <v>8671</v>
      </c>
      <c r="K1319" t="s">
        <v>5342</v>
      </c>
      <c r="L1319" t="s">
        <v>5343</v>
      </c>
      <c r="M1319" t="s">
        <v>9446</v>
      </c>
      <c r="N1319">
        <v>9</v>
      </c>
      <c r="O1319" t="s">
        <v>9564</v>
      </c>
      <c r="P1319" t="s">
        <v>10831</v>
      </c>
      <c r="Q1319">
        <v>6</v>
      </c>
      <c r="R1319">
        <v>3</v>
      </c>
      <c r="S1319">
        <v>4.84</v>
      </c>
      <c r="T1319">
        <v>4.93</v>
      </c>
      <c r="U1319">
        <v>411.82</v>
      </c>
      <c r="V1319">
        <v>87.5</v>
      </c>
      <c r="W1319">
        <v>5.25</v>
      </c>
      <c r="X1319">
        <v>8.18</v>
      </c>
      <c r="Y1319">
        <v>5.25</v>
      </c>
      <c r="Z1319">
        <v>4</v>
      </c>
      <c r="AA1319" t="s">
        <v>4822</v>
      </c>
      <c r="AB1319">
        <v>1</v>
      </c>
      <c r="AC1319">
        <v>4</v>
      </c>
      <c r="AD1319">
        <v>2.83152380952381</v>
      </c>
      <c r="AF1319" t="s">
        <v>5458</v>
      </c>
      <c r="AI1319">
        <v>0</v>
      </c>
      <c r="AJ1319">
        <v>0</v>
      </c>
      <c r="AM1319" t="s">
        <v>11965</v>
      </c>
    </row>
    <row r="1320" spans="1:39">
      <c r="A1320" t="s">
        <v>6673</v>
      </c>
      <c r="B1320" t="s">
        <v>5106</v>
      </c>
      <c r="C1320" t="s">
        <v>5108</v>
      </c>
      <c r="D1320">
        <v>11.2</v>
      </c>
      <c r="E1320" t="s">
        <v>5111</v>
      </c>
      <c r="F1320">
        <v>7.95</v>
      </c>
      <c r="I1320" t="s">
        <v>8672</v>
      </c>
      <c r="K1320" t="s">
        <v>5342</v>
      </c>
      <c r="M1320" t="s">
        <v>9422</v>
      </c>
      <c r="N1320">
        <v>8</v>
      </c>
      <c r="O1320" t="s">
        <v>9536</v>
      </c>
      <c r="P1320" t="s">
        <v>10832</v>
      </c>
      <c r="Q1320">
        <v>9</v>
      </c>
      <c r="R1320">
        <v>4</v>
      </c>
      <c r="S1320">
        <v>2.58</v>
      </c>
      <c r="T1320">
        <v>2.88</v>
      </c>
      <c r="U1320">
        <v>595.67</v>
      </c>
      <c r="V1320">
        <v>160.22</v>
      </c>
      <c r="W1320">
        <v>4.74</v>
      </c>
      <c r="X1320">
        <v>8.99</v>
      </c>
      <c r="Y1320">
        <v>3.24</v>
      </c>
      <c r="Z1320">
        <v>3</v>
      </c>
      <c r="AA1320" t="s">
        <v>4822</v>
      </c>
      <c r="AB1320">
        <v>1</v>
      </c>
      <c r="AC1320">
        <v>11</v>
      </c>
      <c r="AD1320">
        <v>2.71</v>
      </c>
      <c r="AF1320" t="s">
        <v>5458</v>
      </c>
      <c r="AI1320">
        <v>0</v>
      </c>
      <c r="AJ1320">
        <v>0</v>
      </c>
      <c r="AM1320" t="s">
        <v>11965</v>
      </c>
    </row>
    <row r="1321" spans="1:39">
      <c r="A1321" t="s">
        <v>6674</v>
      </c>
      <c r="B1321" t="s">
        <v>5106</v>
      </c>
      <c r="C1321" t="s">
        <v>5108</v>
      </c>
      <c r="D1321">
        <v>11.3</v>
      </c>
      <c r="E1321" t="s">
        <v>5111</v>
      </c>
      <c r="F1321">
        <v>7.95</v>
      </c>
      <c r="I1321" t="s">
        <v>8673</v>
      </c>
      <c r="K1321" t="s">
        <v>5342</v>
      </c>
      <c r="L1321" t="s">
        <v>5343</v>
      </c>
      <c r="M1321" t="s">
        <v>9449</v>
      </c>
      <c r="N1321">
        <v>8</v>
      </c>
      <c r="O1321" t="s">
        <v>9567</v>
      </c>
      <c r="P1321" t="s">
        <v>10833</v>
      </c>
      <c r="Q1321">
        <v>4</v>
      </c>
      <c r="R1321">
        <v>3</v>
      </c>
      <c r="S1321">
        <v>1.43</v>
      </c>
      <c r="T1321">
        <v>4.35</v>
      </c>
      <c r="U1321">
        <v>490.87</v>
      </c>
      <c r="V1321">
        <v>99.33</v>
      </c>
      <c r="W1321">
        <v>7.2</v>
      </c>
      <c r="X1321">
        <v>3.06</v>
      </c>
      <c r="Y1321">
        <v>11.27</v>
      </c>
      <c r="Z1321">
        <v>3</v>
      </c>
      <c r="AA1321" t="s">
        <v>4822</v>
      </c>
      <c r="AB1321">
        <v>1</v>
      </c>
      <c r="AC1321">
        <v>6</v>
      </c>
      <c r="AD1321">
        <v>2.245880952380952</v>
      </c>
      <c r="AF1321" t="s">
        <v>11894</v>
      </c>
      <c r="AI1321">
        <v>0</v>
      </c>
      <c r="AJ1321">
        <v>0</v>
      </c>
      <c r="AM1321" t="s">
        <v>11965</v>
      </c>
    </row>
    <row r="1322" spans="1:39">
      <c r="A1322" t="s">
        <v>6675</v>
      </c>
      <c r="B1322" t="s">
        <v>5106</v>
      </c>
      <c r="C1322" t="s">
        <v>5108</v>
      </c>
      <c r="D1322">
        <v>11.7</v>
      </c>
      <c r="E1322" t="s">
        <v>5111</v>
      </c>
      <c r="F1322">
        <v>7.93</v>
      </c>
      <c r="I1322" t="s">
        <v>8674</v>
      </c>
      <c r="K1322" t="s">
        <v>5342</v>
      </c>
      <c r="L1322" t="s">
        <v>5343</v>
      </c>
      <c r="M1322" t="s">
        <v>9449</v>
      </c>
      <c r="N1322">
        <v>8</v>
      </c>
      <c r="O1322" t="s">
        <v>9567</v>
      </c>
      <c r="P1322" t="s">
        <v>10834</v>
      </c>
      <c r="Q1322">
        <v>4</v>
      </c>
      <c r="R1322">
        <v>3</v>
      </c>
      <c r="S1322">
        <v>1.5</v>
      </c>
      <c r="T1322">
        <v>4.43</v>
      </c>
      <c r="U1322">
        <v>500.93</v>
      </c>
      <c r="V1322">
        <v>99.33</v>
      </c>
      <c r="W1322">
        <v>7.6</v>
      </c>
      <c r="X1322">
        <v>3.23</v>
      </c>
      <c r="Y1322">
        <v>11.73</v>
      </c>
      <c r="Z1322">
        <v>3</v>
      </c>
      <c r="AA1322" t="s">
        <v>4822</v>
      </c>
      <c r="AB1322">
        <v>2</v>
      </c>
      <c r="AC1322">
        <v>7</v>
      </c>
      <c r="AD1322">
        <v>2.140666666666667</v>
      </c>
      <c r="AF1322" t="s">
        <v>11894</v>
      </c>
      <c r="AI1322">
        <v>0</v>
      </c>
      <c r="AJ1322">
        <v>0</v>
      </c>
      <c r="AM1322" t="s">
        <v>11965</v>
      </c>
    </row>
    <row r="1323" spans="1:39">
      <c r="A1323" t="s">
        <v>6676</v>
      </c>
      <c r="B1323" t="s">
        <v>5106</v>
      </c>
      <c r="C1323" t="s">
        <v>5108</v>
      </c>
      <c r="D1323">
        <v>11.8</v>
      </c>
      <c r="E1323" t="s">
        <v>5111</v>
      </c>
      <c r="F1323">
        <v>7.93</v>
      </c>
      <c r="I1323" t="s">
        <v>8675</v>
      </c>
      <c r="K1323" t="s">
        <v>5342</v>
      </c>
      <c r="L1323" t="s">
        <v>5343</v>
      </c>
      <c r="M1323" t="s">
        <v>9424</v>
      </c>
      <c r="N1323">
        <v>8</v>
      </c>
      <c r="O1323" t="s">
        <v>9539</v>
      </c>
      <c r="P1323" t="s">
        <v>10835</v>
      </c>
      <c r="Q1323">
        <v>6</v>
      </c>
      <c r="R1323">
        <v>1</v>
      </c>
      <c r="S1323">
        <v>1.36</v>
      </c>
      <c r="T1323">
        <v>3.67</v>
      </c>
      <c r="U1323">
        <v>528.58</v>
      </c>
      <c r="V1323">
        <v>70.3</v>
      </c>
      <c r="W1323">
        <v>4.91</v>
      </c>
      <c r="Y1323">
        <v>8.369999999999999</v>
      </c>
      <c r="Z1323">
        <v>3</v>
      </c>
      <c r="AA1323" t="s">
        <v>4822</v>
      </c>
      <c r="AB1323">
        <v>1</v>
      </c>
      <c r="AC1323">
        <v>6</v>
      </c>
      <c r="AD1323">
        <v>4.313333333333334</v>
      </c>
      <c r="AF1323" t="s">
        <v>5458</v>
      </c>
      <c r="AI1323">
        <v>0</v>
      </c>
      <c r="AJ1323">
        <v>0</v>
      </c>
      <c r="AM1323" t="s">
        <v>11965</v>
      </c>
    </row>
    <row r="1324" spans="1:39">
      <c r="A1324" t="s">
        <v>5313</v>
      </c>
      <c r="B1324" t="s">
        <v>5106</v>
      </c>
      <c r="C1324" t="s">
        <v>5108</v>
      </c>
      <c r="D1324">
        <v>12</v>
      </c>
      <c r="E1324" t="s">
        <v>5111</v>
      </c>
      <c r="F1324">
        <v>7.92</v>
      </c>
      <c r="K1324" t="s">
        <v>5342</v>
      </c>
      <c r="L1324" t="s">
        <v>5343</v>
      </c>
      <c r="M1324" t="s">
        <v>9473</v>
      </c>
      <c r="N1324">
        <v>9</v>
      </c>
      <c r="O1324" t="s">
        <v>9594</v>
      </c>
      <c r="P1324" t="s">
        <v>5428</v>
      </c>
      <c r="Q1324">
        <v>4</v>
      </c>
      <c r="R1324">
        <v>3</v>
      </c>
      <c r="S1324">
        <v>4.82</v>
      </c>
      <c r="T1324">
        <v>4.82</v>
      </c>
      <c r="U1324">
        <v>464.83</v>
      </c>
      <c r="V1324">
        <v>92.34999999999999</v>
      </c>
      <c r="W1324">
        <v>5.55</v>
      </c>
      <c r="X1324">
        <v>12.89</v>
      </c>
      <c r="Y1324">
        <v>2.66</v>
      </c>
      <c r="Z1324">
        <v>3</v>
      </c>
      <c r="AA1324" t="s">
        <v>4822</v>
      </c>
      <c r="AB1324">
        <v>1</v>
      </c>
      <c r="AC1324">
        <v>5</v>
      </c>
      <c r="AD1324">
        <v>2.429547619047619</v>
      </c>
      <c r="AE1324" t="s">
        <v>5449</v>
      </c>
      <c r="AF1324" t="s">
        <v>5458</v>
      </c>
      <c r="AH1324" t="s">
        <v>5461</v>
      </c>
      <c r="AI1324">
        <v>4</v>
      </c>
      <c r="AJ1324">
        <v>1</v>
      </c>
      <c r="AK1324" t="s">
        <v>11927</v>
      </c>
      <c r="AL1324" t="s">
        <v>11927</v>
      </c>
      <c r="AM1324" t="s">
        <v>11965</v>
      </c>
    </row>
    <row r="1325" spans="1:39">
      <c r="A1325" t="s">
        <v>5313</v>
      </c>
      <c r="B1325" t="s">
        <v>5106</v>
      </c>
      <c r="C1325" t="s">
        <v>5108</v>
      </c>
      <c r="D1325">
        <v>12</v>
      </c>
      <c r="E1325" t="s">
        <v>5111</v>
      </c>
      <c r="F1325">
        <v>7.92</v>
      </c>
      <c r="K1325" t="s">
        <v>5342</v>
      </c>
      <c r="L1325" t="s">
        <v>5343</v>
      </c>
      <c r="M1325" t="s">
        <v>9474</v>
      </c>
      <c r="N1325">
        <v>9</v>
      </c>
      <c r="O1325" t="s">
        <v>9595</v>
      </c>
      <c r="P1325" t="s">
        <v>5428</v>
      </c>
      <c r="Q1325">
        <v>4</v>
      </c>
      <c r="R1325">
        <v>3</v>
      </c>
      <c r="S1325">
        <v>4.82</v>
      </c>
      <c r="T1325">
        <v>4.82</v>
      </c>
      <c r="U1325">
        <v>464.83</v>
      </c>
      <c r="V1325">
        <v>92.34999999999999</v>
      </c>
      <c r="W1325">
        <v>5.55</v>
      </c>
      <c r="X1325">
        <v>12.89</v>
      </c>
      <c r="Y1325">
        <v>2.66</v>
      </c>
      <c r="Z1325">
        <v>3</v>
      </c>
      <c r="AA1325" t="s">
        <v>4822</v>
      </c>
      <c r="AB1325">
        <v>1</v>
      </c>
      <c r="AC1325">
        <v>5</v>
      </c>
      <c r="AD1325">
        <v>2.429547619047619</v>
      </c>
      <c r="AE1325" t="s">
        <v>5449</v>
      </c>
      <c r="AF1325" t="s">
        <v>5458</v>
      </c>
      <c r="AH1325" t="s">
        <v>5461</v>
      </c>
      <c r="AI1325">
        <v>4</v>
      </c>
      <c r="AJ1325">
        <v>1</v>
      </c>
      <c r="AK1325" t="s">
        <v>11928</v>
      </c>
      <c r="AL1325" t="s">
        <v>11928</v>
      </c>
      <c r="AM1325" t="s">
        <v>11965</v>
      </c>
    </row>
    <row r="1326" spans="1:39">
      <c r="A1326" t="s">
        <v>5313</v>
      </c>
      <c r="B1326" t="s">
        <v>5106</v>
      </c>
      <c r="C1326" t="s">
        <v>5108</v>
      </c>
      <c r="D1326">
        <v>12</v>
      </c>
      <c r="E1326" t="s">
        <v>5111</v>
      </c>
      <c r="F1326">
        <v>7.92</v>
      </c>
      <c r="K1326" t="s">
        <v>5342</v>
      </c>
      <c r="L1326" t="s">
        <v>5343</v>
      </c>
      <c r="M1326" t="s">
        <v>9473</v>
      </c>
      <c r="N1326">
        <v>9</v>
      </c>
      <c r="O1326" t="s">
        <v>9594</v>
      </c>
      <c r="P1326" t="s">
        <v>5428</v>
      </c>
      <c r="Q1326">
        <v>4</v>
      </c>
      <c r="R1326">
        <v>3</v>
      </c>
      <c r="S1326">
        <v>4.82</v>
      </c>
      <c r="T1326">
        <v>4.82</v>
      </c>
      <c r="U1326">
        <v>464.83</v>
      </c>
      <c r="V1326">
        <v>92.34999999999999</v>
      </c>
      <c r="W1326">
        <v>5.55</v>
      </c>
      <c r="X1326">
        <v>12.89</v>
      </c>
      <c r="Y1326">
        <v>2.66</v>
      </c>
      <c r="Z1326">
        <v>3</v>
      </c>
      <c r="AA1326" t="s">
        <v>4822</v>
      </c>
      <c r="AB1326">
        <v>1</v>
      </c>
      <c r="AC1326">
        <v>5</v>
      </c>
      <c r="AD1326">
        <v>2.429547619047619</v>
      </c>
      <c r="AE1326" t="s">
        <v>5449</v>
      </c>
      <c r="AF1326" t="s">
        <v>5458</v>
      </c>
      <c r="AH1326" t="s">
        <v>5461</v>
      </c>
      <c r="AI1326">
        <v>4</v>
      </c>
      <c r="AJ1326">
        <v>1</v>
      </c>
      <c r="AK1326" t="s">
        <v>11927</v>
      </c>
      <c r="AL1326" t="s">
        <v>11927</v>
      </c>
      <c r="AM1326" t="s">
        <v>11965</v>
      </c>
    </row>
    <row r="1327" spans="1:39">
      <c r="A1327" t="s">
        <v>5313</v>
      </c>
      <c r="B1327" t="s">
        <v>5106</v>
      </c>
      <c r="C1327" t="s">
        <v>5108</v>
      </c>
      <c r="D1327">
        <v>12</v>
      </c>
      <c r="E1327" t="s">
        <v>5111</v>
      </c>
      <c r="F1327">
        <v>7.92</v>
      </c>
      <c r="K1327" t="s">
        <v>5342</v>
      </c>
      <c r="L1327" t="s">
        <v>5343</v>
      </c>
      <c r="M1327" t="s">
        <v>9474</v>
      </c>
      <c r="N1327">
        <v>9</v>
      </c>
      <c r="O1327" t="s">
        <v>9595</v>
      </c>
      <c r="P1327" t="s">
        <v>5428</v>
      </c>
      <c r="Q1327">
        <v>4</v>
      </c>
      <c r="R1327">
        <v>3</v>
      </c>
      <c r="S1327">
        <v>4.82</v>
      </c>
      <c r="T1327">
        <v>4.82</v>
      </c>
      <c r="U1327">
        <v>464.83</v>
      </c>
      <c r="V1327">
        <v>92.34999999999999</v>
      </c>
      <c r="W1327">
        <v>5.55</v>
      </c>
      <c r="X1327">
        <v>12.89</v>
      </c>
      <c r="Y1327">
        <v>2.66</v>
      </c>
      <c r="Z1327">
        <v>3</v>
      </c>
      <c r="AA1327" t="s">
        <v>4822</v>
      </c>
      <c r="AB1327">
        <v>1</v>
      </c>
      <c r="AC1327">
        <v>5</v>
      </c>
      <c r="AD1327">
        <v>2.429547619047619</v>
      </c>
      <c r="AE1327" t="s">
        <v>5449</v>
      </c>
      <c r="AF1327" t="s">
        <v>5458</v>
      </c>
      <c r="AH1327" t="s">
        <v>5461</v>
      </c>
      <c r="AI1327">
        <v>4</v>
      </c>
      <c r="AJ1327">
        <v>1</v>
      </c>
      <c r="AK1327" t="s">
        <v>11928</v>
      </c>
      <c r="AL1327" t="s">
        <v>11928</v>
      </c>
      <c r="AM1327" t="s">
        <v>11965</v>
      </c>
    </row>
    <row r="1328" spans="1:39">
      <c r="A1328" t="s">
        <v>6677</v>
      </c>
      <c r="B1328" t="s">
        <v>5106</v>
      </c>
      <c r="C1328" t="s">
        <v>5108</v>
      </c>
      <c r="D1328">
        <v>12</v>
      </c>
      <c r="E1328" t="s">
        <v>5111</v>
      </c>
      <c r="F1328">
        <v>7.92</v>
      </c>
      <c r="K1328" t="s">
        <v>5342</v>
      </c>
      <c r="L1328" t="s">
        <v>5343</v>
      </c>
      <c r="M1328" t="s">
        <v>9429</v>
      </c>
      <c r="N1328">
        <v>9</v>
      </c>
      <c r="O1328" t="s">
        <v>9545</v>
      </c>
      <c r="P1328" t="s">
        <v>10836</v>
      </c>
      <c r="Q1328">
        <v>7</v>
      </c>
      <c r="R1328">
        <v>1</v>
      </c>
      <c r="S1328">
        <v>2.38</v>
      </c>
      <c r="T1328">
        <v>3.77</v>
      </c>
      <c r="U1328">
        <v>474.57</v>
      </c>
      <c r="V1328">
        <v>67.58</v>
      </c>
      <c r="W1328">
        <v>4.68</v>
      </c>
      <c r="Y1328">
        <v>9.289999999999999</v>
      </c>
      <c r="Z1328">
        <v>5</v>
      </c>
      <c r="AA1328" t="s">
        <v>4822</v>
      </c>
      <c r="AB1328">
        <v>0</v>
      </c>
      <c r="AC1328">
        <v>5</v>
      </c>
      <c r="AD1328">
        <v>3.794976190476191</v>
      </c>
      <c r="AF1328" t="s">
        <v>5457</v>
      </c>
      <c r="AI1328">
        <v>0</v>
      </c>
      <c r="AJ1328">
        <v>0</v>
      </c>
      <c r="AK1328" t="s">
        <v>11907</v>
      </c>
      <c r="AL1328" t="s">
        <v>11907</v>
      </c>
      <c r="AM1328" t="s">
        <v>11965</v>
      </c>
    </row>
    <row r="1329" spans="1:39">
      <c r="A1329" t="s">
        <v>5276</v>
      </c>
      <c r="B1329" t="s">
        <v>5106</v>
      </c>
      <c r="C1329" t="s">
        <v>5108</v>
      </c>
      <c r="D1329">
        <v>12</v>
      </c>
      <c r="E1329" t="s">
        <v>5111</v>
      </c>
      <c r="F1329">
        <v>7.92</v>
      </c>
      <c r="K1329" t="s">
        <v>5342</v>
      </c>
      <c r="L1329" t="s">
        <v>5343</v>
      </c>
      <c r="M1329" t="s">
        <v>9464</v>
      </c>
      <c r="N1329">
        <v>9</v>
      </c>
      <c r="O1329" t="s">
        <v>9584</v>
      </c>
      <c r="P1329" t="s">
        <v>5391</v>
      </c>
      <c r="Q1329">
        <v>3</v>
      </c>
      <c r="R1329">
        <v>2</v>
      </c>
      <c r="S1329">
        <v>3.04</v>
      </c>
      <c r="T1329">
        <v>3.2</v>
      </c>
      <c r="U1329">
        <v>327.82</v>
      </c>
      <c r="V1329">
        <v>61.8</v>
      </c>
      <c r="W1329">
        <v>4.8</v>
      </c>
      <c r="X1329">
        <v>8.32</v>
      </c>
      <c r="Y1329">
        <v>4.7</v>
      </c>
      <c r="Z1329">
        <v>3</v>
      </c>
      <c r="AA1329" t="s">
        <v>4822</v>
      </c>
      <c r="AB1329">
        <v>0</v>
      </c>
      <c r="AC1329">
        <v>2</v>
      </c>
      <c r="AD1329">
        <v>4.88</v>
      </c>
      <c r="AF1329" t="s">
        <v>5458</v>
      </c>
      <c r="AI1329">
        <v>0</v>
      </c>
      <c r="AJ1329">
        <v>0</v>
      </c>
      <c r="AK1329" t="s">
        <v>5464</v>
      </c>
      <c r="AL1329" t="s">
        <v>5464</v>
      </c>
      <c r="AM1329" t="s">
        <v>11965</v>
      </c>
    </row>
    <row r="1330" spans="1:39">
      <c r="A1330" t="s">
        <v>6678</v>
      </c>
      <c r="B1330" t="s">
        <v>5106</v>
      </c>
      <c r="C1330" t="s">
        <v>5108</v>
      </c>
      <c r="D1330">
        <v>12</v>
      </c>
      <c r="E1330" t="s">
        <v>5111</v>
      </c>
      <c r="F1330">
        <v>7.92</v>
      </c>
      <c r="K1330" t="s">
        <v>5342</v>
      </c>
      <c r="L1330" t="s">
        <v>5343</v>
      </c>
      <c r="M1330" t="s">
        <v>9434</v>
      </c>
      <c r="N1330">
        <v>9</v>
      </c>
      <c r="O1330" t="s">
        <v>9552</v>
      </c>
      <c r="P1330" t="s">
        <v>10837</v>
      </c>
      <c r="Q1330">
        <v>6</v>
      </c>
      <c r="R1330">
        <v>4</v>
      </c>
      <c r="S1330">
        <v>4.92</v>
      </c>
      <c r="T1330">
        <v>5.05</v>
      </c>
      <c r="U1330">
        <v>524.89</v>
      </c>
      <c r="V1330">
        <v>120.51</v>
      </c>
      <c r="W1330">
        <v>6.47</v>
      </c>
      <c r="X1330">
        <v>7.88</v>
      </c>
      <c r="Y1330">
        <v>2.92</v>
      </c>
      <c r="Z1330">
        <v>5</v>
      </c>
      <c r="AA1330" t="s">
        <v>4822</v>
      </c>
      <c r="AB1330">
        <v>2</v>
      </c>
      <c r="AC1330">
        <v>5</v>
      </c>
      <c r="AD1330">
        <v>1</v>
      </c>
      <c r="AF1330" t="s">
        <v>5458</v>
      </c>
      <c r="AI1330">
        <v>0</v>
      </c>
      <c r="AJ1330">
        <v>0</v>
      </c>
      <c r="AK1330" t="s">
        <v>11911</v>
      </c>
      <c r="AL1330" t="s">
        <v>11911</v>
      </c>
      <c r="AM1330" t="s">
        <v>11965</v>
      </c>
    </row>
    <row r="1331" spans="1:39">
      <c r="A1331" t="s">
        <v>6679</v>
      </c>
      <c r="B1331" t="s">
        <v>5106</v>
      </c>
      <c r="C1331" t="s">
        <v>5108</v>
      </c>
      <c r="D1331">
        <v>12</v>
      </c>
      <c r="E1331" t="s">
        <v>5111</v>
      </c>
      <c r="F1331">
        <v>7.92</v>
      </c>
      <c r="I1331" t="s">
        <v>8676</v>
      </c>
      <c r="K1331" t="s">
        <v>5342</v>
      </c>
      <c r="M1331" t="s">
        <v>9422</v>
      </c>
      <c r="N1331">
        <v>8</v>
      </c>
      <c r="O1331" t="s">
        <v>9536</v>
      </c>
      <c r="P1331" t="s">
        <v>10838</v>
      </c>
      <c r="Q1331">
        <v>6</v>
      </c>
      <c r="R1331">
        <v>3</v>
      </c>
      <c r="S1331">
        <v>-0.14</v>
      </c>
      <c r="T1331">
        <v>1.01</v>
      </c>
      <c r="U1331">
        <v>422.87</v>
      </c>
      <c r="V1331">
        <v>126.65</v>
      </c>
      <c r="W1331">
        <v>3.16</v>
      </c>
      <c r="X1331">
        <v>6.32</v>
      </c>
      <c r="Y1331">
        <v>2.65</v>
      </c>
      <c r="Z1331">
        <v>3</v>
      </c>
      <c r="AA1331" t="s">
        <v>4822</v>
      </c>
      <c r="AB1331">
        <v>0</v>
      </c>
      <c r="AC1331">
        <v>5</v>
      </c>
      <c r="AD1331">
        <v>3.717595238095238</v>
      </c>
      <c r="AF1331" t="s">
        <v>5459</v>
      </c>
      <c r="AI1331">
        <v>0</v>
      </c>
      <c r="AJ1331">
        <v>0</v>
      </c>
      <c r="AM1331" t="s">
        <v>11965</v>
      </c>
    </row>
    <row r="1332" spans="1:39">
      <c r="A1332" t="s">
        <v>6680</v>
      </c>
      <c r="B1332" t="s">
        <v>5106</v>
      </c>
      <c r="C1332" t="s">
        <v>5108</v>
      </c>
      <c r="D1332">
        <v>12</v>
      </c>
      <c r="E1332" t="s">
        <v>5111</v>
      </c>
      <c r="F1332">
        <v>7.92</v>
      </c>
      <c r="I1332" t="s">
        <v>8677</v>
      </c>
      <c r="K1332" t="s">
        <v>5342</v>
      </c>
      <c r="M1332" t="s">
        <v>9451</v>
      </c>
      <c r="N1332">
        <v>8</v>
      </c>
      <c r="O1332" t="s">
        <v>9569</v>
      </c>
      <c r="P1332" t="s">
        <v>10839</v>
      </c>
      <c r="Q1332">
        <v>9</v>
      </c>
      <c r="R1332">
        <v>2</v>
      </c>
      <c r="S1332">
        <v>3.47</v>
      </c>
      <c r="T1332">
        <v>3.62</v>
      </c>
      <c r="U1332">
        <v>500.61</v>
      </c>
      <c r="V1332">
        <v>112.31</v>
      </c>
      <c r="W1332">
        <v>4.37</v>
      </c>
      <c r="X1332">
        <v>12.07</v>
      </c>
      <c r="Y1332">
        <v>6.96</v>
      </c>
      <c r="Z1332">
        <v>4</v>
      </c>
      <c r="AA1332" t="s">
        <v>4822</v>
      </c>
      <c r="AB1332">
        <v>1</v>
      </c>
      <c r="AC1332">
        <v>5</v>
      </c>
      <c r="AD1332">
        <v>2.711333333333333</v>
      </c>
      <c r="AF1332" t="s">
        <v>5458</v>
      </c>
      <c r="AI1332">
        <v>0</v>
      </c>
      <c r="AJ1332">
        <v>0</v>
      </c>
      <c r="AM1332" t="s">
        <v>11965</v>
      </c>
    </row>
    <row r="1333" spans="1:39">
      <c r="A1333" t="s">
        <v>6681</v>
      </c>
      <c r="B1333" t="s">
        <v>5106</v>
      </c>
      <c r="C1333" t="s">
        <v>5108</v>
      </c>
      <c r="D1333">
        <v>12</v>
      </c>
      <c r="E1333" t="s">
        <v>5111</v>
      </c>
      <c r="F1333">
        <v>7.92</v>
      </c>
      <c r="I1333" t="s">
        <v>8678</v>
      </c>
      <c r="K1333" t="s">
        <v>5342</v>
      </c>
      <c r="M1333" t="s">
        <v>9451</v>
      </c>
      <c r="N1333">
        <v>8</v>
      </c>
      <c r="O1333" t="s">
        <v>9569</v>
      </c>
      <c r="P1333" t="s">
        <v>10840</v>
      </c>
      <c r="Q1333">
        <v>10</v>
      </c>
      <c r="R1333">
        <v>2</v>
      </c>
      <c r="S1333">
        <v>2.69</v>
      </c>
      <c r="T1333">
        <v>4.76</v>
      </c>
      <c r="U1333">
        <v>597.77</v>
      </c>
      <c r="V1333">
        <v>115.55</v>
      </c>
      <c r="W1333">
        <v>5.08</v>
      </c>
      <c r="X1333">
        <v>12.07</v>
      </c>
      <c r="Y1333">
        <v>9.470000000000001</v>
      </c>
      <c r="Z1333">
        <v>4</v>
      </c>
      <c r="AA1333" t="s">
        <v>4822</v>
      </c>
      <c r="AB1333">
        <v>2</v>
      </c>
      <c r="AC1333">
        <v>7</v>
      </c>
      <c r="AD1333">
        <v>1.688333333333333</v>
      </c>
      <c r="AF1333" t="s">
        <v>5457</v>
      </c>
      <c r="AI1333">
        <v>0</v>
      </c>
      <c r="AJ1333">
        <v>0</v>
      </c>
      <c r="AM1333" t="s">
        <v>11965</v>
      </c>
    </row>
    <row r="1334" spans="1:39">
      <c r="A1334" t="s">
        <v>6682</v>
      </c>
      <c r="B1334" t="s">
        <v>5106</v>
      </c>
      <c r="C1334" t="s">
        <v>5108</v>
      </c>
      <c r="D1334">
        <v>12</v>
      </c>
      <c r="E1334" t="s">
        <v>5111</v>
      </c>
      <c r="F1334">
        <v>7.92</v>
      </c>
      <c r="I1334" t="s">
        <v>8679</v>
      </c>
      <c r="K1334" t="s">
        <v>5342</v>
      </c>
      <c r="M1334" t="s">
        <v>9440</v>
      </c>
      <c r="N1334">
        <v>8</v>
      </c>
      <c r="O1334" t="s">
        <v>9558</v>
      </c>
      <c r="P1334" t="s">
        <v>10841</v>
      </c>
      <c r="Q1334">
        <v>11</v>
      </c>
      <c r="R1334">
        <v>3</v>
      </c>
      <c r="S1334">
        <v>4.74</v>
      </c>
      <c r="T1334">
        <v>6.8</v>
      </c>
      <c r="U1334">
        <v>650.71</v>
      </c>
      <c r="V1334">
        <v>137.66</v>
      </c>
      <c r="W1334">
        <v>4.49</v>
      </c>
      <c r="X1334">
        <v>12.77</v>
      </c>
      <c r="Y1334">
        <v>9.470000000000001</v>
      </c>
      <c r="Z1334">
        <v>4</v>
      </c>
      <c r="AA1334" t="s">
        <v>4822</v>
      </c>
      <c r="AB1334">
        <v>2</v>
      </c>
      <c r="AC1334">
        <v>8</v>
      </c>
      <c r="AD1334">
        <v>0.4316666666666664</v>
      </c>
      <c r="AF1334" t="s">
        <v>5457</v>
      </c>
      <c r="AI1334">
        <v>0</v>
      </c>
      <c r="AJ1334">
        <v>0</v>
      </c>
      <c r="AM1334" t="s">
        <v>11965</v>
      </c>
    </row>
    <row r="1335" spans="1:39">
      <c r="A1335" t="s">
        <v>6683</v>
      </c>
      <c r="B1335" t="s">
        <v>5106</v>
      </c>
      <c r="C1335" t="s">
        <v>5108</v>
      </c>
      <c r="D1335">
        <v>12</v>
      </c>
      <c r="E1335" t="s">
        <v>5111</v>
      </c>
      <c r="F1335">
        <v>7.92</v>
      </c>
      <c r="I1335" t="s">
        <v>8680</v>
      </c>
      <c r="K1335" t="s">
        <v>5342</v>
      </c>
      <c r="M1335" t="s">
        <v>9440</v>
      </c>
      <c r="N1335">
        <v>8</v>
      </c>
      <c r="O1335" t="s">
        <v>9558</v>
      </c>
      <c r="P1335" t="s">
        <v>10842</v>
      </c>
      <c r="Q1335">
        <v>11</v>
      </c>
      <c r="R1335">
        <v>3</v>
      </c>
      <c r="S1335">
        <v>4.14</v>
      </c>
      <c r="T1335">
        <v>4.28</v>
      </c>
      <c r="U1335">
        <v>529.65</v>
      </c>
      <c r="V1335">
        <v>143.01</v>
      </c>
      <c r="W1335">
        <v>3.09</v>
      </c>
      <c r="X1335">
        <v>13.14</v>
      </c>
      <c r="Y1335">
        <v>7</v>
      </c>
      <c r="Z1335">
        <v>4</v>
      </c>
      <c r="AA1335" t="s">
        <v>4822</v>
      </c>
      <c r="AB1335">
        <v>2</v>
      </c>
      <c r="AC1335">
        <v>5</v>
      </c>
      <c r="AD1335">
        <v>1.526666666666667</v>
      </c>
      <c r="AF1335" t="s">
        <v>5458</v>
      </c>
      <c r="AI1335">
        <v>0</v>
      </c>
      <c r="AJ1335">
        <v>0</v>
      </c>
      <c r="AM1335" t="s">
        <v>11965</v>
      </c>
    </row>
    <row r="1336" spans="1:39">
      <c r="A1336" t="s">
        <v>5519</v>
      </c>
      <c r="B1336" t="s">
        <v>5106</v>
      </c>
      <c r="C1336" t="s">
        <v>5108</v>
      </c>
      <c r="D1336">
        <v>12</v>
      </c>
      <c r="E1336" t="s">
        <v>5111</v>
      </c>
      <c r="F1336">
        <v>7.92</v>
      </c>
      <c r="K1336" t="s">
        <v>5342</v>
      </c>
      <c r="L1336" t="s">
        <v>5343</v>
      </c>
      <c r="M1336" t="s">
        <v>9430</v>
      </c>
      <c r="N1336">
        <v>9</v>
      </c>
      <c r="O1336" t="s">
        <v>9546</v>
      </c>
      <c r="P1336" t="s">
        <v>9690</v>
      </c>
      <c r="Q1336">
        <v>7</v>
      </c>
      <c r="R1336">
        <v>3</v>
      </c>
      <c r="S1336">
        <v>1.15</v>
      </c>
      <c r="T1336">
        <v>1.6</v>
      </c>
      <c r="U1336">
        <v>445.46</v>
      </c>
      <c r="V1336">
        <v>125.55</v>
      </c>
      <c r="W1336">
        <v>3.59</v>
      </c>
      <c r="X1336">
        <v>7.39</v>
      </c>
      <c r="Y1336">
        <v>1.81</v>
      </c>
      <c r="Z1336">
        <v>4</v>
      </c>
      <c r="AA1336" t="s">
        <v>4822</v>
      </c>
      <c r="AB1336">
        <v>0</v>
      </c>
      <c r="AC1336">
        <v>7</v>
      </c>
      <c r="AD1336">
        <v>3.556238095238095</v>
      </c>
      <c r="AF1336" t="s">
        <v>5458</v>
      </c>
      <c r="AI1336">
        <v>0</v>
      </c>
      <c r="AJ1336">
        <v>0</v>
      </c>
      <c r="AK1336" t="s">
        <v>11897</v>
      </c>
      <c r="AL1336" t="s">
        <v>11897</v>
      </c>
      <c r="AM1336" t="s">
        <v>11965</v>
      </c>
    </row>
    <row r="1337" spans="1:39">
      <c r="A1337" t="s">
        <v>5490</v>
      </c>
      <c r="B1337" t="s">
        <v>5106</v>
      </c>
      <c r="C1337" t="s">
        <v>5108</v>
      </c>
      <c r="D1337">
        <v>12</v>
      </c>
      <c r="E1337" t="s">
        <v>5111</v>
      </c>
      <c r="F1337">
        <v>7.92</v>
      </c>
      <c r="I1337" t="s">
        <v>8681</v>
      </c>
      <c r="K1337" t="s">
        <v>5342</v>
      </c>
      <c r="L1337" t="s">
        <v>5343</v>
      </c>
      <c r="M1337" t="s">
        <v>9439</v>
      </c>
      <c r="N1337">
        <v>8</v>
      </c>
      <c r="O1337" t="s">
        <v>9557</v>
      </c>
      <c r="P1337" t="s">
        <v>9661</v>
      </c>
      <c r="Q1337">
        <v>8</v>
      </c>
      <c r="R1337">
        <v>3</v>
      </c>
      <c r="S1337">
        <v>1</v>
      </c>
      <c r="T1337">
        <v>1.71</v>
      </c>
      <c r="U1337">
        <v>485.5</v>
      </c>
      <c r="V1337">
        <v>125.55</v>
      </c>
      <c r="W1337">
        <v>4.3</v>
      </c>
      <c r="X1337">
        <v>6.94</v>
      </c>
      <c r="Y1337">
        <v>1.81</v>
      </c>
      <c r="Z1337">
        <v>5</v>
      </c>
      <c r="AA1337" t="s">
        <v>4822</v>
      </c>
      <c r="AB1337">
        <v>0</v>
      </c>
      <c r="AC1337">
        <v>6</v>
      </c>
      <c r="AD1337">
        <v>3.270238095238096</v>
      </c>
      <c r="AF1337" t="s">
        <v>5458</v>
      </c>
      <c r="AI1337">
        <v>0</v>
      </c>
      <c r="AJ1337">
        <v>0</v>
      </c>
      <c r="AM1337" t="s">
        <v>11965</v>
      </c>
    </row>
    <row r="1338" spans="1:39">
      <c r="A1338" t="s">
        <v>5541</v>
      </c>
      <c r="B1338" t="s">
        <v>5106</v>
      </c>
      <c r="C1338" t="s">
        <v>5108</v>
      </c>
      <c r="D1338">
        <v>12</v>
      </c>
      <c r="E1338" t="s">
        <v>5111</v>
      </c>
      <c r="F1338">
        <v>7.92</v>
      </c>
      <c r="K1338" t="s">
        <v>5342</v>
      </c>
      <c r="L1338" t="s">
        <v>5343</v>
      </c>
      <c r="M1338" t="s">
        <v>9436</v>
      </c>
      <c r="N1338">
        <v>9</v>
      </c>
      <c r="O1338" t="s">
        <v>9554</v>
      </c>
      <c r="P1338" t="s">
        <v>9712</v>
      </c>
      <c r="Q1338">
        <v>7</v>
      </c>
      <c r="R1338">
        <v>3</v>
      </c>
      <c r="S1338">
        <v>1.35</v>
      </c>
      <c r="T1338">
        <v>1.86</v>
      </c>
      <c r="U1338">
        <v>497.46</v>
      </c>
      <c r="V1338">
        <v>125.55</v>
      </c>
      <c r="W1338">
        <v>4.38</v>
      </c>
      <c r="X1338">
        <v>7.25</v>
      </c>
      <c r="Y1338">
        <v>1.81</v>
      </c>
      <c r="Z1338">
        <v>5</v>
      </c>
      <c r="AA1338" t="s">
        <v>4822</v>
      </c>
      <c r="AB1338">
        <v>0</v>
      </c>
      <c r="AC1338">
        <v>6</v>
      </c>
      <c r="AD1338">
        <v>3.184809523809524</v>
      </c>
      <c r="AF1338" t="s">
        <v>5458</v>
      </c>
      <c r="AI1338">
        <v>0</v>
      </c>
      <c r="AJ1338">
        <v>0</v>
      </c>
      <c r="AK1338" t="s">
        <v>11897</v>
      </c>
      <c r="AL1338" t="s">
        <v>11897</v>
      </c>
      <c r="AM1338" t="s">
        <v>11965</v>
      </c>
    </row>
    <row r="1339" spans="1:39">
      <c r="A1339" t="s">
        <v>6684</v>
      </c>
      <c r="B1339" t="s">
        <v>5106</v>
      </c>
      <c r="C1339" t="s">
        <v>5108</v>
      </c>
      <c r="D1339">
        <v>12</v>
      </c>
      <c r="E1339" t="s">
        <v>5111</v>
      </c>
      <c r="F1339">
        <v>7.92</v>
      </c>
      <c r="K1339" t="s">
        <v>5342</v>
      </c>
      <c r="L1339" t="s">
        <v>5343</v>
      </c>
      <c r="M1339" t="s">
        <v>9441</v>
      </c>
      <c r="N1339">
        <v>9</v>
      </c>
      <c r="O1339" t="s">
        <v>9559</v>
      </c>
      <c r="P1339" t="s">
        <v>10843</v>
      </c>
      <c r="Q1339">
        <v>9</v>
      </c>
      <c r="R1339">
        <v>3</v>
      </c>
      <c r="S1339">
        <v>1.96</v>
      </c>
      <c r="T1339">
        <v>3.58</v>
      </c>
      <c r="U1339">
        <v>572.04</v>
      </c>
      <c r="V1339">
        <v>140.13</v>
      </c>
      <c r="W1339">
        <v>4.44</v>
      </c>
      <c r="X1339">
        <v>5.56</v>
      </c>
      <c r="Y1339">
        <v>2.55</v>
      </c>
      <c r="Z1339">
        <v>3</v>
      </c>
      <c r="AA1339" t="s">
        <v>4822</v>
      </c>
      <c r="AB1339">
        <v>1</v>
      </c>
      <c r="AC1339">
        <v>10</v>
      </c>
      <c r="AD1339">
        <v>2.876666666666667</v>
      </c>
      <c r="AF1339" t="s">
        <v>5459</v>
      </c>
      <c r="AI1339">
        <v>0</v>
      </c>
      <c r="AJ1339">
        <v>0</v>
      </c>
      <c r="AM1339" t="s">
        <v>11965</v>
      </c>
    </row>
    <row r="1340" spans="1:39">
      <c r="A1340" t="s">
        <v>6685</v>
      </c>
      <c r="B1340" t="s">
        <v>5106</v>
      </c>
      <c r="C1340" t="s">
        <v>5108</v>
      </c>
      <c r="D1340">
        <v>12</v>
      </c>
      <c r="E1340" t="s">
        <v>5111</v>
      </c>
      <c r="F1340">
        <v>7.92</v>
      </c>
      <c r="I1340" t="s">
        <v>8682</v>
      </c>
      <c r="K1340" t="s">
        <v>5342</v>
      </c>
      <c r="M1340" t="s">
        <v>9440</v>
      </c>
      <c r="N1340">
        <v>8</v>
      </c>
      <c r="O1340" t="s">
        <v>9558</v>
      </c>
      <c r="P1340" t="s">
        <v>10844</v>
      </c>
      <c r="Q1340">
        <v>11</v>
      </c>
      <c r="R1340">
        <v>2</v>
      </c>
      <c r="S1340">
        <v>3.74</v>
      </c>
      <c r="T1340">
        <v>3.84</v>
      </c>
      <c r="U1340">
        <v>558.6900000000001</v>
      </c>
      <c r="V1340">
        <v>126.22</v>
      </c>
      <c r="W1340">
        <v>3.52</v>
      </c>
      <c r="X1340">
        <v>13.15</v>
      </c>
      <c r="Y1340">
        <v>6.8</v>
      </c>
      <c r="Z1340">
        <v>4</v>
      </c>
      <c r="AA1340" t="s">
        <v>4822</v>
      </c>
      <c r="AB1340">
        <v>2</v>
      </c>
      <c r="AC1340">
        <v>8</v>
      </c>
      <c r="AD1340">
        <v>2.21</v>
      </c>
      <c r="AF1340" t="s">
        <v>5458</v>
      </c>
      <c r="AI1340">
        <v>0</v>
      </c>
      <c r="AJ1340">
        <v>0</v>
      </c>
      <c r="AM1340" t="s">
        <v>11965</v>
      </c>
    </row>
    <row r="1341" spans="1:39">
      <c r="A1341" t="s">
        <v>6686</v>
      </c>
      <c r="B1341" t="s">
        <v>5106</v>
      </c>
      <c r="C1341" t="s">
        <v>5108</v>
      </c>
      <c r="D1341">
        <v>12</v>
      </c>
      <c r="E1341" t="s">
        <v>5111</v>
      </c>
      <c r="F1341">
        <v>7.92</v>
      </c>
      <c r="I1341" t="s">
        <v>8683</v>
      </c>
      <c r="K1341" t="s">
        <v>5342</v>
      </c>
      <c r="M1341" t="s">
        <v>9440</v>
      </c>
      <c r="N1341">
        <v>8</v>
      </c>
      <c r="O1341" t="s">
        <v>9558</v>
      </c>
      <c r="P1341" t="s">
        <v>10845</v>
      </c>
      <c r="Q1341">
        <v>12</v>
      </c>
      <c r="R1341">
        <v>2</v>
      </c>
      <c r="S1341">
        <v>4.84</v>
      </c>
      <c r="T1341">
        <v>4.94</v>
      </c>
      <c r="U1341">
        <v>633.64</v>
      </c>
      <c r="V1341">
        <v>139.11</v>
      </c>
      <c r="W1341">
        <v>4.09</v>
      </c>
      <c r="X1341">
        <v>12.49</v>
      </c>
      <c r="Y1341">
        <v>6.8</v>
      </c>
      <c r="Z1341">
        <v>5</v>
      </c>
      <c r="AA1341" t="s">
        <v>4822</v>
      </c>
      <c r="AB1341">
        <v>2</v>
      </c>
      <c r="AC1341">
        <v>9</v>
      </c>
      <c r="AD1341">
        <v>1.53</v>
      </c>
      <c r="AF1341" t="s">
        <v>5458</v>
      </c>
      <c r="AI1341">
        <v>0</v>
      </c>
      <c r="AJ1341">
        <v>0</v>
      </c>
      <c r="AM1341" t="s">
        <v>11965</v>
      </c>
    </row>
    <row r="1342" spans="1:39">
      <c r="A1342" t="s">
        <v>6687</v>
      </c>
      <c r="B1342" t="s">
        <v>5106</v>
      </c>
      <c r="C1342" t="s">
        <v>5108</v>
      </c>
      <c r="D1342">
        <v>12</v>
      </c>
      <c r="E1342" t="s">
        <v>5111</v>
      </c>
      <c r="F1342">
        <v>7.92</v>
      </c>
      <c r="I1342" t="s">
        <v>8684</v>
      </c>
      <c r="K1342" t="s">
        <v>5342</v>
      </c>
      <c r="M1342" t="s">
        <v>9440</v>
      </c>
      <c r="N1342">
        <v>8</v>
      </c>
      <c r="O1342" t="s">
        <v>9558</v>
      </c>
      <c r="P1342" t="s">
        <v>10846</v>
      </c>
      <c r="Q1342">
        <v>9</v>
      </c>
      <c r="R1342">
        <v>3</v>
      </c>
      <c r="S1342">
        <v>5.88</v>
      </c>
      <c r="T1342">
        <v>7.15</v>
      </c>
      <c r="U1342">
        <v>612.63</v>
      </c>
      <c r="V1342">
        <v>117.19</v>
      </c>
      <c r="W1342">
        <v>5.8</v>
      </c>
      <c r="X1342">
        <v>12.44</v>
      </c>
      <c r="Y1342">
        <v>8.65</v>
      </c>
      <c r="Z1342">
        <v>4</v>
      </c>
      <c r="AA1342" t="s">
        <v>4822</v>
      </c>
      <c r="AB1342">
        <v>2</v>
      </c>
      <c r="AC1342">
        <v>9</v>
      </c>
      <c r="AD1342">
        <v>0.9353333333333333</v>
      </c>
      <c r="AF1342" t="s">
        <v>5457</v>
      </c>
      <c r="AI1342">
        <v>0</v>
      </c>
      <c r="AJ1342">
        <v>0</v>
      </c>
      <c r="AM1342" t="s">
        <v>11965</v>
      </c>
    </row>
    <row r="1343" spans="1:39">
      <c r="A1343" t="s">
        <v>6688</v>
      </c>
      <c r="B1343" t="s">
        <v>5106</v>
      </c>
      <c r="C1343" t="s">
        <v>5108</v>
      </c>
      <c r="D1343">
        <v>12</v>
      </c>
      <c r="E1343" t="s">
        <v>5111</v>
      </c>
      <c r="F1343">
        <v>7.92</v>
      </c>
      <c r="I1343" t="s">
        <v>8685</v>
      </c>
      <c r="K1343" t="s">
        <v>5342</v>
      </c>
      <c r="M1343" t="s">
        <v>9440</v>
      </c>
      <c r="N1343">
        <v>8</v>
      </c>
      <c r="O1343" t="s">
        <v>9558</v>
      </c>
      <c r="P1343" t="s">
        <v>10847</v>
      </c>
      <c r="Q1343">
        <v>8</v>
      </c>
      <c r="R1343">
        <v>2</v>
      </c>
      <c r="S1343">
        <v>5.75</v>
      </c>
      <c r="T1343">
        <v>5.91</v>
      </c>
      <c r="U1343">
        <v>522.54</v>
      </c>
      <c r="V1343">
        <v>99.17</v>
      </c>
      <c r="W1343">
        <v>4.49</v>
      </c>
      <c r="X1343">
        <v>12.75</v>
      </c>
      <c r="Y1343">
        <v>7.04</v>
      </c>
      <c r="Z1343">
        <v>4</v>
      </c>
      <c r="AA1343" t="s">
        <v>4822</v>
      </c>
      <c r="AB1343">
        <v>1</v>
      </c>
      <c r="AC1343">
        <v>5</v>
      </c>
      <c r="AD1343">
        <v>2.194333333333333</v>
      </c>
      <c r="AF1343" t="s">
        <v>5458</v>
      </c>
      <c r="AI1343">
        <v>0</v>
      </c>
      <c r="AJ1343">
        <v>0</v>
      </c>
      <c r="AM1343" t="s">
        <v>11965</v>
      </c>
    </row>
    <row r="1344" spans="1:39">
      <c r="A1344" t="s">
        <v>6689</v>
      </c>
      <c r="B1344" t="s">
        <v>5106</v>
      </c>
      <c r="C1344" t="s">
        <v>5108</v>
      </c>
      <c r="D1344">
        <v>12</v>
      </c>
      <c r="E1344" t="s">
        <v>5111</v>
      </c>
      <c r="F1344">
        <v>7.92</v>
      </c>
      <c r="I1344" t="s">
        <v>8686</v>
      </c>
      <c r="K1344" t="s">
        <v>5342</v>
      </c>
      <c r="L1344" t="s">
        <v>5343</v>
      </c>
      <c r="M1344" t="s">
        <v>9435</v>
      </c>
      <c r="N1344">
        <v>8</v>
      </c>
      <c r="O1344" t="s">
        <v>9553</v>
      </c>
      <c r="P1344" t="s">
        <v>10848</v>
      </c>
      <c r="Q1344">
        <v>5</v>
      </c>
      <c r="R1344">
        <v>2</v>
      </c>
      <c r="S1344">
        <v>1.56</v>
      </c>
      <c r="T1344">
        <v>3.41</v>
      </c>
      <c r="U1344">
        <v>444.88</v>
      </c>
      <c r="V1344">
        <v>92.62</v>
      </c>
      <c r="W1344">
        <v>5.58</v>
      </c>
      <c r="X1344">
        <v>3.46</v>
      </c>
      <c r="Y1344">
        <v>9.699999999999999</v>
      </c>
      <c r="Z1344">
        <v>4</v>
      </c>
      <c r="AA1344" t="s">
        <v>4822</v>
      </c>
      <c r="AB1344">
        <v>1</v>
      </c>
      <c r="AC1344">
        <v>3</v>
      </c>
      <c r="AD1344">
        <v>3.751380952380952</v>
      </c>
      <c r="AF1344" t="s">
        <v>11894</v>
      </c>
      <c r="AI1344">
        <v>0</v>
      </c>
      <c r="AJ1344">
        <v>0</v>
      </c>
      <c r="AM1344" t="s">
        <v>11965</v>
      </c>
    </row>
    <row r="1345" spans="1:39">
      <c r="A1345" t="s">
        <v>6690</v>
      </c>
      <c r="B1345" t="s">
        <v>5106</v>
      </c>
      <c r="C1345" t="s">
        <v>5108</v>
      </c>
      <c r="D1345">
        <v>12</v>
      </c>
      <c r="E1345" t="s">
        <v>5111</v>
      </c>
      <c r="F1345">
        <v>7.92</v>
      </c>
      <c r="I1345" t="s">
        <v>8687</v>
      </c>
      <c r="K1345" t="s">
        <v>5342</v>
      </c>
      <c r="L1345" t="s">
        <v>5343</v>
      </c>
      <c r="M1345" t="s">
        <v>9435</v>
      </c>
      <c r="N1345">
        <v>8</v>
      </c>
      <c r="O1345" t="s">
        <v>9553</v>
      </c>
      <c r="P1345" t="s">
        <v>10849</v>
      </c>
      <c r="Q1345">
        <v>6</v>
      </c>
      <c r="R1345">
        <v>1</v>
      </c>
      <c r="S1345">
        <v>0.61</v>
      </c>
      <c r="T1345">
        <v>2.46</v>
      </c>
      <c r="U1345">
        <v>424.46</v>
      </c>
      <c r="V1345">
        <v>81.76000000000001</v>
      </c>
      <c r="W1345">
        <v>4.94</v>
      </c>
      <c r="X1345">
        <v>3.46</v>
      </c>
      <c r="Y1345">
        <v>9.710000000000001</v>
      </c>
      <c r="Z1345">
        <v>4</v>
      </c>
      <c r="AA1345" t="s">
        <v>4822</v>
      </c>
      <c r="AB1345">
        <v>0</v>
      </c>
      <c r="AC1345">
        <v>3</v>
      </c>
      <c r="AD1345">
        <v>4.517904761904761</v>
      </c>
      <c r="AF1345" t="s">
        <v>11894</v>
      </c>
      <c r="AI1345">
        <v>0</v>
      </c>
      <c r="AJ1345">
        <v>0</v>
      </c>
      <c r="AM1345" t="s">
        <v>11965</v>
      </c>
    </row>
    <row r="1346" spans="1:39">
      <c r="A1346" t="s">
        <v>6691</v>
      </c>
      <c r="B1346" t="s">
        <v>5106</v>
      </c>
      <c r="C1346" t="s">
        <v>5108</v>
      </c>
      <c r="D1346">
        <v>12</v>
      </c>
      <c r="E1346" t="s">
        <v>5111</v>
      </c>
      <c r="F1346">
        <v>7.92</v>
      </c>
      <c r="I1346" t="s">
        <v>8688</v>
      </c>
      <c r="K1346" t="s">
        <v>5342</v>
      </c>
      <c r="L1346" t="s">
        <v>5343</v>
      </c>
      <c r="M1346" t="s">
        <v>9442</v>
      </c>
      <c r="N1346">
        <v>8</v>
      </c>
      <c r="O1346" t="s">
        <v>9560</v>
      </c>
      <c r="P1346" t="s">
        <v>10850</v>
      </c>
      <c r="Q1346">
        <v>8</v>
      </c>
      <c r="R1346">
        <v>1</v>
      </c>
      <c r="S1346">
        <v>1.8</v>
      </c>
      <c r="T1346">
        <v>3.94</v>
      </c>
      <c r="U1346">
        <v>542.6900000000001</v>
      </c>
      <c r="V1346">
        <v>108.44</v>
      </c>
      <c r="W1346">
        <v>4.38</v>
      </c>
      <c r="Y1346">
        <v>9.48</v>
      </c>
      <c r="Z1346">
        <v>4</v>
      </c>
      <c r="AA1346" t="s">
        <v>4822</v>
      </c>
      <c r="AB1346">
        <v>1</v>
      </c>
      <c r="AC1346">
        <v>6</v>
      </c>
      <c r="AD1346">
        <v>3.008666666666667</v>
      </c>
      <c r="AF1346" t="s">
        <v>5457</v>
      </c>
      <c r="AI1346">
        <v>0</v>
      </c>
      <c r="AJ1346">
        <v>0</v>
      </c>
      <c r="AM1346" t="s">
        <v>11965</v>
      </c>
    </row>
    <row r="1347" spans="1:39">
      <c r="A1347" t="s">
        <v>6692</v>
      </c>
      <c r="B1347" t="s">
        <v>5106</v>
      </c>
      <c r="C1347" t="s">
        <v>5108</v>
      </c>
      <c r="D1347">
        <v>12</v>
      </c>
      <c r="E1347" t="s">
        <v>5111</v>
      </c>
      <c r="F1347">
        <v>7.92</v>
      </c>
      <c r="I1347" t="s">
        <v>8689</v>
      </c>
      <c r="K1347" t="s">
        <v>5342</v>
      </c>
      <c r="L1347" t="s">
        <v>5343</v>
      </c>
      <c r="M1347" t="s">
        <v>9442</v>
      </c>
      <c r="N1347">
        <v>8</v>
      </c>
      <c r="O1347" t="s">
        <v>9560</v>
      </c>
      <c r="P1347" t="s">
        <v>10851</v>
      </c>
      <c r="Q1347">
        <v>8</v>
      </c>
      <c r="R1347">
        <v>1</v>
      </c>
      <c r="S1347">
        <v>1.85</v>
      </c>
      <c r="T1347">
        <v>3.47</v>
      </c>
      <c r="U1347">
        <v>528.66</v>
      </c>
      <c r="V1347">
        <v>108.44</v>
      </c>
      <c r="W1347">
        <v>4.13</v>
      </c>
      <c r="Y1347">
        <v>9.130000000000001</v>
      </c>
      <c r="Z1347">
        <v>4</v>
      </c>
      <c r="AA1347" t="s">
        <v>4822</v>
      </c>
      <c r="AB1347">
        <v>1</v>
      </c>
      <c r="AC1347">
        <v>5</v>
      </c>
      <c r="AD1347">
        <v>3.418666666666666</v>
      </c>
      <c r="AF1347" t="s">
        <v>5457</v>
      </c>
      <c r="AI1347">
        <v>0</v>
      </c>
      <c r="AJ1347">
        <v>0</v>
      </c>
      <c r="AM1347" t="s">
        <v>11965</v>
      </c>
    </row>
    <row r="1348" spans="1:39">
      <c r="A1348" t="s">
        <v>6693</v>
      </c>
      <c r="B1348" t="s">
        <v>5106</v>
      </c>
      <c r="C1348" t="s">
        <v>5108</v>
      </c>
      <c r="D1348">
        <v>12</v>
      </c>
      <c r="E1348" t="s">
        <v>5111</v>
      </c>
      <c r="F1348">
        <v>7.92</v>
      </c>
      <c r="I1348" t="s">
        <v>8690</v>
      </c>
      <c r="K1348" t="s">
        <v>5342</v>
      </c>
      <c r="L1348" t="s">
        <v>5343</v>
      </c>
      <c r="M1348" t="s">
        <v>9442</v>
      </c>
      <c r="N1348">
        <v>8</v>
      </c>
      <c r="O1348" t="s">
        <v>9560</v>
      </c>
      <c r="P1348" t="s">
        <v>10852</v>
      </c>
      <c r="Q1348">
        <v>7</v>
      </c>
      <c r="R1348">
        <v>2</v>
      </c>
      <c r="S1348">
        <v>2.81</v>
      </c>
      <c r="T1348">
        <v>2.81</v>
      </c>
      <c r="U1348">
        <v>486.58</v>
      </c>
      <c r="V1348">
        <v>117.08</v>
      </c>
      <c r="W1348">
        <v>3.17</v>
      </c>
      <c r="Y1348">
        <v>4.35</v>
      </c>
      <c r="Z1348">
        <v>4</v>
      </c>
      <c r="AA1348" t="s">
        <v>4822</v>
      </c>
      <c r="AB1348">
        <v>0</v>
      </c>
      <c r="AC1348">
        <v>4</v>
      </c>
      <c r="AD1348">
        <v>3.288190476190476</v>
      </c>
      <c r="AF1348" t="s">
        <v>5458</v>
      </c>
      <c r="AI1348">
        <v>0</v>
      </c>
      <c r="AJ1348">
        <v>0</v>
      </c>
      <c r="AM1348" t="s">
        <v>11965</v>
      </c>
    </row>
    <row r="1349" spans="1:39">
      <c r="A1349" t="s">
        <v>6371</v>
      </c>
      <c r="B1349" t="s">
        <v>5106</v>
      </c>
      <c r="C1349" t="s">
        <v>5108</v>
      </c>
      <c r="D1349">
        <v>12</v>
      </c>
      <c r="E1349" t="s">
        <v>5111</v>
      </c>
      <c r="F1349">
        <v>7.92</v>
      </c>
      <c r="I1349" t="s">
        <v>8691</v>
      </c>
      <c r="K1349" t="s">
        <v>5342</v>
      </c>
      <c r="L1349" t="s">
        <v>5343</v>
      </c>
      <c r="M1349" t="s">
        <v>9457</v>
      </c>
      <c r="N1349">
        <v>8</v>
      </c>
      <c r="O1349" t="s">
        <v>9596</v>
      </c>
      <c r="P1349" t="s">
        <v>10535</v>
      </c>
      <c r="Q1349">
        <v>7</v>
      </c>
      <c r="R1349">
        <v>4</v>
      </c>
      <c r="S1349">
        <v>2.78</v>
      </c>
      <c r="T1349">
        <v>3.85</v>
      </c>
      <c r="U1349">
        <v>468.54</v>
      </c>
      <c r="V1349">
        <v>127.11</v>
      </c>
      <c r="W1349">
        <v>5.54</v>
      </c>
      <c r="X1349">
        <v>5.62</v>
      </c>
      <c r="Y1349">
        <v>6.63</v>
      </c>
      <c r="Z1349">
        <v>5</v>
      </c>
      <c r="AA1349" t="s">
        <v>4822</v>
      </c>
      <c r="AB1349">
        <v>1</v>
      </c>
      <c r="AC1349">
        <v>5</v>
      </c>
      <c r="AD1349">
        <v>2.409714285714286</v>
      </c>
      <c r="AF1349" t="s">
        <v>5459</v>
      </c>
      <c r="AI1349">
        <v>0</v>
      </c>
      <c r="AJ1349">
        <v>0</v>
      </c>
      <c r="AM1349" t="s">
        <v>11965</v>
      </c>
    </row>
    <row r="1350" spans="1:39">
      <c r="A1350" t="s">
        <v>6694</v>
      </c>
      <c r="B1350" t="s">
        <v>5106</v>
      </c>
      <c r="C1350" t="s">
        <v>5108</v>
      </c>
      <c r="D1350">
        <v>12</v>
      </c>
      <c r="E1350" t="s">
        <v>5111</v>
      </c>
      <c r="F1350">
        <v>7.92</v>
      </c>
      <c r="I1350" t="s">
        <v>8692</v>
      </c>
      <c r="K1350" t="s">
        <v>5342</v>
      </c>
      <c r="L1350" t="s">
        <v>5343</v>
      </c>
      <c r="M1350" t="s">
        <v>9442</v>
      </c>
      <c r="N1350">
        <v>8</v>
      </c>
      <c r="O1350" t="s">
        <v>9560</v>
      </c>
      <c r="P1350" t="s">
        <v>10853</v>
      </c>
      <c r="Q1350">
        <v>8</v>
      </c>
      <c r="R1350">
        <v>1</v>
      </c>
      <c r="S1350">
        <v>3.08</v>
      </c>
      <c r="T1350">
        <v>3.73</v>
      </c>
      <c r="U1350">
        <v>542.6900000000001</v>
      </c>
      <c r="V1350">
        <v>108.44</v>
      </c>
      <c r="W1350">
        <v>4.52</v>
      </c>
      <c r="Y1350">
        <v>8.44</v>
      </c>
      <c r="Z1350">
        <v>4</v>
      </c>
      <c r="AA1350" t="s">
        <v>4822</v>
      </c>
      <c r="AB1350">
        <v>1</v>
      </c>
      <c r="AC1350">
        <v>4</v>
      </c>
      <c r="AD1350">
        <v>3.093666666666667</v>
      </c>
      <c r="AF1350" t="s">
        <v>5458</v>
      </c>
      <c r="AI1350">
        <v>0</v>
      </c>
      <c r="AJ1350">
        <v>0</v>
      </c>
      <c r="AM1350" t="s">
        <v>11965</v>
      </c>
    </row>
    <row r="1351" spans="1:39">
      <c r="A1351" t="s">
        <v>6695</v>
      </c>
      <c r="B1351" t="s">
        <v>5106</v>
      </c>
      <c r="C1351" t="s">
        <v>5108</v>
      </c>
      <c r="D1351">
        <v>12</v>
      </c>
      <c r="E1351" t="s">
        <v>5111</v>
      </c>
      <c r="F1351">
        <v>7.92</v>
      </c>
      <c r="I1351" t="s">
        <v>8693</v>
      </c>
      <c r="K1351" t="s">
        <v>5342</v>
      </c>
      <c r="L1351" t="s">
        <v>5343</v>
      </c>
      <c r="M1351" t="s">
        <v>9442</v>
      </c>
      <c r="N1351">
        <v>8</v>
      </c>
      <c r="O1351" t="s">
        <v>9560</v>
      </c>
      <c r="P1351" t="s">
        <v>10854</v>
      </c>
      <c r="Q1351">
        <v>8</v>
      </c>
      <c r="R1351">
        <v>1</v>
      </c>
      <c r="S1351">
        <v>0.68</v>
      </c>
      <c r="T1351">
        <v>3.19</v>
      </c>
      <c r="U1351">
        <v>550.59</v>
      </c>
      <c r="V1351">
        <v>95.56</v>
      </c>
      <c r="W1351">
        <v>5.22</v>
      </c>
      <c r="Y1351">
        <v>8.720000000000001</v>
      </c>
      <c r="Z1351">
        <v>4</v>
      </c>
      <c r="AA1351" t="s">
        <v>4822</v>
      </c>
      <c r="AB1351">
        <v>2</v>
      </c>
      <c r="AC1351">
        <v>6</v>
      </c>
      <c r="AD1351">
        <v>4.193</v>
      </c>
      <c r="AF1351" t="s">
        <v>5457</v>
      </c>
      <c r="AI1351">
        <v>0</v>
      </c>
      <c r="AJ1351">
        <v>0</v>
      </c>
      <c r="AM1351" t="s">
        <v>11965</v>
      </c>
    </row>
    <row r="1352" spans="1:39">
      <c r="A1352" t="s">
        <v>6696</v>
      </c>
      <c r="B1352" t="s">
        <v>5106</v>
      </c>
      <c r="C1352" t="s">
        <v>5108</v>
      </c>
      <c r="D1352">
        <v>12</v>
      </c>
      <c r="E1352" t="s">
        <v>5111</v>
      </c>
      <c r="F1352">
        <v>7.92</v>
      </c>
      <c r="I1352" t="s">
        <v>8694</v>
      </c>
      <c r="K1352" t="s">
        <v>5342</v>
      </c>
      <c r="L1352" t="s">
        <v>5343</v>
      </c>
      <c r="M1352" t="s">
        <v>9442</v>
      </c>
      <c r="N1352">
        <v>8</v>
      </c>
      <c r="O1352" t="s">
        <v>9560</v>
      </c>
      <c r="P1352" t="s">
        <v>10855</v>
      </c>
      <c r="Q1352">
        <v>8</v>
      </c>
      <c r="R1352">
        <v>1</v>
      </c>
      <c r="S1352">
        <v>0.19</v>
      </c>
      <c r="T1352">
        <v>2.62</v>
      </c>
      <c r="U1352">
        <v>509.49</v>
      </c>
      <c r="V1352">
        <v>101.55</v>
      </c>
      <c r="W1352">
        <v>4.52</v>
      </c>
      <c r="Y1352">
        <v>4.96</v>
      </c>
      <c r="Z1352">
        <v>4</v>
      </c>
      <c r="AA1352" t="s">
        <v>4822</v>
      </c>
      <c r="AB1352">
        <v>1</v>
      </c>
      <c r="AC1352">
        <v>5</v>
      </c>
      <c r="AD1352">
        <v>4.448333333333333</v>
      </c>
      <c r="AF1352" t="s">
        <v>5458</v>
      </c>
      <c r="AI1352">
        <v>0</v>
      </c>
      <c r="AJ1352">
        <v>0</v>
      </c>
      <c r="AM1352" t="s">
        <v>11965</v>
      </c>
    </row>
    <row r="1353" spans="1:39">
      <c r="A1353" t="s">
        <v>6697</v>
      </c>
      <c r="B1353" t="s">
        <v>5106</v>
      </c>
      <c r="C1353" t="s">
        <v>5108</v>
      </c>
      <c r="D1353">
        <v>12.09</v>
      </c>
      <c r="E1353" t="s">
        <v>5111</v>
      </c>
      <c r="F1353">
        <v>7.92</v>
      </c>
      <c r="I1353" t="s">
        <v>8695</v>
      </c>
      <c r="K1353" t="s">
        <v>5342</v>
      </c>
      <c r="L1353" t="s">
        <v>5343</v>
      </c>
      <c r="M1353" t="s">
        <v>9424</v>
      </c>
      <c r="N1353">
        <v>8</v>
      </c>
      <c r="O1353" t="s">
        <v>9539</v>
      </c>
      <c r="Y1353">
        <v>0</v>
      </c>
      <c r="AM1353" t="s">
        <v>11965</v>
      </c>
    </row>
    <row r="1354" spans="1:39">
      <c r="A1354" t="s">
        <v>6698</v>
      </c>
      <c r="B1354" t="s">
        <v>5106</v>
      </c>
      <c r="C1354" t="s">
        <v>5108</v>
      </c>
      <c r="D1354">
        <v>12.41</v>
      </c>
      <c r="E1354" t="s">
        <v>5111</v>
      </c>
      <c r="F1354">
        <v>7.91</v>
      </c>
      <c r="I1354" t="s">
        <v>8696</v>
      </c>
      <c r="K1354" t="s">
        <v>5342</v>
      </c>
      <c r="L1354" t="s">
        <v>5343</v>
      </c>
      <c r="M1354" t="s">
        <v>9424</v>
      </c>
      <c r="N1354">
        <v>8</v>
      </c>
      <c r="O1354" t="s">
        <v>9539</v>
      </c>
      <c r="P1354" t="s">
        <v>10856</v>
      </c>
      <c r="Q1354">
        <v>7</v>
      </c>
      <c r="R1354">
        <v>2</v>
      </c>
      <c r="S1354">
        <v>1.27</v>
      </c>
      <c r="T1354">
        <v>4.2</v>
      </c>
      <c r="U1354">
        <v>558.5599999999999</v>
      </c>
      <c r="V1354">
        <v>108.88</v>
      </c>
      <c r="W1354">
        <v>4.88</v>
      </c>
      <c r="X1354">
        <v>2.05</v>
      </c>
      <c r="Y1354">
        <v>8.98</v>
      </c>
      <c r="Z1354">
        <v>3</v>
      </c>
      <c r="AA1354" t="s">
        <v>4822</v>
      </c>
      <c r="AB1354">
        <v>1</v>
      </c>
      <c r="AC1354">
        <v>7</v>
      </c>
      <c r="AD1354">
        <v>2.780666666666666</v>
      </c>
      <c r="AF1354" t="s">
        <v>11894</v>
      </c>
      <c r="AI1354">
        <v>0</v>
      </c>
      <c r="AJ1354">
        <v>0</v>
      </c>
      <c r="AM1354" t="s">
        <v>11965</v>
      </c>
    </row>
    <row r="1355" spans="1:39">
      <c r="A1355" t="s">
        <v>6699</v>
      </c>
      <c r="B1355" t="s">
        <v>5106</v>
      </c>
      <c r="C1355" t="s">
        <v>5108</v>
      </c>
      <c r="D1355">
        <v>12.5</v>
      </c>
      <c r="E1355" t="s">
        <v>5111</v>
      </c>
      <c r="F1355">
        <v>7.9</v>
      </c>
      <c r="I1355" t="s">
        <v>8697</v>
      </c>
      <c r="K1355" t="s">
        <v>5342</v>
      </c>
      <c r="L1355" t="s">
        <v>5343</v>
      </c>
      <c r="M1355" t="s">
        <v>9449</v>
      </c>
      <c r="N1355">
        <v>8</v>
      </c>
      <c r="O1355" t="s">
        <v>9567</v>
      </c>
      <c r="P1355" t="s">
        <v>10857</v>
      </c>
      <c r="Q1355">
        <v>4</v>
      </c>
      <c r="R1355">
        <v>3</v>
      </c>
      <c r="S1355">
        <v>0.79</v>
      </c>
      <c r="T1355">
        <v>3.71</v>
      </c>
      <c r="U1355">
        <v>470.45</v>
      </c>
      <c r="V1355">
        <v>99.33</v>
      </c>
      <c r="W1355">
        <v>6.86</v>
      </c>
      <c r="X1355">
        <v>3.21</v>
      </c>
      <c r="Y1355">
        <v>12.46</v>
      </c>
      <c r="Z1355">
        <v>3</v>
      </c>
      <c r="AA1355" t="s">
        <v>4822</v>
      </c>
      <c r="AB1355">
        <v>1</v>
      </c>
      <c r="AC1355">
        <v>6</v>
      </c>
      <c r="AD1355">
        <v>2.711738095238095</v>
      </c>
      <c r="AF1355" t="s">
        <v>11894</v>
      </c>
      <c r="AI1355">
        <v>0</v>
      </c>
      <c r="AJ1355">
        <v>0</v>
      </c>
      <c r="AM1355" t="s">
        <v>11965</v>
      </c>
    </row>
    <row r="1356" spans="1:39">
      <c r="A1356" t="s">
        <v>6700</v>
      </c>
      <c r="B1356" t="s">
        <v>5106</v>
      </c>
      <c r="C1356" t="s">
        <v>5108</v>
      </c>
      <c r="D1356">
        <v>12.5</v>
      </c>
      <c r="E1356" t="s">
        <v>5111</v>
      </c>
      <c r="F1356">
        <v>7.9</v>
      </c>
      <c r="I1356" t="s">
        <v>8698</v>
      </c>
      <c r="K1356" t="s">
        <v>5342</v>
      </c>
      <c r="L1356" t="s">
        <v>5343</v>
      </c>
      <c r="M1356" t="s">
        <v>9449</v>
      </c>
      <c r="N1356">
        <v>8</v>
      </c>
      <c r="O1356" t="s">
        <v>9567</v>
      </c>
      <c r="P1356" t="s">
        <v>10858</v>
      </c>
      <c r="Q1356">
        <v>7</v>
      </c>
      <c r="R1356">
        <v>4</v>
      </c>
      <c r="S1356">
        <v>0.96</v>
      </c>
      <c r="T1356">
        <v>3.63</v>
      </c>
      <c r="U1356">
        <v>569.59</v>
      </c>
      <c r="V1356">
        <v>127.49</v>
      </c>
      <c r="W1356">
        <v>6.45</v>
      </c>
      <c r="X1356">
        <v>1.9</v>
      </c>
      <c r="Y1356">
        <v>8.789999999999999</v>
      </c>
      <c r="Z1356">
        <v>3</v>
      </c>
      <c r="AA1356" t="s">
        <v>4822</v>
      </c>
      <c r="AB1356">
        <v>2</v>
      </c>
      <c r="AC1356">
        <v>8</v>
      </c>
      <c r="AD1356">
        <v>2.29</v>
      </c>
      <c r="AF1356" t="s">
        <v>11894</v>
      </c>
      <c r="AI1356">
        <v>0</v>
      </c>
      <c r="AJ1356">
        <v>0</v>
      </c>
      <c r="AM1356" t="s">
        <v>11965</v>
      </c>
    </row>
    <row r="1357" spans="1:39">
      <c r="A1357" t="s">
        <v>5313</v>
      </c>
      <c r="B1357" t="s">
        <v>5106</v>
      </c>
      <c r="C1357" t="s">
        <v>5108</v>
      </c>
      <c r="D1357">
        <v>12.7</v>
      </c>
      <c r="E1357" t="s">
        <v>5111</v>
      </c>
      <c r="F1357">
        <v>7.9</v>
      </c>
      <c r="I1357" t="s">
        <v>8699</v>
      </c>
      <c r="K1357" t="s">
        <v>5342</v>
      </c>
      <c r="M1357" t="s">
        <v>9475</v>
      </c>
      <c r="N1357">
        <v>8</v>
      </c>
      <c r="O1357" t="s">
        <v>9597</v>
      </c>
      <c r="P1357" t="s">
        <v>5428</v>
      </c>
      <c r="Q1357">
        <v>4</v>
      </c>
      <c r="R1357">
        <v>3</v>
      </c>
      <c r="S1357">
        <v>4.82</v>
      </c>
      <c r="T1357">
        <v>4.82</v>
      </c>
      <c r="U1357">
        <v>464.83</v>
      </c>
      <c r="V1357">
        <v>92.34999999999999</v>
      </c>
      <c r="W1357">
        <v>5.55</v>
      </c>
      <c r="X1357">
        <v>12.89</v>
      </c>
      <c r="Y1357">
        <v>2.66</v>
      </c>
      <c r="Z1357">
        <v>3</v>
      </c>
      <c r="AA1357" t="s">
        <v>4822</v>
      </c>
      <c r="AB1357">
        <v>1</v>
      </c>
      <c r="AC1357">
        <v>5</v>
      </c>
      <c r="AD1357">
        <v>2.429547619047619</v>
      </c>
      <c r="AE1357" t="s">
        <v>5449</v>
      </c>
      <c r="AF1357" t="s">
        <v>5458</v>
      </c>
      <c r="AH1357" t="s">
        <v>5461</v>
      </c>
      <c r="AI1357">
        <v>4</v>
      </c>
      <c r="AJ1357">
        <v>1</v>
      </c>
      <c r="AM1357" t="s">
        <v>11965</v>
      </c>
    </row>
    <row r="1358" spans="1:39">
      <c r="A1358" t="s">
        <v>5313</v>
      </c>
      <c r="B1358" t="s">
        <v>5106</v>
      </c>
      <c r="C1358" t="s">
        <v>5108</v>
      </c>
      <c r="D1358">
        <v>12.7</v>
      </c>
      <c r="E1358" t="s">
        <v>5111</v>
      </c>
      <c r="F1358">
        <v>7.9</v>
      </c>
      <c r="I1358" t="s">
        <v>8699</v>
      </c>
      <c r="K1358" t="s">
        <v>5342</v>
      </c>
      <c r="M1358" t="s">
        <v>9475</v>
      </c>
      <c r="N1358">
        <v>8</v>
      </c>
      <c r="O1358" t="s">
        <v>9597</v>
      </c>
      <c r="P1358" t="s">
        <v>5428</v>
      </c>
      <c r="Q1358">
        <v>4</v>
      </c>
      <c r="R1358">
        <v>3</v>
      </c>
      <c r="S1358">
        <v>4.82</v>
      </c>
      <c r="T1358">
        <v>4.82</v>
      </c>
      <c r="U1358">
        <v>464.83</v>
      </c>
      <c r="V1358">
        <v>92.34999999999999</v>
      </c>
      <c r="W1358">
        <v>5.55</v>
      </c>
      <c r="X1358">
        <v>12.89</v>
      </c>
      <c r="Y1358">
        <v>2.66</v>
      </c>
      <c r="Z1358">
        <v>3</v>
      </c>
      <c r="AA1358" t="s">
        <v>4822</v>
      </c>
      <c r="AB1358">
        <v>1</v>
      </c>
      <c r="AC1358">
        <v>5</v>
      </c>
      <c r="AD1358">
        <v>2.429547619047619</v>
      </c>
      <c r="AE1358" t="s">
        <v>5449</v>
      </c>
      <c r="AF1358" t="s">
        <v>5458</v>
      </c>
      <c r="AH1358" t="s">
        <v>5461</v>
      </c>
      <c r="AI1358">
        <v>4</v>
      </c>
      <c r="AJ1358">
        <v>1</v>
      </c>
      <c r="AM1358" t="s">
        <v>11965</v>
      </c>
    </row>
    <row r="1359" spans="1:39">
      <c r="A1359" t="s">
        <v>6701</v>
      </c>
      <c r="B1359" t="s">
        <v>5106</v>
      </c>
      <c r="C1359" t="s">
        <v>5108</v>
      </c>
      <c r="D1359">
        <v>12.8</v>
      </c>
      <c r="E1359" t="s">
        <v>5111</v>
      </c>
      <c r="F1359">
        <v>7.89</v>
      </c>
      <c r="I1359" t="s">
        <v>8700</v>
      </c>
      <c r="K1359" t="s">
        <v>5342</v>
      </c>
      <c r="L1359" t="s">
        <v>5343</v>
      </c>
      <c r="M1359" t="s">
        <v>9424</v>
      </c>
      <c r="N1359">
        <v>8</v>
      </c>
      <c r="O1359" t="s">
        <v>9539</v>
      </c>
      <c r="P1359" t="s">
        <v>10859</v>
      </c>
      <c r="Q1359">
        <v>5</v>
      </c>
      <c r="R1359">
        <v>3</v>
      </c>
      <c r="S1359">
        <v>2</v>
      </c>
      <c r="T1359">
        <v>4.54</v>
      </c>
      <c r="U1359">
        <v>500.52</v>
      </c>
      <c r="V1359">
        <v>93.44</v>
      </c>
      <c r="W1359">
        <v>4.37</v>
      </c>
      <c r="Y1359">
        <v>11.63</v>
      </c>
      <c r="Z1359">
        <v>3</v>
      </c>
      <c r="AA1359" t="s">
        <v>4822</v>
      </c>
      <c r="AB1359">
        <v>1</v>
      </c>
      <c r="AC1359">
        <v>6</v>
      </c>
      <c r="AD1359">
        <v>2.282</v>
      </c>
      <c r="AF1359" t="s">
        <v>5457</v>
      </c>
      <c r="AI1359">
        <v>0</v>
      </c>
      <c r="AJ1359">
        <v>0</v>
      </c>
      <c r="AM1359" t="s">
        <v>11965</v>
      </c>
    </row>
    <row r="1360" spans="1:39">
      <c r="A1360" t="s">
        <v>5308</v>
      </c>
      <c r="B1360" t="s">
        <v>5106</v>
      </c>
      <c r="C1360" t="s">
        <v>5108</v>
      </c>
      <c r="D1360">
        <v>13</v>
      </c>
      <c r="E1360" t="s">
        <v>5111</v>
      </c>
      <c r="F1360">
        <v>7.89</v>
      </c>
      <c r="K1360" t="s">
        <v>5342</v>
      </c>
      <c r="M1360" t="s">
        <v>9447</v>
      </c>
      <c r="N1360">
        <v>8</v>
      </c>
      <c r="O1360" t="s">
        <v>9565</v>
      </c>
      <c r="P1360" t="s">
        <v>5423</v>
      </c>
      <c r="Q1360">
        <v>4</v>
      </c>
      <c r="R1360">
        <v>2</v>
      </c>
      <c r="S1360">
        <v>1.63</v>
      </c>
      <c r="T1360">
        <v>2.75</v>
      </c>
      <c r="U1360">
        <v>413.83</v>
      </c>
      <c r="V1360">
        <v>91.92</v>
      </c>
      <c r="W1360">
        <v>3.88</v>
      </c>
      <c r="X1360">
        <v>6.2</v>
      </c>
      <c r="Y1360">
        <v>0.36</v>
      </c>
      <c r="Z1360">
        <v>3</v>
      </c>
      <c r="AA1360" t="s">
        <v>4822</v>
      </c>
      <c r="AB1360">
        <v>0</v>
      </c>
      <c r="AC1360">
        <v>6</v>
      </c>
      <c r="AD1360">
        <v>5.0515</v>
      </c>
      <c r="AE1360" t="s">
        <v>5446</v>
      </c>
      <c r="AF1360" t="s">
        <v>5459</v>
      </c>
      <c r="AI1360">
        <v>0</v>
      </c>
      <c r="AJ1360">
        <v>0</v>
      </c>
      <c r="AK1360" t="s">
        <v>5467</v>
      </c>
      <c r="AL1360" t="s">
        <v>5467</v>
      </c>
      <c r="AM1360" t="s">
        <v>11965</v>
      </c>
    </row>
    <row r="1361" spans="1:39">
      <c r="A1361" t="s">
        <v>5308</v>
      </c>
      <c r="B1361" t="s">
        <v>5106</v>
      </c>
      <c r="C1361" t="s">
        <v>5108</v>
      </c>
      <c r="D1361">
        <v>13</v>
      </c>
      <c r="E1361" t="s">
        <v>5111</v>
      </c>
      <c r="F1361">
        <v>7.89</v>
      </c>
      <c r="K1361" t="s">
        <v>5342</v>
      </c>
      <c r="M1361" t="s">
        <v>9447</v>
      </c>
      <c r="N1361">
        <v>8</v>
      </c>
      <c r="O1361" t="s">
        <v>9565</v>
      </c>
      <c r="P1361" t="s">
        <v>5423</v>
      </c>
      <c r="Q1361">
        <v>4</v>
      </c>
      <c r="R1361">
        <v>2</v>
      </c>
      <c r="S1361">
        <v>1.63</v>
      </c>
      <c r="T1361">
        <v>2.75</v>
      </c>
      <c r="U1361">
        <v>413.83</v>
      </c>
      <c r="V1361">
        <v>91.92</v>
      </c>
      <c r="W1361">
        <v>3.88</v>
      </c>
      <c r="X1361">
        <v>6.2</v>
      </c>
      <c r="Y1361">
        <v>0.36</v>
      </c>
      <c r="Z1361">
        <v>3</v>
      </c>
      <c r="AA1361" t="s">
        <v>4822</v>
      </c>
      <c r="AB1361">
        <v>0</v>
      </c>
      <c r="AC1361">
        <v>6</v>
      </c>
      <c r="AD1361">
        <v>5.0515</v>
      </c>
      <c r="AE1361" t="s">
        <v>5446</v>
      </c>
      <c r="AF1361" t="s">
        <v>5459</v>
      </c>
      <c r="AI1361">
        <v>0</v>
      </c>
      <c r="AJ1361">
        <v>0</v>
      </c>
      <c r="AK1361" t="s">
        <v>5467</v>
      </c>
      <c r="AL1361" t="s">
        <v>5467</v>
      </c>
      <c r="AM1361" t="s">
        <v>11965</v>
      </c>
    </row>
    <row r="1362" spans="1:39">
      <c r="A1362" t="s">
        <v>5297</v>
      </c>
      <c r="B1362" t="s">
        <v>5106</v>
      </c>
      <c r="C1362" t="s">
        <v>5108</v>
      </c>
      <c r="D1362">
        <v>13</v>
      </c>
      <c r="E1362" t="s">
        <v>5111</v>
      </c>
      <c r="F1362">
        <v>7.89</v>
      </c>
      <c r="K1362" t="s">
        <v>5342</v>
      </c>
      <c r="L1362" t="s">
        <v>5343</v>
      </c>
      <c r="M1362" t="s">
        <v>9464</v>
      </c>
      <c r="N1362">
        <v>9</v>
      </c>
      <c r="O1362" t="s">
        <v>9584</v>
      </c>
      <c r="P1362" t="s">
        <v>5412</v>
      </c>
      <c r="Q1362">
        <v>4</v>
      </c>
      <c r="R1362">
        <v>4</v>
      </c>
      <c r="S1362">
        <v>4.28</v>
      </c>
      <c r="T1362">
        <v>4.46</v>
      </c>
      <c r="U1362">
        <v>496.4</v>
      </c>
      <c r="V1362">
        <v>102.93</v>
      </c>
      <c r="W1362">
        <v>6.25</v>
      </c>
      <c r="X1362">
        <v>7.78</v>
      </c>
      <c r="Y1362">
        <v>4.61</v>
      </c>
      <c r="Z1362">
        <v>4</v>
      </c>
      <c r="AA1362" t="s">
        <v>4822</v>
      </c>
      <c r="AB1362">
        <v>1</v>
      </c>
      <c r="AC1362">
        <v>6</v>
      </c>
      <c r="AD1362">
        <v>1.864714285714286</v>
      </c>
      <c r="AF1362" t="s">
        <v>5458</v>
      </c>
      <c r="AI1362">
        <v>0</v>
      </c>
      <c r="AJ1362">
        <v>0</v>
      </c>
      <c r="AK1362" t="s">
        <v>5464</v>
      </c>
      <c r="AL1362" t="s">
        <v>5464</v>
      </c>
      <c r="AM1362" t="s">
        <v>11965</v>
      </c>
    </row>
    <row r="1363" spans="1:39">
      <c r="A1363" t="s">
        <v>5281</v>
      </c>
      <c r="B1363" t="s">
        <v>5106</v>
      </c>
      <c r="C1363" t="s">
        <v>5108</v>
      </c>
      <c r="D1363">
        <v>13</v>
      </c>
      <c r="E1363" t="s">
        <v>5111</v>
      </c>
      <c r="F1363">
        <v>7.89</v>
      </c>
      <c r="K1363" t="s">
        <v>5342</v>
      </c>
      <c r="L1363" t="s">
        <v>5343</v>
      </c>
      <c r="M1363" t="s">
        <v>9464</v>
      </c>
      <c r="N1363">
        <v>9</v>
      </c>
      <c r="O1363" t="s">
        <v>9584</v>
      </c>
      <c r="P1363" t="s">
        <v>5396</v>
      </c>
      <c r="Q1363">
        <v>4</v>
      </c>
      <c r="R1363">
        <v>2</v>
      </c>
      <c r="S1363">
        <v>2.99</v>
      </c>
      <c r="T1363">
        <v>3.06</v>
      </c>
      <c r="U1363">
        <v>337.77</v>
      </c>
      <c r="V1363">
        <v>74.94</v>
      </c>
      <c r="W1363">
        <v>4.76</v>
      </c>
      <c r="X1363">
        <v>8.09</v>
      </c>
      <c r="Y1363">
        <v>3.1</v>
      </c>
      <c r="Z1363">
        <v>4</v>
      </c>
      <c r="AA1363" t="s">
        <v>4822</v>
      </c>
      <c r="AB1363">
        <v>0</v>
      </c>
      <c r="AC1363">
        <v>3</v>
      </c>
      <c r="AD1363">
        <v>4.975</v>
      </c>
      <c r="AF1363" t="s">
        <v>5458</v>
      </c>
      <c r="AI1363">
        <v>0</v>
      </c>
      <c r="AJ1363">
        <v>0</v>
      </c>
      <c r="AK1363" t="s">
        <v>5464</v>
      </c>
      <c r="AL1363" t="s">
        <v>5464</v>
      </c>
      <c r="AM1363" t="s">
        <v>11965</v>
      </c>
    </row>
    <row r="1364" spans="1:39">
      <c r="A1364" t="s">
        <v>6702</v>
      </c>
      <c r="B1364" t="s">
        <v>5106</v>
      </c>
      <c r="C1364" t="s">
        <v>5108</v>
      </c>
      <c r="D1364">
        <v>13</v>
      </c>
      <c r="E1364" t="s">
        <v>5111</v>
      </c>
      <c r="F1364">
        <v>7.89</v>
      </c>
      <c r="K1364" t="s">
        <v>5342</v>
      </c>
      <c r="L1364" t="s">
        <v>5343</v>
      </c>
      <c r="M1364" t="s">
        <v>9468</v>
      </c>
      <c r="N1364">
        <v>9</v>
      </c>
      <c r="O1364" t="s">
        <v>9588</v>
      </c>
      <c r="P1364" t="s">
        <v>10860</v>
      </c>
      <c r="Q1364">
        <v>8</v>
      </c>
      <c r="R1364">
        <v>1</v>
      </c>
      <c r="S1364">
        <v>4.53</v>
      </c>
      <c r="T1364">
        <v>4.53</v>
      </c>
      <c r="U1364">
        <v>562.03</v>
      </c>
      <c r="V1364">
        <v>91.04000000000001</v>
      </c>
      <c r="W1364">
        <v>6.5</v>
      </c>
      <c r="Y1364">
        <v>5.16</v>
      </c>
      <c r="Z1364">
        <v>6</v>
      </c>
      <c r="AA1364" t="s">
        <v>4822</v>
      </c>
      <c r="AB1364">
        <v>2</v>
      </c>
      <c r="AC1364">
        <v>7</v>
      </c>
      <c r="AD1364">
        <v>3.033666666666667</v>
      </c>
      <c r="AF1364" t="s">
        <v>5458</v>
      </c>
      <c r="AI1364">
        <v>0</v>
      </c>
      <c r="AJ1364">
        <v>0</v>
      </c>
      <c r="AK1364" t="s">
        <v>11899</v>
      </c>
      <c r="AL1364" t="s">
        <v>11899</v>
      </c>
      <c r="AM1364" t="s">
        <v>11965</v>
      </c>
    </row>
    <row r="1365" spans="1:39">
      <c r="A1365" t="s">
        <v>5309</v>
      </c>
      <c r="B1365" t="s">
        <v>5106</v>
      </c>
      <c r="C1365" t="s">
        <v>5108</v>
      </c>
      <c r="D1365">
        <v>13</v>
      </c>
      <c r="E1365" t="s">
        <v>5111</v>
      </c>
      <c r="F1365">
        <v>7.89</v>
      </c>
      <c r="K1365" t="s">
        <v>5342</v>
      </c>
      <c r="L1365" t="s">
        <v>5343</v>
      </c>
      <c r="M1365" t="s">
        <v>9476</v>
      </c>
      <c r="N1365">
        <v>9</v>
      </c>
      <c r="O1365" t="s">
        <v>9598</v>
      </c>
      <c r="P1365" t="s">
        <v>5424</v>
      </c>
      <c r="Q1365">
        <v>4</v>
      </c>
      <c r="R1365">
        <v>2</v>
      </c>
      <c r="S1365">
        <v>1.99</v>
      </c>
      <c r="T1365">
        <v>3.8</v>
      </c>
      <c r="U1365">
        <v>413.83</v>
      </c>
      <c r="V1365">
        <v>91.92</v>
      </c>
      <c r="W1365">
        <v>3.88</v>
      </c>
      <c r="X1365">
        <v>5.08</v>
      </c>
      <c r="Y1365">
        <v>0.4</v>
      </c>
      <c r="Z1365">
        <v>3</v>
      </c>
      <c r="AA1365" t="s">
        <v>4822</v>
      </c>
      <c r="AB1365">
        <v>0</v>
      </c>
      <c r="AC1365">
        <v>6</v>
      </c>
      <c r="AD1365">
        <v>4.6515</v>
      </c>
      <c r="AF1365" t="s">
        <v>5459</v>
      </c>
      <c r="AI1365">
        <v>0</v>
      </c>
      <c r="AJ1365">
        <v>0</v>
      </c>
      <c r="AK1365" t="s">
        <v>5473</v>
      </c>
      <c r="AL1365" t="s">
        <v>5473</v>
      </c>
      <c r="AM1365" t="s">
        <v>11965</v>
      </c>
    </row>
    <row r="1366" spans="1:39">
      <c r="A1366" t="s">
        <v>6703</v>
      </c>
      <c r="B1366" t="s">
        <v>5106</v>
      </c>
      <c r="C1366" t="s">
        <v>5108</v>
      </c>
      <c r="D1366">
        <v>13</v>
      </c>
      <c r="E1366" t="s">
        <v>5111</v>
      </c>
      <c r="F1366">
        <v>7.89</v>
      </c>
      <c r="K1366" t="s">
        <v>5342</v>
      </c>
      <c r="L1366" t="s">
        <v>5343</v>
      </c>
      <c r="M1366" t="s">
        <v>9425</v>
      </c>
      <c r="N1366">
        <v>9</v>
      </c>
      <c r="O1366" t="s">
        <v>9540</v>
      </c>
      <c r="P1366" t="s">
        <v>10861</v>
      </c>
      <c r="Q1366">
        <v>5</v>
      </c>
      <c r="R1366">
        <v>3</v>
      </c>
      <c r="S1366">
        <v>2.69</v>
      </c>
      <c r="T1366">
        <v>2.69</v>
      </c>
      <c r="U1366">
        <v>337.79</v>
      </c>
      <c r="V1366">
        <v>99.77</v>
      </c>
      <c r="W1366">
        <v>2.26</v>
      </c>
      <c r="X1366">
        <v>11.08</v>
      </c>
      <c r="Y1366">
        <v>4.62</v>
      </c>
      <c r="Z1366">
        <v>3</v>
      </c>
      <c r="AA1366" t="s">
        <v>4822</v>
      </c>
      <c r="AB1366">
        <v>0</v>
      </c>
      <c r="AC1366">
        <v>4</v>
      </c>
      <c r="AD1366">
        <v>4.496</v>
      </c>
      <c r="AF1366" t="s">
        <v>5458</v>
      </c>
      <c r="AI1366">
        <v>0</v>
      </c>
      <c r="AJ1366">
        <v>0</v>
      </c>
      <c r="AK1366" t="s">
        <v>11905</v>
      </c>
      <c r="AL1366" t="s">
        <v>11905</v>
      </c>
      <c r="AM1366" t="s">
        <v>11965</v>
      </c>
    </row>
    <row r="1367" spans="1:39">
      <c r="A1367" t="s">
        <v>6703</v>
      </c>
      <c r="B1367" t="s">
        <v>5106</v>
      </c>
      <c r="C1367" t="s">
        <v>5108</v>
      </c>
      <c r="D1367">
        <v>13</v>
      </c>
      <c r="E1367" t="s">
        <v>5111</v>
      </c>
      <c r="F1367">
        <v>7.89</v>
      </c>
      <c r="K1367" t="s">
        <v>5342</v>
      </c>
      <c r="L1367" t="s">
        <v>5343</v>
      </c>
      <c r="M1367" t="s">
        <v>9432</v>
      </c>
      <c r="N1367">
        <v>9</v>
      </c>
      <c r="O1367" t="s">
        <v>9549</v>
      </c>
      <c r="P1367" t="s">
        <v>10861</v>
      </c>
      <c r="Q1367">
        <v>5</v>
      </c>
      <c r="R1367">
        <v>3</v>
      </c>
      <c r="S1367">
        <v>2.69</v>
      </c>
      <c r="T1367">
        <v>2.69</v>
      </c>
      <c r="U1367">
        <v>337.79</v>
      </c>
      <c r="V1367">
        <v>99.77</v>
      </c>
      <c r="W1367">
        <v>2.26</v>
      </c>
      <c r="X1367">
        <v>11.08</v>
      </c>
      <c r="Y1367">
        <v>4.62</v>
      </c>
      <c r="Z1367">
        <v>3</v>
      </c>
      <c r="AA1367" t="s">
        <v>4822</v>
      </c>
      <c r="AB1367">
        <v>0</v>
      </c>
      <c r="AC1367">
        <v>4</v>
      </c>
      <c r="AD1367">
        <v>4.496</v>
      </c>
      <c r="AF1367" t="s">
        <v>5458</v>
      </c>
      <c r="AI1367">
        <v>0</v>
      </c>
      <c r="AJ1367">
        <v>0</v>
      </c>
      <c r="AK1367" t="s">
        <v>11909</v>
      </c>
      <c r="AL1367" t="s">
        <v>11909</v>
      </c>
      <c r="AM1367" t="s">
        <v>11965</v>
      </c>
    </row>
    <row r="1368" spans="1:39">
      <c r="A1368" t="s">
        <v>6704</v>
      </c>
      <c r="B1368" t="s">
        <v>5106</v>
      </c>
      <c r="C1368" t="s">
        <v>5108</v>
      </c>
      <c r="D1368">
        <v>13</v>
      </c>
      <c r="E1368" t="s">
        <v>5111</v>
      </c>
      <c r="F1368">
        <v>7.89</v>
      </c>
      <c r="I1368" t="s">
        <v>8701</v>
      </c>
      <c r="K1368" t="s">
        <v>5342</v>
      </c>
      <c r="M1368" t="s">
        <v>9440</v>
      </c>
      <c r="N1368">
        <v>8</v>
      </c>
      <c r="O1368" t="s">
        <v>9558</v>
      </c>
      <c r="P1368" t="s">
        <v>10862</v>
      </c>
      <c r="Q1368">
        <v>10</v>
      </c>
      <c r="R1368">
        <v>3</v>
      </c>
      <c r="S1368">
        <v>4.91</v>
      </c>
      <c r="T1368">
        <v>6.97</v>
      </c>
      <c r="U1368">
        <v>620.6799999999999</v>
      </c>
      <c r="V1368">
        <v>128.43</v>
      </c>
      <c r="W1368">
        <v>4.48</v>
      </c>
      <c r="X1368">
        <v>12.72</v>
      </c>
      <c r="Y1368">
        <v>9.470000000000001</v>
      </c>
      <c r="Z1368">
        <v>4</v>
      </c>
      <c r="AA1368" t="s">
        <v>4822</v>
      </c>
      <c r="AB1368">
        <v>1</v>
      </c>
      <c r="AC1368">
        <v>7</v>
      </c>
      <c r="AD1368">
        <v>0.4316666666666664</v>
      </c>
      <c r="AF1368" t="s">
        <v>5457</v>
      </c>
      <c r="AI1368">
        <v>0</v>
      </c>
      <c r="AJ1368">
        <v>0</v>
      </c>
      <c r="AM1368" t="s">
        <v>11965</v>
      </c>
    </row>
    <row r="1369" spans="1:39">
      <c r="A1369" t="s">
        <v>6705</v>
      </c>
      <c r="B1369" t="s">
        <v>5106</v>
      </c>
      <c r="C1369" t="s">
        <v>5108</v>
      </c>
      <c r="D1369">
        <v>13</v>
      </c>
      <c r="E1369" t="s">
        <v>5111</v>
      </c>
      <c r="F1369">
        <v>7.89</v>
      </c>
      <c r="I1369" t="s">
        <v>8702</v>
      </c>
      <c r="K1369" t="s">
        <v>5342</v>
      </c>
      <c r="M1369" t="s">
        <v>9440</v>
      </c>
      <c r="N1369">
        <v>8</v>
      </c>
      <c r="O1369" t="s">
        <v>9558</v>
      </c>
      <c r="P1369" t="s">
        <v>10863</v>
      </c>
      <c r="Q1369">
        <v>10</v>
      </c>
      <c r="R1369">
        <v>3</v>
      </c>
      <c r="S1369">
        <v>5.12</v>
      </c>
      <c r="T1369">
        <v>6.98</v>
      </c>
      <c r="U1369">
        <v>685.55</v>
      </c>
      <c r="V1369">
        <v>128.43</v>
      </c>
      <c r="W1369">
        <v>5</v>
      </c>
      <c r="X1369">
        <v>12.28</v>
      </c>
      <c r="Y1369">
        <v>9.279999999999999</v>
      </c>
      <c r="Z1369">
        <v>4</v>
      </c>
      <c r="AA1369" t="s">
        <v>4822</v>
      </c>
      <c r="AB1369">
        <v>1</v>
      </c>
      <c r="AC1369">
        <v>6</v>
      </c>
      <c r="AD1369">
        <v>0.5266666666666671</v>
      </c>
      <c r="AF1369" t="s">
        <v>5457</v>
      </c>
      <c r="AI1369">
        <v>0</v>
      </c>
      <c r="AJ1369">
        <v>0</v>
      </c>
      <c r="AM1369" t="s">
        <v>11965</v>
      </c>
    </row>
    <row r="1370" spans="1:39">
      <c r="A1370" t="s">
        <v>6706</v>
      </c>
      <c r="B1370" t="s">
        <v>5106</v>
      </c>
      <c r="C1370" t="s">
        <v>5108</v>
      </c>
      <c r="D1370">
        <v>13</v>
      </c>
      <c r="E1370" t="s">
        <v>5111</v>
      </c>
      <c r="F1370">
        <v>7.89</v>
      </c>
      <c r="I1370" t="s">
        <v>8703</v>
      </c>
      <c r="K1370" t="s">
        <v>5342</v>
      </c>
      <c r="M1370" t="s">
        <v>9440</v>
      </c>
      <c r="N1370">
        <v>8</v>
      </c>
      <c r="O1370" t="s">
        <v>9558</v>
      </c>
      <c r="P1370" t="s">
        <v>10864</v>
      </c>
      <c r="Q1370">
        <v>9</v>
      </c>
      <c r="R1370">
        <v>3</v>
      </c>
      <c r="S1370">
        <v>6.37</v>
      </c>
      <c r="T1370">
        <v>7.02</v>
      </c>
      <c r="U1370">
        <v>565.6</v>
      </c>
      <c r="V1370">
        <v>125.19</v>
      </c>
      <c r="W1370">
        <v>4.86</v>
      </c>
      <c r="X1370">
        <v>12.74</v>
      </c>
      <c r="Y1370">
        <v>7.94</v>
      </c>
      <c r="Z1370">
        <v>4</v>
      </c>
      <c r="AA1370" t="s">
        <v>4822</v>
      </c>
      <c r="AB1370">
        <v>1</v>
      </c>
      <c r="AC1370">
        <v>6</v>
      </c>
      <c r="AD1370">
        <v>1.166666666666667</v>
      </c>
      <c r="AF1370" t="s">
        <v>5458</v>
      </c>
      <c r="AI1370">
        <v>0</v>
      </c>
      <c r="AJ1370">
        <v>0</v>
      </c>
      <c r="AM1370" t="s">
        <v>11965</v>
      </c>
    </row>
    <row r="1371" spans="1:39">
      <c r="A1371" t="s">
        <v>6707</v>
      </c>
      <c r="B1371" t="s">
        <v>5106</v>
      </c>
      <c r="C1371" t="s">
        <v>5108</v>
      </c>
      <c r="D1371">
        <v>13</v>
      </c>
      <c r="E1371" t="s">
        <v>5111</v>
      </c>
      <c r="F1371">
        <v>7.89</v>
      </c>
      <c r="I1371" t="s">
        <v>8704</v>
      </c>
      <c r="K1371" t="s">
        <v>5342</v>
      </c>
      <c r="M1371" t="s">
        <v>9440</v>
      </c>
      <c r="N1371">
        <v>8</v>
      </c>
      <c r="O1371" t="s">
        <v>9558</v>
      </c>
      <c r="P1371" t="s">
        <v>10865</v>
      </c>
      <c r="Q1371">
        <v>10</v>
      </c>
      <c r="R1371">
        <v>2</v>
      </c>
      <c r="S1371">
        <v>5.07</v>
      </c>
      <c r="T1371">
        <v>5.08</v>
      </c>
      <c r="U1371">
        <v>542.52</v>
      </c>
      <c r="V1371">
        <v>131.19</v>
      </c>
      <c r="W1371">
        <v>4.56</v>
      </c>
      <c r="X1371">
        <v>11.44</v>
      </c>
      <c r="Y1371">
        <v>3.12</v>
      </c>
      <c r="Z1371">
        <v>4</v>
      </c>
      <c r="AA1371" t="s">
        <v>4822</v>
      </c>
      <c r="AB1371">
        <v>1</v>
      </c>
      <c r="AC1371">
        <v>5</v>
      </c>
      <c r="AD1371">
        <v>1.5</v>
      </c>
      <c r="AF1371" t="s">
        <v>5458</v>
      </c>
      <c r="AI1371">
        <v>0</v>
      </c>
      <c r="AJ1371">
        <v>0</v>
      </c>
      <c r="AM1371" t="s">
        <v>11965</v>
      </c>
    </row>
    <row r="1372" spans="1:39">
      <c r="A1372" t="s">
        <v>6708</v>
      </c>
      <c r="B1372" t="s">
        <v>5106</v>
      </c>
      <c r="C1372" t="s">
        <v>5108</v>
      </c>
      <c r="D1372">
        <v>13</v>
      </c>
      <c r="E1372" t="s">
        <v>5111</v>
      </c>
      <c r="F1372">
        <v>7.89</v>
      </c>
      <c r="K1372" t="s">
        <v>5342</v>
      </c>
      <c r="L1372" t="s">
        <v>5343</v>
      </c>
      <c r="M1372" t="s">
        <v>9477</v>
      </c>
      <c r="N1372">
        <v>9</v>
      </c>
      <c r="O1372" t="s">
        <v>9599</v>
      </c>
      <c r="P1372" t="s">
        <v>10866</v>
      </c>
      <c r="Q1372">
        <v>4</v>
      </c>
      <c r="R1372">
        <v>3</v>
      </c>
      <c r="S1372">
        <v>4.11</v>
      </c>
      <c r="T1372">
        <v>4.11</v>
      </c>
      <c r="U1372">
        <v>414.51</v>
      </c>
      <c r="V1372">
        <v>83.12</v>
      </c>
      <c r="W1372">
        <v>5.55</v>
      </c>
      <c r="X1372">
        <v>13.19</v>
      </c>
      <c r="Y1372">
        <v>5.23</v>
      </c>
      <c r="Z1372">
        <v>3</v>
      </c>
      <c r="AA1372" t="s">
        <v>4822</v>
      </c>
      <c r="AB1372">
        <v>1</v>
      </c>
      <c r="AC1372">
        <v>7</v>
      </c>
      <c r="AD1372">
        <v>3.222309523809524</v>
      </c>
      <c r="AF1372" t="s">
        <v>5458</v>
      </c>
      <c r="AI1372">
        <v>0</v>
      </c>
      <c r="AJ1372">
        <v>0</v>
      </c>
      <c r="AK1372" t="s">
        <v>11929</v>
      </c>
      <c r="AL1372" t="s">
        <v>11929</v>
      </c>
      <c r="AM1372" t="s">
        <v>11965</v>
      </c>
    </row>
    <row r="1373" spans="1:39">
      <c r="A1373" t="s">
        <v>6082</v>
      </c>
      <c r="B1373" t="s">
        <v>5106</v>
      </c>
      <c r="C1373" t="s">
        <v>5108</v>
      </c>
      <c r="D1373">
        <v>13</v>
      </c>
      <c r="E1373" t="s">
        <v>5111</v>
      </c>
      <c r="F1373">
        <v>7.89</v>
      </c>
      <c r="K1373" t="s">
        <v>5342</v>
      </c>
      <c r="L1373" t="s">
        <v>5343</v>
      </c>
      <c r="M1373" t="s">
        <v>9441</v>
      </c>
      <c r="N1373">
        <v>9</v>
      </c>
      <c r="O1373" t="s">
        <v>9559</v>
      </c>
      <c r="P1373" t="s">
        <v>10248</v>
      </c>
      <c r="Q1373">
        <v>9</v>
      </c>
      <c r="R1373">
        <v>3</v>
      </c>
      <c r="S1373">
        <v>3.55</v>
      </c>
      <c r="T1373">
        <v>4.28</v>
      </c>
      <c r="U1373">
        <v>551.62</v>
      </c>
      <c r="V1373">
        <v>140.13</v>
      </c>
      <c r="W1373">
        <v>4.17</v>
      </c>
      <c r="X1373">
        <v>6.75</v>
      </c>
      <c r="Y1373">
        <v>2.74</v>
      </c>
      <c r="Z1373">
        <v>3</v>
      </c>
      <c r="AA1373" t="s">
        <v>4822</v>
      </c>
      <c r="AB1373">
        <v>1</v>
      </c>
      <c r="AC1373">
        <v>11</v>
      </c>
      <c r="AD1373">
        <v>1.751666666666667</v>
      </c>
      <c r="AF1373" t="s">
        <v>5458</v>
      </c>
      <c r="AI1373">
        <v>0</v>
      </c>
      <c r="AJ1373">
        <v>0</v>
      </c>
      <c r="AM1373" t="s">
        <v>11965</v>
      </c>
    </row>
    <row r="1374" spans="1:39">
      <c r="A1374" t="s">
        <v>6709</v>
      </c>
      <c r="B1374" t="s">
        <v>5106</v>
      </c>
      <c r="C1374" t="s">
        <v>5108</v>
      </c>
      <c r="D1374">
        <v>13</v>
      </c>
      <c r="E1374" t="s">
        <v>5111</v>
      </c>
      <c r="F1374">
        <v>7.89</v>
      </c>
      <c r="I1374" t="s">
        <v>8705</v>
      </c>
      <c r="K1374" t="s">
        <v>5342</v>
      </c>
      <c r="M1374" t="s">
        <v>9440</v>
      </c>
      <c r="N1374">
        <v>8</v>
      </c>
      <c r="O1374" t="s">
        <v>9558</v>
      </c>
      <c r="P1374" t="s">
        <v>10867</v>
      </c>
      <c r="Q1374">
        <v>9</v>
      </c>
      <c r="R1374">
        <v>3</v>
      </c>
      <c r="S1374">
        <v>5.84</v>
      </c>
      <c r="T1374">
        <v>6.5</v>
      </c>
      <c r="U1374">
        <v>542.6900000000001</v>
      </c>
      <c r="V1374">
        <v>127.85</v>
      </c>
      <c r="W1374">
        <v>4.52</v>
      </c>
      <c r="X1374">
        <v>13.14</v>
      </c>
      <c r="Y1374">
        <v>7.96</v>
      </c>
      <c r="Z1374">
        <v>4</v>
      </c>
      <c r="AA1374" t="s">
        <v>4822</v>
      </c>
      <c r="AB1374">
        <v>1</v>
      </c>
      <c r="AC1374">
        <v>7</v>
      </c>
      <c r="AD1374">
        <v>1.166666666666667</v>
      </c>
      <c r="AF1374" t="s">
        <v>5458</v>
      </c>
      <c r="AI1374">
        <v>0</v>
      </c>
      <c r="AJ1374">
        <v>0</v>
      </c>
      <c r="AM1374" t="s">
        <v>11965</v>
      </c>
    </row>
    <row r="1375" spans="1:39">
      <c r="A1375" t="s">
        <v>6710</v>
      </c>
      <c r="B1375" t="s">
        <v>5106</v>
      </c>
      <c r="C1375" t="s">
        <v>5108</v>
      </c>
      <c r="D1375">
        <v>13</v>
      </c>
      <c r="E1375" t="s">
        <v>5111</v>
      </c>
      <c r="F1375">
        <v>7.89</v>
      </c>
      <c r="I1375" t="s">
        <v>8706</v>
      </c>
      <c r="K1375" t="s">
        <v>5342</v>
      </c>
      <c r="M1375" t="s">
        <v>9440</v>
      </c>
      <c r="N1375">
        <v>8</v>
      </c>
      <c r="O1375" t="s">
        <v>9558</v>
      </c>
      <c r="P1375" t="s">
        <v>10868</v>
      </c>
      <c r="Q1375">
        <v>9</v>
      </c>
      <c r="R1375">
        <v>3</v>
      </c>
      <c r="S1375">
        <v>4.79</v>
      </c>
      <c r="T1375">
        <v>4.79</v>
      </c>
      <c r="U1375">
        <v>474.57</v>
      </c>
      <c r="V1375">
        <v>130.75</v>
      </c>
      <c r="W1375">
        <v>5.08</v>
      </c>
      <c r="X1375">
        <v>12.05</v>
      </c>
      <c r="Y1375">
        <v>2.99</v>
      </c>
      <c r="Z1375">
        <v>4</v>
      </c>
      <c r="AA1375" t="s">
        <v>4822</v>
      </c>
      <c r="AB1375">
        <v>1</v>
      </c>
      <c r="AC1375">
        <v>7</v>
      </c>
      <c r="AD1375">
        <v>1.453309523809524</v>
      </c>
      <c r="AF1375" t="s">
        <v>5458</v>
      </c>
      <c r="AI1375">
        <v>0</v>
      </c>
      <c r="AJ1375">
        <v>0</v>
      </c>
      <c r="AM1375" t="s">
        <v>11965</v>
      </c>
    </row>
    <row r="1376" spans="1:39">
      <c r="A1376" t="s">
        <v>6711</v>
      </c>
      <c r="B1376" t="s">
        <v>5106</v>
      </c>
      <c r="C1376" t="s">
        <v>5108</v>
      </c>
      <c r="D1376">
        <v>13</v>
      </c>
      <c r="E1376" t="s">
        <v>5111</v>
      </c>
      <c r="F1376">
        <v>7.89</v>
      </c>
      <c r="I1376" t="s">
        <v>8707</v>
      </c>
      <c r="K1376" t="s">
        <v>5342</v>
      </c>
      <c r="M1376" t="s">
        <v>9440</v>
      </c>
      <c r="N1376">
        <v>8</v>
      </c>
      <c r="O1376" t="s">
        <v>9558</v>
      </c>
      <c r="P1376" t="s">
        <v>10869</v>
      </c>
      <c r="Q1376">
        <v>10</v>
      </c>
      <c r="R1376">
        <v>2</v>
      </c>
      <c r="S1376">
        <v>5.08</v>
      </c>
      <c r="T1376">
        <v>5.18</v>
      </c>
      <c r="U1376">
        <v>591.6</v>
      </c>
      <c r="V1376">
        <v>132.19</v>
      </c>
      <c r="W1376">
        <v>4.38</v>
      </c>
      <c r="X1376">
        <v>12.06</v>
      </c>
      <c r="Y1376">
        <v>6.8</v>
      </c>
      <c r="Z1376">
        <v>4</v>
      </c>
      <c r="AA1376" t="s">
        <v>4822</v>
      </c>
      <c r="AB1376">
        <v>1</v>
      </c>
      <c r="AC1376">
        <v>8</v>
      </c>
      <c r="AD1376">
        <v>1.5</v>
      </c>
      <c r="AF1376" t="s">
        <v>5458</v>
      </c>
      <c r="AI1376">
        <v>0</v>
      </c>
      <c r="AJ1376">
        <v>0</v>
      </c>
      <c r="AM1376" t="s">
        <v>11965</v>
      </c>
    </row>
    <row r="1377" spans="1:39">
      <c r="A1377" t="s">
        <v>6712</v>
      </c>
      <c r="B1377" t="s">
        <v>5106</v>
      </c>
      <c r="C1377" t="s">
        <v>5108</v>
      </c>
      <c r="D1377">
        <v>13</v>
      </c>
      <c r="E1377" t="s">
        <v>5111</v>
      </c>
      <c r="F1377">
        <v>7.89</v>
      </c>
      <c r="I1377" t="s">
        <v>8708</v>
      </c>
      <c r="K1377" t="s">
        <v>5342</v>
      </c>
      <c r="M1377" t="s">
        <v>9440</v>
      </c>
      <c r="N1377">
        <v>8</v>
      </c>
      <c r="O1377" t="s">
        <v>9558</v>
      </c>
      <c r="P1377" t="s">
        <v>10870</v>
      </c>
      <c r="Q1377">
        <v>9</v>
      </c>
      <c r="R1377">
        <v>2</v>
      </c>
      <c r="S1377">
        <v>5.63</v>
      </c>
      <c r="T1377">
        <v>5.79</v>
      </c>
      <c r="U1377">
        <v>552.5599999999999</v>
      </c>
      <c r="V1377">
        <v>108.4</v>
      </c>
      <c r="W1377">
        <v>4.5</v>
      </c>
      <c r="X1377">
        <v>12.29</v>
      </c>
      <c r="Y1377">
        <v>7.04</v>
      </c>
      <c r="Z1377">
        <v>4</v>
      </c>
      <c r="AA1377" t="s">
        <v>4822</v>
      </c>
      <c r="AB1377">
        <v>1</v>
      </c>
      <c r="AC1377">
        <v>6</v>
      </c>
      <c r="AD1377">
        <v>1.886666666666666</v>
      </c>
      <c r="AF1377" t="s">
        <v>5458</v>
      </c>
      <c r="AI1377">
        <v>0</v>
      </c>
      <c r="AJ1377">
        <v>0</v>
      </c>
      <c r="AM1377" t="s">
        <v>11965</v>
      </c>
    </row>
    <row r="1378" spans="1:39">
      <c r="A1378" t="s">
        <v>6713</v>
      </c>
      <c r="B1378" t="s">
        <v>5106</v>
      </c>
      <c r="C1378" t="s">
        <v>5108</v>
      </c>
      <c r="D1378">
        <v>13</v>
      </c>
      <c r="E1378" t="s">
        <v>5111</v>
      </c>
      <c r="F1378">
        <v>7.89</v>
      </c>
      <c r="I1378" t="s">
        <v>8709</v>
      </c>
      <c r="K1378" t="s">
        <v>5342</v>
      </c>
      <c r="M1378" t="s">
        <v>9440</v>
      </c>
      <c r="N1378">
        <v>8</v>
      </c>
      <c r="O1378" t="s">
        <v>9558</v>
      </c>
      <c r="P1378" t="s">
        <v>10871</v>
      </c>
      <c r="Q1378">
        <v>8</v>
      </c>
      <c r="R1378">
        <v>2</v>
      </c>
      <c r="S1378">
        <v>4.67</v>
      </c>
      <c r="T1378">
        <v>4.67</v>
      </c>
      <c r="U1378">
        <v>484.44</v>
      </c>
      <c r="V1378">
        <v>111.15</v>
      </c>
      <c r="W1378">
        <v>4.76</v>
      </c>
      <c r="X1378">
        <v>12.29</v>
      </c>
      <c r="Y1378">
        <v>2.47</v>
      </c>
      <c r="Z1378">
        <v>4</v>
      </c>
      <c r="AA1378" t="s">
        <v>4822</v>
      </c>
      <c r="AB1378">
        <v>0</v>
      </c>
      <c r="AC1378">
        <v>6</v>
      </c>
      <c r="AD1378">
        <v>2.071142857142857</v>
      </c>
      <c r="AF1378" t="s">
        <v>5458</v>
      </c>
      <c r="AI1378">
        <v>0</v>
      </c>
      <c r="AJ1378">
        <v>0</v>
      </c>
      <c r="AM1378" t="s">
        <v>11965</v>
      </c>
    </row>
    <row r="1379" spans="1:39">
      <c r="A1379" t="s">
        <v>6714</v>
      </c>
      <c r="B1379" t="s">
        <v>5106</v>
      </c>
      <c r="C1379" t="s">
        <v>5108</v>
      </c>
      <c r="D1379">
        <v>13</v>
      </c>
      <c r="E1379" t="s">
        <v>5111</v>
      </c>
      <c r="F1379">
        <v>7.89</v>
      </c>
      <c r="I1379" t="s">
        <v>8710</v>
      </c>
      <c r="K1379" t="s">
        <v>5342</v>
      </c>
      <c r="M1379" t="s">
        <v>9440</v>
      </c>
      <c r="N1379">
        <v>8</v>
      </c>
      <c r="O1379" t="s">
        <v>9558</v>
      </c>
      <c r="P1379" t="s">
        <v>10872</v>
      </c>
      <c r="Q1379">
        <v>8</v>
      </c>
      <c r="R1379">
        <v>3</v>
      </c>
      <c r="S1379">
        <v>2.71</v>
      </c>
      <c r="T1379">
        <v>2.71</v>
      </c>
      <c r="U1379">
        <v>438.5</v>
      </c>
      <c r="V1379">
        <v>128.51</v>
      </c>
      <c r="W1379">
        <v>4.26</v>
      </c>
      <c r="X1379">
        <v>12.82</v>
      </c>
      <c r="Y1379">
        <v>3.42</v>
      </c>
      <c r="Z1379">
        <v>4</v>
      </c>
      <c r="AA1379" t="s">
        <v>4822</v>
      </c>
      <c r="AB1379">
        <v>0</v>
      </c>
      <c r="AC1379">
        <v>6</v>
      </c>
      <c r="AD1379">
        <v>3.250952380952381</v>
      </c>
      <c r="AF1379" t="s">
        <v>5458</v>
      </c>
      <c r="AI1379">
        <v>0</v>
      </c>
      <c r="AJ1379">
        <v>0</v>
      </c>
      <c r="AM1379" t="s">
        <v>11965</v>
      </c>
    </row>
    <row r="1380" spans="1:39">
      <c r="A1380" t="s">
        <v>6715</v>
      </c>
      <c r="B1380" t="s">
        <v>5106</v>
      </c>
      <c r="C1380" t="s">
        <v>5108</v>
      </c>
      <c r="D1380">
        <v>13</v>
      </c>
      <c r="E1380" t="s">
        <v>5111</v>
      </c>
      <c r="F1380">
        <v>7.89</v>
      </c>
      <c r="I1380" t="s">
        <v>8711</v>
      </c>
      <c r="K1380" t="s">
        <v>5342</v>
      </c>
      <c r="M1380" t="s">
        <v>9440</v>
      </c>
      <c r="N1380">
        <v>8</v>
      </c>
      <c r="O1380" t="s">
        <v>9558</v>
      </c>
      <c r="P1380" t="s">
        <v>10873</v>
      </c>
      <c r="Q1380">
        <v>7</v>
      </c>
      <c r="R1380">
        <v>2</v>
      </c>
      <c r="S1380">
        <v>6.49</v>
      </c>
      <c r="T1380">
        <v>6.49</v>
      </c>
      <c r="U1380">
        <v>545.9299999999999</v>
      </c>
      <c r="V1380">
        <v>95.93000000000001</v>
      </c>
      <c r="W1380">
        <v>5.94</v>
      </c>
      <c r="X1380">
        <v>12.28</v>
      </c>
      <c r="Y1380">
        <v>3</v>
      </c>
      <c r="Z1380">
        <v>4</v>
      </c>
      <c r="AA1380" t="s">
        <v>4822</v>
      </c>
      <c r="AB1380">
        <v>2</v>
      </c>
      <c r="AC1380">
        <v>5</v>
      </c>
      <c r="AD1380">
        <v>2.302333333333333</v>
      </c>
      <c r="AF1380" t="s">
        <v>5458</v>
      </c>
      <c r="AI1380">
        <v>0</v>
      </c>
      <c r="AJ1380">
        <v>0</v>
      </c>
      <c r="AM1380" t="s">
        <v>11965</v>
      </c>
    </row>
    <row r="1381" spans="1:39">
      <c r="A1381" t="s">
        <v>6716</v>
      </c>
      <c r="B1381" t="s">
        <v>5106</v>
      </c>
      <c r="C1381" t="s">
        <v>5108</v>
      </c>
      <c r="D1381">
        <v>13</v>
      </c>
      <c r="E1381" t="s">
        <v>5111</v>
      </c>
      <c r="F1381">
        <v>7.89</v>
      </c>
      <c r="I1381" t="s">
        <v>8712</v>
      </c>
      <c r="K1381" t="s">
        <v>5342</v>
      </c>
      <c r="L1381" t="s">
        <v>5343</v>
      </c>
      <c r="M1381" t="s">
        <v>9442</v>
      </c>
      <c r="N1381">
        <v>8</v>
      </c>
      <c r="O1381" t="s">
        <v>9560</v>
      </c>
      <c r="P1381" t="s">
        <v>10874</v>
      </c>
      <c r="Q1381">
        <v>8</v>
      </c>
      <c r="R1381">
        <v>1</v>
      </c>
      <c r="S1381">
        <v>4.89</v>
      </c>
      <c r="T1381">
        <v>4.9</v>
      </c>
      <c r="U1381">
        <v>541.73</v>
      </c>
      <c r="V1381">
        <v>79.18000000000001</v>
      </c>
      <c r="W1381">
        <v>5.56</v>
      </c>
      <c r="X1381">
        <v>12.22</v>
      </c>
      <c r="Y1381">
        <v>6.07</v>
      </c>
      <c r="Z1381">
        <v>4</v>
      </c>
      <c r="AA1381" t="s">
        <v>4822</v>
      </c>
      <c r="AB1381">
        <v>2</v>
      </c>
      <c r="AC1381">
        <v>7</v>
      </c>
      <c r="AD1381">
        <v>2.883333333333333</v>
      </c>
      <c r="AF1381" t="s">
        <v>5458</v>
      </c>
      <c r="AI1381">
        <v>0</v>
      </c>
      <c r="AJ1381">
        <v>0</v>
      </c>
      <c r="AM1381" t="s">
        <v>11965</v>
      </c>
    </row>
    <row r="1382" spans="1:39">
      <c r="A1382" t="s">
        <v>6717</v>
      </c>
      <c r="B1382" t="s">
        <v>5106</v>
      </c>
      <c r="C1382" t="s">
        <v>5108</v>
      </c>
      <c r="D1382">
        <v>13</v>
      </c>
      <c r="E1382" t="s">
        <v>5111</v>
      </c>
      <c r="F1382">
        <v>7.89</v>
      </c>
      <c r="I1382" t="s">
        <v>8713</v>
      </c>
      <c r="K1382" t="s">
        <v>5342</v>
      </c>
      <c r="L1382" t="s">
        <v>5343</v>
      </c>
      <c r="M1382" t="s">
        <v>9442</v>
      </c>
      <c r="N1382">
        <v>8</v>
      </c>
      <c r="O1382" t="s">
        <v>9560</v>
      </c>
      <c r="P1382" t="s">
        <v>10875</v>
      </c>
      <c r="Q1382">
        <v>8</v>
      </c>
      <c r="R1382">
        <v>1</v>
      </c>
      <c r="S1382">
        <v>3.42</v>
      </c>
      <c r="T1382">
        <v>3.83</v>
      </c>
      <c r="U1382">
        <v>542.6900000000001</v>
      </c>
      <c r="V1382">
        <v>108.44</v>
      </c>
      <c r="W1382">
        <v>4.38</v>
      </c>
      <c r="Y1382">
        <v>8.08</v>
      </c>
      <c r="Z1382">
        <v>4</v>
      </c>
      <c r="AA1382" t="s">
        <v>4822</v>
      </c>
      <c r="AB1382">
        <v>1</v>
      </c>
      <c r="AC1382">
        <v>6</v>
      </c>
      <c r="AD1382">
        <v>3.053666666666667</v>
      </c>
      <c r="AF1382" t="s">
        <v>5458</v>
      </c>
      <c r="AI1382">
        <v>0</v>
      </c>
      <c r="AJ1382">
        <v>0</v>
      </c>
      <c r="AM1382" t="s">
        <v>11965</v>
      </c>
    </row>
    <row r="1383" spans="1:39">
      <c r="A1383" t="s">
        <v>6718</v>
      </c>
      <c r="B1383" t="s">
        <v>5106</v>
      </c>
      <c r="C1383" t="s">
        <v>5108</v>
      </c>
      <c r="D1383">
        <v>13</v>
      </c>
      <c r="E1383" t="s">
        <v>5111</v>
      </c>
      <c r="F1383">
        <v>7.89</v>
      </c>
      <c r="I1383" t="s">
        <v>8714</v>
      </c>
      <c r="K1383" t="s">
        <v>5342</v>
      </c>
      <c r="L1383" t="s">
        <v>5343</v>
      </c>
      <c r="M1383" t="s">
        <v>9442</v>
      </c>
      <c r="N1383">
        <v>8</v>
      </c>
      <c r="O1383" t="s">
        <v>9560</v>
      </c>
      <c r="P1383" t="s">
        <v>10876</v>
      </c>
      <c r="Q1383">
        <v>7</v>
      </c>
      <c r="R1383">
        <v>1</v>
      </c>
      <c r="S1383">
        <v>4.09</v>
      </c>
      <c r="T1383">
        <v>4.09</v>
      </c>
      <c r="U1383">
        <v>445.53</v>
      </c>
      <c r="V1383">
        <v>105.2</v>
      </c>
      <c r="W1383">
        <v>3.66</v>
      </c>
      <c r="Y1383">
        <v>3.88</v>
      </c>
      <c r="Z1383">
        <v>4</v>
      </c>
      <c r="AA1383" t="s">
        <v>4822</v>
      </c>
      <c r="AB1383">
        <v>0</v>
      </c>
      <c r="AC1383">
        <v>4</v>
      </c>
      <c r="AD1383">
        <v>3.170738095238095</v>
      </c>
      <c r="AF1383" t="s">
        <v>5458</v>
      </c>
      <c r="AI1383">
        <v>0</v>
      </c>
      <c r="AJ1383">
        <v>0</v>
      </c>
      <c r="AM1383" t="s">
        <v>11965</v>
      </c>
    </row>
    <row r="1384" spans="1:39">
      <c r="A1384" t="s">
        <v>6719</v>
      </c>
      <c r="B1384" t="s">
        <v>5106</v>
      </c>
      <c r="C1384" t="s">
        <v>5108</v>
      </c>
      <c r="D1384">
        <v>13</v>
      </c>
      <c r="E1384" t="s">
        <v>5111</v>
      </c>
      <c r="F1384">
        <v>7.89</v>
      </c>
      <c r="I1384" t="s">
        <v>8715</v>
      </c>
      <c r="K1384" t="s">
        <v>5342</v>
      </c>
      <c r="L1384" t="s">
        <v>5343</v>
      </c>
      <c r="M1384" t="s">
        <v>9442</v>
      </c>
      <c r="N1384">
        <v>8</v>
      </c>
      <c r="O1384" t="s">
        <v>9560</v>
      </c>
      <c r="P1384" t="s">
        <v>10877</v>
      </c>
      <c r="Q1384">
        <v>9</v>
      </c>
      <c r="R1384">
        <v>1</v>
      </c>
      <c r="S1384">
        <v>1.79</v>
      </c>
      <c r="T1384">
        <v>2.54</v>
      </c>
      <c r="U1384">
        <v>541.7</v>
      </c>
      <c r="V1384">
        <v>97</v>
      </c>
      <c r="W1384">
        <v>4.68</v>
      </c>
      <c r="X1384">
        <v>11.71</v>
      </c>
      <c r="Y1384">
        <v>8.07</v>
      </c>
      <c r="Z1384">
        <v>4</v>
      </c>
      <c r="AA1384" t="s">
        <v>4822</v>
      </c>
      <c r="AB1384">
        <v>1</v>
      </c>
      <c r="AC1384">
        <v>6</v>
      </c>
      <c r="AD1384">
        <v>4.565</v>
      </c>
      <c r="AF1384" t="s">
        <v>5458</v>
      </c>
      <c r="AI1384">
        <v>0</v>
      </c>
      <c r="AJ1384">
        <v>0</v>
      </c>
      <c r="AM1384" t="s">
        <v>11965</v>
      </c>
    </row>
    <row r="1385" spans="1:39">
      <c r="A1385" t="s">
        <v>6720</v>
      </c>
      <c r="B1385" t="s">
        <v>5106</v>
      </c>
      <c r="C1385" t="s">
        <v>5108</v>
      </c>
      <c r="D1385">
        <v>13</v>
      </c>
      <c r="E1385" t="s">
        <v>5111</v>
      </c>
      <c r="F1385">
        <v>7.89</v>
      </c>
      <c r="I1385" t="s">
        <v>8716</v>
      </c>
      <c r="K1385" t="s">
        <v>5342</v>
      </c>
      <c r="M1385" t="s">
        <v>9433</v>
      </c>
      <c r="N1385">
        <v>8</v>
      </c>
      <c r="O1385" t="s">
        <v>9551</v>
      </c>
      <c r="P1385" t="s">
        <v>10878</v>
      </c>
      <c r="Q1385">
        <v>7</v>
      </c>
      <c r="R1385">
        <v>2</v>
      </c>
      <c r="S1385">
        <v>1.14</v>
      </c>
      <c r="T1385">
        <v>2.3</v>
      </c>
      <c r="U1385">
        <v>543.53</v>
      </c>
      <c r="V1385">
        <v>137.3</v>
      </c>
      <c r="W1385">
        <v>3.69</v>
      </c>
      <c r="X1385">
        <v>6.83</v>
      </c>
      <c r="Y1385">
        <v>7.78</v>
      </c>
      <c r="Z1385">
        <v>3</v>
      </c>
      <c r="AA1385" t="s">
        <v>4822</v>
      </c>
      <c r="AB1385">
        <v>1</v>
      </c>
      <c r="AC1385">
        <v>7</v>
      </c>
      <c r="AD1385">
        <v>3.5</v>
      </c>
      <c r="AF1385" t="s">
        <v>5458</v>
      </c>
      <c r="AI1385">
        <v>0</v>
      </c>
      <c r="AJ1385">
        <v>0</v>
      </c>
      <c r="AM1385" t="s">
        <v>11965</v>
      </c>
    </row>
    <row r="1386" spans="1:39">
      <c r="A1386" t="s">
        <v>6721</v>
      </c>
      <c r="B1386" t="s">
        <v>5106</v>
      </c>
      <c r="C1386" t="s">
        <v>5108</v>
      </c>
      <c r="D1386">
        <v>13</v>
      </c>
      <c r="E1386" t="s">
        <v>5111</v>
      </c>
      <c r="F1386">
        <v>7.89</v>
      </c>
      <c r="I1386" t="s">
        <v>8717</v>
      </c>
      <c r="K1386" t="s">
        <v>5342</v>
      </c>
      <c r="L1386" t="s">
        <v>5343</v>
      </c>
      <c r="M1386" t="s">
        <v>9449</v>
      </c>
      <c r="N1386">
        <v>8</v>
      </c>
      <c r="O1386" t="s">
        <v>9567</v>
      </c>
      <c r="P1386" t="s">
        <v>10879</v>
      </c>
      <c r="Q1386">
        <v>5</v>
      </c>
      <c r="R1386">
        <v>3</v>
      </c>
      <c r="S1386">
        <v>1.22</v>
      </c>
      <c r="T1386">
        <v>4.18</v>
      </c>
      <c r="U1386">
        <v>504.44</v>
      </c>
      <c r="V1386">
        <v>108.56</v>
      </c>
      <c r="W1386">
        <v>6.88</v>
      </c>
      <c r="X1386">
        <v>2.92</v>
      </c>
      <c r="Y1386">
        <v>10.85</v>
      </c>
      <c r="Z1386">
        <v>3</v>
      </c>
      <c r="AA1386" t="s">
        <v>4822</v>
      </c>
      <c r="AB1386">
        <v>2</v>
      </c>
      <c r="AC1386">
        <v>7</v>
      </c>
      <c r="AD1386">
        <v>1.958</v>
      </c>
      <c r="AF1386" t="s">
        <v>11894</v>
      </c>
      <c r="AI1386">
        <v>0</v>
      </c>
      <c r="AJ1386">
        <v>0</v>
      </c>
      <c r="AM1386" t="s">
        <v>11965</v>
      </c>
    </row>
    <row r="1387" spans="1:39">
      <c r="A1387" t="s">
        <v>6722</v>
      </c>
      <c r="B1387" t="s">
        <v>5106</v>
      </c>
      <c r="C1387" t="s">
        <v>5108</v>
      </c>
      <c r="D1387">
        <v>13</v>
      </c>
      <c r="E1387" t="s">
        <v>5111</v>
      </c>
      <c r="F1387">
        <v>7.89</v>
      </c>
      <c r="I1387" t="s">
        <v>8718</v>
      </c>
      <c r="K1387" t="s">
        <v>5342</v>
      </c>
      <c r="L1387" t="s">
        <v>5343</v>
      </c>
      <c r="M1387" t="s">
        <v>9449</v>
      </c>
      <c r="N1387">
        <v>8</v>
      </c>
      <c r="O1387" t="s">
        <v>9567</v>
      </c>
      <c r="P1387" t="s">
        <v>10880</v>
      </c>
      <c r="Q1387">
        <v>5</v>
      </c>
      <c r="R1387">
        <v>3</v>
      </c>
      <c r="S1387">
        <v>0.09</v>
      </c>
      <c r="T1387">
        <v>3.02</v>
      </c>
      <c r="U1387">
        <v>481.43</v>
      </c>
      <c r="V1387">
        <v>123.12</v>
      </c>
      <c r="W1387">
        <v>6.42</v>
      </c>
      <c r="X1387">
        <v>2.95</v>
      </c>
      <c r="Y1387">
        <v>10.98</v>
      </c>
      <c r="Z1387">
        <v>3</v>
      </c>
      <c r="AA1387" t="s">
        <v>4822</v>
      </c>
      <c r="AB1387">
        <v>1</v>
      </c>
      <c r="AC1387">
        <v>6</v>
      </c>
      <c r="AD1387">
        <v>2.289309523809524</v>
      </c>
      <c r="AF1387" t="s">
        <v>11894</v>
      </c>
      <c r="AI1387">
        <v>0</v>
      </c>
      <c r="AJ1387">
        <v>0</v>
      </c>
      <c r="AM1387" t="s">
        <v>11965</v>
      </c>
    </row>
    <row r="1388" spans="1:39">
      <c r="A1388" t="s">
        <v>6723</v>
      </c>
      <c r="B1388" t="s">
        <v>5106</v>
      </c>
      <c r="C1388" t="s">
        <v>5108</v>
      </c>
      <c r="D1388">
        <v>13</v>
      </c>
      <c r="E1388" t="s">
        <v>5111</v>
      </c>
      <c r="F1388">
        <v>7.89</v>
      </c>
      <c r="I1388" t="s">
        <v>8719</v>
      </c>
      <c r="K1388" t="s">
        <v>5342</v>
      </c>
      <c r="M1388" t="s">
        <v>9433</v>
      </c>
      <c r="N1388">
        <v>8</v>
      </c>
      <c r="O1388" t="s">
        <v>9551</v>
      </c>
      <c r="P1388" t="s">
        <v>10881</v>
      </c>
      <c r="Q1388">
        <v>7</v>
      </c>
      <c r="R1388">
        <v>2</v>
      </c>
      <c r="S1388">
        <v>0.9399999999999999</v>
      </c>
      <c r="T1388">
        <v>2.82</v>
      </c>
      <c r="U1388">
        <v>577.97</v>
      </c>
      <c r="V1388">
        <v>137.3</v>
      </c>
      <c r="W1388">
        <v>4.34</v>
      </c>
      <c r="X1388">
        <v>5.83</v>
      </c>
      <c r="Y1388">
        <v>7.78</v>
      </c>
      <c r="Z1388">
        <v>3</v>
      </c>
      <c r="AA1388" t="s">
        <v>4822</v>
      </c>
      <c r="AB1388">
        <v>1</v>
      </c>
      <c r="AC1388">
        <v>7</v>
      </c>
      <c r="AD1388">
        <v>3.5</v>
      </c>
      <c r="AF1388" t="s">
        <v>5459</v>
      </c>
      <c r="AI1388">
        <v>0</v>
      </c>
      <c r="AJ1388">
        <v>0</v>
      </c>
      <c r="AM1388" t="s">
        <v>11965</v>
      </c>
    </row>
    <row r="1389" spans="1:39">
      <c r="A1389" t="s">
        <v>6724</v>
      </c>
      <c r="B1389" t="s">
        <v>5106</v>
      </c>
      <c r="C1389" t="s">
        <v>5108</v>
      </c>
      <c r="D1389">
        <v>13</v>
      </c>
      <c r="E1389" t="s">
        <v>5111</v>
      </c>
      <c r="F1389">
        <v>7.89</v>
      </c>
      <c r="I1389" t="s">
        <v>8720</v>
      </c>
      <c r="K1389" t="s">
        <v>5342</v>
      </c>
      <c r="L1389" t="s">
        <v>5343</v>
      </c>
      <c r="M1389" t="s">
        <v>9449</v>
      </c>
      <c r="N1389">
        <v>8</v>
      </c>
      <c r="O1389" t="s">
        <v>9567</v>
      </c>
      <c r="P1389" t="s">
        <v>10882</v>
      </c>
      <c r="Q1389">
        <v>5</v>
      </c>
      <c r="R1389">
        <v>3</v>
      </c>
      <c r="S1389">
        <v>1.58</v>
      </c>
      <c r="T1389">
        <v>4.79</v>
      </c>
      <c r="U1389">
        <v>557.5</v>
      </c>
      <c r="V1389">
        <v>119.64</v>
      </c>
      <c r="W1389">
        <v>6.81</v>
      </c>
      <c r="X1389">
        <v>3.74</v>
      </c>
      <c r="Y1389">
        <v>10.14</v>
      </c>
      <c r="Z1389">
        <v>3</v>
      </c>
      <c r="AA1389" t="s">
        <v>4822</v>
      </c>
      <c r="AB1389">
        <v>2</v>
      </c>
      <c r="AC1389">
        <v>7</v>
      </c>
      <c r="AD1389">
        <v>1.283666666666667</v>
      </c>
      <c r="AF1389" t="s">
        <v>11894</v>
      </c>
      <c r="AI1389">
        <v>0</v>
      </c>
      <c r="AJ1389">
        <v>0</v>
      </c>
      <c r="AM1389" t="s">
        <v>11965</v>
      </c>
    </row>
    <row r="1390" spans="1:39">
      <c r="A1390" t="s">
        <v>6725</v>
      </c>
      <c r="B1390" t="s">
        <v>5106</v>
      </c>
      <c r="C1390" t="s">
        <v>5108</v>
      </c>
      <c r="D1390">
        <v>13</v>
      </c>
      <c r="E1390" t="s">
        <v>5111</v>
      </c>
      <c r="F1390">
        <v>7.89</v>
      </c>
      <c r="I1390" t="s">
        <v>8721</v>
      </c>
      <c r="K1390" t="s">
        <v>5342</v>
      </c>
      <c r="L1390" t="s">
        <v>5343</v>
      </c>
      <c r="M1390" t="s">
        <v>9449</v>
      </c>
      <c r="N1390">
        <v>8</v>
      </c>
      <c r="O1390" t="s">
        <v>9567</v>
      </c>
      <c r="P1390" t="s">
        <v>10883</v>
      </c>
      <c r="Q1390">
        <v>5</v>
      </c>
      <c r="R1390">
        <v>4</v>
      </c>
      <c r="S1390">
        <v>0.98</v>
      </c>
      <c r="T1390">
        <v>4.24</v>
      </c>
      <c r="U1390">
        <v>531.47</v>
      </c>
      <c r="V1390">
        <v>131.92</v>
      </c>
      <c r="W1390">
        <v>7.3</v>
      </c>
      <c r="X1390">
        <v>3.74</v>
      </c>
      <c r="Y1390">
        <v>10.56</v>
      </c>
      <c r="Z1390">
        <v>3</v>
      </c>
      <c r="AA1390" t="s">
        <v>4822</v>
      </c>
      <c r="AB1390">
        <v>2</v>
      </c>
      <c r="AC1390">
        <v>7</v>
      </c>
      <c r="AD1390">
        <v>1.38</v>
      </c>
      <c r="AF1390" t="s">
        <v>11894</v>
      </c>
      <c r="AI1390">
        <v>0</v>
      </c>
      <c r="AJ1390">
        <v>0</v>
      </c>
      <c r="AM1390" t="s">
        <v>11965</v>
      </c>
    </row>
    <row r="1391" spans="1:39">
      <c r="A1391" t="s">
        <v>6726</v>
      </c>
      <c r="B1391" t="s">
        <v>5106</v>
      </c>
      <c r="C1391" t="s">
        <v>5108</v>
      </c>
      <c r="D1391">
        <v>13</v>
      </c>
      <c r="E1391" t="s">
        <v>5111</v>
      </c>
      <c r="F1391">
        <v>7.89</v>
      </c>
      <c r="I1391" t="s">
        <v>8722</v>
      </c>
      <c r="K1391" t="s">
        <v>5342</v>
      </c>
      <c r="L1391" t="s">
        <v>5343</v>
      </c>
      <c r="M1391" t="s">
        <v>9449</v>
      </c>
      <c r="N1391">
        <v>8</v>
      </c>
      <c r="O1391" t="s">
        <v>9567</v>
      </c>
      <c r="P1391" t="s">
        <v>10884</v>
      </c>
      <c r="Q1391">
        <v>5</v>
      </c>
      <c r="R1391">
        <v>3</v>
      </c>
      <c r="S1391">
        <v>1.57</v>
      </c>
      <c r="T1391">
        <v>4.53</v>
      </c>
      <c r="U1391">
        <v>504.44</v>
      </c>
      <c r="V1391">
        <v>108.56</v>
      </c>
      <c r="W1391">
        <v>6.88</v>
      </c>
      <c r="X1391">
        <v>3.81</v>
      </c>
      <c r="Y1391">
        <v>10.94</v>
      </c>
      <c r="Z1391">
        <v>3</v>
      </c>
      <c r="AA1391" t="s">
        <v>4822</v>
      </c>
      <c r="AB1391">
        <v>2</v>
      </c>
      <c r="AC1391">
        <v>7</v>
      </c>
      <c r="AD1391">
        <v>1.783</v>
      </c>
      <c r="AF1391" t="s">
        <v>11894</v>
      </c>
      <c r="AI1391">
        <v>0</v>
      </c>
      <c r="AJ1391">
        <v>0</v>
      </c>
      <c r="AM1391" t="s">
        <v>11965</v>
      </c>
    </row>
    <row r="1392" spans="1:39">
      <c r="A1392" t="s">
        <v>6727</v>
      </c>
      <c r="B1392" t="s">
        <v>5106</v>
      </c>
      <c r="C1392" t="s">
        <v>5108</v>
      </c>
      <c r="D1392">
        <v>13</v>
      </c>
      <c r="E1392" t="s">
        <v>5111</v>
      </c>
      <c r="F1392">
        <v>7.89</v>
      </c>
      <c r="I1392" t="s">
        <v>8723</v>
      </c>
      <c r="K1392" t="s">
        <v>5342</v>
      </c>
      <c r="L1392" t="s">
        <v>5343</v>
      </c>
      <c r="M1392" t="s">
        <v>9449</v>
      </c>
      <c r="N1392">
        <v>8</v>
      </c>
      <c r="O1392" t="s">
        <v>9567</v>
      </c>
      <c r="P1392" t="s">
        <v>10885</v>
      </c>
      <c r="Q1392">
        <v>4</v>
      </c>
      <c r="R1392">
        <v>3</v>
      </c>
      <c r="S1392">
        <v>0.01</v>
      </c>
      <c r="T1392">
        <v>3.28</v>
      </c>
      <c r="U1392">
        <v>492.4</v>
      </c>
      <c r="V1392">
        <v>99.33</v>
      </c>
      <c r="W1392">
        <v>6.83</v>
      </c>
      <c r="X1392">
        <v>3.77</v>
      </c>
      <c r="Y1392">
        <v>9.720000000000001</v>
      </c>
      <c r="Z1392">
        <v>3</v>
      </c>
      <c r="AA1392" t="s">
        <v>4822</v>
      </c>
      <c r="AB1392">
        <v>1</v>
      </c>
      <c r="AC1392">
        <v>6</v>
      </c>
      <c r="AD1392">
        <v>2.909952380952381</v>
      </c>
      <c r="AF1392" t="s">
        <v>11894</v>
      </c>
      <c r="AI1392">
        <v>0</v>
      </c>
      <c r="AJ1392">
        <v>0</v>
      </c>
      <c r="AM1392" t="s">
        <v>11965</v>
      </c>
    </row>
    <row r="1393" spans="1:39">
      <c r="A1393" t="s">
        <v>6728</v>
      </c>
      <c r="B1393" t="s">
        <v>5106</v>
      </c>
      <c r="C1393" t="s">
        <v>5108</v>
      </c>
      <c r="D1393">
        <v>13.44</v>
      </c>
      <c r="E1393" t="s">
        <v>5111</v>
      </c>
      <c r="F1393">
        <v>7.87</v>
      </c>
      <c r="I1393" t="s">
        <v>8724</v>
      </c>
      <c r="K1393" t="s">
        <v>5342</v>
      </c>
      <c r="L1393" t="s">
        <v>5343</v>
      </c>
      <c r="M1393" t="s">
        <v>9424</v>
      </c>
      <c r="N1393">
        <v>8</v>
      </c>
      <c r="O1393" t="s">
        <v>9539</v>
      </c>
      <c r="P1393" t="s">
        <v>10886</v>
      </c>
      <c r="Q1393">
        <v>8</v>
      </c>
      <c r="R1393">
        <v>1</v>
      </c>
      <c r="S1393">
        <v>-0.9399999999999999</v>
      </c>
      <c r="T1393">
        <v>2.16</v>
      </c>
      <c r="U1393">
        <v>472.55</v>
      </c>
      <c r="V1393">
        <v>116.75</v>
      </c>
      <c r="W1393">
        <v>4.13</v>
      </c>
      <c r="X1393">
        <v>2.68</v>
      </c>
      <c r="Y1393">
        <v>4.47</v>
      </c>
      <c r="Z1393">
        <v>3</v>
      </c>
      <c r="AA1393" t="s">
        <v>4822</v>
      </c>
      <c r="AB1393">
        <v>0</v>
      </c>
      <c r="AC1393">
        <v>6</v>
      </c>
      <c r="AD1393">
        <v>4.137738095238095</v>
      </c>
      <c r="AF1393" t="s">
        <v>5459</v>
      </c>
      <c r="AI1393">
        <v>0</v>
      </c>
      <c r="AJ1393">
        <v>0</v>
      </c>
      <c r="AM1393" t="s">
        <v>11965</v>
      </c>
    </row>
    <row r="1394" spans="1:39">
      <c r="A1394" t="s">
        <v>6729</v>
      </c>
      <c r="B1394" t="s">
        <v>5106</v>
      </c>
      <c r="C1394" t="s">
        <v>5108</v>
      </c>
      <c r="D1394">
        <v>13.46</v>
      </c>
      <c r="E1394" t="s">
        <v>5111</v>
      </c>
      <c r="F1394">
        <v>7.87</v>
      </c>
      <c r="I1394" t="s">
        <v>8725</v>
      </c>
      <c r="K1394" t="s">
        <v>5342</v>
      </c>
      <c r="L1394" t="s">
        <v>5343</v>
      </c>
      <c r="M1394" t="s">
        <v>9424</v>
      </c>
      <c r="N1394">
        <v>8</v>
      </c>
      <c r="O1394" t="s">
        <v>9539</v>
      </c>
      <c r="P1394" t="s">
        <v>10887</v>
      </c>
      <c r="Q1394">
        <v>7</v>
      </c>
      <c r="R1394">
        <v>1</v>
      </c>
      <c r="S1394">
        <v>-0.67</v>
      </c>
      <c r="T1394">
        <v>2.42</v>
      </c>
      <c r="U1394">
        <v>442.52</v>
      </c>
      <c r="V1394">
        <v>107.52</v>
      </c>
      <c r="W1394">
        <v>4.12</v>
      </c>
      <c r="Y1394">
        <v>4.28</v>
      </c>
      <c r="Z1394">
        <v>3</v>
      </c>
      <c r="AA1394" t="s">
        <v>4822</v>
      </c>
      <c r="AB1394">
        <v>0</v>
      </c>
      <c r="AC1394">
        <v>5</v>
      </c>
      <c r="AD1394">
        <v>4.659904761904762</v>
      </c>
      <c r="AF1394" t="s">
        <v>5458</v>
      </c>
      <c r="AI1394">
        <v>0</v>
      </c>
      <c r="AJ1394">
        <v>0</v>
      </c>
      <c r="AM1394" t="s">
        <v>11965</v>
      </c>
    </row>
    <row r="1395" spans="1:39">
      <c r="A1395" t="s">
        <v>6730</v>
      </c>
      <c r="B1395" t="s">
        <v>5106</v>
      </c>
      <c r="C1395" t="s">
        <v>5108</v>
      </c>
      <c r="D1395">
        <v>13.5</v>
      </c>
      <c r="E1395" t="s">
        <v>5111</v>
      </c>
      <c r="F1395">
        <v>7.87</v>
      </c>
      <c r="K1395" t="s">
        <v>5342</v>
      </c>
      <c r="L1395" t="s">
        <v>5343</v>
      </c>
      <c r="M1395" t="s">
        <v>9434</v>
      </c>
      <c r="N1395">
        <v>9</v>
      </c>
      <c r="O1395" t="s">
        <v>9552</v>
      </c>
      <c r="P1395" t="s">
        <v>10888</v>
      </c>
      <c r="Q1395">
        <v>6</v>
      </c>
      <c r="R1395">
        <v>3</v>
      </c>
      <c r="S1395">
        <v>3.5</v>
      </c>
      <c r="T1395">
        <v>3.62</v>
      </c>
      <c r="U1395">
        <v>509.88</v>
      </c>
      <c r="V1395">
        <v>108.48</v>
      </c>
      <c r="W1395">
        <v>6.08</v>
      </c>
      <c r="X1395">
        <v>7.87</v>
      </c>
      <c r="Y1395">
        <v>2.76</v>
      </c>
      <c r="Z1395">
        <v>5</v>
      </c>
      <c r="AA1395" t="s">
        <v>4822</v>
      </c>
      <c r="AB1395">
        <v>2</v>
      </c>
      <c r="AC1395">
        <v>5</v>
      </c>
      <c r="AD1395">
        <v>2.490666666666666</v>
      </c>
      <c r="AF1395" t="s">
        <v>5458</v>
      </c>
      <c r="AI1395">
        <v>0</v>
      </c>
      <c r="AJ1395">
        <v>0</v>
      </c>
      <c r="AK1395" t="s">
        <v>11911</v>
      </c>
      <c r="AL1395" t="s">
        <v>11911</v>
      </c>
      <c r="AM1395" t="s">
        <v>11965</v>
      </c>
    </row>
    <row r="1396" spans="1:39">
      <c r="A1396" t="s">
        <v>6731</v>
      </c>
      <c r="B1396" t="s">
        <v>5106</v>
      </c>
      <c r="C1396" t="s">
        <v>5108</v>
      </c>
      <c r="D1396">
        <v>13.8</v>
      </c>
      <c r="E1396" t="s">
        <v>5111</v>
      </c>
      <c r="F1396">
        <v>7.86</v>
      </c>
      <c r="K1396" t="s">
        <v>5342</v>
      </c>
      <c r="L1396" t="s">
        <v>5343</v>
      </c>
      <c r="M1396" t="s">
        <v>9459</v>
      </c>
      <c r="N1396">
        <v>9</v>
      </c>
      <c r="O1396" t="s">
        <v>9579</v>
      </c>
      <c r="P1396" t="s">
        <v>10889</v>
      </c>
      <c r="Q1396">
        <v>5</v>
      </c>
      <c r="R1396">
        <v>3</v>
      </c>
      <c r="S1396">
        <v>4.37</v>
      </c>
      <c r="T1396">
        <v>4.37</v>
      </c>
      <c r="U1396">
        <v>437.53</v>
      </c>
      <c r="V1396">
        <v>92.93000000000001</v>
      </c>
      <c r="W1396">
        <v>6.25</v>
      </c>
      <c r="Y1396">
        <v>5.42</v>
      </c>
      <c r="Z1396">
        <v>5</v>
      </c>
      <c r="AA1396" t="s">
        <v>4822</v>
      </c>
      <c r="AB1396">
        <v>1</v>
      </c>
      <c r="AC1396">
        <v>4</v>
      </c>
      <c r="AD1396">
        <v>2.830214285714286</v>
      </c>
      <c r="AF1396" t="s">
        <v>5458</v>
      </c>
      <c r="AI1396">
        <v>0</v>
      </c>
      <c r="AJ1396">
        <v>0</v>
      </c>
      <c r="AK1396" t="s">
        <v>11922</v>
      </c>
      <c r="AL1396" t="s">
        <v>11922</v>
      </c>
      <c r="AM1396" t="s">
        <v>11965</v>
      </c>
    </row>
    <row r="1397" spans="1:39">
      <c r="A1397" t="s">
        <v>6732</v>
      </c>
      <c r="B1397" t="s">
        <v>5106</v>
      </c>
      <c r="C1397" t="s">
        <v>5108</v>
      </c>
      <c r="D1397">
        <v>13.85</v>
      </c>
      <c r="E1397" t="s">
        <v>5111</v>
      </c>
      <c r="F1397">
        <v>7.86</v>
      </c>
      <c r="I1397" t="s">
        <v>8726</v>
      </c>
      <c r="K1397" t="s">
        <v>5342</v>
      </c>
      <c r="L1397" t="s">
        <v>5343</v>
      </c>
      <c r="M1397" t="s">
        <v>9424</v>
      </c>
      <c r="N1397">
        <v>8</v>
      </c>
      <c r="O1397" t="s">
        <v>9539</v>
      </c>
      <c r="P1397" t="s">
        <v>10890</v>
      </c>
      <c r="Q1397">
        <v>7</v>
      </c>
      <c r="R1397">
        <v>2</v>
      </c>
      <c r="S1397">
        <v>-0.38</v>
      </c>
      <c r="T1397">
        <v>2</v>
      </c>
      <c r="U1397">
        <v>502.49</v>
      </c>
      <c r="V1397">
        <v>100.18</v>
      </c>
      <c r="W1397">
        <v>3.7</v>
      </c>
      <c r="X1397">
        <v>3.24</v>
      </c>
      <c r="Y1397">
        <v>6.7</v>
      </c>
      <c r="Z1397">
        <v>3</v>
      </c>
      <c r="AA1397" t="s">
        <v>4822</v>
      </c>
      <c r="AB1397">
        <v>1</v>
      </c>
      <c r="AC1397">
        <v>6</v>
      </c>
      <c r="AD1397">
        <v>4.160666666666667</v>
      </c>
      <c r="AF1397" t="s">
        <v>5459</v>
      </c>
      <c r="AI1397">
        <v>0</v>
      </c>
      <c r="AJ1397">
        <v>0</v>
      </c>
      <c r="AM1397" t="s">
        <v>11965</v>
      </c>
    </row>
    <row r="1398" spans="1:39">
      <c r="A1398" t="s">
        <v>6317</v>
      </c>
      <c r="B1398" t="s">
        <v>5106</v>
      </c>
      <c r="C1398" t="s">
        <v>5108</v>
      </c>
      <c r="D1398">
        <v>14</v>
      </c>
      <c r="E1398" t="s">
        <v>5111</v>
      </c>
      <c r="F1398">
        <v>7.85</v>
      </c>
      <c r="K1398" t="s">
        <v>5342</v>
      </c>
      <c r="L1398" t="s">
        <v>5343</v>
      </c>
      <c r="M1398" t="s">
        <v>9478</v>
      </c>
      <c r="N1398">
        <v>9</v>
      </c>
      <c r="O1398" t="s">
        <v>9600</v>
      </c>
      <c r="P1398" t="s">
        <v>10481</v>
      </c>
      <c r="Q1398">
        <v>6</v>
      </c>
      <c r="R1398">
        <v>2</v>
      </c>
      <c r="S1398">
        <v>3.71</v>
      </c>
      <c r="T1398">
        <v>5.27</v>
      </c>
      <c r="U1398">
        <v>466.54</v>
      </c>
      <c r="V1398">
        <v>69.45</v>
      </c>
      <c r="W1398">
        <v>4.35</v>
      </c>
      <c r="Y1398">
        <v>8.970000000000001</v>
      </c>
      <c r="Z1398">
        <v>5</v>
      </c>
      <c r="AA1398" t="s">
        <v>4822</v>
      </c>
      <c r="AB1398">
        <v>0</v>
      </c>
      <c r="AC1398">
        <v>2</v>
      </c>
      <c r="AD1398">
        <v>2.399</v>
      </c>
      <c r="AE1398" t="s">
        <v>11889</v>
      </c>
      <c r="AF1398" t="s">
        <v>5457</v>
      </c>
      <c r="AI1398">
        <v>0</v>
      </c>
      <c r="AJ1398">
        <v>0</v>
      </c>
      <c r="AK1398" t="s">
        <v>11918</v>
      </c>
      <c r="AL1398" t="s">
        <v>11918</v>
      </c>
      <c r="AM1398" t="s">
        <v>11965</v>
      </c>
    </row>
    <row r="1399" spans="1:39">
      <c r="A1399" t="s">
        <v>6317</v>
      </c>
      <c r="B1399" t="s">
        <v>5106</v>
      </c>
      <c r="C1399" t="s">
        <v>5108</v>
      </c>
      <c r="D1399">
        <v>14</v>
      </c>
      <c r="E1399" t="s">
        <v>5111</v>
      </c>
      <c r="F1399">
        <v>7.85</v>
      </c>
      <c r="K1399" t="s">
        <v>5342</v>
      </c>
      <c r="L1399" t="s">
        <v>5343</v>
      </c>
      <c r="M1399" t="s">
        <v>9478</v>
      </c>
      <c r="N1399">
        <v>9</v>
      </c>
      <c r="O1399" t="s">
        <v>9600</v>
      </c>
      <c r="P1399" t="s">
        <v>10481</v>
      </c>
      <c r="Q1399">
        <v>6</v>
      </c>
      <c r="R1399">
        <v>2</v>
      </c>
      <c r="S1399">
        <v>3.71</v>
      </c>
      <c r="T1399">
        <v>5.27</v>
      </c>
      <c r="U1399">
        <v>466.54</v>
      </c>
      <c r="V1399">
        <v>69.45</v>
      </c>
      <c r="W1399">
        <v>4.35</v>
      </c>
      <c r="Y1399">
        <v>8.970000000000001</v>
      </c>
      <c r="Z1399">
        <v>5</v>
      </c>
      <c r="AA1399" t="s">
        <v>4822</v>
      </c>
      <c r="AB1399">
        <v>0</v>
      </c>
      <c r="AC1399">
        <v>2</v>
      </c>
      <c r="AD1399">
        <v>2.399</v>
      </c>
      <c r="AE1399" t="s">
        <v>11889</v>
      </c>
      <c r="AF1399" t="s">
        <v>5457</v>
      </c>
      <c r="AI1399">
        <v>0</v>
      </c>
      <c r="AJ1399">
        <v>0</v>
      </c>
      <c r="AK1399" t="s">
        <v>11918</v>
      </c>
      <c r="AL1399" t="s">
        <v>11918</v>
      </c>
      <c r="AM1399" t="s">
        <v>11965</v>
      </c>
    </row>
    <row r="1400" spans="1:39">
      <c r="A1400" t="s">
        <v>5292</v>
      </c>
      <c r="B1400" t="s">
        <v>5106</v>
      </c>
      <c r="C1400" t="s">
        <v>5108</v>
      </c>
      <c r="D1400">
        <v>14</v>
      </c>
      <c r="E1400" t="s">
        <v>5111</v>
      </c>
      <c r="F1400">
        <v>7.85</v>
      </c>
      <c r="K1400" t="s">
        <v>5342</v>
      </c>
      <c r="L1400" t="s">
        <v>5343</v>
      </c>
      <c r="M1400" t="s">
        <v>9464</v>
      </c>
      <c r="N1400">
        <v>9</v>
      </c>
      <c r="O1400" t="s">
        <v>9584</v>
      </c>
      <c r="P1400" t="s">
        <v>5407</v>
      </c>
      <c r="Q1400">
        <v>5</v>
      </c>
      <c r="R1400">
        <v>3</v>
      </c>
      <c r="S1400">
        <v>1.56</v>
      </c>
      <c r="T1400">
        <v>1.73</v>
      </c>
      <c r="U1400">
        <v>420.92</v>
      </c>
      <c r="V1400">
        <v>107.97</v>
      </c>
      <c r="W1400">
        <v>3.32</v>
      </c>
      <c r="X1400">
        <v>8.289999999999999</v>
      </c>
      <c r="Y1400">
        <v>4.57</v>
      </c>
      <c r="Z1400">
        <v>3</v>
      </c>
      <c r="AA1400" t="s">
        <v>4822</v>
      </c>
      <c r="AB1400">
        <v>0</v>
      </c>
      <c r="AC1400">
        <v>6</v>
      </c>
      <c r="AD1400">
        <v>4.13252380952381</v>
      </c>
      <c r="AF1400" t="s">
        <v>5458</v>
      </c>
      <c r="AI1400">
        <v>0</v>
      </c>
      <c r="AJ1400">
        <v>0</v>
      </c>
      <c r="AK1400" t="s">
        <v>5464</v>
      </c>
      <c r="AL1400" t="s">
        <v>5464</v>
      </c>
      <c r="AM1400" t="s">
        <v>11965</v>
      </c>
    </row>
    <row r="1401" spans="1:39">
      <c r="A1401" t="s">
        <v>6733</v>
      </c>
      <c r="B1401" t="s">
        <v>5106</v>
      </c>
      <c r="C1401" t="s">
        <v>5108</v>
      </c>
      <c r="D1401">
        <v>14</v>
      </c>
      <c r="E1401" t="s">
        <v>5111</v>
      </c>
      <c r="F1401">
        <v>7.85</v>
      </c>
      <c r="I1401" t="s">
        <v>8727</v>
      </c>
      <c r="K1401" t="s">
        <v>5342</v>
      </c>
      <c r="M1401" t="s">
        <v>9440</v>
      </c>
      <c r="N1401">
        <v>8</v>
      </c>
      <c r="O1401" t="s">
        <v>9558</v>
      </c>
      <c r="P1401" t="s">
        <v>10891</v>
      </c>
      <c r="Q1401">
        <v>9</v>
      </c>
      <c r="R1401">
        <v>3</v>
      </c>
      <c r="S1401">
        <v>6.71</v>
      </c>
      <c r="T1401">
        <v>6.85</v>
      </c>
      <c r="U1401">
        <v>557.97</v>
      </c>
      <c r="V1401">
        <v>125.19</v>
      </c>
      <c r="W1401">
        <v>4.42</v>
      </c>
      <c r="X1401">
        <v>12.28</v>
      </c>
      <c r="Y1401">
        <v>6.99</v>
      </c>
      <c r="Z1401">
        <v>4</v>
      </c>
      <c r="AA1401" t="s">
        <v>4822</v>
      </c>
      <c r="AB1401">
        <v>1</v>
      </c>
      <c r="AC1401">
        <v>5</v>
      </c>
      <c r="AD1401">
        <v>1.166666666666667</v>
      </c>
      <c r="AF1401" t="s">
        <v>5458</v>
      </c>
      <c r="AI1401">
        <v>0</v>
      </c>
      <c r="AJ1401">
        <v>0</v>
      </c>
      <c r="AM1401" t="s">
        <v>11965</v>
      </c>
    </row>
    <row r="1402" spans="1:39">
      <c r="A1402" t="s">
        <v>6734</v>
      </c>
      <c r="B1402" t="s">
        <v>5106</v>
      </c>
      <c r="C1402" t="s">
        <v>5108</v>
      </c>
      <c r="D1402">
        <v>14</v>
      </c>
      <c r="E1402" t="s">
        <v>5111</v>
      </c>
      <c r="F1402">
        <v>7.85</v>
      </c>
      <c r="I1402" t="s">
        <v>8728</v>
      </c>
      <c r="K1402" t="s">
        <v>5342</v>
      </c>
      <c r="M1402" t="s">
        <v>9440</v>
      </c>
      <c r="N1402">
        <v>8</v>
      </c>
      <c r="O1402" t="s">
        <v>9558</v>
      </c>
      <c r="P1402" t="s">
        <v>10892</v>
      </c>
      <c r="Q1402">
        <v>11</v>
      </c>
      <c r="R1402">
        <v>3</v>
      </c>
      <c r="S1402">
        <v>3.85</v>
      </c>
      <c r="T1402">
        <v>5.72</v>
      </c>
      <c r="U1402">
        <v>636.6799999999999</v>
      </c>
      <c r="V1402">
        <v>137.66</v>
      </c>
      <c r="W1402">
        <v>4.24</v>
      </c>
      <c r="X1402">
        <v>12.77</v>
      </c>
      <c r="Y1402">
        <v>9.279999999999999</v>
      </c>
      <c r="Z1402">
        <v>4</v>
      </c>
      <c r="AA1402" t="s">
        <v>4822</v>
      </c>
      <c r="AB1402">
        <v>2</v>
      </c>
      <c r="AC1402">
        <v>7</v>
      </c>
      <c r="AD1402">
        <v>0.601666666666667</v>
      </c>
      <c r="AF1402" t="s">
        <v>5457</v>
      </c>
      <c r="AI1402">
        <v>0</v>
      </c>
      <c r="AJ1402">
        <v>0</v>
      </c>
      <c r="AM1402" t="s">
        <v>11965</v>
      </c>
    </row>
    <row r="1403" spans="1:39">
      <c r="A1403" t="s">
        <v>5511</v>
      </c>
      <c r="B1403" t="s">
        <v>5106</v>
      </c>
      <c r="C1403" t="s">
        <v>5108</v>
      </c>
      <c r="D1403">
        <v>14</v>
      </c>
      <c r="E1403" t="s">
        <v>5111</v>
      </c>
      <c r="F1403">
        <v>7.85</v>
      </c>
      <c r="K1403" t="s">
        <v>5342</v>
      </c>
      <c r="L1403" t="s">
        <v>5343</v>
      </c>
      <c r="M1403" t="s">
        <v>9426</v>
      </c>
      <c r="N1403">
        <v>9</v>
      </c>
      <c r="O1403" t="s">
        <v>9541</v>
      </c>
      <c r="P1403" t="s">
        <v>9682</v>
      </c>
      <c r="Q1403">
        <v>7</v>
      </c>
      <c r="R1403">
        <v>3</v>
      </c>
      <c r="S1403">
        <v>1.12</v>
      </c>
      <c r="T1403">
        <v>1.44</v>
      </c>
      <c r="U1403">
        <v>445.46</v>
      </c>
      <c r="V1403">
        <v>125.55</v>
      </c>
      <c r="W1403">
        <v>3.59</v>
      </c>
      <c r="X1403">
        <v>7.68</v>
      </c>
      <c r="Y1403">
        <v>1.81</v>
      </c>
      <c r="Z1403">
        <v>4</v>
      </c>
      <c r="AA1403" t="s">
        <v>4822</v>
      </c>
      <c r="AB1403">
        <v>0</v>
      </c>
      <c r="AC1403">
        <v>6</v>
      </c>
      <c r="AD1403">
        <v>3.556238095238095</v>
      </c>
      <c r="AF1403" t="s">
        <v>5458</v>
      </c>
      <c r="AI1403">
        <v>0</v>
      </c>
      <c r="AJ1403">
        <v>0</v>
      </c>
      <c r="AK1403" t="s">
        <v>11897</v>
      </c>
      <c r="AL1403" t="s">
        <v>11897</v>
      </c>
      <c r="AM1403" t="s">
        <v>11965</v>
      </c>
    </row>
    <row r="1404" spans="1:39">
      <c r="A1404" t="s">
        <v>5879</v>
      </c>
      <c r="B1404" t="s">
        <v>5106</v>
      </c>
      <c r="C1404" t="s">
        <v>5108</v>
      </c>
      <c r="D1404">
        <v>14</v>
      </c>
      <c r="E1404" t="s">
        <v>5111</v>
      </c>
      <c r="F1404">
        <v>7.85</v>
      </c>
      <c r="K1404" t="s">
        <v>5342</v>
      </c>
      <c r="L1404" t="s">
        <v>5343</v>
      </c>
      <c r="M1404" t="s">
        <v>9441</v>
      </c>
      <c r="N1404">
        <v>9</v>
      </c>
      <c r="O1404" t="s">
        <v>9559</v>
      </c>
      <c r="P1404" t="s">
        <v>10047</v>
      </c>
      <c r="Q1404">
        <v>9</v>
      </c>
      <c r="R1404">
        <v>3</v>
      </c>
      <c r="S1404">
        <v>1.57</v>
      </c>
      <c r="T1404">
        <v>4.32</v>
      </c>
      <c r="U1404">
        <v>537.59</v>
      </c>
      <c r="V1404">
        <v>143.62</v>
      </c>
      <c r="W1404">
        <v>3.99</v>
      </c>
      <c r="X1404">
        <v>3.08</v>
      </c>
      <c r="Y1404">
        <v>8.66</v>
      </c>
      <c r="Z1404">
        <v>3</v>
      </c>
      <c r="AA1404" t="s">
        <v>4822</v>
      </c>
      <c r="AB1404">
        <v>1</v>
      </c>
      <c r="AC1404">
        <v>10</v>
      </c>
      <c r="AD1404">
        <v>2.176666666666667</v>
      </c>
      <c r="AF1404" t="s">
        <v>11894</v>
      </c>
      <c r="AI1404">
        <v>0</v>
      </c>
      <c r="AJ1404">
        <v>0</v>
      </c>
      <c r="AM1404" t="s">
        <v>11965</v>
      </c>
    </row>
    <row r="1405" spans="1:39">
      <c r="A1405" t="s">
        <v>6735</v>
      </c>
      <c r="B1405" t="s">
        <v>5106</v>
      </c>
      <c r="C1405" t="s">
        <v>5108</v>
      </c>
      <c r="D1405">
        <v>14</v>
      </c>
      <c r="E1405" t="s">
        <v>5111</v>
      </c>
      <c r="F1405">
        <v>7.85</v>
      </c>
      <c r="I1405" t="s">
        <v>8729</v>
      </c>
      <c r="K1405" t="s">
        <v>5342</v>
      </c>
      <c r="M1405" t="s">
        <v>9440</v>
      </c>
      <c r="N1405">
        <v>8</v>
      </c>
      <c r="O1405" t="s">
        <v>9558</v>
      </c>
      <c r="P1405" t="s">
        <v>10893</v>
      </c>
      <c r="Q1405">
        <v>10</v>
      </c>
      <c r="R1405">
        <v>2</v>
      </c>
      <c r="S1405">
        <v>6.78</v>
      </c>
      <c r="T1405">
        <v>7</v>
      </c>
      <c r="U1405">
        <v>650.71</v>
      </c>
      <c r="V1405">
        <v>117.63</v>
      </c>
      <c r="W1405">
        <v>5.83</v>
      </c>
      <c r="X1405">
        <v>12.57</v>
      </c>
      <c r="Y1405">
        <v>7.23</v>
      </c>
      <c r="Z1405">
        <v>4</v>
      </c>
      <c r="AA1405" t="s">
        <v>4822</v>
      </c>
      <c r="AB1405">
        <v>2</v>
      </c>
      <c r="AC1405">
        <v>7</v>
      </c>
      <c r="AD1405">
        <v>1.579</v>
      </c>
      <c r="AF1405" t="s">
        <v>5458</v>
      </c>
      <c r="AI1405">
        <v>0</v>
      </c>
      <c r="AJ1405">
        <v>0</v>
      </c>
      <c r="AM1405" t="s">
        <v>11965</v>
      </c>
    </row>
    <row r="1406" spans="1:39">
      <c r="A1406" t="s">
        <v>6736</v>
      </c>
      <c r="B1406" t="s">
        <v>5106</v>
      </c>
      <c r="C1406" t="s">
        <v>5108</v>
      </c>
      <c r="D1406">
        <v>14</v>
      </c>
      <c r="E1406" t="s">
        <v>5111</v>
      </c>
      <c r="F1406">
        <v>7.85</v>
      </c>
      <c r="I1406" t="s">
        <v>8730</v>
      </c>
      <c r="K1406" t="s">
        <v>5342</v>
      </c>
      <c r="M1406" t="s">
        <v>9440</v>
      </c>
      <c r="N1406">
        <v>8</v>
      </c>
      <c r="O1406" t="s">
        <v>9558</v>
      </c>
      <c r="P1406" t="s">
        <v>10894</v>
      </c>
      <c r="Q1406">
        <v>8</v>
      </c>
      <c r="R1406">
        <v>2</v>
      </c>
      <c r="S1406">
        <v>1.98</v>
      </c>
      <c r="T1406">
        <v>1.98</v>
      </c>
      <c r="U1406">
        <v>416.49</v>
      </c>
      <c r="V1406">
        <v>110.51</v>
      </c>
      <c r="W1406">
        <v>3.76</v>
      </c>
      <c r="X1406">
        <v>13.15</v>
      </c>
      <c r="Y1406">
        <v>2.71</v>
      </c>
      <c r="Z1406">
        <v>4</v>
      </c>
      <c r="AA1406" t="s">
        <v>4822</v>
      </c>
      <c r="AB1406">
        <v>0</v>
      </c>
      <c r="AC1406">
        <v>4</v>
      </c>
      <c r="AD1406">
        <v>4.412833333333333</v>
      </c>
      <c r="AF1406" t="s">
        <v>5458</v>
      </c>
      <c r="AI1406">
        <v>0</v>
      </c>
      <c r="AJ1406">
        <v>0</v>
      </c>
      <c r="AM1406" t="s">
        <v>11965</v>
      </c>
    </row>
    <row r="1407" spans="1:39">
      <c r="A1407" t="s">
        <v>6737</v>
      </c>
      <c r="B1407" t="s">
        <v>5106</v>
      </c>
      <c r="C1407" t="s">
        <v>5108</v>
      </c>
      <c r="D1407">
        <v>14</v>
      </c>
      <c r="E1407" t="s">
        <v>5111</v>
      </c>
      <c r="F1407">
        <v>7.85</v>
      </c>
      <c r="I1407" t="s">
        <v>8731</v>
      </c>
      <c r="K1407" t="s">
        <v>5342</v>
      </c>
      <c r="M1407" t="s">
        <v>9440</v>
      </c>
      <c r="N1407">
        <v>8</v>
      </c>
      <c r="O1407" t="s">
        <v>9558</v>
      </c>
      <c r="P1407" t="s">
        <v>10895</v>
      </c>
      <c r="Q1407">
        <v>10</v>
      </c>
      <c r="R1407">
        <v>2</v>
      </c>
      <c r="S1407">
        <v>3.19</v>
      </c>
      <c r="T1407">
        <v>5.31</v>
      </c>
      <c r="U1407">
        <v>533.61</v>
      </c>
      <c r="V1407">
        <v>125.2</v>
      </c>
      <c r="W1407">
        <v>4.37</v>
      </c>
      <c r="X1407">
        <v>11.42</v>
      </c>
      <c r="Y1407">
        <v>9.57</v>
      </c>
      <c r="Z1407">
        <v>4</v>
      </c>
      <c r="AA1407" t="s">
        <v>4822</v>
      </c>
      <c r="AB1407">
        <v>1</v>
      </c>
      <c r="AC1407">
        <v>8</v>
      </c>
      <c r="AD1407">
        <v>1.12</v>
      </c>
      <c r="AF1407" t="s">
        <v>5457</v>
      </c>
      <c r="AI1407">
        <v>0</v>
      </c>
      <c r="AJ1407">
        <v>0</v>
      </c>
      <c r="AM1407" t="s">
        <v>11965</v>
      </c>
    </row>
    <row r="1408" spans="1:39">
      <c r="A1408" t="s">
        <v>6738</v>
      </c>
      <c r="B1408" t="s">
        <v>5106</v>
      </c>
      <c r="C1408" t="s">
        <v>5108</v>
      </c>
      <c r="D1408">
        <v>14</v>
      </c>
      <c r="E1408" t="s">
        <v>5111</v>
      </c>
      <c r="F1408">
        <v>7.85</v>
      </c>
      <c r="I1408" t="s">
        <v>8732</v>
      </c>
      <c r="K1408" t="s">
        <v>5342</v>
      </c>
      <c r="M1408" t="s">
        <v>9440</v>
      </c>
      <c r="N1408">
        <v>8</v>
      </c>
      <c r="O1408" t="s">
        <v>9558</v>
      </c>
      <c r="P1408" t="s">
        <v>10896</v>
      </c>
      <c r="Q1408">
        <v>10</v>
      </c>
      <c r="R1408">
        <v>2</v>
      </c>
      <c r="S1408">
        <v>5.23</v>
      </c>
      <c r="T1408">
        <v>5.24</v>
      </c>
      <c r="U1408">
        <v>516.61</v>
      </c>
      <c r="V1408">
        <v>131.19</v>
      </c>
      <c r="W1408">
        <v>4.62</v>
      </c>
      <c r="X1408">
        <v>12.05</v>
      </c>
      <c r="Y1408">
        <v>3.16</v>
      </c>
      <c r="Z1408">
        <v>4</v>
      </c>
      <c r="AA1408" t="s">
        <v>4822</v>
      </c>
      <c r="AB1408">
        <v>1</v>
      </c>
      <c r="AC1408">
        <v>5</v>
      </c>
      <c r="AD1408">
        <v>1.5</v>
      </c>
      <c r="AF1408" t="s">
        <v>5458</v>
      </c>
      <c r="AI1408">
        <v>0</v>
      </c>
      <c r="AJ1408">
        <v>0</v>
      </c>
      <c r="AM1408" t="s">
        <v>11965</v>
      </c>
    </row>
    <row r="1409" spans="1:39">
      <c r="A1409" t="s">
        <v>6739</v>
      </c>
      <c r="B1409" t="s">
        <v>5106</v>
      </c>
      <c r="C1409" t="s">
        <v>5108</v>
      </c>
      <c r="D1409">
        <v>14</v>
      </c>
      <c r="E1409" t="s">
        <v>5111</v>
      </c>
      <c r="F1409">
        <v>7.85</v>
      </c>
      <c r="I1409" t="s">
        <v>8733</v>
      </c>
      <c r="K1409" t="s">
        <v>5342</v>
      </c>
      <c r="L1409" t="s">
        <v>5343</v>
      </c>
      <c r="M1409" t="s">
        <v>9442</v>
      </c>
      <c r="N1409">
        <v>8</v>
      </c>
      <c r="O1409" t="s">
        <v>9560</v>
      </c>
      <c r="P1409" t="s">
        <v>10897</v>
      </c>
      <c r="Q1409">
        <v>9</v>
      </c>
      <c r="R1409">
        <v>2</v>
      </c>
      <c r="S1409">
        <v>1.75</v>
      </c>
      <c r="T1409">
        <v>3.49</v>
      </c>
      <c r="U1409">
        <v>557.7</v>
      </c>
      <c r="V1409">
        <v>110.34</v>
      </c>
      <c r="W1409">
        <v>5.12</v>
      </c>
      <c r="X1409">
        <v>12.52</v>
      </c>
      <c r="Y1409">
        <v>9.26</v>
      </c>
      <c r="Z1409">
        <v>4</v>
      </c>
      <c r="AA1409" t="s">
        <v>4822</v>
      </c>
      <c r="AB1409">
        <v>2</v>
      </c>
      <c r="AC1409">
        <v>8</v>
      </c>
      <c r="AD1409">
        <v>2.947</v>
      </c>
      <c r="AF1409" t="s">
        <v>5457</v>
      </c>
      <c r="AI1409">
        <v>0</v>
      </c>
      <c r="AJ1409">
        <v>0</v>
      </c>
      <c r="AM1409" t="s">
        <v>11965</v>
      </c>
    </row>
    <row r="1410" spans="1:39">
      <c r="A1410" t="s">
        <v>6740</v>
      </c>
      <c r="B1410" t="s">
        <v>5106</v>
      </c>
      <c r="C1410" t="s">
        <v>5108</v>
      </c>
      <c r="D1410">
        <v>14</v>
      </c>
      <c r="E1410" t="s">
        <v>5111</v>
      </c>
      <c r="F1410">
        <v>7.85</v>
      </c>
      <c r="I1410" t="s">
        <v>8734</v>
      </c>
      <c r="K1410" t="s">
        <v>5342</v>
      </c>
      <c r="L1410" t="s">
        <v>5343</v>
      </c>
      <c r="M1410" t="s">
        <v>9442</v>
      </c>
      <c r="N1410">
        <v>8</v>
      </c>
      <c r="O1410" t="s">
        <v>9560</v>
      </c>
      <c r="P1410" t="s">
        <v>10898</v>
      </c>
      <c r="Q1410">
        <v>10</v>
      </c>
      <c r="R1410">
        <v>2</v>
      </c>
      <c r="S1410">
        <v>1.46</v>
      </c>
      <c r="T1410">
        <v>3.23</v>
      </c>
      <c r="U1410">
        <v>612.78</v>
      </c>
      <c r="V1410">
        <v>113.58</v>
      </c>
      <c r="W1410">
        <v>4.8</v>
      </c>
      <c r="X1410">
        <v>12.52</v>
      </c>
      <c r="Y1410">
        <v>8.890000000000001</v>
      </c>
      <c r="Z1410">
        <v>4</v>
      </c>
      <c r="AA1410" t="s">
        <v>4822</v>
      </c>
      <c r="AB1410">
        <v>1</v>
      </c>
      <c r="AC1410">
        <v>8</v>
      </c>
      <c r="AD1410">
        <v>3.153999999999999</v>
      </c>
      <c r="AF1410" t="s">
        <v>5457</v>
      </c>
      <c r="AI1410">
        <v>0</v>
      </c>
      <c r="AJ1410">
        <v>0</v>
      </c>
      <c r="AM1410" t="s">
        <v>11965</v>
      </c>
    </row>
    <row r="1411" spans="1:39">
      <c r="A1411" t="s">
        <v>6741</v>
      </c>
      <c r="B1411" t="s">
        <v>5106</v>
      </c>
      <c r="C1411" t="s">
        <v>5108</v>
      </c>
      <c r="D1411">
        <v>14</v>
      </c>
      <c r="E1411" t="s">
        <v>5111</v>
      </c>
      <c r="F1411">
        <v>7.85</v>
      </c>
      <c r="I1411" t="s">
        <v>8735</v>
      </c>
      <c r="K1411" t="s">
        <v>5342</v>
      </c>
      <c r="L1411" t="s">
        <v>5343</v>
      </c>
      <c r="M1411" t="s">
        <v>9442</v>
      </c>
      <c r="N1411">
        <v>8</v>
      </c>
      <c r="O1411" t="s">
        <v>9560</v>
      </c>
      <c r="P1411" t="s">
        <v>10899</v>
      </c>
      <c r="Q1411">
        <v>7</v>
      </c>
      <c r="R1411">
        <v>2</v>
      </c>
      <c r="S1411">
        <v>3.78</v>
      </c>
      <c r="T1411">
        <v>3.78</v>
      </c>
      <c r="U1411">
        <v>431.5</v>
      </c>
      <c r="V1411">
        <v>113.99</v>
      </c>
      <c r="W1411">
        <v>3.64</v>
      </c>
      <c r="Y1411">
        <v>4.06</v>
      </c>
      <c r="Z1411">
        <v>4</v>
      </c>
      <c r="AA1411" t="s">
        <v>4822</v>
      </c>
      <c r="AB1411">
        <v>0</v>
      </c>
      <c r="AC1411">
        <v>4</v>
      </c>
      <c r="AD1411">
        <v>2.909619047619048</v>
      </c>
      <c r="AF1411" t="s">
        <v>5458</v>
      </c>
      <c r="AI1411">
        <v>0</v>
      </c>
      <c r="AJ1411">
        <v>0</v>
      </c>
      <c r="AM1411" t="s">
        <v>11965</v>
      </c>
    </row>
    <row r="1412" spans="1:39">
      <c r="A1412" t="s">
        <v>6742</v>
      </c>
      <c r="B1412" t="s">
        <v>5106</v>
      </c>
      <c r="C1412" t="s">
        <v>5108</v>
      </c>
      <c r="D1412">
        <v>14</v>
      </c>
      <c r="E1412" t="s">
        <v>5111</v>
      </c>
      <c r="F1412">
        <v>7.85</v>
      </c>
      <c r="I1412" t="s">
        <v>8736</v>
      </c>
      <c r="K1412" t="s">
        <v>5342</v>
      </c>
      <c r="L1412" t="s">
        <v>5343</v>
      </c>
      <c r="M1412" t="s">
        <v>9442</v>
      </c>
      <c r="N1412">
        <v>8</v>
      </c>
      <c r="O1412" t="s">
        <v>9560</v>
      </c>
      <c r="P1412" t="s">
        <v>10900</v>
      </c>
      <c r="Q1412">
        <v>10</v>
      </c>
      <c r="R1412">
        <v>1</v>
      </c>
      <c r="S1412">
        <v>1.24</v>
      </c>
      <c r="T1412">
        <v>2.08</v>
      </c>
      <c r="U1412">
        <v>599.74</v>
      </c>
      <c r="V1412">
        <v>120.91</v>
      </c>
      <c r="W1412">
        <v>3.05</v>
      </c>
      <c r="Y1412">
        <v>8.119999999999999</v>
      </c>
      <c r="Z1412">
        <v>4</v>
      </c>
      <c r="AA1412" t="s">
        <v>4822</v>
      </c>
      <c r="AB1412">
        <v>1</v>
      </c>
      <c r="AC1412">
        <v>7</v>
      </c>
      <c r="AD1412">
        <v>3.773333333333334</v>
      </c>
      <c r="AF1412" t="s">
        <v>5458</v>
      </c>
      <c r="AI1412">
        <v>0</v>
      </c>
      <c r="AJ1412">
        <v>0</v>
      </c>
      <c r="AM1412" t="s">
        <v>11965</v>
      </c>
    </row>
    <row r="1413" spans="1:39">
      <c r="A1413" t="s">
        <v>6743</v>
      </c>
      <c r="B1413" t="s">
        <v>5106</v>
      </c>
      <c r="C1413" t="s">
        <v>5108</v>
      </c>
      <c r="D1413">
        <v>14</v>
      </c>
      <c r="E1413" t="s">
        <v>5111</v>
      </c>
      <c r="F1413">
        <v>7.85</v>
      </c>
      <c r="I1413" t="s">
        <v>8737</v>
      </c>
      <c r="K1413" t="s">
        <v>5342</v>
      </c>
      <c r="L1413" t="s">
        <v>5343</v>
      </c>
      <c r="M1413" t="s">
        <v>9442</v>
      </c>
      <c r="N1413">
        <v>8</v>
      </c>
      <c r="O1413" t="s">
        <v>9560</v>
      </c>
      <c r="P1413" t="s">
        <v>10901</v>
      </c>
      <c r="Q1413">
        <v>8</v>
      </c>
      <c r="R1413">
        <v>1</v>
      </c>
      <c r="S1413">
        <v>3.72</v>
      </c>
      <c r="T1413">
        <v>3.9</v>
      </c>
      <c r="U1413">
        <v>554.7</v>
      </c>
      <c r="V1413">
        <v>108.44</v>
      </c>
      <c r="W1413">
        <v>4.66</v>
      </c>
      <c r="Y1413">
        <v>7.67</v>
      </c>
      <c r="Z1413">
        <v>4</v>
      </c>
      <c r="AA1413" t="s">
        <v>4822</v>
      </c>
      <c r="AB1413">
        <v>1</v>
      </c>
      <c r="AC1413">
        <v>5</v>
      </c>
      <c r="AD1413">
        <v>2.908666666666667</v>
      </c>
      <c r="AF1413" t="s">
        <v>5458</v>
      </c>
      <c r="AI1413">
        <v>0</v>
      </c>
      <c r="AJ1413">
        <v>0</v>
      </c>
      <c r="AM1413" t="s">
        <v>11965</v>
      </c>
    </row>
    <row r="1414" spans="1:39">
      <c r="A1414" t="s">
        <v>6744</v>
      </c>
      <c r="B1414" t="s">
        <v>5106</v>
      </c>
      <c r="C1414" t="s">
        <v>5108</v>
      </c>
      <c r="D1414">
        <v>14</v>
      </c>
      <c r="E1414" t="s">
        <v>5111</v>
      </c>
      <c r="F1414">
        <v>7.85</v>
      </c>
      <c r="I1414" t="s">
        <v>8738</v>
      </c>
      <c r="K1414" t="s">
        <v>5342</v>
      </c>
      <c r="L1414" t="s">
        <v>5343</v>
      </c>
      <c r="M1414" t="s">
        <v>9449</v>
      </c>
      <c r="N1414">
        <v>8</v>
      </c>
      <c r="O1414" t="s">
        <v>9567</v>
      </c>
      <c r="P1414" t="s">
        <v>10902</v>
      </c>
      <c r="Q1414">
        <v>5</v>
      </c>
      <c r="R1414">
        <v>3</v>
      </c>
      <c r="S1414">
        <v>0.91</v>
      </c>
      <c r="T1414">
        <v>3.81</v>
      </c>
      <c r="U1414">
        <v>472.42</v>
      </c>
      <c r="V1414">
        <v>108.56</v>
      </c>
      <c r="W1414">
        <v>6.43</v>
      </c>
      <c r="X1414">
        <v>3.01</v>
      </c>
      <c r="Y1414">
        <v>12.2</v>
      </c>
      <c r="Z1414">
        <v>3</v>
      </c>
      <c r="AA1414" t="s">
        <v>4822</v>
      </c>
      <c r="AB1414">
        <v>1</v>
      </c>
      <c r="AC1414">
        <v>7</v>
      </c>
      <c r="AD1414">
        <v>2.34</v>
      </c>
      <c r="AF1414" t="s">
        <v>11894</v>
      </c>
      <c r="AI1414">
        <v>0</v>
      </c>
      <c r="AJ1414">
        <v>0</v>
      </c>
      <c r="AM1414" t="s">
        <v>11965</v>
      </c>
    </row>
    <row r="1415" spans="1:39">
      <c r="A1415" t="s">
        <v>6745</v>
      </c>
      <c r="B1415" t="s">
        <v>5106</v>
      </c>
      <c r="C1415" t="s">
        <v>5108</v>
      </c>
      <c r="D1415">
        <v>14</v>
      </c>
      <c r="E1415" t="s">
        <v>5111</v>
      </c>
      <c r="F1415">
        <v>7.85</v>
      </c>
      <c r="I1415" t="s">
        <v>8739</v>
      </c>
      <c r="K1415" t="s">
        <v>5342</v>
      </c>
      <c r="L1415" t="s">
        <v>5343</v>
      </c>
      <c r="M1415" t="s">
        <v>9449</v>
      </c>
      <c r="N1415">
        <v>8</v>
      </c>
      <c r="O1415" t="s">
        <v>9567</v>
      </c>
      <c r="P1415" t="s">
        <v>10903</v>
      </c>
      <c r="Q1415">
        <v>5</v>
      </c>
      <c r="R1415">
        <v>3</v>
      </c>
      <c r="S1415">
        <v>1.11</v>
      </c>
      <c r="T1415">
        <v>4.04</v>
      </c>
      <c r="U1415">
        <v>486.45</v>
      </c>
      <c r="V1415">
        <v>108.56</v>
      </c>
      <c r="W1415">
        <v>6.74</v>
      </c>
      <c r="X1415">
        <v>3.21</v>
      </c>
      <c r="Y1415">
        <v>12.24</v>
      </c>
      <c r="Z1415">
        <v>3</v>
      </c>
      <c r="AA1415" t="s">
        <v>4822</v>
      </c>
      <c r="AB1415">
        <v>1</v>
      </c>
      <c r="AC1415">
        <v>7</v>
      </c>
      <c r="AD1415">
        <v>2.124785714285714</v>
      </c>
      <c r="AF1415" t="s">
        <v>11894</v>
      </c>
      <c r="AI1415">
        <v>0</v>
      </c>
      <c r="AJ1415">
        <v>0</v>
      </c>
      <c r="AM1415" t="s">
        <v>11965</v>
      </c>
    </row>
    <row r="1416" spans="1:39">
      <c r="A1416" t="s">
        <v>6746</v>
      </c>
      <c r="B1416" t="s">
        <v>5106</v>
      </c>
      <c r="C1416" t="s">
        <v>5108</v>
      </c>
      <c r="D1416">
        <v>14.02</v>
      </c>
      <c r="E1416" t="s">
        <v>5111</v>
      </c>
      <c r="F1416">
        <v>7.85</v>
      </c>
      <c r="I1416" t="s">
        <v>8740</v>
      </c>
      <c r="K1416" t="s">
        <v>5342</v>
      </c>
      <c r="L1416" t="s">
        <v>5343</v>
      </c>
      <c r="M1416" t="s">
        <v>9424</v>
      </c>
      <c r="N1416">
        <v>8</v>
      </c>
      <c r="O1416" t="s">
        <v>9539</v>
      </c>
      <c r="P1416" t="s">
        <v>10904</v>
      </c>
      <c r="Q1416">
        <v>7</v>
      </c>
      <c r="R1416">
        <v>1</v>
      </c>
      <c r="S1416">
        <v>0.29</v>
      </c>
      <c r="T1416">
        <v>2.98</v>
      </c>
      <c r="U1416">
        <v>418.5</v>
      </c>
      <c r="V1416">
        <v>86.97</v>
      </c>
      <c r="W1416">
        <v>3.39</v>
      </c>
      <c r="X1416">
        <v>1.64</v>
      </c>
      <c r="Y1416">
        <v>5.47</v>
      </c>
      <c r="Z1416">
        <v>3</v>
      </c>
      <c r="AA1416" t="s">
        <v>4822</v>
      </c>
      <c r="AB1416">
        <v>0</v>
      </c>
      <c r="AC1416">
        <v>5</v>
      </c>
      <c r="AD1416">
        <v>5.41547619047619</v>
      </c>
      <c r="AF1416" t="s">
        <v>5459</v>
      </c>
      <c r="AI1416">
        <v>0</v>
      </c>
      <c r="AJ1416">
        <v>0</v>
      </c>
      <c r="AM1416" t="s">
        <v>11965</v>
      </c>
    </row>
    <row r="1417" spans="1:39">
      <c r="A1417" t="s">
        <v>6747</v>
      </c>
      <c r="B1417" t="s">
        <v>5106</v>
      </c>
      <c r="C1417" t="s">
        <v>5108</v>
      </c>
      <c r="D1417">
        <v>14.47</v>
      </c>
      <c r="E1417" t="s">
        <v>5111</v>
      </c>
      <c r="F1417">
        <v>7.84</v>
      </c>
      <c r="I1417" t="s">
        <v>8741</v>
      </c>
      <c r="K1417" t="s">
        <v>5342</v>
      </c>
      <c r="L1417" t="s">
        <v>5343</v>
      </c>
      <c r="M1417" t="s">
        <v>9424</v>
      </c>
      <c r="N1417">
        <v>8</v>
      </c>
      <c r="O1417" t="s">
        <v>9539</v>
      </c>
      <c r="P1417" t="s">
        <v>10905</v>
      </c>
      <c r="Q1417">
        <v>5</v>
      </c>
      <c r="R1417">
        <v>1</v>
      </c>
      <c r="S1417">
        <v>2.71</v>
      </c>
      <c r="T1417">
        <v>4.29</v>
      </c>
      <c r="U1417">
        <v>483.49</v>
      </c>
      <c r="V1417">
        <v>67.06</v>
      </c>
      <c r="W1417">
        <v>4.99</v>
      </c>
      <c r="X1417">
        <v>2.06</v>
      </c>
      <c r="Y1417">
        <v>7</v>
      </c>
      <c r="Z1417">
        <v>3</v>
      </c>
      <c r="AA1417" t="s">
        <v>4822</v>
      </c>
      <c r="AB1417">
        <v>0</v>
      </c>
      <c r="AC1417">
        <v>4</v>
      </c>
      <c r="AD1417">
        <v>3.951261904761905</v>
      </c>
      <c r="AF1417" t="s">
        <v>5459</v>
      </c>
      <c r="AI1417">
        <v>0</v>
      </c>
      <c r="AJ1417">
        <v>0</v>
      </c>
      <c r="AM1417" t="s">
        <v>11965</v>
      </c>
    </row>
    <row r="1418" spans="1:39">
      <c r="A1418" t="s">
        <v>6748</v>
      </c>
      <c r="B1418" t="s">
        <v>5106</v>
      </c>
      <c r="C1418" t="s">
        <v>5108</v>
      </c>
      <c r="D1418">
        <v>14.47</v>
      </c>
      <c r="E1418" t="s">
        <v>5111</v>
      </c>
      <c r="F1418">
        <v>7.84</v>
      </c>
      <c r="I1418" t="s">
        <v>8742</v>
      </c>
      <c r="K1418" t="s">
        <v>5342</v>
      </c>
      <c r="L1418" t="s">
        <v>5343</v>
      </c>
      <c r="M1418" t="s">
        <v>9424</v>
      </c>
      <c r="N1418">
        <v>8</v>
      </c>
      <c r="O1418" t="s">
        <v>9539</v>
      </c>
      <c r="Y1418">
        <v>0</v>
      </c>
      <c r="AM1418" t="s">
        <v>11965</v>
      </c>
    </row>
    <row r="1419" spans="1:39">
      <c r="A1419" t="s">
        <v>6749</v>
      </c>
      <c r="B1419" t="s">
        <v>5106</v>
      </c>
      <c r="C1419" t="s">
        <v>5108</v>
      </c>
      <c r="D1419">
        <v>14.9</v>
      </c>
      <c r="E1419" t="s">
        <v>5111</v>
      </c>
      <c r="F1419">
        <v>7.83</v>
      </c>
      <c r="I1419" t="s">
        <v>8743</v>
      </c>
      <c r="K1419" t="s">
        <v>5342</v>
      </c>
      <c r="L1419" t="s">
        <v>5343</v>
      </c>
      <c r="M1419" t="s">
        <v>9449</v>
      </c>
      <c r="N1419">
        <v>8</v>
      </c>
      <c r="O1419" t="s">
        <v>9567</v>
      </c>
      <c r="P1419" t="s">
        <v>10906</v>
      </c>
      <c r="Q1419">
        <v>5</v>
      </c>
      <c r="R1419">
        <v>3</v>
      </c>
      <c r="S1419">
        <v>2.59</v>
      </c>
      <c r="T1419">
        <v>5.81</v>
      </c>
      <c r="U1419">
        <v>524.86</v>
      </c>
      <c r="V1419">
        <v>108.56</v>
      </c>
      <c r="W1419">
        <v>7.22</v>
      </c>
      <c r="X1419">
        <v>3.74</v>
      </c>
      <c r="Y1419">
        <v>10.01</v>
      </c>
      <c r="Z1419">
        <v>3</v>
      </c>
      <c r="AA1419" t="s">
        <v>4822</v>
      </c>
      <c r="AB1419">
        <v>2</v>
      </c>
      <c r="AC1419">
        <v>7</v>
      </c>
      <c r="AD1419">
        <v>1.253</v>
      </c>
      <c r="AF1419" t="s">
        <v>11894</v>
      </c>
      <c r="AI1419">
        <v>0</v>
      </c>
      <c r="AJ1419">
        <v>0</v>
      </c>
      <c r="AM1419" t="s">
        <v>11965</v>
      </c>
    </row>
    <row r="1420" spans="1:39">
      <c r="A1420" t="s">
        <v>5313</v>
      </c>
      <c r="B1420" t="s">
        <v>5106</v>
      </c>
      <c r="C1420" t="s">
        <v>5108</v>
      </c>
      <c r="D1420">
        <v>15</v>
      </c>
      <c r="E1420" t="s">
        <v>5111</v>
      </c>
      <c r="F1420">
        <v>7.82</v>
      </c>
      <c r="K1420" t="s">
        <v>5342</v>
      </c>
      <c r="M1420" t="s">
        <v>9450</v>
      </c>
      <c r="N1420">
        <v>8</v>
      </c>
      <c r="O1420" t="s">
        <v>9568</v>
      </c>
      <c r="P1420" t="s">
        <v>5428</v>
      </c>
      <c r="Q1420">
        <v>4</v>
      </c>
      <c r="R1420">
        <v>3</v>
      </c>
      <c r="S1420">
        <v>4.82</v>
      </c>
      <c r="T1420">
        <v>4.82</v>
      </c>
      <c r="U1420">
        <v>464.83</v>
      </c>
      <c r="V1420">
        <v>92.34999999999999</v>
      </c>
      <c r="W1420">
        <v>5.55</v>
      </c>
      <c r="X1420">
        <v>12.89</v>
      </c>
      <c r="Y1420">
        <v>2.66</v>
      </c>
      <c r="Z1420">
        <v>3</v>
      </c>
      <c r="AA1420" t="s">
        <v>4822</v>
      </c>
      <c r="AB1420">
        <v>1</v>
      </c>
      <c r="AC1420">
        <v>5</v>
      </c>
      <c r="AD1420">
        <v>2.429547619047619</v>
      </c>
      <c r="AE1420" t="s">
        <v>5449</v>
      </c>
      <c r="AF1420" t="s">
        <v>5458</v>
      </c>
      <c r="AH1420" t="s">
        <v>5461</v>
      </c>
      <c r="AI1420">
        <v>4</v>
      </c>
      <c r="AJ1420">
        <v>1</v>
      </c>
      <c r="AK1420" t="s">
        <v>11916</v>
      </c>
      <c r="AL1420" t="s">
        <v>11916</v>
      </c>
      <c r="AM1420" t="s">
        <v>11965</v>
      </c>
    </row>
    <row r="1421" spans="1:39">
      <c r="A1421" t="s">
        <v>5313</v>
      </c>
      <c r="B1421" t="s">
        <v>5106</v>
      </c>
      <c r="C1421" t="s">
        <v>5108</v>
      </c>
      <c r="D1421">
        <v>15</v>
      </c>
      <c r="E1421" t="s">
        <v>5111</v>
      </c>
      <c r="F1421">
        <v>7.82</v>
      </c>
      <c r="K1421" t="s">
        <v>5342</v>
      </c>
      <c r="M1421" t="s">
        <v>9450</v>
      </c>
      <c r="N1421">
        <v>8</v>
      </c>
      <c r="O1421" t="s">
        <v>9568</v>
      </c>
      <c r="P1421" t="s">
        <v>5428</v>
      </c>
      <c r="Q1421">
        <v>4</v>
      </c>
      <c r="R1421">
        <v>3</v>
      </c>
      <c r="S1421">
        <v>4.82</v>
      </c>
      <c r="T1421">
        <v>4.82</v>
      </c>
      <c r="U1421">
        <v>464.83</v>
      </c>
      <c r="V1421">
        <v>92.34999999999999</v>
      </c>
      <c r="W1421">
        <v>5.55</v>
      </c>
      <c r="X1421">
        <v>12.89</v>
      </c>
      <c r="Y1421">
        <v>2.66</v>
      </c>
      <c r="Z1421">
        <v>3</v>
      </c>
      <c r="AA1421" t="s">
        <v>4822</v>
      </c>
      <c r="AB1421">
        <v>1</v>
      </c>
      <c r="AC1421">
        <v>5</v>
      </c>
      <c r="AD1421">
        <v>2.429547619047619</v>
      </c>
      <c r="AE1421" t="s">
        <v>5449</v>
      </c>
      <c r="AF1421" t="s">
        <v>5458</v>
      </c>
      <c r="AH1421" t="s">
        <v>5461</v>
      </c>
      <c r="AI1421">
        <v>4</v>
      </c>
      <c r="AJ1421">
        <v>1</v>
      </c>
      <c r="AK1421" t="s">
        <v>11916</v>
      </c>
      <c r="AL1421" t="s">
        <v>11916</v>
      </c>
      <c r="AM1421" t="s">
        <v>11965</v>
      </c>
    </row>
    <row r="1422" spans="1:39">
      <c r="A1422" t="s">
        <v>6388</v>
      </c>
      <c r="B1422" t="s">
        <v>5106</v>
      </c>
      <c r="C1422" t="s">
        <v>5108</v>
      </c>
      <c r="D1422">
        <v>15</v>
      </c>
      <c r="E1422" t="s">
        <v>5111</v>
      </c>
      <c r="F1422">
        <v>7.82</v>
      </c>
      <c r="K1422" t="s">
        <v>5342</v>
      </c>
      <c r="L1422" t="s">
        <v>5343</v>
      </c>
      <c r="M1422" t="s">
        <v>9453</v>
      </c>
      <c r="N1422">
        <v>9</v>
      </c>
      <c r="O1422" t="s">
        <v>9572</v>
      </c>
      <c r="P1422" t="s">
        <v>10552</v>
      </c>
      <c r="Q1422">
        <v>5</v>
      </c>
      <c r="R1422">
        <v>3</v>
      </c>
      <c r="S1422">
        <v>4.26</v>
      </c>
      <c r="T1422">
        <v>4.26</v>
      </c>
      <c r="U1422">
        <v>424.52</v>
      </c>
      <c r="V1422">
        <v>91.83</v>
      </c>
      <c r="W1422">
        <v>5.05</v>
      </c>
      <c r="X1422">
        <v>13.52</v>
      </c>
      <c r="Y1422">
        <v>3.86</v>
      </c>
      <c r="Z1422">
        <v>3</v>
      </c>
      <c r="AA1422" t="s">
        <v>4822</v>
      </c>
      <c r="AB1422">
        <v>1</v>
      </c>
      <c r="AC1422">
        <v>5</v>
      </c>
      <c r="AD1422">
        <v>3.014809523809524</v>
      </c>
      <c r="AF1422" t="s">
        <v>5458</v>
      </c>
      <c r="AI1422">
        <v>0</v>
      </c>
      <c r="AJ1422">
        <v>0</v>
      </c>
      <c r="AK1422" t="s">
        <v>11912</v>
      </c>
      <c r="AL1422" t="s">
        <v>11912</v>
      </c>
      <c r="AM1422" t="s">
        <v>11965</v>
      </c>
    </row>
    <row r="1423" spans="1:39">
      <c r="A1423" t="s">
        <v>6750</v>
      </c>
      <c r="B1423" t="s">
        <v>5106</v>
      </c>
      <c r="C1423" t="s">
        <v>5108</v>
      </c>
      <c r="D1423">
        <v>15</v>
      </c>
      <c r="E1423" t="s">
        <v>5111</v>
      </c>
      <c r="F1423">
        <v>7.82</v>
      </c>
      <c r="K1423" t="s">
        <v>5342</v>
      </c>
      <c r="L1423" t="s">
        <v>5343</v>
      </c>
      <c r="M1423" t="s">
        <v>9479</v>
      </c>
      <c r="N1423">
        <v>9</v>
      </c>
      <c r="O1423" t="s">
        <v>9601</v>
      </c>
      <c r="P1423" t="s">
        <v>10907</v>
      </c>
      <c r="Q1423">
        <v>8</v>
      </c>
      <c r="R1423">
        <v>2</v>
      </c>
      <c r="S1423">
        <v>4.78</v>
      </c>
      <c r="T1423">
        <v>5.17</v>
      </c>
      <c r="U1423">
        <v>576.63</v>
      </c>
      <c r="V1423">
        <v>105.2</v>
      </c>
      <c r="W1423">
        <v>4.16</v>
      </c>
      <c r="X1423">
        <v>12.94</v>
      </c>
      <c r="Y1423">
        <v>7.54</v>
      </c>
      <c r="Z1423">
        <v>4</v>
      </c>
      <c r="AA1423" t="s">
        <v>4822</v>
      </c>
      <c r="AB1423">
        <v>1</v>
      </c>
      <c r="AC1423">
        <v>5</v>
      </c>
      <c r="AD1423">
        <v>1.993333333333333</v>
      </c>
      <c r="AF1423" t="s">
        <v>5458</v>
      </c>
      <c r="AI1423">
        <v>0</v>
      </c>
      <c r="AJ1423">
        <v>0</v>
      </c>
      <c r="AK1423" t="s">
        <v>11930</v>
      </c>
      <c r="AL1423" t="s">
        <v>11930</v>
      </c>
      <c r="AM1423" t="s">
        <v>11965</v>
      </c>
    </row>
    <row r="1424" spans="1:39">
      <c r="A1424" t="s">
        <v>6544</v>
      </c>
      <c r="B1424" t="s">
        <v>5106</v>
      </c>
      <c r="C1424" t="s">
        <v>5108</v>
      </c>
      <c r="D1424">
        <v>15</v>
      </c>
      <c r="E1424" t="s">
        <v>5111</v>
      </c>
      <c r="F1424">
        <v>7.82</v>
      </c>
      <c r="K1424" t="s">
        <v>5342</v>
      </c>
      <c r="L1424" t="s">
        <v>5343</v>
      </c>
      <c r="M1424" t="s">
        <v>9477</v>
      </c>
      <c r="N1424">
        <v>9</v>
      </c>
      <c r="O1424" t="s">
        <v>9599</v>
      </c>
      <c r="P1424" t="s">
        <v>10706</v>
      </c>
      <c r="Q1424">
        <v>6</v>
      </c>
      <c r="R1424">
        <v>2</v>
      </c>
      <c r="S1424">
        <v>4.98</v>
      </c>
      <c r="T1424">
        <v>4.98</v>
      </c>
      <c r="U1424">
        <v>554.53</v>
      </c>
      <c r="V1424">
        <v>104.11</v>
      </c>
      <c r="W1424">
        <v>6.65</v>
      </c>
      <c r="X1424">
        <v>9.59</v>
      </c>
      <c r="Y1424">
        <v>0</v>
      </c>
      <c r="Z1424">
        <v>4</v>
      </c>
      <c r="AA1424" t="s">
        <v>4822</v>
      </c>
      <c r="AB1424">
        <v>2</v>
      </c>
      <c r="AC1424">
        <v>7</v>
      </c>
      <c r="AD1424">
        <v>2.039666666666666</v>
      </c>
      <c r="AF1424" t="s">
        <v>5458</v>
      </c>
      <c r="AI1424">
        <v>0</v>
      </c>
      <c r="AJ1424">
        <v>0</v>
      </c>
      <c r="AK1424" t="s">
        <v>11929</v>
      </c>
      <c r="AL1424" t="s">
        <v>11929</v>
      </c>
      <c r="AM1424" t="s">
        <v>11965</v>
      </c>
    </row>
    <row r="1425" spans="1:39">
      <c r="A1425" t="s">
        <v>6751</v>
      </c>
      <c r="B1425" t="s">
        <v>5106</v>
      </c>
      <c r="C1425" t="s">
        <v>5108</v>
      </c>
      <c r="D1425">
        <v>15</v>
      </c>
      <c r="E1425" t="s">
        <v>5111</v>
      </c>
      <c r="F1425">
        <v>7.82</v>
      </c>
      <c r="I1425" t="s">
        <v>8744</v>
      </c>
      <c r="K1425" t="s">
        <v>5342</v>
      </c>
      <c r="M1425" t="s">
        <v>9451</v>
      </c>
      <c r="N1425">
        <v>8</v>
      </c>
      <c r="O1425" t="s">
        <v>9569</v>
      </c>
      <c r="P1425" t="s">
        <v>10908</v>
      </c>
      <c r="Q1425">
        <v>9</v>
      </c>
      <c r="R1425">
        <v>2</v>
      </c>
      <c r="S1425">
        <v>3.7</v>
      </c>
      <c r="T1425">
        <v>3.71</v>
      </c>
      <c r="U1425">
        <v>500.61</v>
      </c>
      <c r="V1425">
        <v>110.09</v>
      </c>
      <c r="W1425">
        <v>4.2</v>
      </c>
      <c r="X1425">
        <v>13.17</v>
      </c>
      <c r="Y1425">
        <v>5.76</v>
      </c>
      <c r="Z1425">
        <v>4</v>
      </c>
      <c r="AA1425" t="s">
        <v>4822</v>
      </c>
      <c r="AB1425">
        <v>1</v>
      </c>
      <c r="AC1425">
        <v>5</v>
      </c>
      <c r="AD1425">
        <v>2.625333333333333</v>
      </c>
      <c r="AF1425" t="s">
        <v>5458</v>
      </c>
      <c r="AI1425">
        <v>0</v>
      </c>
      <c r="AJ1425">
        <v>0</v>
      </c>
      <c r="AM1425" t="s">
        <v>11965</v>
      </c>
    </row>
    <row r="1426" spans="1:39">
      <c r="A1426" t="s">
        <v>6752</v>
      </c>
      <c r="B1426" t="s">
        <v>5106</v>
      </c>
      <c r="C1426" t="s">
        <v>5108</v>
      </c>
      <c r="D1426">
        <v>15</v>
      </c>
      <c r="E1426" t="s">
        <v>5111</v>
      </c>
      <c r="F1426">
        <v>7.82</v>
      </c>
      <c r="I1426" t="s">
        <v>8745</v>
      </c>
      <c r="K1426" t="s">
        <v>5342</v>
      </c>
      <c r="M1426" t="s">
        <v>9440</v>
      </c>
      <c r="N1426">
        <v>8</v>
      </c>
      <c r="O1426" t="s">
        <v>9558</v>
      </c>
      <c r="P1426" t="s">
        <v>10909</v>
      </c>
      <c r="Q1426">
        <v>10</v>
      </c>
      <c r="R1426">
        <v>3</v>
      </c>
      <c r="S1426">
        <v>6.01</v>
      </c>
      <c r="T1426">
        <v>8.07</v>
      </c>
      <c r="U1426">
        <v>699.58</v>
      </c>
      <c r="V1426">
        <v>128.43</v>
      </c>
      <c r="W1426">
        <v>5.24</v>
      </c>
      <c r="X1426">
        <v>12.28</v>
      </c>
      <c r="Y1426">
        <v>9.470000000000001</v>
      </c>
      <c r="Z1426">
        <v>4</v>
      </c>
      <c r="AA1426" t="s">
        <v>4822</v>
      </c>
      <c r="AB1426">
        <v>2</v>
      </c>
      <c r="AC1426">
        <v>7</v>
      </c>
      <c r="AD1426">
        <v>0.4316666666666664</v>
      </c>
      <c r="AF1426" t="s">
        <v>5457</v>
      </c>
      <c r="AI1426">
        <v>0</v>
      </c>
      <c r="AJ1426">
        <v>0</v>
      </c>
      <c r="AM1426" t="s">
        <v>11965</v>
      </c>
    </row>
    <row r="1427" spans="1:39">
      <c r="A1427" t="s">
        <v>6753</v>
      </c>
      <c r="B1427" t="s">
        <v>5106</v>
      </c>
      <c r="C1427" t="s">
        <v>5108</v>
      </c>
      <c r="D1427">
        <v>15</v>
      </c>
      <c r="E1427" t="s">
        <v>5111</v>
      </c>
      <c r="F1427">
        <v>7.82</v>
      </c>
      <c r="I1427" t="s">
        <v>8746</v>
      </c>
      <c r="K1427" t="s">
        <v>5342</v>
      </c>
      <c r="M1427" t="s">
        <v>9440</v>
      </c>
      <c r="N1427">
        <v>8</v>
      </c>
      <c r="O1427" t="s">
        <v>9558</v>
      </c>
      <c r="P1427" t="s">
        <v>10910</v>
      </c>
      <c r="Q1427">
        <v>8</v>
      </c>
      <c r="R1427">
        <v>3</v>
      </c>
      <c r="S1427">
        <v>6.27</v>
      </c>
      <c r="T1427">
        <v>6.27</v>
      </c>
      <c r="U1427">
        <v>482.47</v>
      </c>
      <c r="V1427">
        <v>121.95</v>
      </c>
      <c r="W1427">
        <v>4.39</v>
      </c>
      <c r="X1427">
        <v>12.74</v>
      </c>
      <c r="Y1427">
        <v>5.28</v>
      </c>
      <c r="Z1427">
        <v>4</v>
      </c>
      <c r="AA1427" t="s">
        <v>4822</v>
      </c>
      <c r="AB1427">
        <v>0</v>
      </c>
      <c r="AC1427">
        <v>5</v>
      </c>
      <c r="AD1427">
        <v>1.291880952380952</v>
      </c>
      <c r="AF1427" t="s">
        <v>5458</v>
      </c>
      <c r="AI1427">
        <v>0</v>
      </c>
      <c r="AJ1427">
        <v>0</v>
      </c>
      <c r="AM1427" t="s">
        <v>11965</v>
      </c>
    </row>
    <row r="1428" spans="1:39">
      <c r="A1428" t="s">
        <v>6754</v>
      </c>
      <c r="B1428" t="s">
        <v>5106</v>
      </c>
      <c r="C1428" t="s">
        <v>5108</v>
      </c>
      <c r="D1428">
        <v>15</v>
      </c>
      <c r="E1428" t="s">
        <v>5111</v>
      </c>
      <c r="F1428">
        <v>7.82</v>
      </c>
      <c r="K1428" t="s">
        <v>5342</v>
      </c>
      <c r="L1428" t="s">
        <v>5343</v>
      </c>
      <c r="M1428" t="s">
        <v>9426</v>
      </c>
      <c r="N1428">
        <v>9</v>
      </c>
      <c r="O1428" t="s">
        <v>9541</v>
      </c>
      <c r="P1428" t="s">
        <v>10911</v>
      </c>
      <c r="Q1428">
        <v>7</v>
      </c>
      <c r="R1428">
        <v>3</v>
      </c>
      <c r="S1428">
        <v>1.45</v>
      </c>
      <c r="T1428">
        <v>1.64</v>
      </c>
      <c r="U1428">
        <v>486.51</v>
      </c>
      <c r="V1428">
        <v>128.79</v>
      </c>
      <c r="W1428">
        <v>3.58</v>
      </c>
      <c r="X1428">
        <v>7.81</v>
      </c>
      <c r="Y1428">
        <v>1.81</v>
      </c>
      <c r="Z1428">
        <v>4</v>
      </c>
      <c r="AA1428" t="s">
        <v>4822</v>
      </c>
      <c r="AB1428">
        <v>0</v>
      </c>
      <c r="AC1428">
        <v>6</v>
      </c>
      <c r="AD1428">
        <v>3.263023809523809</v>
      </c>
      <c r="AF1428" t="s">
        <v>5458</v>
      </c>
      <c r="AI1428">
        <v>0</v>
      </c>
      <c r="AJ1428">
        <v>0</v>
      </c>
      <c r="AK1428" t="s">
        <v>11897</v>
      </c>
      <c r="AL1428" t="s">
        <v>11897</v>
      </c>
      <c r="AM1428" t="s">
        <v>11965</v>
      </c>
    </row>
    <row r="1429" spans="1:39">
      <c r="A1429" t="s">
        <v>6121</v>
      </c>
      <c r="B1429" t="s">
        <v>5106</v>
      </c>
      <c r="C1429" t="s">
        <v>5108</v>
      </c>
      <c r="D1429">
        <v>15</v>
      </c>
      <c r="E1429" t="s">
        <v>5111</v>
      </c>
      <c r="F1429">
        <v>7.82</v>
      </c>
      <c r="K1429" t="s">
        <v>5342</v>
      </c>
      <c r="L1429" t="s">
        <v>5343</v>
      </c>
      <c r="M1429" t="s">
        <v>9436</v>
      </c>
      <c r="N1429">
        <v>9</v>
      </c>
      <c r="O1429" t="s">
        <v>9554</v>
      </c>
      <c r="P1429" t="s">
        <v>10286</v>
      </c>
      <c r="Q1429">
        <v>7</v>
      </c>
      <c r="R1429">
        <v>3</v>
      </c>
      <c r="S1429">
        <v>1.49</v>
      </c>
      <c r="T1429">
        <v>1.98</v>
      </c>
      <c r="U1429">
        <v>497.46</v>
      </c>
      <c r="V1429">
        <v>125.55</v>
      </c>
      <c r="W1429">
        <v>4.38</v>
      </c>
      <c r="X1429">
        <v>7.29</v>
      </c>
      <c r="Y1429">
        <v>1.81</v>
      </c>
      <c r="Z1429">
        <v>5</v>
      </c>
      <c r="AA1429" t="s">
        <v>4822</v>
      </c>
      <c r="AB1429">
        <v>0</v>
      </c>
      <c r="AC1429">
        <v>6</v>
      </c>
      <c r="AD1429">
        <v>3.184809523809524</v>
      </c>
      <c r="AF1429" t="s">
        <v>5458</v>
      </c>
      <c r="AI1429">
        <v>0</v>
      </c>
      <c r="AJ1429">
        <v>0</v>
      </c>
      <c r="AK1429" t="s">
        <v>11897</v>
      </c>
      <c r="AL1429" t="s">
        <v>11897</v>
      </c>
      <c r="AM1429" t="s">
        <v>11965</v>
      </c>
    </row>
    <row r="1430" spans="1:39">
      <c r="A1430" t="s">
        <v>6755</v>
      </c>
      <c r="B1430" t="s">
        <v>5106</v>
      </c>
      <c r="C1430" t="s">
        <v>5108</v>
      </c>
      <c r="D1430">
        <v>15</v>
      </c>
      <c r="E1430" t="s">
        <v>5111</v>
      </c>
      <c r="F1430">
        <v>7.82</v>
      </c>
      <c r="I1430" t="s">
        <v>8747</v>
      </c>
      <c r="K1430" t="s">
        <v>5342</v>
      </c>
      <c r="M1430" t="s">
        <v>9440</v>
      </c>
      <c r="N1430">
        <v>8</v>
      </c>
      <c r="O1430" t="s">
        <v>9558</v>
      </c>
      <c r="P1430" t="s">
        <v>10912</v>
      </c>
      <c r="Q1430">
        <v>9</v>
      </c>
      <c r="R1430">
        <v>2</v>
      </c>
      <c r="S1430">
        <v>6.58</v>
      </c>
      <c r="T1430">
        <v>8.24</v>
      </c>
      <c r="U1430">
        <v>624.64</v>
      </c>
      <c r="V1430">
        <v>108.4</v>
      </c>
      <c r="W1430">
        <v>5.9</v>
      </c>
      <c r="X1430">
        <v>12.44</v>
      </c>
      <c r="Y1430">
        <v>9.07</v>
      </c>
      <c r="Z1430">
        <v>4</v>
      </c>
      <c r="AA1430" t="s">
        <v>4822</v>
      </c>
      <c r="AB1430">
        <v>2</v>
      </c>
      <c r="AC1430">
        <v>8</v>
      </c>
      <c r="AD1430">
        <v>1.351666666666666</v>
      </c>
      <c r="AF1430" t="s">
        <v>5457</v>
      </c>
      <c r="AI1430">
        <v>0</v>
      </c>
      <c r="AJ1430">
        <v>0</v>
      </c>
      <c r="AM1430" t="s">
        <v>11965</v>
      </c>
    </row>
    <row r="1431" spans="1:39">
      <c r="A1431" t="s">
        <v>6756</v>
      </c>
      <c r="B1431" t="s">
        <v>5106</v>
      </c>
      <c r="C1431" t="s">
        <v>5108</v>
      </c>
      <c r="D1431">
        <v>15</v>
      </c>
      <c r="E1431" t="s">
        <v>5111</v>
      </c>
      <c r="F1431">
        <v>7.82</v>
      </c>
      <c r="I1431" t="s">
        <v>8748</v>
      </c>
      <c r="K1431" t="s">
        <v>5342</v>
      </c>
      <c r="M1431" t="s">
        <v>9440</v>
      </c>
      <c r="N1431">
        <v>8</v>
      </c>
      <c r="O1431" t="s">
        <v>9558</v>
      </c>
      <c r="P1431" t="s">
        <v>10913</v>
      </c>
      <c r="Q1431">
        <v>9</v>
      </c>
      <c r="R1431">
        <v>2</v>
      </c>
      <c r="S1431">
        <v>3.65</v>
      </c>
      <c r="T1431">
        <v>4.74</v>
      </c>
      <c r="U1431">
        <v>511.63</v>
      </c>
      <c r="V1431">
        <v>102.41</v>
      </c>
      <c r="W1431">
        <v>3.93</v>
      </c>
      <c r="X1431">
        <v>13.4</v>
      </c>
      <c r="Y1431">
        <v>8.449999999999999</v>
      </c>
      <c r="Z1431">
        <v>4</v>
      </c>
      <c r="AA1431" t="s">
        <v>4822</v>
      </c>
      <c r="AB1431">
        <v>1</v>
      </c>
      <c r="AC1431">
        <v>6</v>
      </c>
      <c r="AD1431">
        <v>2.166333333333334</v>
      </c>
      <c r="AF1431" t="s">
        <v>5458</v>
      </c>
      <c r="AI1431">
        <v>0</v>
      </c>
      <c r="AJ1431">
        <v>0</v>
      </c>
      <c r="AM1431" t="s">
        <v>11965</v>
      </c>
    </row>
    <row r="1432" spans="1:39">
      <c r="A1432" t="s">
        <v>6757</v>
      </c>
      <c r="B1432" t="s">
        <v>5106</v>
      </c>
      <c r="C1432" t="s">
        <v>5108</v>
      </c>
      <c r="D1432">
        <v>15</v>
      </c>
      <c r="E1432" t="s">
        <v>5111</v>
      </c>
      <c r="F1432">
        <v>7.82</v>
      </c>
      <c r="I1432" t="s">
        <v>8749</v>
      </c>
      <c r="K1432" t="s">
        <v>5342</v>
      </c>
      <c r="M1432" t="s">
        <v>9440</v>
      </c>
      <c r="N1432">
        <v>8</v>
      </c>
      <c r="O1432" t="s">
        <v>9558</v>
      </c>
      <c r="P1432" t="s">
        <v>10914</v>
      </c>
      <c r="Q1432">
        <v>9</v>
      </c>
      <c r="R1432">
        <v>2</v>
      </c>
      <c r="S1432">
        <v>5.89</v>
      </c>
      <c r="T1432">
        <v>7.14</v>
      </c>
      <c r="U1432">
        <v>554.58</v>
      </c>
      <c r="V1432">
        <v>108.4</v>
      </c>
      <c r="W1432">
        <v>4.75</v>
      </c>
      <c r="X1432">
        <v>12.54</v>
      </c>
      <c r="Y1432">
        <v>8.630000000000001</v>
      </c>
      <c r="Z1432">
        <v>4</v>
      </c>
      <c r="AA1432" t="s">
        <v>4822</v>
      </c>
      <c r="AB1432">
        <v>1</v>
      </c>
      <c r="AC1432">
        <v>9</v>
      </c>
      <c r="AD1432">
        <v>1.571666666666666</v>
      </c>
      <c r="AF1432" t="s">
        <v>5457</v>
      </c>
      <c r="AI1432">
        <v>0</v>
      </c>
      <c r="AJ1432">
        <v>0</v>
      </c>
      <c r="AM1432" t="s">
        <v>11965</v>
      </c>
    </row>
    <row r="1433" spans="1:39">
      <c r="A1433" t="s">
        <v>6758</v>
      </c>
      <c r="B1433" t="s">
        <v>5106</v>
      </c>
      <c r="C1433" t="s">
        <v>5108</v>
      </c>
      <c r="D1433">
        <v>15</v>
      </c>
      <c r="E1433" t="s">
        <v>5111</v>
      </c>
      <c r="F1433">
        <v>7.82</v>
      </c>
      <c r="I1433" t="s">
        <v>8750</v>
      </c>
      <c r="K1433" t="s">
        <v>5342</v>
      </c>
      <c r="M1433" t="s">
        <v>9440</v>
      </c>
      <c r="N1433">
        <v>8</v>
      </c>
      <c r="O1433" t="s">
        <v>9558</v>
      </c>
      <c r="P1433" t="s">
        <v>10915</v>
      </c>
      <c r="Q1433">
        <v>9</v>
      </c>
      <c r="R1433">
        <v>3</v>
      </c>
      <c r="S1433">
        <v>3.12</v>
      </c>
      <c r="T1433">
        <v>4.19</v>
      </c>
      <c r="U1433">
        <v>483.58</v>
      </c>
      <c r="V1433">
        <v>111.2</v>
      </c>
      <c r="W1433">
        <v>3.2</v>
      </c>
      <c r="X1433">
        <v>13.4</v>
      </c>
      <c r="Y1433">
        <v>8.43</v>
      </c>
      <c r="Z1433">
        <v>4</v>
      </c>
      <c r="AA1433" t="s">
        <v>4822</v>
      </c>
      <c r="AB1433">
        <v>0</v>
      </c>
      <c r="AC1433">
        <v>6</v>
      </c>
      <c r="AD1433">
        <v>2.207285714285714</v>
      </c>
      <c r="AF1433" t="s">
        <v>5458</v>
      </c>
      <c r="AI1433">
        <v>0</v>
      </c>
      <c r="AJ1433">
        <v>0</v>
      </c>
      <c r="AM1433" t="s">
        <v>11965</v>
      </c>
    </row>
    <row r="1434" spans="1:39">
      <c r="A1434" t="s">
        <v>6759</v>
      </c>
      <c r="B1434" t="s">
        <v>5106</v>
      </c>
      <c r="C1434" t="s">
        <v>5108</v>
      </c>
      <c r="D1434">
        <v>15</v>
      </c>
      <c r="E1434" t="s">
        <v>5111</v>
      </c>
      <c r="F1434">
        <v>7.82</v>
      </c>
      <c r="I1434" t="s">
        <v>8751</v>
      </c>
      <c r="K1434" t="s">
        <v>5342</v>
      </c>
      <c r="L1434" t="s">
        <v>5343</v>
      </c>
      <c r="M1434" t="s">
        <v>9442</v>
      </c>
      <c r="N1434">
        <v>8</v>
      </c>
      <c r="O1434" t="s">
        <v>9560</v>
      </c>
      <c r="P1434" t="s">
        <v>10916</v>
      </c>
      <c r="Q1434">
        <v>8</v>
      </c>
      <c r="R1434">
        <v>1</v>
      </c>
      <c r="S1434">
        <v>2.23</v>
      </c>
      <c r="T1434">
        <v>3.57</v>
      </c>
      <c r="U1434">
        <v>500.6</v>
      </c>
      <c r="V1434">
        <v>101.8</v>
      </c>
      <c r="W1434">
        <v>5.31</v>
      </c>
      <c r="Y1434">
        <v>6.67</v>
      </c>
      <c r="Z1434">
        <v>4</v>
      </c>
      <c r="AA1434" t="s">
        <v>4822</v>
      </c>
      <c r="AB1434">
        <v>2</v>
      </c>
      <c r="AC1434">
        <v>5</v>
      </c>
      <c r="AD1434">
        <v>4.04</v>
      </c>
      <c r="AF1434" t="s">
        <v>5458</v>
      </c>
      <c r="AI1434">
        <v>0</v>
      </c>
      <c r="AJ1434">
        <v>0</v>
      </c>
      <c r="AM1434" t="s">
        <v>11965</v>
      </c>
    </row>
    <row r="1435" spans="1:39">
      <c r="A1435" t="s">
        <v>6760</v>
      </c>
      <c r="B1435" t="s">
        <v>5106</v>
      </c>
      <c r="C1435" t="s">
        <v>5108</v>
      </c>
      <c r="D1435">
        <v>15</v>
      </c>
      <c r="E1435" t="s">
        <v>5111</v>
      </c>
      <c r="F1435">
        <v>7.82</v>
      </c>
      <c r="I1435" t="s">
        <v>8752</v>
      </c>
      <c r="K1435" t="s">
        <v>5342</v>
      </c>
      <c r="L1435" t="s">
        <v>5343</v>
      </c>
      <c r="M1435" t="s">
        <v>9457</v>
      </c>
      <c r="N1435">
        <v>8</v>
      </c>
      <c r="O1435" t="s">
        <v>9596</v>
      </c>
      <c r="P1435" t="s">
        <v>10917</v>
      </c>
      <c r="Q1435">
        <v>7</v>
      </c>
      <c r="R1435">
        <v>4</v>
      </c>
      <c r="S1435">
        <v>2.79</v>
      </c>
      <c r="T1435">
        <v>4</v>
      </c>
      <c r="U1435">
        <v>456.53</v>
      </c>
      <c r="V1435">
        <v>119.27</v>
      </c>
      <c r="W1435">
        <v>5.35</v>
      </c>
      <c r="X1435">
        <v>5.62</v>
      </c>
      <c r="Y1435">
        <v>7.25</v>
      </c>
      <c r="Z1435">
        <v>5</v>
      </c>
      <c r="AA1435" t="s">
        <v>4822</v>
      </c>
      <c r="AB1435">
        <v>1</v>
      </c>
      <c r="AC1435">
        <v>5</v>
      </c>
      <c r="AD1435">
        <v>2.439833333333334</v>
      </c>
      <c r="AF1435" t="s">
        <v>5459</v>
      </c>
      <c r="AI1435">
        <v>0</v>
      </c>
      <c r="AJ1435">
        <v>0</v>
      </c>
      <c r="AM1435" t="s">
        <v>11965</v>
      </c>
    </row>
    <row r="1436" spans="1:39">
      <c r="A1436" t="s">
        <v>5510</v>
      </c>
      <c r="B1436" t="s">
        <v>5106</v>
      </c>
      <c r="C1436" t="s">
        <v>5108</v>
      </c>
      <c r="D1436">
        <v>15</v>
      </c>
      <c r="E1436" t="s">
        <v>5111</v>
      </c>
      <c r="F1436">
        <v>7.82</v>
      </c>
      <c r="I1436" t="s">
        <v>8753</v>
      </c>
      <c r="K1436" t="s">
        <v>5342</v>
      </c>
      <c r="L1436" t="s">
        <v>5343</v>
      </c>
      <c r="M1436" t="s">
        <v>9439</v>
      </c>
      <c r="N1436">
        <v>8</v>
      </c>
      <c r="O1436" t="s">
        <v>9557</v>
      </c>
      <c r="P1436" t="s">
        <v>9681</v>
      </c>
      <c r="Q1436">
        <v>8</v>
      </c>
      <c r="R1436">
        <v>3</v>
      </c>
      <c r="S1436">
        <v>-0.05</v>
      </c>
      <c r="T1436">
        <v>0.18</v>
      </c>
      <c r="U1436">
        <v>497.49</v>
      </c>
      <c r="V1436">
        <v>138.69</v>
      </c>
      <c r="W1436">
        <v>4.4</v>
      </c>
      <c r="X1436">
        <v>7.55</v>
      </c>
      <c r="Y1436">
        <v>4.62</v>
      </c>
      <c r="Z1436">
        <v>3</v>
      </c>
      <c r="AA1436" t="s">
        <v>4822</v>
      </c>
      <c r="AB1436">
        <v>0</v>
      </c>
      <c r="AC1436">
        <v>6</v>
      </c>
      <c r="AD1436">
        <v>3.184595238095238</v>
      </c>
      <c r="AF1436" t="s">
        <v>5458</v>
      </c>
      <c r="AI1436">
        <v>0</v>
      </c>
      <c r="AJ1436">
        <v>0</v>
      </c>
      <c r="AM1436" t="s">
        <v>11965</v>
      </c>
    </row>
    <row r="1437" spans="1:39">
      <c r="A1437" t="s">
        <v>6761</v>
      </c>
      <c r="B1437" t="s">
        <v>5106</v>
      </c>
      <c r="C1437" t="s">
        <v>5108</v>
      </c>
      <c r="D1437">
        <v>15</v>
      </c>
      <c r="E1437" t="s">
        <v>5111</v>
      </c>
      <c r="F1437">
        <v>7.82</v>
      </c>
      <c r="I1437" t="s">
        <v>8754</v>
      </c>
      <c r="K1437" t="s">
        <v>5342</v>
      </c>
      <c r="L1437" t="s">
        <v>5343</v>
      </c>
      <c r="M1437" t="s">
        <v>9442</v>
      </c>
      <c r="N1437">
        <v>8</v>
      </c>
      <c r="O1437" t="s">
        <v>9560</v>
      </c>
      <c r="P1437" t="s">
        <v>10918</v>
      </c>
      <c r="Q1437">
        <v>8</v>
      </c>
      <c r="R1437">
        <v>1</v>
      </c>
      <c r="S1437">
        <v>3.65</v>
      </c>
      <c r="T1437">
        <v>3.98</v>
      </c>
      <c r="U1437">
        <v>542.6900000000001</v>
      </c>
      <c r="V1437">
        <v>108.44</v>
      </c>
      <c r="W1437">
        <v>4.52</v>
      </c>
      <c r="Y1437">
        <v>7.87</v>
      </c>
      <c r="Z1437">
        <v>4</v>
      </c>
      <c r="AA1437" t="s">
        <v>4822</v>
      </c>
      <c r="AB1437">
        <v>1</v>
      </c>
      <c r="AC1437">
        <v>7</v>
      </c>
      <c r="AD1437">
        <v>2.903666666666667</v>
      </c>
      <c r="AF1437" t="s">
        <v>5458</v>
      </c>
      <c r="AI1437">
        <v>0</v>
      </c>
      <c r="AJ1437">
        <v>0</v>
      </c>
      <c r="AM1437" t="s">
        <v>11965</v>
      </c>
    </row>
    <row r="1438" spans="1:39">
      <c r="A1438" t="s">
        <v>6762</v>
      </c>
      <c r="B1438" t="s">
        <v>5106</v>
      </c>
      <c r="C1438" t="s">
        <v>5108</v>
      </c>
      <c r="D1438">
        <v>15</v>
      </c>
      <c r="E1438" t="s">
        <v>5111</v>
      </c>
      <c r="F1438">
        <v>7.82</v>
      </c>
      <c r="I1438" t="s">
        <v>8755</v>
      </c>
      <c r="K1438" t="s">
        <v>5342</v>
      </c>
      <c r="L1438" t="s">
        <v>5343</v>
      </c>
      <c r="M1438" t="s">
        <v>9435</v>
      </c>
      <c r="N1438">
        <v>8</v>
      </c>
      <c r="O1438" t="s">
        <v>9553</v>
      </c>
      <c r="P1438" t="s">
        <v>10919</v>
      </c>
      <c r="Q1438">
        <v>6</v>
      </c>
      <c r="R1438">
        <v>2</v>
      </c>
      <c r="S1438">
        <v>0.8100000000000001</v>
      </c>
      <c r="T1438">
        <v>2.66</v>
      </c>
      <c r="U1438">
        <v>440.46</v>
      </c>
      <c r="V1438">
        <v>101.85</v>
      </c>
      <c r="W1438">
        <v>4.94</v>
      </c>
      <c r="X1438">
        <v>3.46</v>
      </c>
      <c r="Y1438">
        <v>9.699999999999999</v>
      </c>
      <c r="Z1438">
        <v>4</v>
      </c>
      <c r="AA1438" t="s">
        <v>4822</v>
      </c>
      <c r="AB1438">
        <v>0</v>
      </c>
      <c r="AC1438">
        <v>4</v>
      </c>
      <c r="AD1438">
        <v>3.680285714285715</v>
      </c>
      <c r="AF1438" t="s">
        <v>11894</v>
      </c>
      <c r="AI1438">
        <v>0</v>
      </c>
      <c r="AJ1438">
        <v>0</v>
      </c>
      <c r="AM1438" t="s">
        <v>11965</v>
      </c>
    </row>
    <row r="1439" spans="1:39">
      <c r="A1439" t="s">
        <v>5496</v>
      </c>
      <c r="B1439" t="s">
        <v>5106</v>
      </c>
      <c r="C1439" t="s">
        <v>5108</v>
      </c>
      <c r="D1439">
        <v>15</v>
      </c>
      <c r="E1439" t="s">
        <v>5111</v>
      </c>
      <c r="F1439">
        <v>7.82</v>
      </c>
      <c r="I1439" t="s">
        <v>8756</v>
      </c>
      <c r="K1439" t="s">
        <v>5342</v>
      </c>
      <c r="L1439" t="s">
        <v>5343</v>
      </c>
      <c r="M1439" t="s">
        <v>9439</v>
      </c>
      <c r="N1439">
        <v>8</v>
      </c>
      <c r="O1439" t="s">
        <v>9557</v>
      </c>
      <c r="P1439" t="s">
        <v>9667</v>
      </c>
      <c r="Q1439">
        <v>8</v>
      </c>
      <c r="R1439">
        <v>3</v>
      </c>
      <c r="S1439">
        <v>-0.19</v>
      </c>
      <c r="T1439">
        <v>0.17</v>
      </c>
      <c r="U1439">
        <v>483.46</v>
      </c>
      <c r="V1439">
        <v>138.69</v>
      </c>
      <c r="W1439">
        <v>4.09</v>
      </c>
      <c r="X1439">
        <v>7.28</v>
      </c>
      <c r="Y1439">
        <v>4.62</v>
      </c>
      <c r="Z1439">
        <v>3</v>
      </c>
      <c r="AA1439" t="s">
        <v>4822</v>
      </c>
      <c r="AB1439">
        <v>0</v>
      </c>
      <c r="AC1439">
        <v>6</v>
      </c>
      <c r="AD1439">
        <v>3.284809523809524</v>
      </c>
      <c r="AF1439" t="s">
        <v>5458</v>
      </c>
      <c r="AI1439">
        <v>0</v>
      </c>
      <c r="AJ1439">
        <v>0</v>
      </c>
      <c r="AM1439" t="s">
        <v>11965</v>
      </c>
    </row>
    <row r="1440" spans="1:39">
      <c r="A1440" t="s">
        <v>6763</v>
      </c>
      <c r="B1440" t="s">
        <v>5106</v>
      </c>
      <c r="C1440" t="s">
        <v>5108</v>
      </c>
      <c r="D1440">
        <v>15</v>
      </c>
      <c r="E1440" t="s">
        <v>5111</v>
      </c>
      <c r="F1440">
        <v>7.82</v>
      </c>
      <c r="I1440" t="s">
        <v>8757</v>
      </c>
      <c r="K1440" t="s">
        <v>5342</v>
      </c>
      <c r="L1440" t="s">
        <v>5343</v>
      </c>
      <c r="M1440" t="s">
        <v>9442</v>
      </c>
      <c r="N1440">
        <v>8</v>
      </c>
      <c r="O1440" t="s">
        <v>9560</v>
      </c>
      <c r="Y1440">
        <v>0</v>
      </c>
      <c r="AM1440" t="s">
        <v>11965</v>
      </c>
    </row>
    <row r="1441" spans="1:39">
      <c r="A1441" t="s">
        <v>6764</v>
      </c>
      <c r="B1441" t="s">
        <v>5106</v>
      </c>
      <c r="C1441" t="s">
        <v>5108</v>
      </c>
      <c r="D1441">
        <v>15</v>
      </c>
      <c r="E1441" t="s">
        <v>5111</v>
      </c>
      <c r="F1441">
        <v>7.82</v>
      </c>
      <c r="I1441" t="s">
        <v>8758</v>
      </c>
      <c r="K1441" t="s">
        <v>5342</v>
      </c>
      <c r="L1441" t="s">
        <v>5343</v>
      </c>
      <c r="M1441" t="s">
        <v>9449</v>
      </c>
      <c r="N1441">
        <v>8</v>
      </c>
      <c r="O1441" t="s">
        <v>9567</v>
      </c>
      <c r="P1441" t="s">
        <v>10920</v>
      </c>
      <c r="Q1441">
        <v>5</v>
      </c>
      <c r="R1441">
        <v>3</v>
      </c>
      <c r="S1441">
        <v>-1.23</v>
      </c>
      <c r="T1441">
        <v>2.29</v>
      </c>
      <c r="U1441">
        <v>453.45</v>
      </c>
      <c r="V1441">
        <v>112.22</v>
      </c>
      <c r="W1441">
        <v>6.04</v>
      </c>
      <c r="X1441">
        <v>3.81</v>
      </c>
      <c r="Y1441">
        <v>8.92</v>
      </c>
      <c r="Z1441">
        <v>3</v>
      </c>
      <c r="AA1441" t="s">
        <v>4822</v>
      </c>
      <c r="AB1441">
        <v>1</v>
      </c>
      <c r="AC1441">
        <v>7</v>
      </c>
      <c r="AD1441">
        <v>3.2985</v>
      </c>
      <c r="AF1441" t="s">
        <v>11894</v>
      </c>
      <c r="AI1441">
        <v>0</v>
      </c>
      <c r="AJ1441">
        <v>0</v>
      </c>
      <c r="AM1441" t="s">
        <v>11965</v>
      </c>
    </row>
    <row r="1442" spans="1:39">
      <c r="A1442" t="s">
        <v>6765</v>
      </c>
      <c r="B1442" t="s">
        <v>5106</v>
      </c>
      <c r="C1442" t="s">
        <v>5108</v>
      </c>
      <c r="D1442">
        <v>15</v>
      </c>
      <c r="E1442" t="s">
        <v>5111</v>
      </c>
      <c r="F1442">
        <v>7.82</v>
      </c>
      <c r="I1442" t="s">
        <v>8759</v>
      </c>
      <c r="K1442" t="s">
        <v>5342</v>
      </c>
      <c r="L1442" t="s">
        <v>5343</v>
      </c>
      <c r="M1442" t="s">
        <v>9449</v>
      </c>
      <c r="N1442">
        <v>8</v>
      </c>
      <c r="O1442" t="s">
        <v>9567</v>
      </c>
      <c r="P1442" t="s">
        <v>10921</v>
      </c>
      <c r="Q1442">
        <v>4</v>
      </c>
      <c r="R1442">
        <v>3</v>
      </c>
      <c r="S1442">
        <v>1.87</v>
      </c>
      <c r="T1442">
        <v>4.81</v>
      </c>
      <c r="U1442">
        <v>504.9</v>
      </c>
      <c r="V1442">
        <v>99.33</v>
      </c>
      <c r="W1442">
        <v>7.51</v>
      </c>
      <c r="X1442">
        <v>3.25</v>
      </c>
      <c r="Y1442">
        <v>11.31</v>
      </c>
      <c r="Z1442">
        <v>3</v>
      </c>
      <c r="AA1442" t="s">
        <v>4822</v>
      </c>
      <c r="AB1442">
        <v>2</v>
      </c>
      <c r="AC1442">
        <v>6</v>
      </c>
      <c r="AD1442">
        <v>1.950666666666667</v>
      </c>
      <c r="AF1442" t="s">
        <v>11894</v>
      </c>
      <c r="AI1442">
        <v>0</v>
      </c>
      <c r="AJ1442">
        <v>0</v>
      </c>
      <c r="AM1442" t="s">
        <v>11965</v>
      </c>
    </row>
    <row r="1443" spans="1:39">
      <c r="A1443" t="s">
        <v>6766</v>
      </c>
      <c r="B1443" t="s">
        <v>5106</v>
      </c>
      <c r="C1443" t="s">
        <v>5108</v>
      </c>
      <c r="D1443">
        <v>15.7</v>
      </c>
      <c r="E1443" t="s">
        <v>5111</v>
      </c>
      <c r="F1443">
        <v>7.8</v>
      </c>
      <c r="I1443" t="s">
        <v>8760</v>
      </c>
      <c r="K1443" t="s">
        <v>5342</v>
      </c>
      <c r="L1443" t="s">
        <v>5343</v>
      </c>
      <c r="M1443" t="s">
        <v>9449</v>
      </c>
      <c r="N1443">
        <v>8</v>
      </c>
      <c r="O1443" t="s">
        <v>9567</v>
      </c>
      <c r="P1443" t="s">
        <v>10922</v>
      </c>
      <c r="Q1443">
        <v>5</v>
      </c>
      <c r="R1443">
        <v>3</v>
      </c>
      <c r="S1443">
        <v>-0.09</v>
      </c>
      <c r="T1443">
        <v>3.24</v>
      </c>
      <c r="U1443">
        <v>505.88</v>
      </c>
      <c r="V1443">
        <v>112.22</v>
      </c>
      <c r="W1443">
        <v>6.91</v>
      </c>
      <c r="X1443">
        <v>3.78</v>
      </c>
      <c r="Y1443">
        <v>9.98</v>
      </c>
      <c r="Z1443">
        <v>3</v>
      </c>
      <c r="AA1443" t="s">
        <v>4822</v>
      </c>
      <c r="AB1443">
        <v>2</v>
      </c>
      <c r="AC1443">
        <v>6</v>
      </c>
      <c r="AD1443">
        <v>2.316</v>
      </c>
      <c r="AF1443" t="s">
        <v>11894</v>
      </c>
      <c r="AI1443">
        <v>0</v>
      </c>
      <c r="AJ1443">
        <v>0</v>
      </c>
      <c r="AM1443" t="s">
        <v>11965</v>
      </c>
    </row>
    <row r="1444" spans="1:39">
      <c r="A1444" t="s">
        <v>6767</v>
      </c>
      <c r="B1444" t="s">
        <v>5106</v>
      </c>
      <c r="C1444" t="s">
        <v>5108</v>
      </c>
      <c r="D1444">
        <v>15.76</v>
      </c>
      <c r="E1444" t="s">
        <v>5111</v>
      </c>
      <c r="F1444">
        <v>7.8</v>
      </c>
      <c r="I1444" t="s">
        <v>8761</v>
      </c>
      <c r="K1444" t="s">
        <v>5342</v>
      </c>
      <c r="L1444" t="s">
        <v>5343</v>
      </c>
      <c r="M1444" t="s">
        <v>9424</v>
      </c>
      <c r="N1444">
        <v>8</v>
      </c>
      <c r="O1444" t="s">
        <v>9539</v>
      </c>
      <c r="P1444" t="s">
        <v>10923</v>
      </c>
      <c r="Q1444">
        <v>6</v>
      </c>
      <c r="R1444">
        <v>1</v>
      </c>
      <c r="S1444">
        <v>0.76</v>
      </c>
      <c r="T1444">
        <v>3.13</v>
      </c>
      <c r="U1444">
        <v>486.49</v>
      </c>
      <c r="V1444">
        <v>79.95</v>
      </c>
      <c r="W1444">
        <v>4.73</v>
      </c>
      <c r="X1444">
        <v>3.25</v>
      </c>
      <c r="Y1444">
        <v>6.7</v>
      </c>
      <c r="Z1444">
        <v>3</v>
      </c>
      <c r="AA1444" t="s">
        <v>4822</v>
      </c>
      <c r="AB1444">
        <v>0</v>
      </c>
      <c r="AC1444">
        <v>5</v>
      </c>
      <c r="AD1444">
        <v>4.864833333333333</v>
      </c>
      <c r="AF1444" t="s">
        <v>5459</v>
      </c>
      <c r="AI1444">
        <v>0</v>
      </c>
      <c r="AJ1444">
        <v>0</v>
      </c>
      <c r="AM1444" t="s">
        <v>11965</v>
      </c>
    </row>
    <row r="1445" spans="1:39">
      <c r="A1445" t="s">
        <v>5856</v>
      </c>
      <c r="B1445" t="s">
        <v>5106</v>
      </c>
      <c r="C1445" t="s">
        <v>5108</v>
      </c>
      <c r="D1445">
        <v>15.9</v>
      </c>
      <c r="E1445" t="s">
        <v>5111</v>
      </c>
      <c r="F1445">
        <v>7.8</v>
      </c>
      <c r="K1445" t="s">
        <v>5342</v>
      </c>
      <c r="L1445" t="s">
        <v>5343</v>
      </c>
      <c r="M1445" t="s">
        <v>9460</v>
      </c>
      <c r="N1445">
        <v>9</v>
      </c>
      <c r="O1445" t="s">
        <v>9580</v>
      </c>
      <c r="P1445" t="s">
        <v>10025</v>
      </c>
      <c r="Q1445">
        <v>6</v>
      </c>
      <c r="R1445">
        <v>3</v>
      </c>
      <c r="S1445">
        <v>3.34</v>
      </c>
      <c r="T1445">
        <v>3.46</v>
      </c>
      <c r="U1445">
        <v>469.94</v>
      </c>
      <c r="V1445">
        <v>108.48</v>
      </c>
      <c r="W1445">
        <v>5.68</v>
      </c>
      <c r="X1445">
        <v>7.88</v>
      </c>
      <c r="Y1445">
        <v>2.9</v>
      </c>
      <c r="Z1445">
        <v>5</v>
      </c>
      <c r="AA1445" t="s">
        <v>4822</v>
      </c>
      <c r="AB1445">
        <v>1</v>
      </c>
      <c r="AC1445">
        <v>5</v>
      </c>
      <c r="AD1445">
        <v>2.865380952380952</v>
      </c>
      <c r="AF1445" t="s">
        <v>5458</v>
      </c>
      <c r="AI1445">
        <v>0</v>
      </c>
      <c r="AJ1445">
        <v>0</v>
      </c>
      <c r="AK1445" t="s">
        <v>11911</v>
      </c>
      <c r="AL1445" t="s">
        <v>11911</v>
      </c>
      <c r="AM1445" t="s">
        <v>11965</v>
      </c>
    </row>
    <row r="1446" spans="1:39">
      <c r="A1446" t="s">
        <v>6768</v>
      </c>
      <c r="B1446" t="s">
        <v>5106</v>
      </c>
      <c r="C1446" t="s">
        <v>5108</v>
      </c>
      <c r="D1446">
        <v>16</v>
      </c>
      <c r="E1446" t="s">
        <v>5111</v>
      </c>
      <c r="F1446">
        <v>7.8</v>
      </c>
      <c r="I1446" t="s">
        <v>8762</v>
      </c>
      <c r="K1446" t="s">
        <v>5342</v>
      </c>
      <c r="L1446" t="s">
        <v>5343</v>
      </c>
      <c r="M1446" t="s">
        <v>9480</v>
      </c>
      <c r="N1446">
        <v>8</v>
      </c>
      <c r="O1446" t="s">
        <v>9602</v>
      </c>
      <c r="P1446" t="s">
        <v>10924</v>
      </c>
      <c r="Q1446">
        <v>4</v>
      </c>
      <c r="R1446">
        <v>3</v>
      </c>
      <c r="S1446">
        <v>3.24</v>
      </c>
      <c r="T1446">
        <v>5.75</v>
      </c>
      <c r="U1446">
        <v>427.5</v>
      </c>
      <c r="V1446">
        <v>82.43000000000001</v>
      </c>
      <c r="W1446">
        <v>5.56</v>
      </c>
      <c r="X1446">
        <v>3.86</v>
      </c>
      <c r="Y1446">
        <v>13.1</v>
      </c>
      <c r="Z1446">
        <v>3</v>
      </c>
      <c r="AA1446" t="s">
        <v>4822</v>
      </c>
      <c r="AB1446">
        <v>1</v>
      </c>
      <c r="AC1446">
        <v>6</v>
      </c>
      <c r="AD1446">
        <v>2.064523809523809</v>
      </c>
      <c r="AF1446" t="s">
        <v>11894</v>
      </c>
      <c r="AI1446">
        <v>0</v>
      </c>
      <c r="AJ1446">
        <v>0</v>
      </c>
      <c r="AM1446" t="s">
        <v>11965</v>
      </c>
    </row>
    <row r="1447" spans="1:39">
      <c r="A1447" t="s">
        <v>6769</v>
      </c>
      <c r="B1447" t="s">
        <v>5106</v>
      </c>
      <c r="C1447" t="s">
        <v>5108</v>
      </c>
      <c r="D1447">
        <v>16</v>
      </c>
      <c r="E1447" t="s">
        <v>5111</v>
      </c>
      <c r="F1447">
        <v>7.8</v>
      </c>
      <c r="K1447" t="s">
        <v>5342</v>
      </c>
      <c r="L1447" t="s">
        <v>5343</v>
      </c>
      <c r="M1447" t="s">
        <v>9420</v>
      </c>
      <c r="N1447">
        <v>9</v>
      </c>
      <c r="O1447" t="s">
        <v>9534</v>
      </c>
      <c r="P1447" t="s">
        <v>10925</v>
      </c>
      <c r="Q1447">
        <v>5</v>
      </c>
      <c r="R1447">
        <v>2</v>
      </c>
      <c r="S1447">
        <v>3.99</v>
      </c>
      <c r="T1447">
        <v>3.99</v>
      </c>
      <c r="U1447">
        <v>319.37</v>
      </c>
      <c r="V1447">
        <v>75.33</v>
      </c>
      <c r="W1447">
        <v>2.43</v>
      </c>
      <c r="X1447">
        <v>13.82</v>
      </c>
      <c r="Y1447">
        <v>3.4</v>
      </c>
      <c r="Z1447">
        <v>3</v>
      </c>
      <c r="AA1447" t="s">
        <v>4822</v>
      </c>
      <c r="AB1447">
        <v>0</v>
      </c>
      <c r="AC1447">
        <v>2</v>
      </c>
      <c r="AD1447">
        <v>4.01</v>
      </c>
      <c r="AF1447" t="s">
        <v>5458</v>
      </c>
      <c r="AI1447">
        <v>0</v>
      </c>
      <c r="AJ1447">
        <v>0</v>
      </c>
      <c r="AK1447" t="s">
        <v>11901</v>
      </c>
      <c r="AL1447" t="s">
        <v>11901</v>
      </c>
      <c r="AM1447" t="s">
        <v>11965</v>
      </c>
    </row>
    <row r="1448" spans="1:39">
      <c r="A1448" t="s">
        <v>6770</v>
      </c>
      <c r="B1448" t="s">
        <v>5106</v>
      </c>
      <c r="C1448" t="s">
        <v>5108</v>
      </c>
      <c r="D1448">
        <v>16</v>
      </c>
      <c r="E1448" t="s">
        <v>5111</v>
      </c>
      <c r="F1448">
        <v>7.8</v>
      </c>
      <c r="K1448" t="s">
        <v>5342</v>
      </c>
      <c r="L1448" t="s">
        <v>5343</v>
      </c>
      <c r="M1448" t="s">
        <v>9448</v>
      </c>
      <c r="N1448">
        <v>9</v>
      </c>
      <c r="O1448" t="s">
        <v>9566</v>
      </c>
      <c r="P1448" t="s">
        <v>10926</v>
      </c>
      <c r="Q1448">
        <v>5</v>
      </c>
      <c r="R1448">
        <v>2</v>
      </c>
      <c r="S1448">
        <v>2.38</v>
      </c>
      <c r="T1448">
        <v>3.49</v>
      </c>
      <c r="U1448">
        <v>487.49</v>
      </c>
      <c r="V1448">
        <v>100.63</v>
      </c>
      <c r="W1448">
        <v>4.5</v>
      </c>
      <c r="X1448">
        <v>6.24</v>
      </c>
      <c r="Y1448">
        <v>1.56</v>
      </c>
      <c r="Z1448">
        <v>5</v>
      </c>
      <c r="AA1448" t="s">
        <v>4822</v>
      </c>
      <c r="AB1448">
        <v>0</v>
      </c>
      <c r="AC1448">
        <v>4</v>
      </c>
      <c r="AD1448">
        <v>3.800023809523809</v>
      </c>
      <c r="AF1448" t="s">
        <v>5459</v>
      </c>
      <c r="AI1448">
        <v>0</v>
      </c>
      <c r="AJ1448">
        <v>0</v>
      </c>
      <c r="AK1448" t="s">
        <v>11915</v>
      </c>
      <c r="AL1448" t="s">
        <v>11915</v>
      </c>
      <c r="AM1448" t="s">
        <v>11965</v>
      </c>
    </row>
    <row r="1449" spans="1:39">
      <c r="A1449" t="s">
        <v>6771</v>
      </c>
      <c r="B1449" t="s">
        <v>5106</v>
      </c>
      <c r="C1449" t="s">
        <v>5108</v>
      </c>
      <c r="D1449">
        <v>16</v>
      </c>
      <c r="E1449" t="s">
        <v>5111</v>
      </c>
      <c r="F1449">
        <v>7.8</v>
      </c>
      <c r="K1449" t="s">
        <v>5342</v>
      </c>
      <c r="L1449" t="s">
        <v>5343</v>
      </c>
      <c r="M1449" t="s">
        <v>9425</v>
      </c>
      <c r="N1449">
        <v>9</v>
      </c>
      <c r="O1449" t="s">
        <v>9540</v>
      </c>
      <c r="P1449" t="s">
        <v>10927</v>
      </c>
      <c r="Q1449">
        <v>6</v>
      </c>
      <c r="R1449">
        <v>4</v>
      </c>
      <c r="S1449">
        <v>-1.03</v>
      </c>
      <c r="T1449">
        <v>1.93</v>
      </c>
      <c r="U1449">
        <v>423.45</v>
      </c>
      <c r="V1449">
        <v>137.07</v>
      </c>
      <c r="W1449">
        <v>2.97</v>
      </c>
      <c r="X1449">
        <v>3.73</v>
      </c>
      <c r="Y1449">
        <v>5.42</v>
      </c>
      <c r="Z1449">
        <v>4</v>
      </c>
      <c r="AA1449" t="s">
        <v>4822</v>
      </c>
      <c r="AB1449">
        <v>0</v>
      </c>
      <c r="AC1449">
        <v>6</v>
      </c>
      <c r="AD1449">
        <v>3.546785714285714</v>
      </c>
      <c r="AF1449" t="s">
        <v>5459</v>
      </c>
      <c r="AI1449">
        <v>0</v>
      </c>
      <c r="AJ1449">
        <v>0</v>
      </c>
      <c r="AK1449" t="s">
        <v>11905</v>
      </c>
      <c r="AL1449" t="s">
        <v>11905</v>
      </c>
      <c r="AM1449" t="s">
        <v>11965</v>
      </c>
    </row>
    <row r="1450" spans="1:39">
      <c r="A1450" t="s">
        <v>6772</v>
      </c>
      <c r="B1450" t="s">
        <v>5106</v>
      </c>
      <c r="C1450" t="s">
        <v>5108</v>
      </c>
      <c r="D1450">
        <v>16</v>
      </c>
      <c r="E1450" t="s">
        <v>5111</v>
      </c>
      <c r="F1450">
        <v>7.8</v>
      </c>
      <c r="K1450" t="s">
        <v>5342</v>
      </c>
      <c r="L1450" t="s">
        <v>5343</v>
      </c>
      <c r="M1450" t="s">
        <v>9425</v>
      </c>
      <c r="N1450">
        <v>9</v>
      </c>
      <c r="O1450" t="s">
        <v>9540</v>
      </c>
      <c r="P1450" t="s">
        <v>10928</v>
      </c>
      <c r="Q1450">
        <v>5</v>
      </c>
      <c r="R1450">
        <v>3</v>
      </c>
      <c r="S1450">
        <v>2.54</v>
      </c>
      <c r="T1450">
        <v>2.54</v>
      </c>
      <c r="U1450">
        <v>382.24</v>
      </c>
      <c r="V1450">
        <v>99.77</v>
      </c>
      <c r="W1450">
        <v>2.37</v>
      </c>
      <c r="X1450">
        <v>11</v>
      </c>
      <c r="Y1450">
        <v>4.67</v>
      </c>
      <c r="Z1450">
        <v>3</v>
      </c>
      <c r="AA1450" t="s">
        <v>4822</v>
      </c>
      <c r="AB1450">
        <v>0</v>
      </c>
      <c r="AC1450">
        <v>4</v>
      </c>
      <c r="AD1450">
        <v>4.412142857142857</v>
      </c>
      <c r="AF1450" t="s">
        <v>5458</v>
      </c>
      <c r="AI1450">
        <v>0</v>
      </c>
      <c r="AJ1450">
        <v>0</v>
      </c>
      <c r="AK1450" t="s">
        <v>11905</v>
      </c>
      <c r="AL1450" t="s">
        <v>11905</v>
      </c>
      <c r="AM1450" t="s">
        <v>11965</v>
      </c>
    </row>
    <row r="1451" spans="1:39">
      <c r="A1451" t="s">
        <v>6773</v>
      </c>
      <c r="B1451" t="s">
        <v>5106</v>
      </c>
      <c r="C1451" t="s">
        <v>5108</v>
      </c>
      <c r="D1451">
        <v>16</v>
      </c>
      <c r="E1451" t="s">
        <v>5111</v>
      </c>
      <c r="F1451">
        <v>7.8</v>
      </c>
      <c r="K1451" t="s">
        <v>5342</v>
      </c>
      <c r="L1451" t="s">
        <v>5343</v>
      </c>
      <c r="M1451" t="s">
        <v>9426</v>
      </c>
      <c r="N1451">
        <v>9</v>
      </c>
      <c r="O1451" t="s">
        <v>9541</v>
      </c>
      <c r="P1451" t="s">
        <v>10929</v>
      </c>
      <c r="Q1451">
        <v>8</v>
      </c>
      <c r="R1451">
        <v>4</v>
      </c>
      <c r="S1451">
        <v>-0.55</v>
      </c>
      <c r="T1451">
        <v>0.04</v>
      </c>
      <c r="U1451">
        <v>488.48</v>
      </c>
      <c r="V1451">
        <v>149.02</v>
      </c>
      <c r="W1451">
        <v>2.16</v>
      </c>
      <c r="X1451">
        <v>7.06</v>
      </c>
      <c r="Y1451">
        <v>1.81</v>
      </c>
      <c r="Z1451">
        <v>4</v>
      </c>
      <c r="AA1451" t="s">
        <v>4822</v>
      </c>
      <c r="AB1451">
        <v>0</v>
      </c>
      <c r="AC1451">
        <v>6</v>
      </c>
      <c r="AD1451">
        <v>3.082285714285714</v>
      </c>
      <c r="AF1451" t="s">
        <v>5458</v>
      </c>
      <c r="AI1451">
        <v>0</v>
      </c>
      <c r="AJ1451">
        <v>0</v>
      </c>
      <c r="AK1451" t="s">
        <v>11897</v>
      </c>
      <c r="AL1451" t="s">
        <v>11897</v>
      </c>
      <c r="AM1451" t="s">
        <v>11965</v>
      </c>
    </row>
    <row r="1452" spans="1:39">
      <c r="A1452" t="s">
        <v>6402</v>
      </c>
      <c r="B1452" t="s">
        <v>5106</v>
      </c>
      <c r="C1452" t="s">
        <v>5108</v>
      </c>
      <c r="D1452">
        <v>16</v>
      </c>
      <c r="E1452" t="s">
        <v>5111</v>
      </c>
      <c r="F1452">
        <v>7.8</v>
      </c>
      <c r="K1452" t="s">
        <v>5342</v>
      </c>
      <c r="L1452" t="s">
        <v>5343</v>
      </c>
      <c r="M1452" t="s">
        <v>9430</v>
      </c>
      <c r="N1452">
        <v>9</v>
      </c>
      <c r="O1452" t="s">
        <v>9546</v>
      </c>
      <c r="P1452" t="s">
        <v>10566</v>
      </c>
      <c r="Q1452">
        <v>7</v>
      </c>
      <c r="R1452">
        <v>3</v>
      </c>
      <c r="S1452">
        <v>1.48</v>
      </c>
      <c r="T1452">
        <v>1.95</v>
      </c>
      <c r="U1452">
        <v>459.48</v>
      </c>
      <c r="V1452">
        <v>125.55</v>
      </c>
      <c r="W1452">
        <v>3.83</v>
      </c>
      <c r="X1452">
        <v>7.34</v>
      </c>
      <c r="Y1452">
        <v>1.81</v>
      </c>
      <c r="Z1452">
        <v>4</v>
      </c>
      <c r="AA1452" t="s">
        <v>4822</v>
      </c>
      <c r="AB1452">
        <v>0</v>
      </c>
      <c r="AC1452">
        <v>7</v>
      </c>
      <c r="AD1452">
        <v>3.456095238095238</v>
      </c>
      <c r="AF1452" t="s">
        <v>5458</v>
      </c>
      <c r="AI1452">
        <v>0</v>
      </c>
      <c r="AJ1452">
        <v>0</v>
      </c>
      <c r="AK1452" t="s">
        <v>11897</v>
      </c>
      <c r="AL1452" t="s">
        <v>11897</v>
      </c>
      <c r="AM1452" t="s">
        <v>11965</v>
      </c>
    </row>
    <row r="1453" spans="1:39">
      <c r="A1453" t="s">
        <v>6774</v>
      </c>
      <c r="B1453" t="s">
        <v>5106</v>
      </c>
      <c r="C1453" t="s">
        <v>5108</v>
      </c>
      <c r="D1453">
        <v>16</v>
      </c>
      <c r="E1453" t="s">
        <v>5111</v>
      </c>
      <c r="F1453">
        <v>7.8</v>
      </c>
      <c r="I1453" t="s">
        <v>8763</v>
      </c>
      <c r="K1453" t="s">
        <v>5342</v>
      </c>
      <c r="M1453" t="s">
        <v>9440</v>
      </c>
      <c r="N1453">
        <v>8</v>
      </c>
      <c r="O1453" t="s">
        <v>9558</v>
      </c>
      <c r="P1453" t="s">
        <v>10930</v>
      </c>
      <c r="Q1453">
        <v>10</v>
      </c>
      <c r="R1453">
        <v>2</v>
      </c>
      <c r="S1453">
        <v>2.1</v>
      </c>
      <c r="T1453">
        <v>4.87</v>
      </c>
      <c r="U1453">
        <v>636.8099999999999</v>
      </c>
      <c r="V1453">
        <v>122.72</v>
      </c>
      <c r="W1453">
        <v>4.44</v>
      </c>
      <c r="X1453">
        <v>13.08</v>
      </c>
      <c r="Y1453">
        <v>8.94</v>
      </c>
      <c r="Z1453">
        <v>4</v>
      </c>
      <c r="AA1453" t="s">
        <v>4822</v>
      </c>
      <c r="AB1453">
        <v>1</v>
      </c>
      <c r="AC1453">
        <v>11</v>
      </c>
      <c r="AD1453">
        <v>2.045</v>
      </c>
      <c r="AF1453" t="s">
        <v>5457</v>
      </c>
      <c r="AI1453">
        <v>0</v>
      </c>
      <c r="AJ1453">
        <v>0</v>
      </c>
      <c r="AM1453" t="s">
        <v>11965</v>
      </c>
    </row>
    <row r="1454" spans="1:39">
      <c r="A1454" t="s">
        <v>6775</v>
      </c>
      <c r="B1454" t="s">
        <v>5106</v>
      </c>
      <c r="C1454" t="s">
        <v>5108</v>
      </c>
      <c r="D1454">
        <v>16</v>
      </c>
      <c r="E1454" t="s">
        <v>5111</v>
      </c>
      <c r="F1454">
        <v>7.8</v>
      </c>
      <c r="I1454" t="s">
        <v>8764</v>
      </c>
      <c r="K1454" t="s">
        <v>5342</v>
      </c>
      <c r="M1454" t="s">
        <v>9452</v>
      </c>
      <c r="N1454">
        <v>8</v>
      </c>
      <c r="O1454" t="s">
        <v>9570</v>
      </c>
      <c r="P1454" t="s">
        <v>10931</v>
      </c>
      <c r="Q1454">
        <v>9</v>
      </c>
      <c r="R1454">
        <v>1</v>
      </c>
      <c r="S1454">
        <v>-1.32</v>
      </c>
      <c r="T1454">
        <v>0.98</v>
      </c>
      <c r="U1454">
        <v>585.6799999999999</v>
      </c>
      <c r="V1454">
        <v>105.48</v>
      </c>
      <c r="W1454">
        <v>4.45</v>
      </c>
      <c r="X1454">
        <v>5.58</v>
      </c>
      <c r="Y1454">
        <v>8.609999999999999</v>
      </c>
      <c r="Z1454">
        <v>4</v>
      </c>
      <c r="AA1454" t="s">
        <v>4822</v>
      </c>
      <c r="AB1454">
        <v>1</v>
      </c>
      <c r="AC1454">
        <v>9</v>
      </c>
      <c r="AD1454">
        <v>4.012333333333333</v>
      </c>
      <c r="AF1454" t="s">
        <v>11894</v>
      </c>
      <c r="AI1454">
        <v>0</v>
      </c>
      <c r="AJ1454">
        <v>0</v>
      </c>
      <c r="AM1454" t="s">
        <v>11965</v>
      </c>
    </row>
    <row r="1455" spans="1:39">
      <c r="A1455" t="s">
        <v>6776</v>
      </c>
      <c r="B1455" t="s">
        <v>5106</v>
      </c>
      <c r="C1455" t="s">
        <v>5108</v>
      </c>
      <c r="D1455">
        <v>16</v>
      </c>
      <c r="E1455" t="s">
        <v>5111</v>
      </c>
      <c r="F1455">
        <v>7.8</v>
      </c>
      <c r="I1455" t="s">
        <v>8765</v>
      </c>
      <c r="K1455" t="s">
        <v>5342</v>
      </c>
      <c r="M1455" t="s">
        <v>9452</v>
      </c>
      <c r="N1455">
        <v>8</v>
      </c>
      <c r="O1455" t="s">
        <v>9570</v>
      </c>
      <c r="P1455" t="s">
        <v>10932</v>
      </c>
      <c r="Q1455">
        <v>9</v>
      </c>
      <c r="R1455">
        <v>1</v>
      </c>
      <c r="S1455">
        <v>1.21</v>
      </c>
      <c r="T1455">
        <v>3.65</v>
      </c>
      <c r="U1455">
        <v>570.67</v>
      </c>
      <c r="V1455">
        <v>109.14</v>
      </c>
      <c r="W1455">
        <v>4.23</v>
      </c>
      <c r="X1455">
        <v>5.67</v>
      </c>
      <c r="Y1455">
        <v>9.039999999999999</v>
      </c>
      <c r="Z1455">
        <v>4</v>
      </c>
      <c r="AA1455" t="s">
        <v>4822</v>
      </c>
      <c r="AB1455">
        <v>1</v>
      </c>
      <c r="AC1455">
        <v>9</v>
      </c>
      <c r="AD1455">
        <v>3.350333333333334</v>
      </c>
      <c r="AF1455" t="s">
        <v>11894</v>
      </c>
      <c r="AI1455">
        <v>0</v>
      </c>
      <c r="AJ1455">
        <v>0</v>
      </c>
      <c r="AM1455" t="s">
        <v>11965</v>
      </c>
    </row>
    <row r="1456" spans="1:39">
      <c r="A1456" t="s">
        <v>6777</v>
      </c>
      <c r="B1456" t="s">
        <v>5106</v>
      </c>
      <c r="C1456" t="s">
        <v>5108</v>
      </c>
      <c r="D1456">
        <v>16</v>
      </c>
      <c r="E1456" t="s">
        <v>5111</v>
      </c>
      <c r="F1456">
        <v>7.8</v>
      </c>
      <c r="I1456" t="s">
        <v>8766</v>
      </c>
      <c r="K1456" t="s">
        <v>5342</v>
      </c>
      <c r="L1456" t="s">
        <v>5343</v>
      </c>
      <c r="M1456" t="s">
        <v>9442</v>
      </c>
      <c r="N1456">
        <v>8</v>
      </c>
      <c r="O1456" t="s">
        <v>9560</v>
      </c>
      <c r="P1456" t="s">
        <v>10933</v>
      </c>
      <c r="Q1456">
        <v>7</v>
      </c>
      <c r="R1456">
        <v>2</v>
      </c>
      <c r="S1456">
        <v>3.66</v>
      </c>
      <c r="T1456">
        <v>3.66</v>
      </c>
      <c r="U1456">
        <v>463.52</v>
      </c>
      <c r="V1456">
        <v>113.99</v>
      </c>
      <c r="W1456">
        <v>3.98</v>
      </c>
      <c r="Y1456">
        <v>3.29</v>
      </c>
      <c r="Z1456">
        <v>4</v>
      </c>
      <c r="AA1456" t="s">
        <v>4822</v>
      </c>
      <c r="AB1456">
        <v>0</v>
      </c>
      <c r="AC1456">
        <v>6</v>
      </c>
      <c r="AD1456">
        <v>2.800904761904762</v>
      </c>
      <c r="AF1456" t="s">
        <v>5458</v>
      </c>
      <c r="AI1456">
        <v>0</v>
      </c>
      <c r="AJ1456">
        <v>0</v>
      </c>
      <c r="AM1456" t="s">
        <v>11965</v>
      </c>
    </row>
    <row r="1457" spans="1:39">
      <c r="A1457" t="s">
        <v>6778</v>
      </c>
      <c r="B1457" t="s">
        <v>5106</v>
      </c>
      <c r="C1457" t="s">
        <v>5108</v>
      </c>
      <c r="D1457">
        <v>16</v>
      </c>
      <c r="E1457" t="s">
        <v>5111</v>
      </c>
      <c r="F1457">
        <v>7.8</v>
      </c>
      <c r="I1457" t="s">
        <v>8767</v>
      </c>
      <c r="K1457" t="s">
        <v>5342</v>
      </c>
      <c r="L1457" t="s">
        <v>5343</v>
      </c>
      <c r="M1457" t="s">
        <v>9442</v>
      </c>
      <c r="N1457">
        <v>8</v>
      </c>
      <c r="O1457" t="s">
        <v>9560</v>
      </c>
      <c r="P1457" t="s">
        <v>10934</v>
      </c>
      <c r="Q1457">
        <v>9</v>
      </c>
      <c r="R1457">
        <v>1</v>
      </c>
      <c r="S1457">
        <v>1.32</v>
      </c>
      <c r="T1457">
        <v>1.58</v>
      </c>
      <c r="U1457">
        <v>513.65</v>
      </c>
      <c r="V1457">
        <v>97</v>
      </c>
      <c r="W1457">
        <v>3.67</v>
      </c>
      <c r="X1457">
        <v>13.02</v>
      </c>
      <c r="Y1457">
        <v>7.29</v>
      </c>
      <c r="Z1457">
        <v>4</v>
      </c>
      <c r="AA1457" t="s">
        <v>4822</v>
      </c>
      <c r="AB1457">
        <v>1</v>
      </c>
      <c r="AC1457">
        <v>5</v>
      </c>
      <c r="AD1457">
        <v>4.6</v>
      </c>
      <c r="AF1457" t="s">
        <v>5458</v>
      </c>
      <c r="AI1457">
        <v>0</v>
      </c>
      <c r="AJ1457">
        <v>0</v>
      </c>
      <c r="AM1457" t="s">
        <v>11965</v>
      </c>
    </row>
    <row r="1458" spans="1:39">
      <c r="A1458" t="s">
        <v>6779</v>
      </c>
      <c r="B1458" t="s">
        <v>5106</v>
      </c>
      <c r="C1458" t="s">
        <v>5108</v>
      </c>
      <c r="D1458">
        <v>16</v>
      </c>
      <c r="E1458" t="s">
        <v>5111</v>
      </c>
      <c r="F1458">
        <v>7.8</v>
      </c>
      <c r="I1458" t="s">
        <v>8768</v>
      </c>
      <c r="K1458" t="s">
        <v>5342</v>
      </c>
      <c r="L1458" t="s">
        <v>5343</v>
      </c>
      <c r="M1458" t="s">
        <v>9435</v>
      </c>
      <c r="N1458">
        <v>8</v>
      </c>
      <c r="O1458" t="s">
        <v>9553</v>
      </c>
      <c r="P1458" t="s">
        <v>10935</v>
      </c>
      <c r="Q1458">
        <v>5</v>
      </c>
      <c r="R1458">
        <v>2</v>
      </c>
      <c r="S1458">
        <v>1.49</v>
      </c>
      <c r="T1458">
        <v>3.34</v>
      </c>
      <c r="U1458">
        <v>444.88</v>
      </c>
      <c r="V1458">
        <v>92.62</v>
      </c>
      <c r="W1458">
        <v>5.58</v>
      </c>
      <c r="X1458">
        <v>3.46</v>
      </c>
      <c r="Y1458">
        <v>9.76</v>
      </c>
      <c r="Z1458">
        <v>4</v>
      </c>
      <c r="AA1458" t="s">
        <v>4822</v>
      </c>
      <c r="AB1458">
        <v>1</v>
      </c>
      <c r="AC1458">
        <v>3</v>
      </c>
      <c r="AD1458">
        <v>3.756380952380952</v>
      </c>
      <c r="AF1458" t="s">
        <v>11894</v>
      </c>
      <c r="AI1458">
        <v>0</v>
      </c>
      <c r="AJ1458">
        <v>0</v>
      </c>
      <c r="AM1458" t="s">
        <v>11965</v>
      </c>
    </row>
    <row r="1459" spans="1:39">
      <c r="A1459" t="s">
        <v>6780</v>
      </c>
      <c r="B1459" t="s">
        <v>5106</v>
      </c>
      <c r="C1459" t="s">
        <v>5108</v>
      </c>
      <c r="D1459">
        <v>16</v>
      </c>
      <c r="E1459" t="s">
        <v>5111</v>
      </c>
      <c r="F1459">
        <v>7.8</v>
      </c>
      <c r="I1459" t="s">
        <v>8769</v>
      </c>
      <c r="K1459" t="s">
        <v>5342</v>
      </c>
      <c r="L1459" t="s">
        <v>5343</v>
      </c>
      <c r="M1459" t="s">
        <v>9442</v>
      </c>
      <c r="N1459">
        <v>8</v>
      </c>
      <c r="O1459" t="s">
        <v>9560</v>
      </c>
      <c r="P1459" t="s">
        <v>10936</v>
      </c>
      <c r="Q1459">
        <v>8</v>
      </c>
      <c r="R1459">
        <v>1</v>
      </c>
      <c r="S1459">
        <v>3.22</v>
      </c>
      <c r="T1459">
        <v>3.22</v>
      </c>
      <c r="U1459">
        <v>501.59</v>
      </c>
      <c r="V1459">
        <v>114.43</v>
      </c>
      <c r="W1459">
        <v>3.82</v>
      </c>
      <c r="Y1459">
        <v>4.5</v>
      </c>
      <c r="Z1459">
        <v>4</v>
      </c>
      <c r="AA1459" t="s">
        <v>4822</v>
      </c>
      <c r="AB1459">
        <v>1</v>
      </c>
      <c r="AC1459">
        <v>4</v>
      </c>
      <c r="AD1459">
        <v>3.298999999999999</v>
      </c>
      <c r="AF1459" t="s">
        <v>5458</v>
      </c>
      <c r="AI1459">
        <v>0</v>
      </c>
      <c r="AJ1459">
        <v>0</v>
      </c>
      <c r="AM1459" t="s">
        <v>11965</v>
      </c>
    </row>
    <row r="1460" spans="1:39">
      <c r="A1460" t="s">
        <v>6781</v>
      </c>
      <c r="B1460" t="s">
        <v>5106</v>
      </c>
      <c r="C1460" t="s">
        <v>5108</v>
      </c>
      <c r="D1460">
        <v>16</v>
      </c>
      <c r="E1460" t="s">
        <v>5111</v>
      </c>
      <c r="F1460">
        <v>7.8</v>
      </c>
      <c r="I1460" t="s">
        <v>8770</v>
      </c>
      <c r="K1460" t="s">
        <v>5342</v>
      </c>
      <c r="L1460" t="s">
        <v>5343</v>
      </c>
      <c r="M1460" t="s">
        <v>9442</v>
      </c>
      <c r="N1460">
        <v>8</v>
      </c>
      <c r="O1460" t="s">
        <v>9560</v>
      </c>
      <c r="P1460" t="s">
        <v>10937</v>
      </c>
      <c r="Q1460">
        <v>8</v>
      </c>
      <c r="R1460">
        <v>2</v>
      </c>
      <c r="S1460">
        <v>3.56</v>
      </c>
      <c r="T1460">
        <v>3.56</v>
      </c>
      <c r="U1460">
        <v>475.55</v>
      </c>
      <c r="V1460">
        <v>123.22</v>
      </c>
      <c r="W1460">
        <v>3.66</v>
      </c>
      <c r="Y1460">
        <v>3.41</v>
      </c>
      <c r="Z1460">
        <v>4</v>
      </c>
      <c r="AA1460" t="s">
        <v>4822</v>
      </c>
      <c r="AB1460">
        <v>0</v>
      </c>
      <c r="AC1460">
        <v>7</v>
      </c>
      <c r="AD1460">
        <v>2.614642857142857</v>
      </c>
      <c r="AF1460" t="s">
        <v>5458</v>
      </c>
      <c r="AI1460">
        <v>0</v>
      </c>
      <c r="AJ1460">
        <v>0</v>
      </c>
      <c r="AM1460" t="s">
        <v>11965</v>
      </c>
    </row>
    <row r="1461" spans="1:39">
      <c r="A1461" t="s">
        <v>6782</v>
      </c>
      <c r="B1461" t="s">
        <v>5106</v>
      </c>
      <c r="C1461" t="s">
        <v>5108</v>
      </c>
      <c r="D1461">
        <v>16</v>
      </c>
      <c r="E1461" t="s">
        <v>5111</v>
      </c>
      <c r="F1461">
        <v>7.8</v>
      </c>
      <c r="I1461" t="s">
        <v>8771</v>
      </c>
      <c r="K1461" t="s">
        <v>5342</v>
      </c>
      <c r="L1461" t="s">
        <v>5343</v>
      </c>
      <c r="M1461" t="s">
        <v>9442</v>
      </c>
      <c r="N1461">
        <v>8</v>
      </c>
      <c r="O1461" t="s">
        <v>9560</v>
      </c>
      <c r="P1461" t="s">
        <v>10938</v>
      </c>
      <c r="Q1461">
        <v>10</v>
      </c>
      <c r="R1461">
        <v>1</v>
      </c>
      <c r="S1461">
        <v>2.27</v>
      </c>
      <c r="T1461">
        <v>2.67</v>
      </c>
      <c r="U1461">
        <v>598.75</v>
      </c>
      <c r="V1461">
        <v>104.79</v>
      </c>
      <c r="W1461">
        <v>4.36</v>
      </c>
      <c r="X1461">
        <v>12.61</v>
      </c>
      <c r="Y1461">
        <v>7.55</v>
      </c>
      <c r="Z1461">
        <v>4</v>
      </c>
      <c r="AA1461" t="s">
        <v>4822</v>
      </c>
      <c r="AB1461">
        <v>1</v>
      </c>
      <c r="AC1461">
        <v>7</v>
      </c>
      <c r="AD1461">
        <v>4.205333333333334</v>
      </c>
      <c r="AF1461" t="s">
        <v>5458</v>
      </c>
      <c r="AI1461">
        <v>0</v>
      </c>
      <c r="AJ1461">
        <v>0</v>
      </c>
      <c r="AM1461" t="s">
        <v>11965</v>
      </c>
    </row>
    <row r="1462" spans="1:39">
      <c r="A1462" t="s">
        <v>6783</v>
      </c>
      <c r="B1462" t="s">
        <v>5106</v>
      </c>
      <c r="C1462" t="s">
        <v>5108</v>
      </c>
      <c r="D1462">
        <v>16</v>
      </c>
      <c r="E1462" t="s">
        <v>5111</v>
      </c>
      <c r="F1462">
        <v>7.8</v>
      </c>
      <c r="I1462" t="s">
        <v>8772</v>
      </c>
      <c r="K1462" t="s">
        <v>5342</v>
      </c>
      <c r="L1462" t="s">
        <v>5343</v>
      </c>
      <c r="M1462" t="s">
        <v>9442</v>
      </c>
      <c r="N1462">
        <v>8</v>
      </c>
      <c r="O1462" t="s">
        <v>9560</v>
      </c>
      <c r="P1462" t="s">
        <v>10939</v>
      </c>
      <c r="Q1462">
        <v>7</v>
      </c>
      <c r="R1462">
        <v>1</v>
      </c>
      <c r="S1462">
        <v>0.51</v>
      </c>
      <c r="T1462">
        <v>2.93</v>
      </c>
      <c r="U1462">
        <v>479.47</v>
      </c>
      <c r="V1462">
        <v>92.31999999999999</v>
      </c>
      <c r="W1462">
        <v>4.9</v>
      </c>
      <c r="Y1462">
        <v>4.96</v>
      </c>
      <c r="Z1462">
        <v>4</v>
      </c>
      <c r="AA1462" t="s">
        <v>4822</v>
      </c>
      <c r="AB1462">
        <v>0</v>
      </c>
      <c r="AC1462">
        <v>5</v>
      </c>
      <c r="AD1462">
        <v>4.902642857142857</v>
      </c>
      <c r="AF1462" t="s">
        <v>5458</v>
      </c>
      <c r="AI1462">
        <v>0</v>
      </c>
      <c r="AJ1462">
        <v>0</v>
      </c>
      <c r="AM1462" t="s">
        <v>11965</v>
      </c>
    </row>
    <row r="1463" spans="1:39">
      <c r="A1463" t="s">
        <v>6784</v>
      </c>
      <c r="B1463" t="s">
        <v>5106</v>
      </c>
      <c r="C1463" t="s">
        <v>5108</v>
      </c>
      <c r="D1463">
        <v>16</v>
      </c>
      <c r="E1463" t="s">
        <v>5111</v>
      </c>
      <c r="F1463">
        <v>7.8</v>
      </c>
      <c r="I1463" t="s">
        <v>8773</v>
      </c>
      <c r="K1463" t="s">
        <v>5342</v>
      </c>
      <c r="L1463" t="s">
        <v>5343</v>
      </c>
      <c r="M1463" t="s">
        <v>9449</v>
      </c>
      <c r="N1463">
        <v>8</v>
      </c>
      <c r="O1463" t="s">
        <v>9567</v>
      </c>
      <c r="P1463" t="s">
        <v>10940</v>
      </c>
      <c r="Q1463">
        <v>4</v>
      </c>
      <c r="R1463">
        <v>3</v>
      </c>
      <c r="S1463">
        <v>0.41</v>
      </c>
      <c r="T1463">
        <v>3.33</v>
      </c>
      <c r="U1463">
        <v>470.45</v>
      </c>
      <c r="V1463">
        <v>99.33</v>
      </c>
      <c r="W1463">
        <v>6.78</v>
      </c>
      <c r="X1463">
        <v>2.79</v>
      </c>
      <c r="Y1463">
        <v>11.45</v>
      </c>
      <c r="Z1463">
        <v>3</v>
      </c>
      <c r="AA1463" t="s">
        <v>4822</v>
      </c>
      <c r="AB1463">
        <v>1</v>
      </c>
      <c r="AC1463">
        <v>7</v>
      </c>
      <c r="AD1463">
        <v>2.901738095238096</v>
      </c>
      <c r="AF1463" t="s">
        <v>11894</v>
      </c>
      <c r="AI1463">
        <v>0</v>
      </c>
      <c r="AJ1463">
        <v>0</v>
      </c>
      <c r="AM1463" t="s">
        <v>11965</v>
      </c>
    </row>
    <row r="1464" spans="1:39">
      <c r="A1464" t="s">
        <v>6785</v>
      </c>
      <c r="B1464" t="s">
        <v>5106</v>
      </c>
      <c r="C1464" t="s">
        <v>5108</v>
      </c>
      <c r="D1464">
        <v>16</v>
      </c>
      <c r="E1464" t="s">
        <v>5111</v>
      </c>
      <c r="F1464">
        <v>7.8</v>
      </c>
      <c r="I1464" t="s">
        <v>8774</v>
      </c>
      <c r="K1464" t="s">
        <v>5342</v>
      </c>
      <c r="L1464" t="s">
        <v>5343</v>
      </c>
      <c r="M1464" t="s">
        <v>9449</v>
      </c>
      <c r="N1464">
        <v>8</v>
      </c>
      <c r="O1464" t="s">
        <v>9567</v>
      </c>
      <c r="P1464" t="s">
        <v>10941</v>
      </c>
      <c r="Q1464">
        <v>4</v>
      </c>
      <c r="R1464">
        <v>3</v>
      </c>
      <c r="S1464">
        <v>0.62</v>
      </c>
      <c r="T1464">
        <v>3.56</v>
      </c>
      <c r="U1464">
        <v>484.48</v>
      </c>
      <c r="V1464">
        <v>99.33</v>
      </c>
      <c r="W1464">
        <v>7.09</v>
      </c>
      <c r="X1464">
        <v>2.98</v>
      </c>
      <c r="Y1464">
        <v>11.48</v>
      </c>
      <c r="Z1464">
        <v>3</v>
      </c>
      <c r="AA1464" t="s">
        <v>4822</v>
      </c>
      <c r="AB1464">
        <v>1</v>
      </c>
      <c r="AC1464">
        <v>7</v>
      </c>
      <c r="AD1464">
        <v>2.68652380952381</v>
      </c>
      <c r="AF1464" t="s">
        <v>11894</v>
      </c>
      <c r="AI1464">
        <v>0</v>
      </c>
      <c r="AJ1464">
        <v>0</v>
      </c>
      <c r="AM1464" t="s">
        <v>11965</v>
      </c>
    </row>
    <row r="1465" spans="1:39">
      <c r="A1465" t="s">
        <v>6786</v>
      </c>
      <c r="B1465" t="s">
        <v>5106</v>
      </c>
      <c r="C1465" t="s">
        <v>5108</v>
      </c>
      <c r="D1465">
        <v>16.1</v>
      </c>
      <c r="E1465" t="s">
        <v>5111</v>
      </c>
      <c r="F1465">
        <v>7.79</v>
      </c>
      <c r="I1465" t="s">
        <v>8775</v>
      </c>
      <c r="K1465" t="s">
        <v>5342</v>
      </c>
      <c r="L1465" t="s">
        <v>5343</v>
      </c>
      <c r="M1465" t="s">
        <v>9446</v>
      </c>
      <c r="N1465">
        <v>9</v>
      </c>
      <c r="O1465" t="s">
        <v>9564</v>
      </c>
      <c r="P1465" t="s">
        <v>10942</v>
      </c>
      <c r="Q1465">
        <v>6</v>
      </c>
      <c r="R1465">
        <v>3</v>
      </c>
      <c r="S1465">
        <v>4.04</v>
      </c>
      <c r="T1465">
        <v>4.06</v>
      </c>
      <c r="U1465">
        <v>377.38</v>
      </c>
      <c r="V1465">
        <v>87.5</v>
      </c>
      <c r="W1465">
        <v>4.6</v>
      </c>
      <c r="X1465">
        <v>9.279999999999999</v>
      </c>
      <c r="Y1465">
        <v>5.28</v>
      </c>
      <c r="Z1465">
        <v>4</v>
      </c>
      <c r="AA1465" t="s">
        <v>4822</v>
      </c>
      <c r="AB1465">
        <v>0</v>
      </c>
      <c r="AC1465">
        <v>4</v>
      </c>
      <c r="AD1465">
        <v>3.51252380952381</v>
      </c>
      <c r="AF1465" t="s">
        <v>5458</v>
      </c>
      <c r="AI1465">
        <v>0</v>
      </c>
      <c r="AJ1465">
        <v>0</v>
      </c>
      <c r="AM1465" t="s">
        <v>11965</v>
      </c>
    </row>
    <row r="1466" spans="1:39">
      <c r="A1466" t="s">
        <v>6787</v>
      </c>
      <c r="B1466" t="s">
        <v>5106</v>
      </c>
      <c r="C1466" t="s">
        <v>5108</v>
      </c>
      <c r="D1466">
        <v>16.6</v>
      </c>
      <c r="E1466" t="s">
        <v>5111</v>
      </c>
      <c r="F1466">
        <v>7.78</v>
      </c>
      <c r="K1466" t="s">
        <v>5342</v>
      </c>
      <c r="L1466" t="s">
        <v>5343</v>
      </c>
      <c r="M1466" t="s">
        <v>9459</v>
      </c>
      <c r="N1466">
        <v>9</v>
      </c>
      <c r="O1466" t="s">
        <v>9579</v>
      </c>
      <c r="P1466" t="s">
        <v>10943</v>
      </c>
      <c r="Q1466">
        <v>5</v>
      </c>
      <c r="R1466">
        <v>3</v>
      </c>
      <c r="S1466">
        <v>6.75</v>
      </c>
      <c r="T1466">
        <v>6.76</v>
      </c>
      <c r="U1466">
        <v>539.97</v>
      </c>
      <c r="V1466">
        <v>92.93000000000001</v>
      </c>
      <c r="W1466">
        <v>7.92</v>
      </c>
      <c r="X1466">
        <v>12.93</v>
      </c>
      <c r="Y1466">
        <v>5.37</v>
      </c>
      <c r="Z1466">
        <v>5</v>
      </c>
      <c r="AA1466" t="s">
        <v>4822</v>
      </c>
      <c r="AB1466">
        <v>2</v>
      </c>
      <c r="AC1466">
        <v>4</v>
      </c>
      <c r="AD1466">
        <v>2.069</v>
      </c>
      <c r="AF1466" t="s">
        <v>5458</v>
      </c>
      <c r="AI1466">
        <v>0</v>
      </c>
      <c r="AJ1466">
        <v>0</v>
      </c>
      <c r="AK1466" t="s">
        <v>11922</v>
      </c>
      <c r="AL1466" t="s">
        <v>11922</v>
      </c>
      <c r="AM1466" t="s">
        <v>11965</v>
      </c>
    </row>
    <row r="1467" spans="1:39">
      <c r="A1467" t="s">
        <v>6788</v>
      </c>
      <c r="B1467" t="s">
        <v>5106</v>
      </c>
      <c r="C1467" t="s">
        <v>5108</v>
      </c>
      <c r="D1467">
        <v>16.9</v>
      </c>
      <c r="E1467" t="s">
        <v>5111</v>
      </c>
      <c r="F1467">
        <v>7.77</v>
      </c>
      <c r="I1467" t="s">
        <v>8776</v>
      </c>
      <c r="K1467" t="s">
        <v>5342</v>
      </c>
      <c r="L1467" t="s">
        <v>5343</v>
      </c>
      <c r="M1467" t="s">
        <v>9446</v>
      </c>
      <c r="N1467">
        <v>9</v>
      </c>
      <c r="O1467" t="s">
        <v>9564</v>
      </c>
      <c r="P1467" t="s">
        <v>10944</v>
      </c>
      <c r="Q1467">
        <v>6</v>
      </c>
      <c r="R1467">
        <v>3</v>
      </c>
      <c r="S1467">
        <v>3.92</v>
      </c>
      <c r="T1467">
        <v>3.98</v>
      </c>
      <c r="U1467">
        <v>377.38</v>
      </c>
      <c r="V1467">
        <v>87.5</v>
      </c>
      <c r="W1467">
        <v>4.6</v>
      </c>
      <c r="X1467">
        <v>8.369999999999999</v>
      </c>
      <c r="Y1467">
        <v>5.32</v>
      </c>
      <c r="Z1467">
        <v>4</v>
      </c>
      <c r="AA1467" t="s">
        <v>4822</v>
      </c>
      <c r="AB1467">
        <v>0</v>
      </c>
      <c r="AC1467">
        <v>4</v>
      </c>
      <c r="AD1467">
        <v>3.59252380952381</v>
      </c>
      <c r="AF1467" t="s">
        <v>5458</v>
      </c>
      <c r="AI1467">
        <v>0</v>
      </c>
      <c r="AJ1467">
        <v>0</v>
      </c>
      <c r="AM1467" t="s">
        <v>11965</v>
      </c>
    </row>
    <row r="1468" spans="1:39">
      <c r="A1468" t="s">
        <v>5537</v>
      </c>
      <c r="B1468" t="s">
        <v>5106</v>
      </c>
      <c r="C1468" t="s">
        <v>5108</v>
      </c>
      <c r="D1468">
        <v>17</v>
      </c>
      <c r="E1468" t="s">
        <v>5111</v>
      </c>
      <c r="F1468">
        <v>7.77</v>
      </c>
      <c r="K1468" t="s">
        <v>5342</v>
      </c>
      <c r="L1468" t="s">
        <v>5343</v>
      </c>
      <c r="M1468" t="s">
        <v>9436</v>
      </c>
      <c r="N1468">
        <v>9</v>
      </c>
      <c r="O1468" t="s">
        <v>9554</v>
      </c>
      <c r="P1468" t="s">
        <v>9708</v>
      </c>
      <c r="Q1468">
        <v>4</v>
      </c>
      <c r="R1468">
        <v>2</v>
      </c>
      <c r="S1468">
        <v>3.03</v>
      </c>
      <c r="T1468">
        <v>4.1</v>
      </c>
      <c r="U1468">
        <v>489.93</v>
      </c>
      <c r="V1468">
        <v>91.92</v>
      </c>
      <c r="W1468">
        <v>5.54</v>
      </c>
      <c r="X1468">
        <v>6.26</v>
      </c>
      <c r="Y1468">
        <v>1.63</v>
      </c>
      <c r="Z1468">
        <v>4</v>
      </c>
      <c r="AA1468" t="s">
        <v>4822</v>
      </c>
      <c r="AB1468">
        <v>1</v>
      </c>
      <c r="AC1468">
        <v>7</v>
      </c>
      <c r="AD1468">
        <v>3.442928571428572</v>
      </c>
      <c r="AE1468" t="s">
        <v>11887</v>
      </c>
      <c r="AF1468" t="s">
        <v>5459</v>
      </c>
      <c r="AH1468" t="s">
        <v>5461</v>
      </c>
      <c r="AI1468">
        <v>4</v>
      </c>
      <c r="AJ1468">
        <v>1</v>
      </c>
      <c r="AK1468" t="s">
        <v>11897</v>
      </c>
      <c r="AL1468" t="s">
        <v>11897</v>
      </c>
      <c r="AM1468" t="s">
        <v>11965</v>
      </c>
    </row>
    <row r="1469" spans="1:39">
      <c r="A1469" t="s">
        <v>6789</v>
      </c>
      <c r="B1469" t="s">
        <v>5106</v>
      </c>
      <c r="C1469" t="s">
        <v>5108</v>
      </c>
      <c r="D1469">
        <v>17</v>
      </c>
      <c r="E1469" t="s">
        <v>5111</v>
      </c>
      <c r="F1469">
        <v>7.77</v>
      </c>
      <c r="K1469" t="s">
        <v>5342</v>
      </c>
      <c r="M1469" t="s">
        <v>5350</v>
      </c>
      <c r="N1469">
        <v>8</v>
      </c>
      <c r="O1469" t="s">
        <v>9603</v>
      </c>
      <c r="P1469" t="s">
        <v>10945</v>
      </c>
      <c r="Q1469">
        <v>6</v>
      </c>
      <c r="R1469">
        <v>1</v>
      </c>
      <c r="S1469">
        <v>2.35</v>
      </c>
      <c r="T1469">
        <v>2.35</v>
      </c>
      <c r="U1469">
        <v>426.5</v>
      </c>
      <c r="V1469">
        <v>78.68000000000001</v>
      </c>
      <c r="W1469">
        <v>4.9</v>
      </c>
      <c r="X1469">
        <v>9.789999999999999</v>
      </c>
      <c r="Y1469">
        <v>4.3</v>
      </c>
      <c r="Z1469">
        <v>4</v>
      </c>
      <c r="AA1469" t="s">
        <v>4822</v>
      </c>
      <c r="AB1469">
        <v>0</v>
      </c>
      <c r="AC1469">
        <v>4</v>
      </c>
      <c r="AD1469">
        <v>5.183333333333334</v>
      </c>
      <c r="AF1469" t="s">
        <v>5458</v>
      </c>
      <c r="AI1469">
        <v>0</v>
      </c>
      <c r="AJ1469">
        <v>0</v>
      </c>
      <c r="AK1469" t="s">
        <v>11931</v>
      </c>
      <c r="AL1469" t="s">
        <v>11931</v>
      </c>
      <c r="AM1469" t="s">
        <v>11965</v>
      </c>
    </row>
    <row r="1470" spans="1:39">
      <c r="A1470" t="s">
        <v>6790</v>
      </c>
      <c r="B1470" t="s">
        <v>5106</v>
      </c>
      <c r="C1470" t="s">
        <v>5108</v>
      </c>
      <c r="D1470">
        <v>17</v>
      </c>
      <c r="E1470" t="s">
        <v>5111</v>
      </c>
      <c r="F1470">
        <v>7.77</v>
      </c>
      <c r="K1470" t="s">
        <v>5342</v>
      </c>
      <c r="L1470" t="s">
        <v>5343</v>
      </c>
      <c r="M1470" t="s">
        <v>9429</v>
      </c>
      <c r="N1470">
        <v>9</v>
      </c>
      <c r="O1470" t="s">
        <v>9545</v>
      </c>
      <c r="P1470" t="s">
        <v>10946</v>
      </c>
      <c r="Q1470">
        <v>7</v>
      </c>
      <c r="R1470">
        <v>0</v>
      </c>
      <c r="S1470">
        <v>2.84</v>
      </c>
      <c r="T1470">
        <v>4.1</v>
      </c>
      <c r="U1470">
        <v>502.62</v>
      </c>
      <c r="V1470">
        <v>58.79</v>
      </c>
      <c r="W1470">
        <v>5.42</v>
      </c>
      <c r="Y1470">
        <v>9.220000000000001</v>
      </c>
      <c r="Z1470">
        <v>5</v>
      </c>
      <c r="AA1470" t="s">
        <v>4822</v>
      </c>
      <c r="AB1470">
        <v>2</v>
      </c>
      <c r="AC1470">
        <v>5</v>
      </c>
      <c r="AD1470">
        <v>3.42</v>
      </c>
      <c r="AF1470" t="s">
        <v>5457</v>
      </c>
      <c r="AI1470">
        <v>0</v>
      </c>
      <c r="AJ1470">
        <v>0</v>
      </c>
      <c r="AK1470" t="s">
        <v>11907</v>
      </c>
      <c r="AL1470" t="s">
        <v>11907</v>
      </c>
      <c r="AM1470" t="s">
        <v>11965</v>
      </c>
    </row>
    <row r="1471" spans="1:39">
      <c r="A1471" t="s">
        <v>6791</v>
      </c>
      <c r="B1471" t="s">
        <v>5106</v>
      </c>
      <c r="C1471" t="s">
        <v>5108</v>
      </c>
      <c r="D1471">
        <v>17</v>
      </c>
      <c r="E1471" t="s">
        <v>5111</v>
      </c>
      <c r="F1471">
        <v>7.77</v>
      </c>
      <c r="K1471" t="s">
        <v>5342</v>
      </c>
      <c r="M1471" t="s">
        <v>5349</v>
      </c>
      <c r="N1471">
        <v>8</v>
      </c>
      <c r="O1471" t="s">
        <v>9604</v>
      </c>
      <c r="P1471" t="s">
        <v>10947</v>
      </c>
      <c r="Q1471">
        <v>4</v>
      </c>
      <c r="R1471">
        <v>3</v>
      </c>
      <c r="S1471">
        <v>3.36</v>
      </c>
      <c r="T1471">
        <v>3.36</v>
      </c>
      <c r="U1471">
        <v>460.37</v>
      </c>
      <c r="V1471">
        <v>102.04</v>
      </c>
      <c r="W1471">
        <v>5.15</v>
      </c>
      <c r="X1471">
        <v>12.75</v>
      </c>
      <c r="Y1471">
        <v>1.46</v>
      </c>
      <c r="Z1471">
        <v>3</v>
      </c>
      <c r="AA1471" t="s">
        <v>4822</v>
      </c>
      <c r="AB1471">
        <v>1</v>
      </c>
      <c r="AC1471">
        <v>5</v>
      </c>
      <c r="AD1471">
        <v>3.188404761904762</v>
      </c>
      <c r="AF1471" t="s">
        <v>5458</v>
      </c>
      <c r="AI1471">
        <v>0</v>
      </c>
      <c r="AJ1471">
        <v>0</v>
      </c>
      <c r="AK1471" t="s">
        <v>11932</v>
      </c>
      <c r="AL1471" t="s">
        <v>11932</v>
      </c>
      <c r="AM1471" t="s">
        <v>11965</v>
      </c>
    </row>
    <row r="1472" spans="1:39">
      <c r="A1472" t="s">
        <v>6792</v>
      </c>
      <c r="B1472" t="s">
        <v>5106</v>
      </c>
      <c r="C1472" t="s">
        <v>5108</v>
      </c>
      <c r="D1472">
        <v>17</v>
      </c>
      <c r="E1472" t="s">
        <v>5111</v>
      </c>
      <c r="F1472">
        <v>7.77</v>
      </c>
      <c r="K1472" t="s">
        <v>5342</v>
      </c>
      <c r="M1472" t="s">
        <v>5350</v>
      </c>
      <c r="N1472">
        <v>8</v>
      </c>
      <c r="O1472" t="s">
        <v>9544</v>
      </c>
      <c r="P1472" t="s">
        <v>10948</v>
      </c>
      <c r="Q1472">
        <v>6</v>
      </c>
      <c r="R1472">
        <v>1</v>
      </c>
      <c r="S1472">
        <v>0.26</v>
      </c>
      <c r="T1472">
        <v>3.1</v>
      </c>
      <c r="U1472">
        <v>463.59</v>
      </c>
      <c r="V1472">
        <v>75</v>
      </c>
      <c r="W1472">
        <v>5.37</v>
      </c>
      <c r="X1472">
        <v>12.91</v>
      </c>
      <c r="Y1472">
        <v>10.56</v>
      </c>
      <c r="Z1472">
        <v>5</v>
      </c>
      <c r="AA1472" t="s">
        <v>4822</v>
      </c>
      <c r="AB1472">
        <v>1</v>
      </c>
      <c r="AC1472">
        <v>4</v>
      </c>
      <c r="AD1472">
        <v>4.043404761904762</v>
      </c>
      <c r="AF1472" t="s">
        <v>5457</v>
      </c>
      <c r="AI1472">
        <v>0</v>
      </c>
      <c r="AJ1472">
        <v>0</v>
      </c>
      <c r="AK1472" t="s">
        <v>11906</v>
      </c>
      <c r="AL1472" t="s">
        <v>11906</v>
      </c>
      <c r="AM1472" t="s">
        <v>11965</v>
      </c>
    </row>
    <row r="1473" spans="1:39">
      <c r="A1473" t="s">
        <v>6793</v>
      </c>
      <c r="B1473" t="s">
        <v>5106</v>
      </c>
      <c r="C1473" t="s">
        <v>5108</v>
      </c>
      <c r="D1473">
        <v>17</v>
      </c>
      <c r="E1473" t="s">
        <v>5111</v>
      </c>
      <c r="F1473">
        <v>7.77</v>
      </c>
      <c r="K1473" t="s">
        <v>5342</v>
      </c>
      <c r="L1473" t="s">
        <v>5343</v>
      </c>
      <c r="M1473" t="s">
        <v>9465</v>
      </c>
      <c r="N1473">
        <v>9</v>
      </c>
      <c r="O1473" t="s">
        <v>9585</v>
      </c>
      <c r="P1473" t="s">
        <v>10949</v>
      </c>
      <c r="Q1473">
        <v>4</v>
      </c>
      <c r="R1473">
        <v>4</v>
      </c>
      <c r="S1473">
        <v>4.41</v>
      </c>
      <c r="T1473">
        <v>4.41</v>
      </c>
      <c r="U1473">
        <v>474.83</v>
      </c>
      <c r="V1473">
        <v>106.85</v>
      </c>
      <c r="W1473">
        <v>4.88</v>
      </c>
      <c r="X1473">
        <v>9.76</v>
      </c>
      <c r="Y1473">
        <v>0</v>
      </c>
      <c r="Z1473">
        <v>4</v>
      </c>
      <c r="AA1473" t="s">
        <v>4822</v>
      </c>
      <c r="AB1473">
        <v>0</v>
      </c>
      <c r="AC1473">
        <v>4</v>
      </c>
      <c r="AD1473">
        <v>1.913119047619048</v>
      </c>
      <c r="AF1473" t="s">
        <v>5458</v>
      </c>
      <c r="AI1473">
        <v>0</v>
      </c>
      <c r="AJ1473">
        <v>0</v>
      </c>
      <c r="AK1473" t="s">
        <v>5463</v>
      </c>
      <c r="AL1473" t="s">
        <v>5463</v>
      </c>
      <c r="AM1473" t="s">
        <v>11965</v>
      </c>
    </row>
    <row r="1474" spans="1:39">
      <c r="A1474" t="s">
        <v>6794</v>
      </c>
      <c r="B1474" t="s">
        <v>5106</v>
      </c>
      <c r="C1474" t="s">
        <v>5108</v>
      </c>
      <c r="D1474">
        <v>17</v>
      </c>
      <c r="E1474" t="s">
        <v>5111</v>
      </c>
      <c r="F1474">
        <v>7.77</v>
      </c>
      <c r="K1474" t="s">
        <v>5342</v>
      </c>
      <c r="L1474" t="s">
        <v>5343</v>
      </c>
      <c r="M1474" t="s">
        <v>9448</v>
      </c>
      <c r="N1474">
        <v>9</v>
      </c>
      <c r="O1474" t="s">
        <v>9566</v>
      </c>
      <c r="P1474" t="s">
        <v>10950</v>
      </c>
      <c r="Q1474">
        <v>6</v>
      </c>
      <c r="R1474">
        <v>2</v>
      </c>
      <c r="S1474">
        <v>3</v>
      </c>
      <c r="T1474">
        <v>4.16</v>
      </c>
      <c r="U1474">
        <v>441.42</v>
      </c>
      <c r="V1474">
        <v>109.86</v>
      </c>
      <c r="W1474">
        <v>2.84</v>
      </c>
      <c r="X1474">
        <v>6.22</v>
      </c>
      <c r="Y1474">
        <v>1.56</v>
      </c>
      <c r="Z1474">
        <v>4</v>
      </c>
      <c r="AA1474" t="s">
        <v>4822</v>
      </c>
      <c r="AB1474">
        <v>0</v>
      </c>
      <c r="AC1474">
        <v>4</v>
      </c>
      <c r="AD1474">
        <v>3.176428571428572</v>
      </c>
      <c r="AF1474" t="s">
        <v>5459</v>
      </c>
      <c r="AI1474">
        <v>0</v>
      </c>
      <c r="AJ1474">
        <v>0</v>
      </c>
      <c r="AK1474" t="s">
        <v>11915</v>
      </c>
      <c r="AL1474" t="s">
        <v>11915</v>
      </c>
      <c r="AM1474" t="s">
        <v>11965</v>
      </c>
    </row>
    <row r="1475" spans="1:39">
      <c r="A1475" t="s">
        <v>6795</v>
      </c>
      <c r="B1475" t="s">
        <v>5106</v>
      </c>
      <c r="C1475" t="s">
        <v>5108</v>
      </c>
      <c r="D1475">
        <v>17</v>
      </c>
      <c r="E1475" t="s">
        <v>5111</v>
      </c>
      <c r="F1475">
        <v>7.77</v>
      </c>
      <c r="K1475" t="s">
        <v>5342</v>
      </c>
      <c r="L1475" t="s">
        <v>5343</v>
      </c>
      <c r="M1475" t="s">
        <v>9423</v>
      </c>
      <c r="N1475">
        <v>9</v>
      </c>
      <c r="O1475" t="s">
        <v>9537</v>
      </c>
      <c r="P1475" t="s">
        <v>10951</v>
      </c>
      <c r="Q1475">
        <v>5</v>
      </c>
      <c r="R1475">
        <v>2</v>
      </c>
      <c r="S1475">
        <v>4.16</v>
      </c>
      <c r="T1475">
        <v>4.98</v>
      </c>
      <c r="U1475">
        <v>503</v>
      </c>
      <c r="V1475">
        <v>96.97</v>
      </c>
      <c r="W1475">
        <v>6</v>
      </c>
      <c r="X1475">
        <v>6.65</v>
      </c>
      <c r="Y1475">
        <v>3.55</v>
      </c>
      <c r="Z1475">
        <v>4</v>
      </c>
      <c r="AA1475" t="s">
        <v>4822</v>
      </c>
      <c r="AB1475">
        <v>2</v>
      </c>
      <c r="AC1475">
        <v>8</v>
      </c>
      <c r="AD1475">
        <v>2.277666666666667</v>
      </c>
      <c r="AF1475" t="s">
        <v>5458</v>
      </c>
      <c r="AI1475">
        <v>0</v>
      </c>
      <c r="AJ1475">
        <v>0</v>
      </c>
      <c r="AK1475" t="s">
        <v>11903</v>
      </c>
      <c r="AL1475" t="s">
        <v>11903</v>
      </c>
      <c r="AM1475" t="s">
        <v>11965</v>
      </c>
    </row>
    <row r="1476" spans="1:39">
      <c r="A1476" t="s">
        <v>5513</v>
      </c>
      <c r="B1476" t="s">
        <v>5106</v>
      </c>
      <c r="C1476" t="s">
        <v>5108</v>
      </c>
      <c r="D1476">
        <v>17</v>
      </c>
      <c r="E1476" t="s">
        <v>5111</v>
      </c>
      <c r="F1476">
        <v>7.77</v>
      </c>
      <c r="K1476" t="s">
        <v>5342</v>
      </c>
      <c r="L1476" t="s">
        <v>5343</v>
      </c>
      <c r="M1476" t="s">
        <v>9430</v>
      </c>
      <c r="N1476">
        <v>9</v>
      </c>
      <c r="O1476" t="s">
        <v>9546</v>
      </c>
      <c r="P1476" t="s">
        <v>9684</v>
      </c>
      <c r="Q1476">
        <v>7</v>
      </c>
      <c r="R1476">
        <v>3</v>
      </c>
      <c r="S1476">
        <v>1.48</v>
      </c>
      <c r="T1476">
        <v>1.79</v>
      </c>
      <c r="U1476">
        <v>479.47</v>
      </c>
      <c r="V1476">
        <v>125.55</v>
      </c>
      <c r="W1476">
        <v>4.24</v>
      </c>
      <c r="X1476">
        <v>7.7</v>
      </c>
      <c r="Y1476">
        <v>1.81</v>
      </c>
      <c r="Z1476">
        <v>5</v>
      </c>
      <c r="AA1476" t="s">
        <v>4822</v>
      </c>
      <c r="AB1476">
        <v>0</v>
      </c>
      <c r="AC1476">
        <v>6</v>
      </c>
      <c r="AD1476">
        <v>3.313309523809524</v>
      </c>
      <c r="AF1476" t="s">
        <v>5458</v>
      </c>
      <c r="AI1476">
        <v>0</v>
      </c>
      <c r="AJ1476">
        <v>0</v>
      </c>
      <c r="AK1476" t="s">
        <v>11897</v>
      </c>
      <c r="AL1476" t="s">
        <v>11897</v>
      </c>
      <c r="AM1476" t="s">
        <v>11965</v>
      </c>
    </row>
    <row r="1477" spans="1:39">
      <c r="A1477" t="s">
        <v>5511</v>
      </c>
      <c r="B1477" t="s">
        <v>5106</v>
      </c>
      <c r="C1477" t="s">
        <v>5108</v>
      </c>
      <c r="D1477">
        <v>17</v>
      </c>
      <c r="E1477" t="s">
        <v>5111</v>
      </c>
      <c r="F1477">
        <v>7.77</v>
      </c>
      <c r="I1477" t="s">
        <v>8777</v>
      </c>
      <c r="K1477" t="s">
        <v>5342</v>
      </c>
      <c r="L1477" t="s">
        <v>5343</v>
      </c>
      <c r="M1477" t="s">
        <v>9439</v>
      </c>
      <c r="N1477">
        <v>8</v>
      </c>
      <c r="O1477" t="s">
        <v>9557</v>
      </c>
      <c r="P1477" t="s">
        <v>9682</v>
      </c>
      <c r="Q1477">
        <v>7</v>
      </c>
      <c r="R1477">
        <v>3</v>
      </c>
      <c r="S1477">
        <v>1.12</v>
      </c>
      <c r="T1477">
        <v>1.44</v>
      </c>
      <c r="U1477">
        <v>445.46</v>
      </c>
      <c r="V1477">
        <v>125.55</v>
      </c>
      <c r="W1477">
        <v>3.59</v>
      </c>
      <c r="X1477">
        <v>7.68</v>
      </c>
      <c r="Y1477">
        <v>1.81</v>
      </c>
      <c r="Z1477">
        <v>4</v>
      </c>
      <c r="AA1477" t="s">
        <v>4822</v>
      </c>
      <c r="AB1477">
        <v>0</v>
      </c>
      <c r="AC1477">
        <v>6</v>
      </c>
      <c r="AD1477">
        <v>3.556238095238095</v>
      </c>
      <c r="AF1477" t="s">
        <v>5458</v>
      </c>
      <c r="AI1477">
        <v>0</v>
      </c>
      <c r="AJ1477">
        <v>0</v>
      </c>
      <c r="AM1477" t="s">
        <v>11965</v>
      </c>
    </row>
    <row r="1478" spans="1:39">
      <c r="A1478" t="s">
        <v>6402</v>
      </c>
      <c r="B1478" t="s">
        <v>5106</v>
      </c>
      <c r="C1478" t="s">
        <v>5108</v>
      </c>
      <c r="D1478">
        <v>17</v>
      </c>
      <c r="E1478" t="s">
        <v>5111</v>
      </c>
      <c r="F1478">
        <v>7.77</v>
      </c>
      <c r="K1478" t="s">
        <v>5342</v>
      </c>
      <c r="L1478" t="s">
        <v>5343</v>
      </c>
      <c r="M1478" t="s">
        <v>9436</v>
      </c>
      <c r="N1478">
        <v>9</v>
      </c>
      <c r="O1478" t="s">
        <v>9554</v>
      </c>
      <c r="P1478" t="s">
        <v>10566</v>
      </c>
      <c r="Q1478">
        <v>7</v>
      </c>
      <c r="R1478">
        <v>3</v>
      </c>
      <c r="S1478">
        <v>1.48</v>
      </c>
      <c r="T1478">
        <v>1.95</v>
      </c>
      <c r="U1478">
        <v>459.48</v>
      </c>
      <c r="V1478">
        <v>125.55</v>
      </c>
      <c r="W1478">
        <v>3.83</v>
      </c>
      <c r="X1478">
        <v>7.34</v>
      </c>
      <c r="Y1478">
        <v>1.81</v>
      </c>
      <c r="Z1478">
        <v>4</v>
      </c>
      <c r="AA1478" t="s">
        <v>4822</v>
      </c>
      <c r="AB1478">
        <v>0</v>
      </c>
      <c r="AC1478">
        <v>7</v>
      </c>
      <c r="AD1478">
        <v>3.456095238095238</v>
      </c>
      <c r="AF1478" t="s">
        <v>5458</v>
      </c>
      <c r="AI1478">
        <v>0</v>
      </c>
      <c r="AJ1478">
        <v>0</v>
      </c>
      <c r="AK1478" t="s">
        <v>11897</v>
      </c>
      <c r="AL1478" t="s">
        <v>11897</v>
      </c>
      <c r="AM1478" t="s">
        <v>11965</v>
      </c>
    </row>
    <row r="1479" spans="1:39">
      <c r="A1479" t="s">
        <v>6796</v>
      </c>
      <c r="B1479" t="s">
        <v>5106</v>
      </c>
      <c r="C1479" t="s">
        <v>5108</v>
      </c>
      <c r="D1479">
        <v>17</v>
      </c>
      <c r="E1479" t="s">
        <v>5111</v>
      </c>
      <c r="F1479">
        <v>7.77</v>
      </c>
      <c r="I1479" t="s">
        <v>8778</v>
      </c>
      <c r="K1479" t="s">
        <v>5342</v>
      </c>
      <c r="M1479" t="s">
        <v>9440</v>
      </c>
      <c r="N1479">
        <v>8</v>
      </c>
      <c r="O1479" t="s">
        <v>9558</v>
      </c>
      <c r="P1479" t="s">
        <v>10952</v>
      </c>
      <c r="Q1479">
        <v>10</v>
      </c>
      <c r="R1479">
        <v>2</v>
      </c>
      <c r="S1479">
        <v>4.85</v>
      </c>
      <c r="T1479">
        <v>4.85</v>
      </c>
      <c r="U1479">
        <v>543.6799999999999</v>
      </c>
      <c r="V1479">
        <v>122.98</v>
      </c>
      <c r="W1479">
        <v>4.76</v>
      </c>
      <c r="X1479">
        <v>13.15</v>
      </c>
      <c r="Y1479">
        <v>3.17</v>
      </c>
      <c r="Z1479">
        <v>4</v>
      </c>
      <c r="AA1479" t="s">
        <v>4822</v>
      </c>
      <c r="AB1479">
        <v>1</v>
      </c>
      <c r="AC1479">
        <v>7</v>
      </c>
      <c r="AD1479">
        <v>1.575</v>
      </c>
      <c r="AF1479" t="s">
        <v>5458</v>
      </c>
      <c r="AI1479">
        <v>0</v>
      </c>
      <c r="AJ1479">
        <v>0</v>
      </c>
      <c r="AM1479" t="s">
        <v>11965</v>
      </c>
    </row>
    <row r="1480" spans="1:39">
      <c r="A1480" t="s">
        <v>6797</v>
      </c>
      <c r="B1480" t="s">
        <v>5106</v>
      </c>
      <c r="C1480" t="s">
        <v>5108</v>
      </c>
      <c r="D1480">
        <v>17</v>
      </c>
      <c r="E1480" t="s">
        <v>5111</v>
      </c>
      <c r="F1480">
        <v>7.77</v>
      </c>
      <c r="I1480" t="s">
        <v>8779</v>
      </c>
      <c r="K1480" t="s">
        <v>5342</v>
      </c>
      <c r="M1480" t="s">
        <v>9440</v>
      </c>
      <c r="N1480">
        <v>8</v>
      </c>
      <c r="O1480" t="s">
        <v>9558</v>
      </c>
      <c r="P1480" t="s">
        <v>10953</v>
      </c>
      <c r="Q1480">
        <v>11</v>
      </c>
      <c r="R1480">
        <v>2</v>
      </c>
      <c r="S1480">
        <v>4.8</v>
      </c>
      <c r="T1480">
        <v>5.56</v>
      </c>
      <c r="U1480">
        <v>651.6900000000001</v>
      </c>
      <c r="V1480">
        <v>120.87</v>
      </c>
      <c r="W1480">
        <v>4.21</v>
      </c>
      <c r="X1480">
        <v>12.57</v>
      </c>
      <c r="Y1480">
        <v>8</v>
      </c>
      <c r="Z1480">
        <v>4</v>
      </c>
      <c r="AA1480" t="s">
        <v>4822</v>
      </c>
      <c r="AB1480">
        <v>2</v>
      </c>
      <c r="AC1480">
        <v>9</v>
      </c>
      <c r="AD1480">
        <v>1.5</v>
      </c>
      <c r="AF1480" t="s">
        <v>5458</v>
      </c>
      <c r="AI1480">
        <v>0</v>
      </c>
      <c r="AJ1480">
        <v>0</v>
      </c>
      <c r="AM1480" t="s">
        <v>11965</v>
      </c>
    </row>
    <row r="1481" spans="1:39">
      <c r="A1481" t="s">
        <v>6798</v>
      </c>
      <c r="B1481" t="s">
        <v>5106</v>
      </c>
      <c r="C1481" t="s">
        <v>5108</v>
      </c>
      <c r="D1481">
        <v>17</v>
      </c>
      <c r="E1481" t="s">
        <v>5111</v>
      </c>
      <c r="F1481">
        <v>7.77</v>
      </c>
      <c r="I1481" t="s">
        <v>8780</v>
      </c>
      <c r="K1481" t="s">
        <v>5342</v>
      </c>
      <c r="M1481" t="s">
        <v>9440</v>
      </c>
      <c r="N1481">
        <v>8</v>
      </c>
      <c r="O1481" t="s">
        <v>9558</v>
      </c>
      <c r="P1481" t="s">
        <v>10954</v>
      </c>
      <c r="Q1481">
        <v>11</v>
      </c>
      <c r="R1481">
        <v>3</v>
      </c>
      <c r="S1481">
        <v>6.02</v>
      </c>
      <c r="T1481">
        <v>7.11</v>
      </c>
      <c r="U1481">
        <v>647.8099999999999</v>
      </c>
      <c r="V1481">
        <v>154.57</v>
      </c>
      <c r="W1481">
        <v>4.54</v>
      </c>
      <c r="X1481">
        <v>8.65</v>
      </c>
      <c r="Y1481">
        <v>8.449999999999999</v>
      </c>
      <c r="Z1481">
        <v>4</v>
      </c>
      <c r="AA1481" t="s">
        <v>4822</v>
      </c>
      <c r="AB1481">
        <v>2</v>
      </c>
      <c r="AC1481">
        <v>8</v>
      </c>
      <c r="AD1481">
        <v>0.9416666666666671</v>
      </c>
      <c r="AF1481" t="s">
        <v>5458</v>
      </c>
      <c r="AI1481">
        <v>0</v>
      </c>
      <c r="AJ1481">
        <v>0</v>
      </c>
      <c r="AM1481" t="s">
        <v>11965</v>
      </c>
    </row>
    <row r="1482" spans="1:39">
      <c r="A1482" t="s">
        <v>6799</v>
      </c>
      <c r="B1482" t="s">
        <v>5106</v>
      </c>
      <c r="C1482" t="s">
        <v>5108</v>
      </c>
      <c r="D1482">
        <v>17</v>
      </c>
      <c r="E1482" t="s">
        <v>5111</v>
      </c>
      <c r="F1482">
        <v>7.77</v>
      </c>
      <c r="I1482" t="s">
        <v>8781</v>
      </c>
      <c r="K1482" t="s">
        <v>5342</v>
      </c>
      <c r="M1482" t="s">
        <v>9440</v>
      </c>
      <c r="N1482">
        <v>8</v>
      </c>
      <c r="O1482" t="s">
        <v>9558</v>
      </c>
      <c r="P1482" t="s">
        <v>10955</v>
      </c>
      <c r="Q1482">
        <v>10</v>
      </c>
      <c r="R1482">
        <v>3</v>
      </c>
      <c r="S1482">
        <v>7.19</v>
      </c>
      <c r="T1482">
        <v>7.21</v>
      </c>
      <c r="U1482">
        <v>622.73</v>
      </c>
      <c r="V1482">
        <v>151.33</v>
      </c>
      <c r="W1482">
        <v>4.95</v>
      </c>
      <c r="X1482">
        <v>8.65</v>
      </c>
      <c r="Y1482">
        <v>3</v>
      </c>
      <c r="Z1482">
        <v>4</v>
      </c>
      <c r="AA1482" t="s">
        <v>4822</v>
      </c>
      <c r="AB1482">
        <v>1</v>
      </c>
      <c r="AC1482">
        <v>8</v>
      </c>
      <c r="AD1482">
        <v>1.166666666666667</v>
      </c>
      <c r="AF1482" t="s">
        <v>5458</v>
      </c>
      <c r="AI1482">
        <v>0</v>
      </c>
      <c r="AJ1482">
        <v>0</v>
      </c>
      <c r="AM1482" t="s">
        <v>11965</v>
      </c>
    </row>
    <row r="1483" spans="1:39">
      <c r="A1483" t="s">
        <v>6800</v>
      </c>
      <c r="B1483" t="s">
        <v>5106</v>
      </c>
      <c r="C1483" t="s">
        <v>5108</v>
      </c>
      <c r="D1483">
        <v>17</v>
      </c>
      <c r="E1483" t="s">
        <v>5111</v>
      </c>
      <c r="F1483">
        <v>7.77</v>
      </c>
      <c r="I1483" t="s">
        <v>8782</v>
      </c>
      <c r="K1483" t="s">
        <v>5342</v>
      </c>
      <c r="M1483" t="s">
        <v>9440</v>
      </c>
      <c r="N1483">
        <v>8</v>
      </c>
      <c r="O1483" t="s">
        <v>9558</v>
      </c>
      <c r="P1483" t="s">
        <v>10956</v>
      </c>
      <c r="Q1483">
        <v>7</v>
      </c>
      <c r="R1483">
        <v>2</v>
      </c>
      <c r="S1483">
        <v>7.08</v>
      </c>
      <c r="T1483">
        <v>7.08</v>
      </c>
      <c r="U1483">
        <v>525.51</v>
      </c>
      <c r="V1483">
        <v>95.93000000000001</v>
      </c>
      <c r="W1483">
        <v>5.87</v>
      </c>
      <c r="X1483">
        <v>12.14</v>
      </c>
      <c r="Y1483">
        <v>3.26</v>
      </c>
      <c r="Z1483">
        <v>4</v>
      </c>
      <c r="AA1483" t="s">
        <v>4822</v>
      </c>
      <c r="AB1483">
        <v>2</v>
      </c>
      <c r="AC1483">
        <v>5</v>
      </c>
      <c r="AD1483">
        <v>2.302333333333333</v>
      </c>
      <c r="AF1483" t="s">
        <v>5458</v>
      </c>
      <c r="AI1483">
        <v>0</v>
      </c>
      <c r="AJ1483">
        <v>0</v>
      </c>
      <c r="AM1483" t="s">
        <v>11965</v>
      </c>
    </row>
    <row r="1484" spans="1:39">
      <c r="A1484" t="s">
        <v>6801</v>
      </c>
      <c r="B1484" t="s">
        <v>5106</v>
      </c>
      <c r="C1484" t="s">
        <v>5108</v>
      </c>
      <c r="D1484">
        <v>17</v>
      </c>
      <c r="E1484" t="s">
        <v>5111</v>
      </c>
      <c r="F1484">
        <v>7.77</v>
      </c>
      <c r="I1484" t="s">
        <v>8783</v>
      </c>
      <c r="K1484" t="s">
        <v>5342</v>
      </c>
      <c r="L1484" t="s">
        <v>5343</v>
      </c>
      <c r="M1484" t="s">
        <v>9442</v>
      </c>
      <c r="N1484">
        <v>8</v>
      </c>
      <c r="O1484" t="s">
        <v>9560</v>
      </c>
      <c r="P1484" t="s">
        <v>10957</v>
      </c>
      <c r="Q1484">
        <v>7</v>
      </c>
      <c r="R1484">
        <v>2</v>
      </c>
      <c r="S1484">
        <v>4.65</v>
      </c>
      <c r="T1484">
        <v>4.65</v>
      </c>
      <c r="U1484">
        <v>459.55</v>
      </c>
      <c r="V1484">
        <v>113.99</v>
      </c>
      <c r="W1484">
        <v>4.42</v>
      </c>
      <c r="Y1484">
        <v>3.53</v>
      </c>
      <c r="Z1484">
        <v>4</v>
      </c>
      <c r="AA1484" t="s">
        <v>4822</v>
      </c>
      <c r="AB1484">
        <v>0</v>
      </c>
      <c r="AC1484">
        <v>5</v>
      </c>
      <c r="AD1484">
        <v>2.164261904761905</v>
      </c>
      <c r="AF1484" t="s">
        <v>5458</v>
      </c>
      <c r="AI1484">
        <v>0</v>
      </c>
      <c r="AJ1484">
        <v>0</v>
      </c>
      <c r="AM1484" t="s">
        <v>11965</v>
      </c>
    </row>
    <row r="1485" spans="1:39">
      <c r="A1485" t="s">
        <v>6802</v>
      </c>
      <c r="B1485" t="s">
        <v>5106</v>
      </c>
      <c r="C1485" t="s">
        <v>5108</v>
      </c>
      <c r="D1485">
        <v>17.4</v>
      </c>
      <c r="E1485" t="s">
        <v>5111</v>
      </c>
      <c r="F1485">
        <v>7.76</v>
      </c>
      <c r="K1485" t="s">
        <v>5342</v>
      </c>
      <c r="M1485" t="s">
        <v>9445</v>
      </c>
      <c r="N1485">
        <v>8</v>
      </c>
      <c r="O1485" t="s">
        <v>9563</v>
      </c>
      <c r="P1485" t="s">
        <v>10958</v>
      </c>
      <c r="Q1485">
        <v>4</v>
      </c>
      <c r="R1485">
        <v>3</v>
      </c>
      <c r="S1485">
        <v>4.96</v>
      </c>
      <c r="T1485">
        <v>4.96</v>
      </c>
      <c r="U1485">
        <v>422.49</v>
      </c>
      <c r="V1485">
        <v>87.63</v>
      </c>
      <c r="W1485">
        <v>5.76</v>
      </c>
      <c r="X1485">
        <v>13.39</v>
      </c>
      <c r="Y1485">
        <v>4.06</v>
      </c>
      <c r="Z1485">
        <v>5</v>
      </c>
      <c r="AA1485" t="s">
        <v>4822</v>
      </c>
      <c r="AB1485">
        <v>1</v>
      </c>
      <c r="AC1485">
        <v>5</v>
      </c>
      <c r="AD1485">
        <v>2.740309523809524</v>
      </c>
      <c r="AF1485" t="s">
        <v>5458</v>
      </c>
      <c r="AI1485">
        <v>0</v>
      </c>
      <c r="AJ1485">
        <v>0</v>
      </c>
      <c r="AK1485" t="s">
        <v>11914</v>
      </c>
      <c r="AL1485" t="s">
        <v>11914</v>
      </c>
      <c r="AM1485" t="s">
        <v>11965</v>
      </c>
    </row>
    <row r="1486" spans="1:39">
      <c r="A1486" t="s">
        <v>5695</v>
      </c>
      <c r="B1486" t="s">
        <v>5106</v>
      </c>
      <c r="C1486" t="s">
        <v>5108</v>
      </c>
      <c r="D1486">
        <v>18</v>
      </c>
      <c r="E1486" t="s">
        <v>5111</v>
      </c>
      <c r="F1486">
        <v>7.75</v>
      </c>
      <c r="K1486" t="s">
        <v>5342</v>
      </c>
      <c r="L1486" t="s">
        <v>5343</v>
      </c>
      <c r="M1486" t="s">
        <v>9453</v>
      </c>
      <c r="N1486">
        <v>9</v>
      </c>
      <c r="O1486" t="s">
        <v>9572</v>
      </c>
      <c r="P1486" t="s">
        <v>9866</v>
      </c>
      <c r="Q1486">
        <v>8</v>
      </c>
      <c r="R1486">
        <v>3</v>
      </c>
      <c r="S1486">
        <v>1.54</v>
      </c>
      <c r="T1486">
        <v>1.62</v>
      </c>
      <c r="U1486">
        <v>520.5700000000001</v>
      </c>
      <c r="V1486">
        <v>123.31</v>
      </c>
      <c r="W1486">
        <v>5.14</v>
      </c>
      <c r="X1486">
        <v>12.41</v>
      </c>
      <c r="Y1486">
        <v>6.67</v>
      </c>
      <c r="Z1486">
        <v>4</v>
      </c>
      <c r="AA1486" t="s">
        <v>4822</v>
      </c>
      <c r="AB1486">
        <v>2</v>
      </c>
      <c r="AC1486">
        <v>5</v>
      </c>
      <c r="AD1486">
        <v>3.166666666666667</v>
      </c>
      <c r="AF1486" t="s">
        <v>5458</v>
      </c>
      <c r="AI1486">
        <v>0</v>
      </c>
      <c r="AJ1486">
        <v>0</v>
      </c>
      <c r="AK1486" t="s">
        <v>11912</v>
      </c>
      <c r="AL1486" t="s">
        <v>11912</v>
      </c>
      <c r="AM1486" t="s">
        <v>11965</v>
      </c>
    </row>
    <row r="1487" spans="1:39">
      <c r="A1487" t="s">
        <v>6497</v>
      </c>
      <c r="B1487" t="s">
        <v>5106</v>
      </c>
      <c r="C1487" t="s">
        <v>5108</v>
      </c>
      <c r="D1487">
        <v>18</v>
      </c>
      <c r="E1487" t="s">
        <v>5111</v>
      </c>
      <c r="F1487">
        <v>7.75</v>
      </c>
      <c r="K1487" t="s">
        <v>5342</v>
      </c>
      <c r="L1487" t="s">
        <v>5343</v>
      </c>
      <c r="M1487" t="s">
        <v>9453</v>
      </c>
      <c r="N1487">
        <v>9</v>
      </c>
      <c r="O1487" t="s">
        <v>9572</v>
      </c>
      <c r="P1487" t="s">
        <v>10659</v>
      </c>
      <c r="Q1487">
        <v>5</v>
      </c>
      <c r="R1487">
        <v>3</v>
      </c>
      <c r="S1487">
        <v>3.63</v>
      </c>
      <c r="T1487">
        <v>3.63</v>
      </c>
      <c r="U1487">
        <v>410.5</v>
      </c>
      <c r="V1487">
        <v>91.83</v>
      </c>
      <c r="W1487">
        <v>4.74</v>
      </c>
      <c r="X1487">
        <v>13.51</v>
      </c>
      <c r="Y1487">
        <v>3.85</v>
      </c>
      <c r="Z1487">
        <v>3</v>
      </c>
      <c r="AA1487" t="s">
        <v>4822</v>
      </c>
      <c r="AB1487">
        <v>0</v>
      </c>
      <c r="AC1487">
        <v>5</v>
      </c>
      <c r="AD1487">
        <v>3.614952380952381</v>
      </c>
      <c r="AF1487" t="s">
        <v>5458</v>
      </c>
      <c r="AI1487">
        <v>0</v>
      </c>
      <c r="AJ1487">
        <v>0</v>
      </c>
      <c r="AK1487" t="s">
        <v>11912</v>
      </c>
      <c r="AL1487" t="s">
        <v>11912</v>
      </c>
      <c r="AM1487" t="s">
        <v>11965</v>
      </c>
    </row>
    <row r="1488" spans="1:39">
      <c r="A1488" t="s">
        <v>6803</v>
      </c>
      <c r="B1488" t="s">
        <v>5106</v>
      </c>
      <c r="C1488" t="s">
        <v>5108</v>
      </c>
      <c r="D1488">
        <v>18</v>
      </c>
      <c r="E1488" t="s">
        <v>5111</v>
      </c>
      <c r="F1488">
        <v>7.75</v>
      </c>
      <c r="K1488" t="s">
        <v>5342</v>
      </c>
      <c r="L1488" t="s">
        <v>5343</v>
      </c>
      <c r="M1488" t="s">
        <v>9437</v>
      </c>
      <c r="N1488">
        <v>9</v>
      </c>
      <c r="O1488" t="s">
        <v>9555</v>
      </c>
      <c r="P1488" t="s">
        <v>10959</v>
      </c>
      <c r="Q1488">
        <v>4</v>
      </c>
      <c r="R1488">
        <v>3</v>
      </c>
      <c r="S1488">
        <v>5.89</v>
      </c>
      <c r="T1488">
        <v>5.91</v>
      </c>
      <c r="U1488">
        <v>423.54</v>
      </c>
      <c r="V1488">
        <v>78.94</v>
      </c>
      <c r="W1488">
        <v>5.65</v>
      </c>
      <c r="X1488">
        <v>13.58</v>
      </c>
      <c r="Y1488">
        <v>5.8</v>
      </c>
      <c r="Z1488">
        <v>3</v>
      </c>
      <c r="AA1488" t="s">
        <v>4822</v>
      </c>
      <c r="AB1488">
        <v>1</v>
      </c>
      <c r="AC1488">
        <v>5</v>
      </c>
      <c r="AD1488">
        <v>2.712809523809524</v>
      </c>
      <c r="AF1488" t="s">
        <v>5458</v>
      </c>
      <c r="AI1488">
        <v>0</v>
      </c>
      <c r="AJ1488">
        <v>0</v>
      </c>
      <c r="AK1488" t="s">
        <v>11912</v>
      </c>
      <c r="AL1488" t="s">
        <v>11912</v>
      </c>
      <c r="AM1488" t="s">
        <v>11965</v>
      </c>
    </row>
    <row r="1489" spans="1:39">
      <c r="A1489" t="s">
        <v>6804</v>
      </c>
      <c r="B1489" t="s">
        <v>5106</v>
      </c>
      <c r="C1489" t="s">
        <v>5108</v>
      </c>
      <c r="D1489">
        <v>18</v>
      </c>
      <c r="E1489" t="s">
        <v>5111</v>
      </c>
      <c r="F1489">
        <v>7.75</v>
      </c>
      <c r="K1489" t="s">
        <v>5342</v>
      </c>
      <c r="L1489" t="s">
        <v>5343</v>
      </c>
      <c r="M1489" t="s">
        <v>9481</v>
      </c>
      <c r="N1489">
        <v>9</v>
      </c>
      <c r="O1489" t="s">
        <v>9605</v>
      </c>
      <c r="P1489" t="s">
        <v>10960</v>
      </c>
      <c r="Q1489">
        <v>5</v>
      </c>
      <c r="R1489">
        <v>2</v>
      </c>
      <c r="S1489">
        <v>3.27</v>
      </c>
      <c r="T1489">
        <v>3.27</v>
      </c>
      <c r="U1489">
        <v>466.4</v>
      </c>
      <c r="V1489">
        <v>87.97</v>
      </c>
      <c r="W1489">
        <v>5.2</v>
      </c>
      <c r="X1489">
        <v>11.72</v>
      </c>
      <c r="Y1489">
        <v>0.99</v>
      </c>
      <c r="Z1489">
        <v>5</v>
      </c>
      <c r="AA1489" t="s">
        <v>4822</v>
      </c>
      <c r="AB1489">
        <v>1</v>
      </c>
      <c r="AC1489">
        <v>4</v>
      </c>
      <c r="AD1489">
        <v>3.97</v>
      </c>
      <c r="AF1489" t="s">
        <v>5458</v>
      </c>
      <c r="AI1489">
        <v>0</v>
      </c>
      <c r="AJ1489">
        <v>0</v>
      </c>
      <c r="AK1489" t="s">
        <v>11933</v>
      </c>
      <c r="AL1489" t="s">
        <v>11933</v>
      </c>
      <c r="AM1489" t="s">
        <v>11965</v>
      </c>
    </row>
    <row r="1490" spans="1:39">
      <c r="A1490" t="s">
        <v>6805</v>
      </c>
      <c r="B1490" t="s">
        <v>5106</v>
      </c>
      <c r="C1490" t="s">
        <v>5108</v>
      </c>
      <c r="D1490">
        <v>18</v>
      </c>
      <c r="E1490" t="s">
        <v>5111</v>
      </c>
      <c r="F1490">
        <v>7.75</v>
      </c>
      <c r="K1490" t="s">
        <v>5342</v>
      </c>
      <c r="L1490" t="s">
        <v>5343</v>
      </c>
      <c r="M1490" t="s">
        <v>9465</v>
      </c>
      <c r="N1490">
        <v>9</v>
      </c>
      <c r="O1490" t="s">
        <v>9585</v>
      </c>
      <c r="P1490" t="s">
        <v>10961</v>
      </c>
      <c r="Q1490">
        <v>5</v>
      </c>
      <c r="R1490">
        <v>4</v>
      </c>
      <c r="S1490">
        <v>4.9</v>
      </c>
      <c r="T1490">
        <v>4.91</v>
      </c>
      <c r="U1490">
        <v>490.83</v>
      </c>
      <c r="V1490">
        <v>116.08</v>
      </c>
      <c r="W1490">
        <v>4.76</v>
      </c>
      <c r="X1490">
        <v>9.76</v>
      </c>
      <c r="Y1490">
        <v>0</v>
      </c>
      <c r="Z1490">
        <v>4</v>
      </c>
      <c r="AA1490" t="s">
        <v>4822</v>
      </c>
      <c r="AB1490">
        <v>0</v>
      </c>
      <c r="AC1490">
        <v>5</v>
      </c>
      <c r="AD1490">
        <v>1.241166666666667</v>
      </c>
      <c r="AF1490" t="s">
        <v>5458</v>
      </c>
      <c r="AI1490">
        <v>0</v>
      </c>
      <c r="AJ1490">
        <v>0</v>
      </c>
      <c r="AK1490" t="s">
        <v>5463</v>
      </c>
      <c r="AL1490" t="s">
        <v>5463</v>
      </c>
      <c r="AM1490" t="s">
        <v>11965</v>
      </c>
    </row>
    <row r="1491" spans="1:39">
      <c r="A1491" t="s">
        <v>6806</v>
      </c>
      <c r="B1491" t="s">
        <v>5106</v>
      </c>
      <c r="C1491" t="s">
        <v>5108</v>
      </c>
      <c r="D1491">
        <v>18</v>
      </c>
      <c r="E1491" t="s">
        <v>5111</v>
      </c>
      <c r="F1491">
        <v>7.75</v>
      </c>
      <c r="I1491" t="s">
        <v>8784</v>
      </c>
      <c r="K1491" t="s">
        <v>5342</v>
      </c>
      <c r="M1491" t="s">
        <v>9451</v>
      </c>
      <c r="N1491">
        <v>8</v>
      </c>
      <c r="O1491" t="s">
        <v>9569</v>
      </c>
      <c r="P1491" t="s">
        <v>10962</v>
      </c>
      <c r="Q1491">
        <v>9</v>
      </c>
      <c r="R1491">
        <v>2</v>
      </c>
      <c r="S1491">
        <v>3.61</v>
      </c>
      <c r="T1491">
        <v>3.72</v>
      </c>
      <c r="U1491">
        <v>564.6900000000001</v>
      </c>
      <c r="V1491">
        <v>119.3</v>
      </c>
      <c r="W1491">
        <v>4.9</v>
      </c>
      <c r="X1491">
        <v>12.85</v>
      </c>
      <c r="Y1491">
        <v>6.76</v>
      </c>
      <c r="Z1491">
        <v>4</v>
      </c>
      <c r="AA1491" t="s">
        <v>4822</v>
      </c>
      <c r="AB1491">
        <v>1</v>
      </c>
      <c r="AC1491">
        <v>9</v>
      </c>
      <c r="AD1491">
        <v>2.358333333333333</v>
      </c>
      <c r="AF1491" t="s">
        <v>5458</v>
      </c>
      <c r="AI1491">
        <v>0</v>
      </c>
      <c r="AJ1491">
        <v>0</v>
      </c>
      <c r="AM1491" t="s">
        <v>11965</v>
      </c>
    </row>
    <row r="1492" spans="1:39">
      <c r="A1492" t="s">
        <v>6807</v>
      </c>
      <c r="B1492" t="s">
        <v>5106</v>
      </c>
      <c r="C1492" t="s">
        <v>5108</v>
      </c>
      <c r="D1492">
        <v>18</v>
      </c>
      <c r="E1492" t="s">
        <v>5111</v>
      </c>
      <c r="F1492">
        <v>7.75</v>
      </c>
      <c r="K1492" t="s">
        <v>5342</v>
      </c>
      <c r="L1492" t="s">
        <v>5343</v>
      </c>
      <c r="M1492" t="s">
        <v>9426</v>
      </c>
      <c r="N1492">
        <v>9</v>
      </c>
      <c r="O1492" t="s">
        <v>9541</v>
      </c>
      <c r="P1492" t="s">
        <v>10963</v>
      </c>
      <c r="Q1492">
        <v>7</v>
      </c>
      <c r="R1492">
        <v>3</v>
      </c>
      <c r="S1492">
        <v>2.13</v>
      </c>
      <c r="T1492">
        <v>2.46</v>
      </c>
      <c r="U1492">
        <v>473.51</v>
      </c>
      <c r="V1492">
        <v>125.55</v>
      </c>
      <c r="W1492">
        <v>4.37</v>
      </c>
      <c r="X1492">
        <v>7.68</v>
      </c>
      <c r="Y1492">
        <v>1.81</v>
      </c>
      <c r="Z1492">
        <v>4</v>
      </c>
      <c r="AA1492" t="s">
        <v>4822</v>
      </c>
      <c r="AB1492">
        <v>0</v>
      </c>
      <c r="AC1492">
        <v>8</v>
      </c>
      <c r="AD1492">
        <v>3.290880952380952</v>
      </c>
      <c r="AF1492" t="s">
        <v>5458</v>
      </c>
      <c r="AI1492">
        <v>0</v>
      </c>
      <c r="AJ1492">
        <v>0</v>
      </c>
      <c r="AK1492" t="s">
        <v>11897</v>
      </c>
      <c r="AL1492" t="s">
        <v>11897</v>
      </c>
      <c r="AM1492" t="s">
        <v>11965</v>
      </c>
    </row>
    <row r="1493" spans="1:39">
      <c r="A1493" t="s">
        <v>5521</v>
      </c>
      <c r="B1493" t="s">
        <v>5106</v>
      </c>
      <c r="C1493" t="s">
        <v>5108</v>
      </c>
      <c r="D1493">
        <v>18</v>
      </c>
      <c r="E1493" t="s">
        <v>5111</v>
      </c>
      <c r="F1493">
        <v>7.75</v>
      </c>
      <c r="K1493" t="s">
        <v>5342</v>
      </c>
      <c r="L1493" t="s">
        <v>5343</v>
      </c>
      <c r="M1493" t="s">
        <v>9426</v>
      </c>
      <c r="N1493">
        <v>9</v>
      </c>
      <c r="O1493" t="s">
        <v>9541</v>
      </c>
      <c r="P1493" t="s">
        <v>9692</v>
      </c>
      <c r="Q1493">
        <v>7</v>
      </c>
      <c r="R1493">
        <v>3</v>
      </c>
      <c r="S1493">
        <v>2.23</v>
      </c>
      <c r="T1493">
        <v>2.55</v>
      </c>
      <c r="U1493">
        <v>485.52</v>
      </c>
      <c r="V1493">
        <v>125.55</v>
      </c>
      <c r="W1493">
        <v>4.51</v>
      </c>
      <c r="X1493">
        <v>7.68</v>
      </c>
      <c r="Y1493">
        <v>1.81</v>
      </c>
      <c r="Z1493">
        <v>4</v>
      </c>
      <c r="AA1493" t="s">
        <v>4822</v>
      </c>
      <c r="AB1493">
        <v>0</v>
      </c>
      <c r="AC1493">
        <v>6</v>
      </c>
      <c r="AD1493">
        <v>3.155095238095238</v>
      </c>
      <c r="AF1493" t="s">
        <v>5458</v>
      </c>
      <c r="AI1493">
        <v>0</v>
      </c>
      <c r="AJ1493">
        <v>0</v>
      </c>
      <c r="AK1493" t="s">
        <v>11897</v>
      </c>
      <c r="AL1493" t="s">
        <v>11897</v>
      </c>
      <c r="AM1493" t="s">
        <v>11965</v>
      </c>
    </row>
    <row r="1494" spans="1:39">
      <c r="A1494" t="s">
        <v>5678</v>
      </c>
      <c r="B1494" t="s">
        <v>5106</v>
      </c>
      <c r="C1494" t="s">
        <v>5108</v>
      </c>
      <c r="D1494">
        <v>18</v>
      </c>
      <c r="E1494" t="s">
        <v>5111</v>
      </c>
      <c r="F1494">
        <v>7.75</v>
      </c>
      <c r="K1494" t="s">
        <v>5342</v>
      </c>
      <c r="L1494" t="s">
        <v>5343</v>
      </c>
      <c r="M1494" t="s">
        <v>9441</v>
      </c>
      <c r="N1494">
        <v>9</v>
      </c>
      <c r="O1494" t="s">
        <v>9559</v>
      </c>
      <c r="P1494" t="s">
        <v>9849</v>
      </c>
      <c r="Q1494">
        <v>9</v>
      </c>
      <c r="R1494">
        <v>3</v>
      </c>
      <c r="S1494">
        <v>1.73</v>
      </c>
      <c r="T1494">
        <v>4.67</v>
      </c>
      <c r="U1494">
        <v>522.03</v>
      </c>
      <c r="V1494">
        <v>143.62</v>
      </c>
      <c r="W1494">
        <v>3.97</v>
      </c>
      <c r="X1494">
        <v>3.08</v>
      </c>
      <c r="Y1494">
        <v>8.66</v>
      </c>
      <c r="Z1494">
        <v>3</v>
      </c>
      <c r="AA1494" t="s">
        <v>4822</v>
      </c>
      <c r="AB1494">
        <v>1</v>
      </c>
      <c r="AC1494">
        <v>9</v>
      </c>
      <c r="AD1494">
        <v>2.001666666666667</v>
      </c>
      <c r="AF1494" t="s">
        <v>11894</v>
      </c>
      <c r="AI1494">
        <v>0</v>
      </c>
      <c r="AJ1494">
        <v>0</v>
      </c>
      <c r="AM1494" t="s">
        <v>11965</v>
      </c>
    </row>
    <row r="1495" spans="1:39">
      <c r="A1495" t="s">
        <v>6808</v>
      </c>
      <c r="B1495" t="s">
        <v>5106</v>
      </c>
      <c r="C1495" t="s">
        <v>5108</v>
      </c>
      <c r="D1495">
        <v>18</v>
      </c>
      <c r="E1495" t="s">
        <v>5111</v>
      </c>
      <c r="F1495">
        <v>7.75</v>
      </c>
      <c r="I1495" t="s">
        <v>8785</v>
      </c>
      <c r="K1495" t="s">
        <v>5342</v>
      </c>
      <c r="M1495" t="s">
        <v>9440</v>
      </c>
      <c r="N1495">
        <v>8</v>
      </c>
      <c r="O1495" t="s">
        <v>9558</v>
      </c>
      <c r="P1495" t="s">
        <v>10964</v>
      </c>
      <c r="Q1495">
        <v>9</v>
      </c>
      <c r="R1495">
        <v>2</v>
      </c>
      <c r="S1495">
        <v>6.69</v>
      </c>
      <c r="T1495">
        <v>7.15</v>
      </c>
      <c r="U1495">
        <v>592.63</v>
      </c>
      <c r="V1495">
        <v>108.4</v>
      </c>
      <c r="W1495">
        <v>5.43</v>
      </c>
      <c r="X1495">
        <v>12.57</v>
      </c>
      <c r="Y1495">
        <v>7.67</v>
      </c>
      <c r="Z1495">
        <v>4</v>
      </c>
      <c r="AA1495" t="s">
        <v>4822</v>
      </c>
      <c r="AB1495">
        <v>2</v>
      </c>
      <c r="AC1495">
        <v>6</v>
      </c>
      <c r="AD1495">
        <v>1.886666666666666</v>
      </c>
      <c r="AF1495" t="s">
        <v>5458</v>
      </c>
      <c r="AI1495">
        <v>0</v>
      </c>
      <c r="AJ1495">
        <v>0</v>
      </c>
      <c r="AM1495" t="s">
        <v>11965</v>
      </c>
    </row>
    <row r="1496" spans="1:39">
      <c r="A1496" t="s">
        <v>6809</v>
      </c>
      <c r="B1496" t="s">
        <v>5106</v>
      </c>
      <c r="C1496" t="s">
        <v>5108</v>
      </c>
      <c r="D1496">
        <v>18</v>
      </c>
      <c r="E1496" t="s">
        <v>5111</v>
      </c>
      <c r="F1496">
        <v>7.75</v>
      </c>
      <c r="I1496" t="s">
        <v>8786</v>
      </c>
      <c r="K1496" t="s">
        <v>5342</v>
      </c>
      <c r="M1496" t="s">
        <v>9440</v>
      </c>
      <c r="N1496">
        <v>8</v>
      </c>
      <c r="O1496" t="s">
        <v>9558</v>
      </c>
      <c r="P1496" t="s">
        <v>10965</v>
      </c>
      <c r="Q1496">
        <v>9</v>
      </c>
      <c r="R1496">
        <v>1</v>
      </c>
      <c r="S1496">
        <v>5.26</v>
      </c>
      <c r="T1496">
        <v>5.26</v>
      </c>
      <c r="U1496">
        <v>553.55</v>
      </c>
      <c r="V1496">
        <v>105.6</v>
      </c>
      <c r="W1496">
        <v>4.61</v>
      </c>
      <c r="X1496">
        <v>12.52</v>
      </c>
      <c r="Y1496">
        <v>3.27</v>
      </c>
      <c r="Z1496">
        <v>4</v>
      </c>
      <c r="AA1496" t="s">
        <v>4822</v>
      </c>
      <c r="AB1496">
        <v>1</v>
      </c>
      <c r="AC1496">
        <v>6</v>
      </c>
      <c r="AD1496">
        <v>2.313333333333333</v>
      </c>
      <c r="AF1496" t="s">
        <v>5458</v>
      </c>
      <c r="AI1496">
        <v>0</v>
      </c>
      <c r="AJ1496">
        <v>0</v>
      </c>
      <c r="AM1496" t="s">
        <v>11965</v>
      </c>
    </row>
    <row r="1497" spans="1:39">
      <c r="A1497" t="s">
        <v>6810</v>
      </c>
      <c r="B1497" t="s">
        <v>5106</v>
      </c>
      <c r="C1497" t="s">
        <v>5108</v>
      </c>
      <c r="D1497">
        <v>18</v>
      </c>
      <c r="E1497" t="s">
        <v>5111</v>
      </c>
      <c r="F1497">
        <v>7.75</v>
      </c>
      <c r="I1497" t="s">
        <v>8787</v>
      </c>
      <c r="K1497" t="s">
        <v>5342</v>
      </c>
      <c r="L1497" t="s">
        <v>5343</v>
      </c>
      <c r="M1497" t="s">
        <v>9442</v>
      </c>
      <c r="N1497">
        <v>8</v>
      </c>
      <c r="O1497" t="s">
        <v>9560</v>
      </c>
      <c r="P1497" t="s">
        <v>10966</v>
      </c>
      <c r="Q1497">
        <v>7</v>
      </c>
      <c r="R1497">
        <v>2</v>
      </c>
      <c r="S1497">
        <v>5.06</v>
      </c>
      <c r="T1497">
        <v>5.06</v>
      </c>
      <c r="U1497">
        <v>473.58</v>
      </c>
      <c r="V1497">
        <v>113.99</v>
      </c>
      <c r="W1497">
        <v>4.81</v>
      </c>
      <c r="Y1497">
        <v>4.45</v>
      </c>
      <c r="Z1497">
        <v>4</v>
      </c>
      <c r="AA1497" t="s">
        <v>4822</v>
      </c>
      <c r="AB1497">
        <v>0</v>
      </c>
      <c r="AC1497">
        <v>4</v>
      </c>
      <c r="AD1497">
        <v>1.889047619047619</v>
      </c>
      <c r="AF1497" t="s">
        <v>5458</v>
      </c>
      <c r="AI1497">
        <v>0</v>
      </c>
      <c r="AJ1497">
        <v>0</v>
      </c>
      <c r="AM1497" t="s">
        <v>11965</v>
      </c>
    </row>
    <row r="1498" spans="1:39">
      <c r="A1498" t="s">
        <v>6811</v>
      </c>
      <c r="B1498" t="s">
        <v>5106</v>
      </c>
      <c r="C1498" t="s">
        <v>5108</v>
      </c>
      <c r="D1498">
        <v>18</v>
      </c>
      <c r="E1498" t="s">
        <v>5111</v>
      </c>
      <c r="F1498">
        <v>7.75</v>
      </c>
      <c r="I1498" t="s">
        <v>8788</v>
      </c>
      <c r="K1498" t="s">
        <v>5342</v>
      </c>
      <c r="L1498" t="s">
        <v>5343</v>
      </c>
      <c r="M1498" t="s">
        <v>9442</v>
      </c>
      <c r="N1498">
        <v>8</v>
      </c>
      <c r="O1498" t="s">
        <v>9560</v>
      </c>
      <c r="P1498" t="s">
        <v>10967</v>
      </c>
      <c r="Q1498">
        <v>8</v>
      </c>
      <c r="R1498">
        <v>1</v>
      </c>
      <c r="S1498">
        <v>2.38</v>
      </c>
      <c r="T1498">
        <v>3.77</v>
      </c>
      <c r="U1498">
        <v>542.6900000000001</v>
      </c>
      <c r="V1498">
        <v>108.44</v>
      </c>
      <c r="W1498">
        <v>4.52</v>
      </c>
      <c r="Y1498">
        <v>8.869999999999999</v>
      </c>
      <c r="Z1498">
        <v>4</v>
      </c>
      <c r="AA1498" t="s">
        <v>4822</v>
      </c>
      <c r="AB1498">
        <v>1</v>
      </c>
      <c r="AC1498">
        <v>5</v>
      </c>
      <c r="AD1498">
        <v>3.208666666666667</v>
      </c>
      <c r="AF1498" t="s">
        <v>5457</v>
      </c>
      <c r="AI1498">
        <v>0</v>
      </c>
      <c r="AJ1498">
        <v>0</v>
      </c>
      <c r="AM1498" t="s">
        <v>11965</v>
      </c>
    </row>
    <row r="1499" spans="1:39">
      <c r="A1499" t="s">
        <v>6812</v>
      </c>
      <c r="B1499" t="s">
        <v>5106</v>
      </c>
      <c r="C1499" t="s">
        <v>5108</v>
      </c>
      <c r="D1499">
        <v>18</v>
      </c>
      <c r="E1499" t="s">
        <v>5111</v>
      </c>
      <c r="F1499">
        <v>7.75</v>
      </c>
      <c r="I1499" t="s">
        <v>8789</v>
      </c>
      <c r="K1499" t="s">
        <v>5342</v>
      </c>
      <c r="L1499" t="s">
        <v>5343</v>
      </c>
      <c r="M1499" t="s">
        <v>9442</v>
      </c>
      <c r="N1499">
        <v>8</v>
      </c>
      <c r="O1499" t="s">
        <v>9560</v>
      </c>
      <c r="P1499" t="s">
        <v>10968</v>
      </c>
      <c r="Q1499">
        <v>8</v>
      </c>
      <c r="R1499">
        <v>1</v>
      </c>
      <c r="S1499">
        <v>0.54</v>
      </c>
      <c r="T1499">
        <v>3.14</v>
      </c>
      <c r="U1499">
        <v>510.65</v>
      </c>
      <c r="V1499">
        <v>95.56</v>
      </c>
      <c r="W1499">
        <v>4.72</v>
      </c>
      <c r="X1499">
        <v>3.19</v>
      </c>
      <c r="Y1499">
        <v>7.75</v>
      </c>
      <c r="Z1499">
        <v>4</v>
      </c>
      <c r="AA1499" t="s">
        <v>4822</v>
      </c>
      <c r="AB1499">
        <v>1</v>
      </c>
      <c r="AC1499">
        <v>5</v>
      </c>
      <c r="AD1499">
        <v>4.577999999999999</v>
      </c>
      <c r="AF1499" t="s">
        <v>5459</v>
      </c>
      <c r="AI1499">
        <v>0</v>
      </c>
      <c r="AJ1499">
        <v>0</v>
      </c>
      <c r="AM1499" t="s">
        <v>11965</v>
      </c>
    </row>
    <row r="1500" spans="1:39">
      <c r="A1500" t="s">
        <v>6813</v>
      </c>
      <c r="B1500" t="s">
        <v>5106</v>
      </c>
      <c r="C1500" t="s">
        <v>5108</v>
      </c>
      <c r="D1500">
        <v>18</v>
      </c>
      <c r="E1500" t="s">
        <v>5111</v>
      </c>
      <c r="F1500">
        <v>7.75</v>
      </c>
      <c r="I1500" t="s">
        <v>8790</v>
      </c>
      <c r="K1500" t="s">
        <v>5342</v>
      </c>
      <c r="L1500" t="s">
        <v>5343</v>
      </c>
      <c r="M1500" t="s">
        <v>9442</v>
      </c>
      <c r="N1500">
        <v>8</v>
      </c>
      <c r="O1500" t="s">
        <v>9560</v>
      </c>
      <c r="P1500" t="s">
        <v>10969</v>
      </c>
      <c r="Q1500">
        <v>8</v>
      </c>
      <c r="R1500">
        <v>1</v>
      </c>
      <c r="S1500">
        <v>4.94</v>
      </c>
      <c r="T1500">
        <v>5.35</v>
      </c>
      <c r="U1500">
        <v>557.77</v>
      </c>
      <c r="V1500">
        <v>79.18000000000001</v>
      </c>
      <c r="W1500">
        <v>6.03</v>
      </c>
      <c r="X1500">
        <v>12.22</v>
      </c>
      <c r="Y1500">
        <v>8.08</v>
      </c>
      <c r="Z1500">
        <v>4</v>
      </c>
      <c r="AA1500" t="s">
        <v>4822</v>
      </c>
      <c r="AB1500">
        <v>2</v>
      </c>
      <c r="AC1500">
        <v>7</v>
      </c>
      <c r="AD1500">
        <v>2.793333333333333</v>
      </c>
      <c r="AF1500" t="s">
        <v>5458</v>
      </c>
      <c r="AI1500">
        <v>0</v>
      </c>
      <c r="AJ1500">
        <v>0</v>
      </c>
      <c r="AM1500" t="s">
        <v>11965</v>
      </c>
    </row>
    <row r="1501" spans="1:39">
      <c r="A1501" t="s">
        <v>6814</v>
      </c>
      <c r="B1501" t="s">
        <v>5106</v>
      </c>
      <c r="C1501" t="s">
        <v>5108</v>
      </c>
      <c r="D1501">
        <v>18</v>
      </c>
      <c r="E1501" t="s">
        <v>5111</v>
      </c>
      <c r="F1501">
        <v>7.75</v>
      </c>
      <c r="I1501" t="s">
        <v>8791</v>
      </c>
      <c r="K1501" t="s">
        <v>5342</v>
      </c>
      <c r="L1501" t="s">
        <v>5343</v>
      </c>
      <c r="M1501" t="s">
        <v>9442</v>
      </c>
      <c r="N1501">
        <v>8</v>
      </c>
      <c r="O1501" t="s">
        <v>9560</v>
      </c>
      <c r="P1501" t="s">
        <v>10970</v>
      </c>
      <c r="Q1501">
        <v>7</v>
      </c>
      <c r="R1501">
        <v>1</v>
      </c>
      <c r="S1501">
        <v>4.6</v>
      </c>
      <c r="T1501">
        <v>4.6</v>
      </c>
      <c r="U1501">
        <v>459.55</v>
      </c>
      <c r="V1501">
        <v>105.2</v>
      </c>
      <c r="W1501">
        <v>4.05</v>
      </c>
      <c r="Y1501">
        <v>3.94</v>
      </c>
      <c r="Z1501">
        <v>4</v>
      </c>
      <c r="AA1501" t="s">
        <v>4822</v>
      </c>
      <c r="AB1501">
        <v>0</v>
      </c>
      <c r="AC1501">
        <v>5</v>
      </c>
      <c r="AD1501">
        <v>2.815595238095238</v>
      </c>
      <c r="AF1501" t="s">
        <v>5458</v>
      </c>
      <c r="AI1501">
        <v>0</v>
      </c>
      <c r="AJ1501">
        <v>0</v>
      </c>
      <c r="AM1501" t="s">
        <v>11965</v>
      </c>
    </row>
    <row r="1502" spans="1:39">
      <c r="A1502" t="s">
        <v>6815</v>
      </c>
      <c r="B1502" t="s">
        <v>5106</v>
      </c>
      <c r="C1502" t="s">
        <v>5108</v>
      </c>
      <c r="D1502">
        <v>18</v>
      </c>
      <c r="E1502" t="s">
        <v>5111</v>
      </c>
      <c r="F1502">
        <v>7.75</v>
      </c>
      <c r="I1502" t="s">
        <v>8792</v>
      </c>
      <c r="K1502" t="s">
        <v>5342</v>
      </c>
      <c r="L1502" t="s">
        <v>5343</v>
      </c>
      <c r="M1502" t="s">
        <v>9442</v>
      </c>
      <c r="N1502">
        <v>8</v>
      </c>
      <c r="O1502" t="s">
        <v>9560</v>
      </c>
      <c r="P1502" t="s">
        <v>10971</v>
      </c>
      <c r="Q1502">
        <v>9</v>
      </c>
      <c r="R1502">
        <v>1</v>
      </c>
      <c r="S1502">
        <v>2.22</v>
      </c>
      <c r="T1502">
        <v>2.22</v>
      </c>
      <c r="U1502">
        <v>500.61</v>
      </c>
      <c r="V1502">
        <v>102.99</v>
      </c>
      <c r="W1502">
        <v>3.99</v>
      </c>
      <c r="X1502">
        <v>11.71</v>
      </c>
      <c r="Y1502">
        <v>4.36</v>
      </c>
      <c r="Z1502">
        <v>4</v>
      </c>
      <c r="AA1502" t="s">
        <v>4822</v>
      </c>
      <c r="AB1502">
        <v>1</v>
      </c>
      <c r="AC1502">
        <v>5</v>
      </c>
      <c r="AD1502">
        <v>4.290333333333333</v>
      </c>
      <c r="AF1502" t="s">
        <v>5458</v>
      </c>
      <c r="AI1502">
        <v>0</v>
      </c>
      <c r="AJ1502">
        <v>0</v>
      </c>
      <c r="AM1502" t="s">
        <v>11965</v>
      </c>
    </row>
    <row r="1503" spans="1:39">
      <c r="A1503" t="s">
        <v>6816</v>
      </c>
      <c r="B1503" t="s">
        <v>5106</v>
      </c>
      <c r="C1503" t="s">
        <v>5108</v>
      </c>
      <c r="D1503">
        <v>18</v>
      </c>
      <c r="E1503" t="s">
        <v>5111</v>
      </c>
      <c r="F1503">
        <v>7.75</v>
      </c>
      <c r="I1503" t="s">
        <v>8793</v>
      </c>
      <c r="K1503" t="s">
        <v>5342</v>
      </c>
      <c r="L1503" t="s">
        <v>5343</v>
      </c>
      <c r="M1503" t="s">
        <v>9449</v>
      </c>
      <c r="N1503">
        <v>8</v>
      </c>
      <c r="O1503" t="s">
        <v>9567</v>
      </c>
      <c r="P1503" t="s">
        <v>10972</v>
      </c>
      <c r="Q1503">
        <v>4</v>
      </c>
      <c r="R1503">
        <v>3</v>
      </c>
      <c r="S1503">
        <v>2.11</v>
      </c>
      <c r="T1503">
        <v>5.05</v>
      </c>
      <c r="U1503">
        <v>504.9</v>
      </c>
      <c r="V1503">
        <v>99.33</v>
      </c>
      <c r="W1503">
        <v>7.51</v>
      </c>
      <c r="X1503">
        <v>3.81</v>
      </c>
      <c r="Y1503">
        <v>10.75</v>
      </c>
      <c r="Z1503">
        <v>3</v>
      </c>
      <c r="AA1503" t="s">
        <v>4822</v>
      </c>
      <c r="AB1503">
        <v>2</v>
      </c>
      <c r="AC1503">
        <v>6</v>
      </c>
      <c r="AD1503">
        <v>1.800666666666667</v>
      </c>
      <c r="AF1503" t="s">
        <v>11894</v>
      </c>
      <c r="AI1503">
        <v>0</v>
      </c>
      <c r="AJ1503">
        <v>0</v>
      </c>
      <c r="AM1503" t="s">
        <v>11965</v>
      </c>
    </row>
    <row r="1504" spans="1:39">
      <c r="A1504" t="s">
        <v>6817</v>
      </c>
      <c r="B1504" t="s">
        <v>5106</v>
      </c>
      <c r="C1504" t="s">
        <v>5108</v>
      </c>
      <c r="D1504">
        <v>18.1</v>
      </c>
      <c r="E1504" t="s">
        <v>5111</v>
      </c>
      <c r="F1504">
        <v>7.74</v>
      </c>
      <c r="I1504" t="s">
        <v>8794</v>
      </c>
      <c r="K1504" t="s">
        <v>5342</v>
      </c>
      <c r="L1504" t="s">
        <v>5343</v>
      </c>
      <c r="M1504" t="s">
        <v>9446</v>
      </c>
      <c r="N1504">
        <v>9</v>
      </c>
      <c r="O1504" t="s">
        <v>9564</v>
      </c>
      <c r="P1504" t="s">
        <v>10973</v>
      </c>
      <c r="Q1504">
        <v>5</v>
      </c>
      <c r="R1504">
        <v>3</v>
      </c>
      <c r="S1504">
        <v>3.35</v>
      </c>
      <c r="T1504">
        <v>3.38</v>
      </c>
      <c r="U1504">
        <v>376.39</v>
      </c>
      <c r="V1504">
        <v>74.61</v>
      </c>
      <c r="W1504">
        <v>5.2</v>
      </c>
      <c r="X1504">
        <v>9.27</v>
      </c>
      <c r="Y1504">
        <v>6.55</v>
      </c>
      <c r="Z1504">
        <v>4</v>
      </c>
      <c r="AA1504" t="s">
        <v>4822</v>
      </c>
      <c r="AB1504">
        <v>1</v>
      </c>
      <c r="AC1504">
        <v>4</v>
      </c>
      <c r="AD1504">
        <v>4.184595238095238</v>
      </c>
      <c r="AF1504" t="s">
        <v>5458</v>
      </c>
      <c r="AI1504">
        <v>0</v>
      </c>
      <c r="AJ1504">
        <v>0</v>
      </c>
      <c r="AM1504" t="s">
        <v>11965</v>
      </c>
    </row>
    <row r="1505" spans="1:39">
      <c r="A1505" t="s">
        <v>6818</v>
      </c>
      <c r="B1505" t="s">
        <v>5106</v>
      </c>
      <c r="C1505" t="s">
        <v>5108</v>
      </c>
      <c r="D1505">
        <v>18.1</v>
      </c>
      <c r="E1505" t="s">
        <v>5111</v>
      </c>
      <c r="F1505">
        <v>7.74</v>
      </c>
      <c r="I1505" t="s">
        <v>8795</v>
      </c>
      <c r="K1505" t="s">
        <v>5342</v>
      </c>
      <c r="L1505" t="s">
        <v>5343</v>
      </c>
      <c r="M1505" t="s">
        <v>9449</v>
      </c>
      <c r="N1505">
        <v>8</v>
      </c>
      <c r="O1505" t="s">
        <v>9567</v>
      </c>
      <c r="P1505" t="s">
        <v>10974</v>
      </c>
      <c r="Q1505">
        <v>5</v>
      </c>
      <c r="R1505">
        <v>3</v>
      </c>
      <c r="S1505">
        <v>0.13</v>
      </c>
      <c r="T1505">
        <v>3.67</v>
      </c>
      <c r="U1505">
        <v>526.3</v>
      </c>
      <c r="V1505">
        <v>112.22</v>
      </c>
      <c r="W1505">
        <v>7.25</v>
      </c>
      <c r="X1505">
        <v>3.71</v>
      </c>
      <c r="Y1505">
        <v>9.07</v>
      </c>
      <c r="Z1505">
        <v>3</v>
      </c>
      <c r="AA1505" t="s">
        <v>4822</v>
      </c>
      <c r="AB1505">
        <v>2</v>
      </c>
      <c r="AC1505">
        <v>6</v>
      </c>
      <c r="AD1505">
        <v>2.556</v>
      </c>
      <c r="AF1505" t="s">
        <v>11894</v>
      </c>
      <c r="AI1505">
        <v>0</v>
      </c>
      <c r="AJ1505">
        <v>0</v>
      </c>
      <c r="AM1505" t="s">
        <v>11965</v>
      </c>
    </row>
    <row r="1506" spans="1:39">
      <c r="A1506" t="s">
        <v>6819</v>
      </c>
      <c r="B1506" t="s">
        <v>5106</v>
      </c>
      <c r="C1506" t="s">
        <v>5108</v>
      </c>
      <c r="D1506">
        <v>18.4</v>
      </c>
      <c r="E1506" t="s">
        <v>5111</v>
      </c>
      <c r="F1506">
        <v>7.74</v>
      </c>
      <c r="K1506" t="s">
        <v>5342</v>
      </c>
      <c r="L1506" t="s">
        <v>5343</v>
      </c>
      <c r="M1506" t="s">
        <v>9420</v>
      </c>
      <c r="N1506">
        <v>9</v>
      </c>
      <c r="O1506" t="s">
        <v>9534</v>
      </c>
      <c r="P1506" t="s">
        <v>10975</v>
      </c>
      <c r="Q1506">
        <v>5</v>
      </c>
      <c r="R1506">
        <v>2</v>
      </c>
      <c r="S1506">
        <v>2.42</v>
      </c>
      <c r="T1506">
        <v>2.42</v>
      </c>
      <c r="U1506">
        <v>293.33</v>
      </c>
      <c r="V1506">
        <v>89.31999999999999</v>
      </c>
      <c r="W1506">
        <v>2.24</v>
      </c>
      <c r="X1506">
        <v>13.32</v>
      </c>
      <c r="Y1506">
        <v>3.62</v>
      </c>
      <c r="Z1506">
        <v>3</v>
      </c>
      <c r="AA1506" t="s">
        <v>4822</v>
      </c>
      <c r="AB1506">
        <v>0</v>
      </c>
      <c r="AC1506">
        <v>3</v>
      </c>
      <c r="AD1506">
        <v>5.29</v>
      </c>
      <c r="AF1506" t="s">
        <v>5458</v>
      </c>
      <c r="AI1506">
        <v>0</v>
      </c>
      <c r="AJ1506">
        <v>0</v>
      </c>
      <c r="AK1506" t="s">
        <v>11901</v>
      </c>
      <c r="AL1506" t="s">
        <v>11901</v>
      </c>
      <c r="AM1506" t="s">
        <v>11965</v>
      </c>
    </row>
    <row r="1507" spans="1:39">
      <c r="A1507" t="s">
        <v>6820</v>
      </c>
      <c r="B1507" t="s">
        <v>5106</v>
      </c>
      <c r="C1507" t="s">
        <v>5108</v>
      </c>
      <c r="D1507">
        <v>18.43</v>
      </c>
      <c r="E1507" t="s">
        <v>5111</v>
      </c>
      <c r="F1507">
        <v>7.73</v>
      </c>
      <c r="I1507" t="s">
        <v>8796</v>
      </c>
      <c r="K1507" t="s">
        <v>5342</v>
      </c>
      <c r="L1507" t="s">
        <v>5343</v>
      </c>
      <c r="M1507" t="s">
        <v>9424</v>
      </c>
      <c r="N1507">
        <v>8</v>
      </c>
      <c r="O1507" t="s">
        <v>9539</v>
      </c>
      <c r="P1507" t="s">
        <v>10976</v>
      </c>
      <c r="Q1507">
        <v>7</v>
      </c>
      <c r="R1507">
        <v>1</v>
      </c>
      <c r="S1507">
        <v>-0.16</v>
      </c>
      <c r="T1507">
        <v>2.31</v>
      </c>
      <c r="U1507">
        <v>452.54</v>
      </c>
      <c r="V1507">
        <v>104.98</v>
      </c>
      <c r="W1507">
        <v>3.33</v>
      </c>
      <c r="Y1507">
        <v>5.45</v>
      </c>
      <c r="Z1507">
        <v>3</v>
      </c>
      <c r="AA1507" t="s">
        <v>4822</v>
      </c>
      <c r="AB1507">
        <v>0</v>
      </c>
      <c r="AC1507">
        <v>5</v>
      </c>
      <c r="AD1507">
        <v>4.673</v>
      </c>
      <c r="AF1507" t="s">
        <v>5458</v>
      </c>
      <c r="AI1507">
        <v>0</v>
      </c>
      <c r="AJ1507">
        <v>0</v>
      </c>
      <c r="AM1507" t="s">
        <v>11965</v>
      </c>
    </row>
    <row r="1508" spans="1:39">
      <c r="A1508" t="s">
        <v>6821</v>
      </c>
      <c r="B1508" t="s">
        <v>5106</v>
      </c>
      <c r="C1508" t="s">
        <v>5108</v>
      </c>
      <c r="D1508">
        <v>19</v>
      </c>
      <c r="E1508" t="s">
        <v>5111</v>
      </c>
      <c r="F1508">
        <v>7.72</v>
      </c>
      <c r="K1508" t="s">
        <v>5342</v>
      </c>
      <c r="L1508" t="s">
        <v>5343</v>
      </c>
      <c r="M1508" t="s">
        <v>9465</v>
      </c>
      <c r="N1508">
        <v>9</v>
      </c>
      <c r="O1508" t="s">
        <v>9585</v>
      </c>
      <c r="P1508" t="s">
        <v>10977</v>
      </c>
      <c r="Q1508">
        <v>4</v>
      </c>
      <c r="R1508">
        <v>4</v>
      </c>
      <c r="S1508">
        <v>4.28</v>
      </c>
      <c r="T1508">
        <v>4.28</v>
      </c>
      <c r="U1508">
        <v>485.73</v>
      </c>
      <c r="V1508">
        <v>106.85</v>
      </c>
      <c r="W1508">
        <v>4.63</v>
      </c>
      <c r="X1508">
        <v>9.76</v>
      </c>
      <c r="Y1508">
        <v>0</v>
      </c>
      <c r="Z1508">
        <v>4</v>
      </c>
      <c r="AA1508" t="s">
        <v>4822</v>
      </c>
      <c r="AB1508">
        <v>0</v>
      </c>
      <c r="AC1508">
        <v>4</v>
      </c>
      <c r="AD1508">
        <v>1.900261904761905</v>
      </c>
      <c r="AF1508" t="s">
        <v>5458</v>
      </c>
      <c r="AI1508">
        <v>0</v>
      </c>
      <c r="AJ1508">
        <v>0</v>
      </c>
      <c r="AK1508" t="s">
        <v>5463</v>
      </c>
      <c r="AL1508" t="s">
        <v>5463</v>
      </c>
      <c r="AM1508" t="s">
        <v>11965</v>
      </c>
    </row>
    <row r="1509" spans="1:39">
      <c r="A1509" t="s">
        <v>6822</v>
      </c>
      <c r="B1509" t="s">
        <v>5106</v>
      </c>
      <c r="C1509" t="s">
        <v>5108</v>
      </c>
      <c r="D1509">
        <v>19</v>
      </c>
      <c r="E1509" t="s">
        <v>5111</v>
      </c>
      <c r="F1509">
        <v>7.72</v>
      </c>
      <c r="K1509" t="s">
        <v>5342</v>
      </c>
      <c r="L1509" t="s">
        <v>5343</v>
      </c>
      <c r="M1509" t="s">
        <v>9459</v>
      </c>
      <c r="N1509">
        <v>9</v>
      </c>
      <c r="O1509" t="s">
        <v>9579</v>
      </c>
      <c r="P1509" t="s">
        <v>10978</v>
      </c>
      <c r="Q1509">
        <v>5</v>
      </c>
      <c r="R1509">
        <v>2</v>
      </c>
      <c r="S1509">
        <v>4.37</v>
      </c>
      <c r="T1509">
        <v>4.38</v>
      </c>
      <c r="U1509">
        <v>436.54</v>
      </c>
      <c r="V1509">
        <v>80.90000000000001</v>
      </c>
      <c r="W1509">
        <v>5.79</v>
      </c>
      <c r="Y1509">
        <v>5.33</v>
      </c>
      <c r="Z1509">
        <v>5</v>
      </c>
      <c r="AA1509" t="s">
        <v>4822</v>
      </c>
      <c r="AB1509">
        <v>1</v>
      </c>
      <c r="AC1509">
        <v>5</v>
      </c>
      <c r="AD1509">
        <v>3.263285714285714</v>
      </c>
      <c r="AF1509" t="s">
        <v>5458</v>
      </c>
      <c r="AI1509">
        <v>0</v>
      </c>
      <c r="AJ1509">
        <v>0</v>
      </c>
      <c r="AK1509" t="s">
        <v>11922</v>
      </c>
      <c r="AL1509" t="s">
        <v>11922</v>
      </c>
      <c r="AM1509" t="s">
        <v>11965</v>
      </c>
    </row>
    <row r="1510" spans="1:39">
      <c r="A1510" t="s">
        <v>6555</v>
      </c>
      <c r="B1510" t="s">
        <v>5106</v>
      </c>
      <c r="C1510" t="s">
        <v>5108</v>
      </c>
      <c r="D1510">
        <v>19</v>
      </c>
      <c r="E1510" t="s">
        <v>5111</v>
      </c>
      <c r="F1510">
        <v>7.72</v>
      </c>
      <c r="I1510" t="s">
        <v>8797</v>
      </c>
      <c r="K1510" t="s">
        <v>5342</v>
      </c>
      <c r="M1510" t="s">
        <v>9446</v>
      </c>
      <c r="N1510">
        <v>8</v>
      </c>
      <c r="O1510" t="s">
        <v>9574</v>
      </c>
      <c r="P1510" t="s">
        <v>10716</v>
      </c>
      <c r="Q1510">
        <v>4</v>
      </c>
      <c r="R1510">
        <v>2</v>
      </c>
      <c r="S1510">
        <v>6.17</v>
      </c>
      <c r="T1510">
        <v>6.22</v>
      </c>
      <c r="U1510">
        <v>383.79</v>
      </c>
      <c r="V1510">
        <v>58.04</v>
      </c>
      <c r="W1510">
        <v>5.68</v>
      </c>
      <c r="X1510">
        <v>8.390000000000001</v>
      </c>
      <c r="Y1510">
        <v>5.25</v>
      </c>
      <c r="Z1510">
        <v>4</v>
      </c>
      <c r="AA1510" t="s">
        <v>4822</v>
      </c>
      <c r="AB1510">
        <v>1</v>
      </c>
      <c r="AC1510">
        <v>3</v>
      </c>
      <c r="AD1510">
        <v>3.330071428571428</v>
      </c>
      <c r="AF1510" t="s">
        <v>5458</v>
      </c>
      <c r="AI1510">
        <v>0</v>
      </c>
      <c r="AJ1510">
        <v>0</v>
      </c>
      <c r="AM1510" t="s">
        <v>11965</v>
      </c>
    </row>
    <row r="1511" spans="1:39">
      <c r="A1511" t="s">
        <v>6823</v>
      </c>
      <c r="B1511" t="s">
        <v>5106</v>
      </c>
      <c r="C1511" t="s">
        <v>5108</v>
      </c>
      <c r="D1511">
        <v>19</v>
      </c>
      <c r="E1511" t="s">
        <v>5111</v>
      </c>
      <c r="F1511">
        <v>7.72</v>
      </c>
      <c r="I1511" t="s">
        <v>8798</v>
      </c>
      <c r="K1511" t="s">
        <v>5342</v>
      </c>
      <c r="M1511" t="s">
        <v>9440</v>
      </c>
      <c r="N1511">
        <v>8</v>
      </c>
      <c r="O1511" t="s">
        <v>9558</v>
      </c>
      <c r="P1511" t="s">
        <v>10979</v>
      </c>
      <c r="Q1511">
        <v>10</v>
      </c>
      <c r="R1511">
        <v>3</v>
      </c>
      <c r="S1511">
        <v>5.19</v>
      </c>
      <c r="T1511">
        <v>5.77</v>
      </c>
      <c r="U1511">
        <v>594.65</v>
      </c>
      <c r="V1511">
        <v>128.43</v>
      </c>
      <c r="W1511">
        <v>4.53</v>
      </c>
      <c r="X1511">
        <v>12.96</v>
      </c>
      <c r="Y1511">
        <v>7.85</v>
      </c>
      <c r="Z1511">
        <v>4</v>
      </c>
      <c r="AA1511" t="s">
        <v>4822</v>
      </c>
      <c r="AB1511">
        <v>1</v>
      </c>
      <c r="AC1511">
        <v>7</v>
      </c>
      <c r="AD1511">
        <v>1.166666666666667</v>
      </c>
      <c r="AF1511" t="s">
        <v>5458</v>
      </c>
      <c r="AI1511">
        <v>0</v>
      </c>
      <c r="AJ1511">
        <v>0</v>
      </c>
      <c r="AM1511" t="s">
        <v>11965</v>
      </c>
    </row>
    <row r="1512" spans="1:39">
      <c r="A1512" t="s">
        <v>6519</v>
      </c>
      <c r="B1512" t="s">
        <v>5106</v>
      </c>
      <c r="C1512" t="s">
        <v>5108</v>
      </c>
      <c r="D1512">
        <v>19</v>
      </c>
      <c r="E1512" t="s">
        <v>5111</v>
      </c>
      <c r="F1512">
        <v>7.72</v>
      </c>
      <c r="K1512" t="s">
        <v>5342</v>
      </c>
      <c r="L1512" t="s">
        <v>5343</v>
      </c>
      <c r="M1512" t="s">
        <v>9430</v>
      </c>
      <c r="N1512">
        <v>9</v>
      </c>
      <c r="O1512" t="s">
        <v>9546</v>
      </c>
      <c r="P1512" t="s">
        <v>10681</v>
      </c>
      <c r="Q1512">
        <v>9</v>
      </c>
      <c r="R1512">
        <v>3</v>
      </c>
      <c r="S1512">
        <v>-0.6899999999999999</v>
      </c>
      <c r="T1512">
        <v>-0.2</v>
      </c>
      <c r="U1512">
        <v>483.46</v>
      </c>
      <c r="V1512">
        <v>143.37</v>
      </c>
      <c r="W1512">
        <v>2.97</v>
      </c>
      <c r="X1512">
        <v>7.29</v>
      </c>
      <c r="Y1512">
        <v>1.81</v>
      </c>
      <c r="Z1512">
        <v>5</v>
      </c>
      <c r="AA1512" t="s">
        <v>4822</v>
      </c>
      <c r="AB1512">
        <v>0</v>
      </c>
      <c r="AC1512">
        <v>6</v>
      </c>
      <c r="AD1512">
        <v>3.284809523809524</v>
      </c>
      <c r="AF1512" t="s">
        <v>5458</v>
      </c>
      <c r="AI1512">
        <v>0</v>
      </c>
      <c r="AJ1512">
        <v>0</v>
      </c>
      <c r="AK1512" t="s">
        <v>11897</v>
      </c>
      <c r="AL1512" t="s">
        <v>11897</v>
      </c>
      <c r="AM1512" t="s">
        <v>11965</v>
      </c>
    </row>
    <row r="1513" spans="1:39">
      <c r="A1513" t="s">
        <v>6824</v>
      </c>
      <c r="B1513" t="s">
        <v>5106</v>
      </c>
      <c r="C1513" t="s">
        <v>5108</v>
      </c>
      <c r="D1513">
        <v>19</v>
      </c>
      <c r="E1513" t="s">
        <v>5111</v>
      </c>
      <c r="F1513">
        <v>7.72</v>
      </c>
      <c r="I1513" t="s">
        <v>8799</v>
      </c>
      <c r="K1513" t="s">
        <v>5342</v>
      </c>
      <c r="M1513" t="s">
        <v>9440</v>
      </c>
      <c r="N1513">
        <v>8</v>
      </c>
      <c r="O1513" t="s">
        <v>9558</v>
      </c>
      <c r="P1513" t="s">
        <v>10980</v>
      </c>
      <c r="Q1513">
        <v>7</v>
      </c>
      <c r="R1513">
        <v>2</v>
      </c>
      <c r="S1513">
        <v>5.99</v>
      </c>
      <c r="T1513">
        <v>5.99</v>
      </c>
      <c r="U1513">
        <v>525.51</v>
      </c>
      <c r="V1513">
        <v>95.93000000000001</v>
      </c>
      <c r="W1513">
        <v>4.97</v>
      </c>
      <c r="X1513">
        <v>13.99</v>
      </c>
      <c r="Y1513">
        <v>2.99</v>
      </c>
      <c r="Z1513">
        <v>4</v>
      </c>
      <c r="AA1513" t="s">
        <v>4822</v>
      </c>
      <c r="AB1513">
        <v>1</v>
      </c>
      <c r="AC1513">
        <v>6</v>
      </c>
      <c r="AD1513">
        <v>2.302333333333333</v>
      </c>
      <c r="AF1513" t="s">
        <v>5458</v>
      </c>
      <c r="AI1513">
        <v>0</v>
      </c>
      <c r="AJ1513">
        <v>0</v>
      </c>
      <c r="AM1513" t="s">
        <v>11965</v>
      </c>
    </row>
    <row r="1514" spans="1:39">
      <c r="A1514" t="s">
        <v>6825</v>
      </c>
      <c r="B1514" t="s">
        <v>5106</v>
      </c>
      <c r="C1514" t="s">
        <v>5108</v>
      </c>
      <c r="D1514">
        <v>19</v>
      </c>
      <c r="E1514" t="s">
        <v>5111</v>
      </c>
      <c r="F1514">
        <v>7.72</v>
      </c>
      <c r="I1514" t="s">
        <v>8800</v>
      </c>
      <c r="K1514" t="s">
        <v>5342</v>
      </c>
      <c r="M1514" t="s">
        <v>9440</v>
      </c>
      <c r="N1514">
        <v>8</v>
      </c>
      <c r="O1514" t="s">
        <v>9558</v>
      </c>
      <c r="P1514" t="s">
        <v>10981</v>
      </c>
      <c r="Q1514">
        <v>10</v>
      </c>
      <c r="R1514">
        <v>2</v>
      </c>
      <c r="S1514">
        <v>3.67</v>
      </c>
      <c r="T1514">
        <v>4.76</v>
      </c>
      <c r="U1514">
        <v>575.7</v>
      </c>
      <c r="V1514">
        <v>136.55</v>
      </c>
      <c r="W1514">
        <v>3.12</v>
      </c>
      <c r="X1514">
        <v>13.16</v>
      </c>
      <c r="Y1514">
        <v>8.449999999999999</v>
      </c>
      <c r="Z1514">
        <v>4</v>
      </c>
      <c r="AA1514" t="s">
        <v>4822</v>
      </c>
      <c r="AB1514">
        <v>1</v>
      </c>
      <c r="AC1514">
        <v>7</v>
      </c>
      <c r="AD1514">
        <v>1.56</v>
      </c>
      <c r="AF1514" t="s">
        <v>5458</v>
      </c>
      <c r="AI1514">
        <v>0</v>
      </c>
      <c r="AJ1514">
        <v>0</v>
      </c>
      <c r="AM1514" t="s">
        <v>11965</v>
      </c>
    </row>
    <row r="1515" spans="1:39">
      <c r="A1515" t="s">
        <v>6826</v>
      </c>
      <c r="B1515" t="s">
        <v>5106</v>
      </c>
      <c r="C1515" t="s">
        <v>5108</v>
      </c>
      <c r="D1515">
        <v>19</v>
      </c>
      <c r="E1515" t="s">
        <v>5111</v>
      </c>
      <c r="F1515">
        <v>7.72</v>
      </c>
      <c r="I1515" t="s">
        <v>8801</v>
      </c>
      <c r="K1515" t="s">
        <v>5342</v>
      </c>
      <c r="L1515" t="s">
        <v>5343</v>
      </c>
      <c r="M1515" t="s">
        <v>9442</v>
      </c>
      <c r="N1515">
        <v>8</v>
      </c>
      <c r="O1515" t="s">
        <v>9560</v>
      </c>
      <c r="P1515" t="s">
        <v>10982</v>
      </c>
      <c r="Q1515">
        <v>9</v>
      </c>
      <c r="R1515">
        <v>1</v>
      </c>
      <c r="S1515">
        <v>2.44</v>
      </c>
      <c r="T1515">
        <v>2.56</v>
      </c>
      <c r="U1515">
        <v>558.6900000000001</v>
      </c>
      <c r="V1515">
        <v>117.67</v>
      </c>
      <c r="W1515">
        <v>3.76</v>
      </c>
      <c r="Y1515">
        <v>7.31</v>
      </c>
      <c r="Z1515">
        <v>4</v>
      </c>
      <c r="AA1515" t="s">
        <v>4822</v>
      </c>
      <c r="AB1515">
        <v>1</v>
      </c>
      <c r="AC1515">
        <v>8</v>
      </c>
      <c r="AD1515">
        <v>3.691</v>
      </c>
      <c r="AF1515" t="s">
        <v>5458</v>
      </c>
      <c r="AI1515">
        <v>0</v>
      </c>
      <c r="AJ1515">
        <v>0</v>
      </c>
      <c r="AM1515" t="s">
        <v>11965</v>
      </c>
    </row>
    <row r="1516" spans="1:39">
      <c r="A1516" t="s">
        <v>6827</v>
      </c>
      <c r="B1516" t="s">
        <v>5106</v>
      </c>
      <c r="C1516" t="s">
        <v>5108</v>
      </c>
      <c r="D1516">
        <v>19</v>
      </c>
      <c r="E1516" t="s">
        <v>5111</v>
      </c>
      <c r="F1516">
        <v>7.72</v>
      </c>
      <c r="I1516" t="s">
        <v>8802</v>
      </c>
      <c r="K1516" t="s">
        <v>5342</v>
      </c>
      <c r="L1516" t="s">
        <v>5343</v>
      </c>
      <c r="M1516" t="s">
        <v>9435</v>
      </c>
      <c r="N1516">
        <v>8</v>
      </c>
      <c r="O1516" t="s">
        <v>9553</v>
      </c>
      <c r="P1516" t="s">
        <v>10983</v>
      </c>
      <c r="Q1516">
        <v>5</v>
      </c>
      <c r="R1516">
        <v>2</v>
      </c>
      <c r="S1516">
        <v>2.24</v>
      </c>
      <c r="T1516">
        <v>4.09</v>
      </c>
      <c r="U1516">
        <v>512.88</v>
      </c>
      <c r="V1516">
        <v>92.62</v>
      </c>
      <c r="W1516">
        <v>6.6</v>
      </c>
      <c r="X1516">
        <v>3.46</v>
      </c>
      <c r="Y1516">
        <v>9.76</v>
      </c>
      <c r="Z1516">
        <v>4</v>
      </c>
      <c r="AA1516" t="s">
        <v>4822</v>
      </c>
      <c r="AB1516">
        <v>2</v>
      </c>
      <c r="AC1516">
        <v>3</v>
      </c>
      <c r="AD1516">
        <v>2.867666666666667</v>
      </c>
      <c r="AF1516" t="s">
        <v>11894</v>
      </c>
      <c r="AI1516">
        <v>0</v>
      </c>
      <c r="AJ1516">
        <v>0</v>
      </c>
      <c r="AM1516" t="s">
        <v>11965</v>
      </c>
    </row>
    <row r="1517" spans="1:39">
      <c r="A1517" t="s">
        <v>6828</v>
      </c>
      <c r="B1517" t="s">
        <v>5106</v>
      </c>
      <c r="C1517" t="s">
        <v>5108</v>
      </c>
      <c r="D1517">
        <v>19</v>
      </c>
      <c r="E1517" t="s">
        <v>5111</v>
      </c>
      <c r="F1517">
        <v>7.72</v>
      </c>
      <c r="I1517" t="s">
        <v>8803</v>
      </c>
      <c r="K1517" t="s">
        <v>5342</v>
      </c>
      <c r="L1517" t="s">
        <v>5343</v>
      </c>
      <c r="M1517" t="s">
        <v>9442</v>
      </c>
      <c r="N1517">
        <v>8</v>
      </c>
      <c r="O1517" t="s">
        <v>9560</v>
      </c>
      <c r="P1517" t="s">
        <v>10984</v>
      </c>
      <c r="Q1517">
        <v>9</v>
      </c>
      <c r="R1517">
        <v>1</v>
      </c>
      <c r="S1517">
        <v>2.12</v>
      </c>
      <c r="T1517">
        <v>2.12</v>
      </c>
      <c r="U1517">
        <v>500.61</v>
      </c>
      <c r="V1517">
        <v>102.99</v>
      </c>
      <c r="W1517">
        <v>3.76</v>
      </c>
      <c r="X1517">
        <v>13.02</v>
      </c>
      <c r="Y1517">
        <v>4.37</v>
      </c>
      <c r="Z1517">
        <v>4</v>
      </c>
      <c r="AA1517" t="s">
        <v>4822</v>
      </c>
      <c r="AB1517">
        <v>1</v>
      </c>
      <c r="AC1517">
        <v>5</v>
      </c>
      <c r="AD1517">
        <v>4.340333333333334</v>
      </c>
      <c r="AF1517" t="s">
        <v>5458</v>
      </c>
      <c r="AI1517">
        <v>0</v>
      </c>
      <c r="AJ1517">
        <v>0</v>
      </c>
      <c r="AM1517" t="s">
        <v>11965</v>
      </c>
    </row>
    <row r="1518" spans="1:39">
      <c r="A1518" t="s">
        <v>6829</v>
      </c>
      <c r="B1518" t="s">
        <v>5106</v>
      </c>
      <c r="C1518" t="s">
        <v>5108</v>
      </c>
      <c r="D1518">
        <v>19</v>
      </c>
      <c r="E1518" t="s">
        <v>5111</v>
      </c>
      <c r="F1518">
        <v>7.72</v>
      </c>
      <c r="I1518" t="s">
        <v>8804</v>
      </c>
      <c r="K1518" t="s">
        <v>5342</v>
      </c>
      <c r="L1518" t="s">
        <v>5343</v>
      </c>
      <c r="M1518" t="s">
        <v>9449</v>
      </c>
      <c r="N1518">
        <v>8</v>
      </c>
      <c r="O1518" t="s">
        <v>9567</v>
      </c>
      <c r="P1518" t="s">
        <v>10985</v>
      </c>
      <c r="Q1518">
        <v>5</v>
      </c>
      <c r="R1518">
        <v>3</v>
      </c>
      <c r="S1518">
        <v>0.09</v>
      </c>
      <c r="T1518">
        <v>3.45</v>
      </c>
      <c r="U1518">
        <v>508.4</v>
      </c>
      <c r="V1518">
        <v>108.56</v>
      </c>
      <c r="W1518">
        <v>6.71</v>
      </c>
      <c r="X1518">
        <v>3.77</v>
      </c>
      <c r="Y1518">
        <v>9.5</v>
      </c>
      <c r="Z1518">
        <v>3</v>
      </c>
      <c r="AA1518" t="s">
        <v>4822</v>
      </c>
      <c r="AB1518">
        <v>2</v>
      </c>
      <c r="AC1518">
        <v>7</v>
      </c>
      <c r="AD1518">
        <v>2.573</v>
      </c>
      <c r="AF1518" t="s">
        <v>11894</v>
      </c>
      <c r="AI1518">
        <v>0</v>
      </c>
      <c r="AJ1518">
        <v>0</v>
      </c>
      <c r="AM1518" t="s">
        <v>11965</v>
      </c>
    </row>
    <row r="1519" spans="1:39">
      <c r="A1519" t="s">
        <v>6830</v>
      </c>
      <c r="B1519" t="s">
        <v>5106</v>
      </c>
      <c r="C1519" t="s">
        <v>5108</v>
      </c>
      <c r="D1519">
        <v>19</v>
      </c>
      <c r="E1519" t="s">
        <v>5111</v>
      </c>
      <c r="F1519">
        <v>7.72</v>
      </c>
      <c r="I1519" t="s">
        <v>8805</v>
      </c>
      <c r="K1519" t="s">
        <v>5342</v>
      </c>
      <c r="L1519" t="s">
        <v>5343</v>
      </c>
      <c r="M1519" t="s">
        <v>9449</v>
      </c>
      <c r="N1519">
        <v>8</v>
      </c>
      <c r="O1519" t="s">
        <v>9567</v>
      </c>
      <c r="P1519" t="s">
        <v>10986</v>
      </c>
      <c r="Q1519">
        <v>4</v>
      </c>
      <c r="R1519">
        <v>3</v>
      </c>
      <c r="S1519">
        <v>0.65</v>
      </c>
      <c r="T1519">
        <v>4.25</v>
      </c>
      <c r="U1519">
        <v>508.86</v>
      </c>
      <c r="V1519">
        <v>99.33</v>
      </c>
      <c r="W1519">
        <v>7.34</v>
      </c>
      <c r="X1519">
        <v>3.75</v>
      </c>
      <c r="Y1519">
        <v>8.949999999999999</v>
      </c>
      <c r="Z1519">
        <v>3</v>
      </c>
      <c r="AA1519" t="s">
        <v>4822</v>
      </c>
      <c r="AB1519">
        <v>2</v>
      </c>
      <c r="AC1519">
        <v>6</v>
      </c>
      <c r="AD1519">
        <v>2.755666666666667</v>
      </c>
      <c r="AF1519" t="s">
        <v>11894</v>
      </c>
      <c r="AI1519">
        <v>0</v>
      </c>
      <c r="AJ1519">
        <v>0</v>
      </c>
      <c r="AM1519" t="s">
        <v>11965</v>
      </c>
    </row>
    <row r="1520" spans="1:39">
      <c r="A1520" t="s">
        <v>6831</v>
      </c>
      <c r="B1520" t="s">
        <v>5106</v>
      </c>
      <c r="C1520" t="s">
        <v>5108</v>
      </c>
      <c r="D1520">
        <v>19</v>
      </c>
      <c r="E1520" t="s">
        <v>5111</v>
      </c>
      <c r="F1520">
        <v>7.72</v>
      </c>
      <c r="I1520" t="s">
        <v>8806</v>
      </c>
      <c r="K1520" t="s">
        <v>5342</v>
      </c>
      <c r="L1520" t="s">
        <v>5343</v>
      </c>
      <c r="M1520" t="s">
        <v>9449</v>
      </c>
      <c r="N1520">
        <v>8</v>
      </c>
      <c r="O1520" t="s">
        <v>9567</v>
      </c>
      <c r="P1520" t="s">
        <v>10987</v>
      </c>
      <c r="Q1520">
        <v>6</v>
      </c>
      <c r="R1520">
        <v>3</v>
      </c>
      <c r="S1520">
        <v>0.88</v>
      </c>
      <c r="T1520">
        <v>3.54</v>
      </c>
      <c r="U1520">
        <v>587.5700000000001</v>
      </c>
      <c r="V1520">
        <v>111.8</v>
      </c>
      <c r="W1520">
        <v>7.16</v>
      </c>
      <c r="X1520">
        <v>3.76</v>
      </c>
      <c r="Y1520">
        <v>10.73</v>
      </c>
      <c r="Z1520">
        <v>3</v>
      </c>
      <c r="AA1520" t="s">
        <v>4822</v>
      </c>
      <c r="AB1520">
        <v>2</v>
      </c>
      <c r="AC1520">
        <v>8</v>
      </c>
      <c r="AD1520">
        <v>2.17</v>
      </c>
      <c r="AF1520" t="s">
        <v>11894</v>
      </c>
      <c r="AI1520">
        <v>0</v>
      </c>
      <c r="AJ1520">
        <v>0</v>
      </c>
      <c r="AM1520" t="s">
        <v>11965</v>
      </c>
    </row>
    <row r="1521" spans="1:39">
      <c r="A1521" t="s">
        <v>5876</v>
      </c>
      <c r="B1521" t="s">
        <v>5106</v>
      </c>
      <c r="C1521" t="s">
        <v>5108</v>
      </c>
      <c r="D1521">
        <v>19.1</v>
      </c>
      <c r="E1521" t="s">
        <v>5111</v>
      </c>
      <c r="F1521">
        <v>7.72</v>
      </c>
      <c r="K1521" t="s">
        <v>5342</v>
      </c>
      <c r="L1521" t="s">
        <v>5343</v>
      </c>
      <c r="M1521" t="s">
        <v>9466</v>
      </c>
      <c r="N1521">
        <v>9</v>
      </c>
      <c r="O1521" t="s">
        <v>9586</v>
      </c>
      <c r="P1521" t="s">
        <v>10044</v>
      </c>
      <c r="Q1521">
        <v>6</v>
      </c>
      <c r="R1521">
        <v>3</v>
      </c>
      <c r="S1521">
        <v>3.92</v>
      </c>
      <c r="T1521">
        <v>4.04</v>
      </c>
      <c r="U1521">
        <v>463.55</v>
      </c>
      <c r="V1521">
        <v>108.48</v>
      </c>
      <c r="W1521">
        <v>5.84</v>
      </c>
      <c r="X1521">
        <v>7.88</v>
      </c>
      <c r="Y1521">
        <v>2.91</v>
      </c>
      <c r="Z1521">
        <v>5</v>
      </c>
      <c r="AA1521" t="s">
        <v>4822</v>
      </c>
      <c r="AB1521">
        <v>1</v>
      </c>
      <c r="AC1521">
        <v>6</v>
      </c>
      <c r="AD1521">
        <v>2.33102380952381</v>
      </c>
      <c r="AF1521" t="s">
        <v>5458</v>
      </c>
      <c r="AI1521">
        <v>0</v>
      </c>
      <c r="AJ1521">
        <v>0</v>
      </c>
      <c r="AK1521" t="s">
        <v>11911</v>
      </c>
      <c r="AL1521" t="s">
        <v>11911</v>
      </c>
      <c r="AM1521" t="s">
        <v>11965</v>
      </c>
    </row>
    <row r="1522" spans="1:39">
      <c r="A1522" t="s">
        <v>6832</v>
      </c>
      <c r="B1522" t="s">
        <v>5106</v>
      </c>
      <c r="C1522" t="s">
        <v>5108</v>
      </c>
      <c r="D1522">
        <v>19.5</v>
      </c>
      <c r="E1522" t="s">
        <v>5111</v>
      </c>
      <c r="F1522">
        <v>7.71</v>
      </c>
      <c r="K1522" t="s">
        <v>5342</v>
      </c>
      <c r="L1522" t="s">
        <v>5343</v>
      </c>
      <c r="M1522" t="s">
        <v>9459</v>
      </c>
      <c r="N1522">
        <v>9</v>
      </c>
      <c r="O1522" t="s">
        <v>9579</v>
      </c>
      <c r="P1522" t="s">
        <v>10988</v>
      </c>
      <c r="Q1522">
        <v>5</v>
      </c>
      <c r="R1522">
        <v>3</v>
      </c>
      <c r="S1522">
        <v>4</v>
      </c>
      <c r="T1522">
        <v>4.01</v>
      </c>
      <c r="U1522">
        <v>473.51</v>
      </c>
      <c r="V1522">
        <v>92.93000000000001</v>
      </c>
      <c r="W1522">
        <v>6.53</v>
      </c>
      <c r="X1522">
        <v>12.18</v>
      </c>
      <c r="Y1522">
        <v>5.36</v>
      </c>
      <c r="Z1522">
        <v>5</v>
      </c>
      <c r="AA1522" t="s">
        <v>4822</v>
      </c>
      <c r="AB1522">
        <v>1</v>
      </c>
      <c r="AC1522">
        <v>4</v>
      </c>
      <c r="AD1522">
        <v>2.753214285714286</v>
      </c>
      <c r="AF1522" t="s">
        <v>5458</v>
      </c>
      <c r="AI1522">
        <v>0</v>
      </c>
      <c r="AJ1522">
        <v>0</v>
      </c>
      <c r="AK1522" t="s">
        <v>11922</v>
      </c>
      <c r="AL1522" t="s">
        <v>11922</v>
      </c>
      <c r="AM1522" t="s">
        <v>11965</v>
      </c>
    </row>
    <row r="1523" spans="1:39">
      <c r="A1523" t="s">
        <v>6672</v>
      </c>
      <c r="B1523" t="s">
        <v>5106</v>
      </c>
      <c r="C1523" t="s">
        <v>5108</v>
      </c>
      <c r="D1523">
        <v>19.7</v>
      </c>
      <c r="E1523" t="s">
        <v>5111</v>
      </c>
      <c r="F1523">
        <v>7.71</v>
      </c>
      <c r="I1523" t="s">
        <v>8807</v>
      </c>
      <c r="K1523" t="s">
        <v>5342</v>
      </c>
      <c r="M1523" t="s">
        <v>9446</v>
      </c>
      <c r="N1523">
        <v>8</v>
      </c>
      <c r="O1523" t="s">
        <v>9574</v>
      </c>
      <c r="P1523" t="s">
        <v>10831</v>
      </c>
      <c r="Q1523">
        <v>6</v>
      </c>
      <c r="R1523">
        <v>3</v>
      </c>
      <c r="S1523">
        <v>4.84</v>
      </c>
      <c r="T1523">
        <v>4.93</v>
      </c>
      <c r="U1523">
        <v>411.82</v>
      </c>
      <c r="V1523">
        <v>87.5</v>
      </c>
      <c r="W1523">
        <v>5.25</v>
      </c>
      <c r="X1523">
        <v>8.18</v>
      </c>
      <c r="Y1523">
        <v>5.25</v>
      </c>
      <c r="Z1523">
        <v>4</v>
      </c>
      <c r="AA1523" t="s">
        <v>4822</v>
      </c>
      <c r="AB1523">
        <v>1</v>
      </c>
      <c r="AC1523">
        <v>4</v>
      </c>
      <c r="AD1523">
        <v>2.83152380952381</v>
      </c>
      <c r="AF1523" t="s">
        <v>5458</v>
      </c>
      <c r="AI1523">
        <v>0</v>
      </c>
      <c r="AJ1523">
        <v>0</v>
      </c>
      <c r="AM1523" t="s">
        <v>11965</v>
      </c>
    </row>
    <row r="1524" spans="1:39">
      <c r="A1524" t="s">
        <v>6833</v>
      </c>
      <c r="B1524" t="s">
        <v>5106</v>
      </c>
      <c r="C1524" t="s">
        <v>5108</v>
      </c>
      <c r="D1524">
        <v>19.7</v>
      </c>
      <c r="E1524" t="s">
        <v>5111</v>
      </c>
      <c r="F1524">
        <v>7.71</v>
      </c>
      <c r="I1524" t="s">
        <v>8808</v>
      </c>
      <c r="K1524" t="s">
        <v>5342</v>
      </c>
      <c r="L1524" t="s">
        <v>5343</v>
      </c>
      <c r="M1524" t="s">
        <v>9449</v>
      </c>
      <c r="N1524">
        <v>8</v>
      </c>
      <c r="O1524" t="s">
        <v>9567</v>
      </c>
      <c r="P1524" t="s">
        <v>10989</v>
      </c>
      <c r="Q1524">
        <v>5</v>
      </c>
      <c r="R1524">
        <v>3</v>
      </c>
      <c r="S1524">
        <v>-0.29</v>
      </c>
      <c r="T1524">
        <v>3.05</v>
      </c>
      <c r="U1524">
        <v>491.86</v>
      </c>
      <c r="V1524">
        <v>112.22</v>
      </c>
      <c r="W1524">
        <v>6.6</v>
      </c>
      <c r="X1524">
        <v>3.77</v>
      </c>
      <c r="Y1524">
        <v>9.949999999999999</v>
      </c>
      <c r="Z1524">
        <v>3</v>
      </c>
      <c r="AA1524" t="s">
        <v>4822</v>
      </c>
      <c r="AB1524">
        <v>1</v>
      </c>
      <c r="AC1524">
        <v>6</v>
      </c>
      <c r="AD1524">
        <v>2.484142857142857</v>
      </c>
      <c r="AF1524" t="s">
        <v>11894</v>
      </c>
      <c r="AI1524">
        <v>0</v>
      </c>
      <c r="AJ1524">
        <v>0</v>
      </c>
      <c r="AM1524" t="s">
        <v>11965</v>
      </c>
    </row>
    <row r="1525" spans="1:39">
      <c r="A1525" t="s">
        <v>6834</v>
      </c>
      <c r="B1525" t="s">
        <v>5106</v>
      </c>
      <c r="C1525" t="s">
        <v>5108</v>
      </c>
      <c r="D1525">
        <v>19.73</v>
      </c>
      <c r="E1525" t="s">
        <v>5111</v>
      </c>
      <c r="F1525">
        <v>7.71</v>
      </c>
      <c r="I1525" t="s">
        <v>8809</v>
      </c>
      <c r="K1525" t="s">
        <v>5342</v>
      </c>
      <c r="L1525" t="s">
        <v>5343</v>
      </c>
      <c r="M1525" t="s">
        <v>9424</v>
      </c>
      <c r="N1525">
        <v>8</v>
      </c>
      <c r="O1525" t="s">
        <v>9539</v>
      </c>
      <c r="P1525" t="s">
        <v>10990</v>
      </c>
      <c r="Q1525">
        <v>8</v>
      </c>
      <c r="R1525">
        <v>1</v>
      </c>
      <c r="S1525">
        <v>-0.55</v>
      </c>
      <c r="T1525">
        <v>1.83</v>
      </c>
      <c r="U1525">
        <v>564.59</v>
      </c>
      <c r="V1525">
        <v>114.09</v>
      </c>
      <c r="W1525">
        <v>3.76</v>
      </c>
      <c r="X1525">
        <v>1.03</v>
      </c>
      <c r="Y1525">
        <v>6.7</v>
      </c>
      <c r="Z1525">
        <v>3</v>
      </c>
      <c r="AA1525" t="s">
        <v>4822</v>
      </c>
      <c r="AB1525">
        <v>1</v>
      </c>
      <c r="AC1525">
        <v>7</v>
      </c>
      <c r="AD1525">
        <v>4.030333333333333</v>
      </c>
      <c r="AF1525" t="s">
        <v>5459</v>
      </c>
      <c r="AI1525">
        <v>0</v>
      </c>
      <c r="AJ1525">
        <v>0</v>
      </c>
      <c r="AM1525" t="s">
        <v>11965</v>
      </c>
    </row>
    <row r="1526" spans="1:39">
      <c r="A1526" t="s">
        <v>5537</v>
      </c>
      <c r="B1526" t="s">
        <v>5106</v>
      </c>
      <c r="C1526" t="s">
        <v>5108</v>
      </c>
      <c r="D1526">
        <v>20</v>
      </c>
      <c r="E1526" t="s">
        <v>5111</v>
      </c>
      <c r="F1526">
        <v>7.7</v>
      </c>
      <c r="K1526" t="s">
        <v>5342</v>
      </c>
      <c r="L1526" t="s">
        <v>5343</v>
      </c>
      <c r="M1526" t="s">
        <v>9430</v>
      </c>
      <c r="N1526">
        <v>9</v>
      </c>
      <c r="O1526" t="s">
        <v>9546</v>
      </c>
      <c r="P1526" t="s">
        <v>9708</v>
      </c>
      <c r="Q1526">
        <v>4</v>
      </c>
      <c r="R1526">
        <v>2</v>
      </c>
      <c r="S1526">
        <v>3.03</v>
      </c>
      <c r="T1526">
        <v>4.1</v>
      </c>
      <c r="U1526">
        <v>489.93</v>
      </c>
      <c r="V1526">
        <v>91.92</v>
      </c>
      <c r="W1526">
        <v>5.54</v>
      </c>
      <c r="X1526">
        <v>6.26</v>
      </c>
      <c r="Y1526">
        <v>1.63</v>
      </c>
      <c r="Z1526">
        <v>4</v>
      </c>
      <c r="AA1526" t="s">
        <v>4822</v>
      </c>
      <c r="AB1526">
        <v>1</v>
      </c>
      <c r="AC1526">
        <v>7</v>
      </c>
      <c r="AD1526">
        <v>3.442928571428572</v>
      </c>
      <c r="AE1526" t="s">
        <v>11887</v>
      </c>
      <c r="AF1526" t="s">
        <v>5459</v>
      </c>
      <c r="AH1526" t="s">
        <v>5461</v>
      </c>
      <c r="AI1526">
        <v>4</v>
      </c>
      <c r="AJ1526">
        <v>1</v>
      </c>
      <c r="AK1526" t="s">
        <v>11897</v>
      </c>
      <c r="AL1526" t="s">
        <v>11897</v>
      </c>
      <c r="AM1526" t="s">
        <v>11965</v>
      </c>
    </row>
    <row r="1527" spans="1:39">
      <c r="A1527" t="s">
        <v>6835</v>
      </c>
      <c r="B1527" t="s">
        <v>5106</v>
      </c>
      <c r="C1527" t="s">
        <v>5108</v>
      </c>
      <c r="D1527">
        <v>20</v>
      </c>
      <c r="E1527" t="s">
        <v>5111</v>
      </c>
      <c r="F1527">
        <v>7.7</v>
      </c>
      <c r="K1527" t="s">
        <v>5342</v>
      </c>
      <c r="L1527" t="s">
        <v>5343</v>
      </c>
      <c r="M1527" t="s">
        <v>9482</v>
      </c>
      <c r="N1527">
        <v>9</v>
      </c>
      <c r="O1527" t="s">
        <v>9606</v>
      </c>
      <c r="P1527" t="s">
        <v>10991</v>
      </c>
      <c r="Q1527">
        <v>7</v>
      </c>
      <c r="R1527">
        <v>3</v>
      </c>
      <c r="S1527">
        <v>3.78</v>
      </c>
      <c r="T1527">
        <v>3.89</v>
      </c>
      <c r="U1527">
        <v>582.63</v>
      </c>
      <c r="V1527">
        <v>102.73</v>
      </c>
      <c r="W1527">
        <v>2.87</v>
      </c>
      <c r="X1527">
        <v>13.01</v>
      </c>
      <c r="Y1527">
        <v>6.77</v>
      </c>
      <c r="Z1527">
        <v>3</v>
      </c>
      <c r="AA1527" t="s">
        <v>4822</v>
      </c>
      <c r="AB1527">
        <v>1</v>
      </c>
      <c r="AC1527">
        <v>7</v>
      </c>
      <c r="AD1527">
        <v>2.407333333333333</v>
      </c>
      <c r="AF1527" t="s">
        <v>5458</v>
      </c>
      <c r="AI1527">
        <v>0</v>
      </c>
      <c r="AJ1527">
        <v>0</v>
      </c>
      <c r="AK1527" t="s">
        <v>11934</v>
      </c>
      <c r="AL1527" t="s">
        <v>11934</v>
      </c>
      <c r="AM1527" t="s">
        <v>11965</v>
      </c>
    </row>
    <row r="1528" spans="1:39">
      <c r="A1528" t="s">
        <v>6836</v>
      </c>
      <c r="B1528" t="s">
        <v>5106</v>
      </c>
      <c r="C1528" t="s">
        <v>5108</v>
      </c>
      <c r="D1528">
        <v>20</v>
      </c>
      <c r="E1528" t="s">
        <v>5111</v>
      </c>
      <c r="F1528">
        <v>7.7</v>
      </c>
      <c r="K1528" t="s">
        <v>5342</v>
      </c>
      <c r="L1528" t="s">
        <v>5343</v>
      </c>
      <c r="M1528" t="s">
        <v>9481</v>
      </c>
      <c r="N1528">
        <v>9</v>
      </c>
      <c r="O1528" t="s">
        <v>9605</v>
      </c>
      <c r="P1528" t="s">
        <v>10992</v>
      </c>
      <c r="Q1528">
        <v>5</v>
      </c>
      <c r="R1528">
        <v>1</v>
      </c>
      <c r="S1528">
        <v>3.2</v>
      </c>
      <c r="T1528">
        <v>5.15</v>
      </c>
      <c r="U1528">
        <v>541.58</v>
      </c>
      <c r="V1528">
        <v>62.53</v>
      </c>
      <c r="W1528">
        <v>6.93</v>
      </c>
      <c r="X1528">
        <v>12.75</v>
      </c>
      <c r="Y1528">
        <v>9.42</v>
      </c>
      <c r="Z1528">
        <v>5</v>
      </c>
      <c r="AA1528" t="s">
        <v>4822</v>
      </c>
      <c r="AB1528">
        <v>2</v>
      </c>
      <c r="AC1528">
        <v>6</v>
      </c>
      <c r="AD1528">
        <v>2.523333333333333</v>
      </c>
      <c r="AF1528" t="s">
        <v>5457</v>
      </c>
      <c r="AI1528">
        <v>0</v>
      </c>
      <c r="AJ1528">
        <v>0</v>
      </c>
      <c r="AK1528" t="s">
        <v>11933</v>
      </c>
      <c r="AL1528" t="s">
        <v>11933</v>
      </c>
      <c r="AM1528" t="s">
        <v>11965</v>
      </c>
    </row>
    <row r="1529" spans="1:39">
      <c r="A1529" t="s">
        <v>5507</v>
      </c>
      <c r="B1529" t="s">
        <v>5106</v>
      </c>
      <c r="C1529" t="s">
        <v>5108</v>
      </c>
      <c r="D1529">
        <v>20</v>
      </c>
      <c r="E1529" t="s">
        <v>5111</v>
      </c>
      <c r="F1529">
        <v>7.7</v>
      </c>
      <c r="K1529" t="s">
        <v>5342</v>
      </c>
      <c r="L1529" t="s">
        <v>5343</v>
      </c>
      <c r="M1529" t="s">
        <v>5353</v>
      </c>
      <c r="N1529">
        <v>9</v>
      </c>
      <c r="O1529" t="s">
        <v>9547</v>
      </c>
      <c r="P1529" t="s">
        <v>9678</v>
      </c>
      <c r="Q1529">
        <v>7</v>
      </c>
      <c r="R1529">
        <v>2</v>
      </c>
      <c r="S1529">
        <v>4.21</v>
      </c>
      <c r="T1529">
        <v>6.24</v>
      </c>
      <c r="U1529">
        <v>540.71</v>
      </c>
      <c r="V1529">
        <v>84.31</v>
      </c>
      <c r="W1529">
        <v>6.86</v>
      </c>
      <c r="X1529">
        <v>12.69</v>
      </c>
      <c r="Y1529">
        <v>9.49</v>
      </c>
      <c r="Z1529">
        <v>4</v>
      </c>
      <c r="AA1529" t="s">
        <v>4822</v>
      </c>
      <c r="AB1529">
        <v>2</v>
      </c>
      <c r="AC1529">
        <v>7</v>
      </c>
      <c r="AD1529">
        <v>1.755</v>
      </c>
      <c r="AF1529" t="s">
        <v>5457</v>
      </c>
      <c r="AI1529">
        <v>0</v>
      </c>
      <c r="AJ1529">
        <v>0</v>
      </c>
      <c r="AK1529" t="s">
        <v>11898</v>
      </c>
      <c r="AL1529" t="s">
        <v>11898</v>
      </c>
      <c r="AM1529" t="s">
        <v>11965</v>
      </c>
    </row>
    <row r="1530" spans="1:39">
      <c r="A1530" t="s">
        <v>6837</v>
      </c>
      <c r="B1530" t="s">
        <v>5106</v>
      </c>
      <c r="C1530" t="s">
        <v>5108</v>
      </c>
      <c r="D1530">
        <v>20</v>
      </c>
      <c r="E1530" t="s">
        <v>5111</v>
      </c>
      <c r="F1530">
        <v>7.7</v>
      </c>
      <c r="I1530" t="s">
        <v>8810</v>
      </c>
      <c r="K1530" t="s">
        <v>5342</v>
      </c>
      <c r="M1530" t="s">
        <v>9440</v>
      </c>
      <c r="N1530">
        <v>8</v>
      </c>
      <c r="O1530" t="s">
        <v>9558</v>
      </c>
      <c r="P1530" t="s">
        <v>10993</v>
      </c>
      <c r="Q1530">
        <v>9</v>
      </c>
      <c r="R1530">
        <v>4</v>
      </c>
      <c r="S1530">
        <v>3.9</v>
      </c>
      <c r="T1530">
        <v>6.18</v>
      </c>
      <c r="U1530">
        <v>537.55</v>
      </c>
      <c r="V1530">
        <v>133.98</v>
      </c>
      <c r="W1530">
        <v>4.12</v>
      </c>
      <c r="X1530">
        <v>12.74</v>
      </c>
      <c r="Y1530">
        <v>9.75</v>
      </c>
      <c r="Z1530">
        <v>4</v>
      </c>
      <c r="AA1530" t="s">
        <v>4822</v>
      </c>
      <c r="AB1530">
        <v>1</v>
      </c>
      <c r="AC1530">
        <v>5</v>
      </c>
      <c r="AD1530">
        <v>0.175</v>
      </c>
      <c r="AF1530" t="s">
        <v>5457</v>
      </c>
      <c r="AI1530">
        <v>0</v>
      </c>
      <c r="AJ1530">
        <v>0</v>
      </c>
      <c r="AM1530" t="s">
        <v>11965</v>
      </c>
    </row>
    <row r="1531" spans="1:39">
      <c r="A1531" t="s">
        <v>6838</v>
      </c>
      <c r="B1531" t="s">
        <v>5106</v>
      </c>
      <c r="C1531" t="s">
        <v>5108</v>
      </c>
      <c r="D1531">
        <v>20</v>
      </c>
      <c r="E1531" t="s">
        <v>5111</v>
      </c>
      <c r="F1531">
        <v>7.7</v>
      </c>
      <c r="I1531" t="s">
        <v>8811</v>
      </c>
      <c r="K1531" t="s">
        <v>5342</v>
      </c>
      <c r="M1531" t="s">
        <v>9440</v>
      </c>
      <c r="N1531">
        <v>8</v>
      </c>
      <c r="O1531" t="s">
        <v>9558</v>
      </c>
      <c r="P1531" t="s">
        <v>10994</v>
      </c>
      <c r="Q1531">
        <v>10</v>
      </c>
      <c r="R1531">
        <v>2</v>
      </c>
      <c r="S1531">
        <v>4.51</v>
      </c>
      <c r="T1531">
        <v>4.51</v>
      </c>
      <c r="U1531">
        <v>488.55</v>
      </c>
      <c r="V1531">
        <v>131.19</v>
      </c>
      <c r="W1531">
        <v>4.31</v>
      </c>
      <c r="X1531">
        <v>11.66</v>
      </c>
      <c r="Y1531">
        <v>2.99</v>
      </c>
      <c r="Z1531">
        <v>4</v>
      </c>
      <c r="AA1531" t="s">
        <v>4822</v>
      </c>
      <c r="AB1531">
        <v>0</v>
      </c>
      <c r="AC1531">
        <v>6</v>
      </c>
      <c r="AD1531">
        <v>1.826785714285714</v>
      </c>
      <c r="AF1531" t="s">
        <v>5458</v>
      </c>
      <c r="AI1531">
        <v>0</v>
      </c>
      <c r="AJ1531">
        <v>0</v>
      </c>
      <c r="AM1531" t="s">
        <v>11965</v>
      </c>
    </row>
    <row r="1532" spans="1:39">
      <c r="A1532" t="s">
        <v>6839</v>
      </c>
      <c r="B1532" t="s">
        <v>5106</v>
      </c>
      <c r="C1532" t="s">
        <v>5108</v>
      </c>
      <c r="D1532">
        <v>20</v>
      </c>
      <c r="E1532" t="s">
        <v>5111</v>
      </c>
      <c r="F1532">
        <v>7.7</v>
      </c>
      <c r="K1532" t="s">
        <v>5342</v>
      </c>
      <c r="L1532" t="s">
        <v>5343</v>
      </c>
      <c r="M1532" t="s">
        <v>9423</v>
      </c>
      <c r="N1532">
        <v>9</v>
      </c>
      <c r="O1532" t="s">
        <v>9537</v>
      </c>
      <c r="P1532" t="s">
        <v>10995</v>
      </c>
      <c r="Q1532">
        <v>5</v>
      </c>
      <c r="R1532">
        <v>2</v>
      </c>
      <c r="S1532">
        <v>3.06</v>
      </c>
      <c r="T1532">
        <v>4.14</v>
      </c>
      <c r="U1532">
        <v>465.36</v>
      </c>
      <c r="V1532">
        <v>96.97</v>
      </c>
      <c r="W1532">
        <v>5.25</v>
      </c>
      <c r="X1532">
        <v>6.33</v>
      </c>
      <c r="Y1532">
        <v>3.22</v>
      </c>
      <c r="Z1532">
        <v>4</v>
      </c>
      <c r="AA1532" t="s">
        <v>4822</v>
      </c>
      <c r="AB1532">
        <v>1</v>
      </c>
      <c r="AC1532">
        <v>6</v>
      </c>
      <c r="AD1532">
        <v>3.415095238095239</v>
      </c>
      <c r="AF1532" t="s">
        <v>5459</v>
      </c>
      <c r="AI1532">
        <v>0</v>
      </c>
      <c r="AJ1532">
        <v>0</v>
      </c>
      <c r="AK1532" t="s">
        <v>11903</v>
      </c>
      <c r="AL1532" t="s">
        <v>11903</v>
      </c>
      <c r="AM1532" t="s">
        <v>11965</v>
      </c>
    </row>
    <row r="1533" spans="1:39">
      <c r="A1533" t="s">
        <v>6840</v>
      </c>
      <c r="B1533" t="s">
        <v>5106</v>
      </c>
      <c r="C1533" t="s">
        <v>5108</v>
      </c>
      <c r="D1533">
        <v>20</v>
      </c>
      <c r="E1533" t="s">
        <v>5111</v>
      </c>
      <c r="F1533">
        <v>7.7</v>
      </c>
      <c r="K1533" t="s">
        <v>5342</v>
      </c>
      <c r="L1533" t="s">
        <v>5343</v>
      </c>
      <c r="M1533" t="s">
        <v>9477</v>
      </c>
      <c r="N1533">
        <v>9</v>
      </c>
      <c r="O1533" t="s">
        <v>9599</v>
      </c>
      <c r="P1533" t="s">
        <v>10996</v>
      </c>
      <c r="Q1533">
        <v>4</v>
      </c>
      <c r="R1533">
        <v>3</v>
      </c>
      <c r="S1533">
        <v>4.52</v>
      </c>
      <c r="T1533">
        <v>4.52</v>
      </c>
      <c r="U1533">
        <v>428.54</v>
      </c>
      <c r="V1533">
        <v>83.12</v>
      </c>
      <c r="W1533">
        <v>5.72</v>
      </c>
      <c r="X1533">
        <v>13.22</v>
      </c>
      <c r="Y1533">
        <v>5.23</v>
      </c>
      <c r="Z1533">
        <v>3</v>
      </c>
      <c r="AA1533" t="s">
        <v>4822</v>
      </c>
      <c r="AB1533">
        <v>1</v>
      </c>
      <c r="AC1533">
        <v>6</v>
      </c>
      <c r="AD1533">
        <v>2.917095238095238</v>
      </c>
      <c r="AF1533" t="s">
        <v>5458</v>
      </c>
      <c r="AI1533">
        <v>0</v>
      </c>
      <c r="AJ1533">
        <v>0</v>
      </c>
      <c r="AK1533" t="s">
        <v>11929</v>
      </c>
      <c r="AL1533" t="s">
        <v>11929</v>
      </c>
      <c r="AM1533" t="s">
        <v>11965</v>
      </c>
    </row>
    <row r="1534" spans="1:39">
      <c r="A1534" t="s">
        <v>5513</v>
      </c>
      <c r="B1534" t="s">
        <v>5106</v>
      </c>
      <c r="C1534" t="s">
        <v>5108</v>
      </c>
      <c r="D1534">
        <v>20</v>
      </c>
      <c r="E1534" t="s">
        <v>5111</v>
      </c>
      <c r="F1534">
        <v>7.7</v>
      </c>
      <c r="I1534" t="s">
        <v>8812</v>
      </c>
      <c r="K1534" t="s">
        <v>5342</v>
      </c>
      <c r="L1534" t="s">
        <v>5343</v>
      </c>
      <c r="M1534" t="s">
        <v>9439</v>
      </c>
      <c r="N1534">
        <v>8</v>
      </c>
      <c r="O1534" t="s">
        <v>9557</v>
      </c>
      <c r="P1534" t="s">
        <v>9684</v>
      </c>
      <c r="Q1534">
        <v>7</v>
      </c>
      <c r="R1534">
        <v>3</v>
      </c>
      <c r="S1534">
        <v>1.48</v>
      </c>
      <c r="T1534">
        <v>1.79</v>
      </c>
      <c r="U1534">
        <v>479.47</v>
      </c>
      <c r="V1534">
        <v>125.55</v>
      </c>
      <c r="W1534">
        <v>4.24</v>
      </c>
      <c r="X1534">
        <v>7.7</v>
      </c>
      <c r="Y1534">
        <v>1.81</v>
      </c>
      <c r="Z1534">
        <v>5</v>
      </c>
      <c r="AA1534" t="s">
        <v>4822</v>
      </c>
      <c r="AB1534">
        <v>0</v>
      </c>
      <c r="AC1534">
        <v>6</v>
      </c>
      <c r="AD1534">
        <v>3.313309523809524</v>
      </c>
      <c r="AF1534" t="s">
        <v>5458</v>
      </c>
      <c r="AI1534">
        <v>0</v>
      </c>
      <c r="AJ1534">
        <v>0</v>
      </c>
      <c r="AM1534" t="s">
        <v>11965</v>
      </c>
    </row>
    <row r="1535" spans="1:39">
      <c r="A1535" t="s">
        <v>6841</v>
      </c>
      <c r="B1535" t="s">
        <v>5106</v>
      </c>
      <c r="C1535" t="s">
        <v>5108</v>
      </c>
      <c r="D1535">
        <v>20</v>
      </c>
      <c r="E1535" t="s">
        <v>5111</v>
      </c>
      <c r="F1535">
        <v>7.7</v>
      </c>
      <c r="I1535" t="s">
        <v>8813</v>
      </c>
      <c r="K1535" t="s">
        <v>5342</v>
      </c>
      <c r="M1535" t="s">
        <v>9440</v>
      </c>
      <c r="N1535">
        <v>8</v>
      </c>
      <c r="O1535" t="s">
        <v>9558</v>
      </c>
      <c r="P1535" t="s">
        <v>10997</v>
      </c>
      <c r="Q1535">
        <v>8</v>
      </c>
      <c r="R1535">
        <v>2</v>
      </c>
      <c r="S1535">
        <v>6.4</v>
      </c>
      <c r="T1535">
        <v>6.4</v>
      </c>
      <c r="U1535">
        <v>509.49</v>
      </c>
      <c r="V1535">
        <v>105.16</v>
      </c>
      <c r="W1535">
        <v>5.22</v>
      </c>
      <c r="X1535">
        <v>12.95</v>
      </c>
      <c r="Y1535">
        <v>3</v>
      </c>
      <c r="Z1535">
        <v>4</v>
      </c>
      <c r="AA1535" t="s">
        <v>4822</v>
      </c>
      <c r="AB1535">
        <v>2</v>
      </c>
      <c r="AC1535">
        <v>6</v>
      </c>
      <c r="AD1535">
        <v>1.994666666666667</v>
      </c>
      <c r="AF1535" t="s">
        <v>5458</v>
      </c>
      <c r="AI1535">
        <v>0</v>
      </c>
      <c r="AJ1535">
        <v>0</v>
      </c>
      <c r="AM1535" t="s">
        <v>11965</v>
      </c>
    </row>
    <row r="1536" spans="1:39">
      <c r="A1536" t="s">
        <v>6842</v>
      </c>
      <c r="B1536" t="s">
        <v>5106</v>
      </c>
      <c r="C1536" t="s">
        <v>5108</v>
      </c>
      <c r="D1536">
        <v>20</v>
      </c>
      <c r="E1536" t="s">
        <v>5111</v>
      </c>
      <c r="F1536">
        <v>7.7</v>
      </c>
      <c r="I1536" t="s">
        <v>8814</v>
      </c>
      <c r="K1536" t="s">
        <v>5342</v>
      </c>
      <c r="M1536" t="s">
        <v>9440</v>
      </c>
      <c r="N1536">
        <v>8</v>
      </c>
      <c r="O1536" t="s">
        <v>9558</v>
      </c>
      <c r="P1536" t="s">
        <v>10998</v>
      </c>
      <c r="Q1536">
        <v>11</v>
      </c>
      <c r="R1536">
        <v>3</v>
      </c>
      <c r="S1536">
        <v>3.08</v>
      </c>
      <c r="T1536">
        <v>3.08</v>
      </c>
      <c r="U1536">
        <v>487.57</v>
      </c>
      <c r="V1536">
        <v>145.76</v>
      </c>
      <c r="W1536">
        <v>3.44</v>
      </c>
      <c r="Y1536">
        <v>2.91</v>
      </c>
      <c r="Z1536">
        <v>4</v>
      </c>
      <c r="AA1536" t="s">
        <v>4822</v>
      </c>
      <c r="AB1536">
        <v>1</v>
      </c>
      <c r="AC1536">
        <v>5</v>
      </c>
      <c r="AD1536">
        <v>2.675452380952381</v>
      </c>
      <c r="AF1536" t="s">
        <v>5458</v>
      </c>
      <c r="AI1536">
        <v>0</v>
      </c>
      <c r="AJ1536">
        <v>0</v>
      </c>
      <c r="AM1536" t="s">
        <v>11965</v>
      </c>
    </row>
    <row r="1537" spans="1:39">
      <c r="A1537" t="s">
        <v>5515</v>
      </c>
      <c r="B1537" t="s">
        <v>5106</v>
      </c>
      <c r="C1537" t="s">
        <v>5108</v>
      </c>
      <c r="D1537">
        <v>20</v>
      </c>
      <c r="E1537" t="s">
        <v>5111</v>
      </c>
      <c r="F1537">
        <v>7.7</v>
      </c>
      <c r="I1537" t="s">
        <v>8815</v>
      </c>
      <c r="K1537" t="s">
        <v>5342</v>
      </c>
      <c r="L1537" t="s">
        <v>5343</v>
      </c>
      <c r="M1537" t="s">
        <v>9439</v>
      </c>
      <c r="N1537">
        <v>8</v>
      </c>
      <c r="O1537" t="s">
        <v>9557</v>
      </c>
      <c r="P1537" t="s">
        <v>9686</v>
      </c>
      <c r="Q1537">
        <v>8</v>
      </c>
      <c r="R1537">
        <v>3</v>
      </c>
      <c r="S1537">
        <v>0.35</v>
      </c>
      <c r="T1537">
        <v>1.34</v>
      </c>
      <c r="U1537">
        <v>519.95</v>
      </c>
      <c r="V1537">
        <v>125.55</v>
      </c>
      <c r="W1537">
        <v>4.9</v>
      </c>
      <c r="X1537">
        <v>6.42</v>
      </c>
      <c r="Y1537">
        <v>4.62</v>
      </c>
      <c r="Z1537">
        <v>3</v>
      </c>
      <c r="AA1537" t="s">
        <v>4822</v>
      </c>
      <c r="AB1537">
        <v>1</v>
      </c>
      <c r="AC1537">
        <v>6</v>
      </c>
      <c r="AD1537">
        <v>3.166666666666667</v>
      </c>
      <c r="AF1537" t="s">
        <v>5459</v>
      </c>
      <c r="AI1537">
        <v>0</v>
      </c>
      <c r="AJ1537">
        <v>0</v>
      </c>
      <c r="AM1537" t="s">
        <v>11965</v>
      </c>
    </row>
    <row r="1538" spans="1:39">
      <c r="A1538" t="s">
        <v>6843</v>
      </c>
      <c r="B1538" t="s">
        <v>5106</v>
      </c>
      <c r="C1538" t="s">
        <v>5108</v>
      </c>
      <c r="D1538">
        <v>20</v>
      </c>
      <c r="E1538" t="s">
        <v>5111</v>
      </c>
      <c r="F1538">
        <v>7.7</v>
      </c>
      <c r="I1538" t="s">
        <v>8816</v>
      </c>
      <c r="K1538" t="s">
        <v>5342</v>
      </c>
      <c r="L1538" t="s">
        <v>5343</v>
      </c>
      <c r="M1538" t="s">
        <v>9442</v>
      </c>
      <c r="N1538">
        <v>8</v>
      </c>
      <c r="O1538" t="s">
        <v>9560</v>
      </c>
      <c r="P1538" t="s">
        <v>10999</v>
      </c>
      <c r="Q1538">
        <v>8</v>
      </c>
      <c r="R1538">
        <v>1</v>
      </c>
      <c r="S1538">
        <v>3.18</v>
      </c>
      <c r="T1538">
        <v>3.85</v>
      </c>
      <c r="U1538">
        <v>542.6900000000001</v>
      </c>
      <c r="V1538">
        <v>108.44</v>
      </c>
      <c r="W1538">
        <v>4.52</v>
      </c>
      <c r="Y1538">
        <v>8.49</v>
      </c>
      <c r="Z1538">
        <v>4</v>
      </c>
      <c r="AA1538" t="s">
        <v>4822</v>
      </c>
      <c r="AB1538">
        <v>1</v>
      </c>
      <c r="AC1538">
        <v>5</v>
      </c>
      <c r="AD1538">
        <v>2.958666666666667</v>
      </c>
      <c r="AF1538" t="s">
        <v>5458</v>
      </c>
      <c r="AI1538">
        <v>0</v>
      </c>
      <c r="AJ1538">
        <v>0</v>
      </c>
      <c r="AM1538" t="s">
        <v>11965</v>
      </c>
    </row>
    <row r="1539" spans="1:39">
      <c r="A1539" t="s">
        <v>6844</v>
      </c>
      <c r="B1539" t="s">
        <v>5106</v>
      </c>
      <c r="C1539" t="s">
        <v>5108</v>
      </c>
      <c r="D1539">
        <v>20.1</v>
      </c>
      <c r="E1539" t="s">
        <v>5111</v>
      </c>
      <c r="F1539">
        <v>7.7</v>
      </c>
      <c r="I1539" t="s">
        <v>8817</v>
      </c>
      <c r="K1539" t="s">
        <v>5342</v>
      </c>
      <c r="L1539" t="s">
        <v>5343</v>
      </c>
      <c r="M1539" t="s">
        <v>9449</v>
      </c>
      <c r="N1539">
        <v>8</v>
      </c>
      <c r="O1539" t="s">
        <v>9567</v>
      </c>
      <c r="P1539" t="s">
        <v>11000</v>
      </c>
      <c r="Q1539">
        <v>5</v>
      </c>
      <c r="R1539">
        <v>3</v>
      </c>
      <c r="S1539">
        <v>-1.34</v>
      </c>
      <c r="T1539">
        <v>1.75</v>
      </c>
      <c r="U1539">
        <v>565.47</v>
      </c>
      <c r="V1539">
        <v>102.57</v>
      </c>
      <c r="W1539">
        <v>7.14</v>
      </c>
      <c r="X1539">
        <v>2.94</v>
      </c>
      <c r="Y1539">
        <v>10.81</v>
      </c>
      <c r="Z1539">
        <v>3</v>
      </c>
      <c r="AA1539" t="s">
        <v>4822</v>
      </c>
      <c r="AB1539">
        <v>2</v>
      </c>
      <c r="AC1539">
        <v>7</v>
      </c>
      <c r="AD1539">
        <v>2.747666666666667</v>
      </c>
      <c r="AF1539" t="s">
        <v>11894</v>
      </c>
      <c r="AI1539">
        <v>0</v>
      </c>
      <c r="AJ1539">
        <v>0</v>
      </c>
      <c r="AM1539" t="s">
        <v>11965</v>
      </c>
    </row>
    <row r="1540" spans="1:39">
      <c r="A1540" t="s">
        <v>6845</v>
      </c>
      <c r="B1540" t="s">
        <v>5106</v>
      </c>
      <c r="C1540" t="s">
        <v>5108</v>
      </c>
      <c r="D1540">
        <v>20.7</v>
      </c>
      <c r="E1540" t="s">
        <v>5111</v>
      </c>
      <c r="F1540">
        <v>7.68</v>
      </c>
      <c r="I1540" t="s">
        <v>8818</v>
      </c>
      <c r="K1540" t="s">
        <v>5342</v>
      </c>
      <c r="L1540" t="s">
        <v>5343</v>
      </c>
      <c r="M1540" t="s">
        <v>9449</v>
      </c>
      <c r="N1540">
        <v>8</v>
      </c>
      <c r="O1540" t="s">
        <v>9567</v>
      </c>
      <c r="P1540" t="s">
        <v>11001</v>
      </c>
      <c r="Q1540">
        <v>4</v>
      </c>
      <c r="R1540">
        <v>3</v>
      </c>
      <c r="S1540">
        <v>1.18</v>
      </c>
      <c r="T1540">
        <v>4.12</v>
      </c>
      <c r="U1540">
        <v>488.44</v>
      </c>
      <c r="V1540">
        <v>99.33</v>
      </c>
      <c r="W1540">
        <v>7</v>
      </c>
      <c r="X1540">
        <v>3.81</v>
      </c>
      <c r="Y1540">
        <v>11.15</v>
      </c>
      <c r="Z1540">
        <v>3</v>
      </c>
      <c r="AA1540" t="s">
        <v>4822</v>
      </c>
      <c r="AB1540">
        <v>1</v>
      </c>
      <c r="AC1540">
        <v>6</v>
      </c>
      <c r="AD1540">
        <v>2.378238095238095</v>
      </c>
      <c r="AF1540" t="s">
        <v>11894</v>
      </c>
      <c r="AI1540">
        <v>0</v>
      </c>
      <c r="AJ1540">
        <v>0</v>
      </c>
      <c r="AM1540" t="s">
        <v>11965</v>
      </c>
    </row>
    <row r="1541" spans="1:39">
      <c r="A1541" t="s">
        <v>6846</v>
      </c>
      <c r="B1541" t="s">
        <v>5106</v>
      </c>
      <c r="C1541" t="s">
        <v>5108</v>
      </c>
      <c r="D1541">
        <v>20.9</v>
      </c>
      <c r="E1541" t="s">
        <v>5111</v>
      </c>
      <c r="F1541">
        <v>7.68</v>
      </c>
      <c r="K1541" t="s">
        <v>5342</v>
      </c>
      <c r="L1541" t="s">
        <v>5343</v>
      </c>
      <c r="M1541" t="s">
        <v>9459</v>
      </c>
      <c r="N1541">
        <v>9</v>
      </c>
      <c r="O1541" t="s">
        <v>9579</v>
      </c>
      <c r="P1541" t="s">
        <v>11002</v>
      </c>
      <c r="Q1541">
        <v>5</v>
      </c>
      <c r="R1541">
        <v>3</v>
      </c>
      <c r="S1541">
        <v>3.14</v>
      </c>
      <c r="T1541">
        <v>3.14</v>
      </c>
      <c r="U1541">
        <v>451.56</v>
      </c>
      <c r="V1541">
        <v>92.93000000000001</v>
      </c>
      <c r="W1541">
        <v>5.93</v>
      </c>
      <c r="X1541">
        <v>13.91</v>
      </c>
      <c r="Y1541">
        <v>5.41</v>
      </c>
      <c r="Z1541">
        <v>5</v>
      </c>
      <c r="AA1541" t="s">
        <v>4822</v>
      </c>
      <c r="AB1541">
        <v>1</v>
      </c>
      <c r="AC1541">
        <v>5</v>
      </c>
      <c r="AD1541">
        <v>3.774999999999999</v>
      </c>
      <c r="AF1541" t="s">
        <v>5458</v>
      </c>
      <c r="AI1541">
        <v>0</v>
      </c>
      <c r="AJ1541">
        <v>0</v>
      </c>
      <c r="AK1541" t="s">
        <v>11922</v>
      </c>
      <c r="AL1541" t="s">
        <v>11922</v>
      </c>
      <c r="AM1541" t="s">
        <v>11965</v>
      </c>
    </row>
    <row r="1542" spans="1:39">
      <c r="A1542" t="s">
        <v>6817</v>
      </c>
      <c r="B1542" t="s">
        <v>5106</v>
      </c>
      <c r="C1542" t="s">
        <v>5108</v>
      </c>
      <c r="D1542">
        <v>20.9</v>
      </c>
      <c r="E1542" t="s">
        <v>5111</v>
      </c>
      <c r="F1542">
        <v>7.68</v>
      </c>
      <c r="I1542" t="s">
        <v>8819</v>
      </c>
      <c r="K1542" t="s">
        <v>5342</v>
      </c>
      <c r="M1542" t="s">
        <v>9446</v>
      </c>
      <c r="N1542">
        <v>8</v>
      </c>
      <c r="O1542" t="s">
        <v>9574</v>
      </c>
      <c r="P1542" t="s">
        <v>10973</v>
      </c>
      <c r="Q1542">
        <v>5</v>
      </c>
      <c r="R1542">
        <v>3</v>
      </c>
      <c r="S1542">
        <v>3.35</v>
      </c>
      <c r="T1542">
        <v>3.38</v>
      </c>
      <c r="U1542">
        <v>376.39</v>
      </c>
      <c r="V1542">
        <v>74.61</v>
      </c>
      <c r="W1542">
        <v>5.2</v>
      </c>
      <c r="X1542">
        <v>9.27</v>
      </c>
      <c r="Y1542">
        <v>6.55</v>
      </c>
      <c r="Z1542">
        <v>4</v>
      </c>
      <c r="AA1542" t="s">
        <v>4822</v>
      </c>
      <c r="AB1542">
        <v>1</v>
      </c>
      <c r="AC1542">
        <v>4</v>
      </c>
      <c r="AD1542">
        <v>4.184595238095238</v>
      </c>
      <c r="AF1542" t="s">
        <v>5458</v>
      </c>
      <c r="AI1542">
        <v>0</v>
      </c>
      <c r="AJ1542">
        <v>0</v>
      </c>
      <c r="AM1542" t="s">
        <v>11965</v>
      </c>
    </row>
    <row r="1543" spans="1:39">
      <c r="A1543" t="s">
        <v>5537</v>
      </c>
      <c r="B1543" t="s">
        <v>5106</v>
      </c>
      <c r="C1543" t="s">
        <v>5108</v>
      </c>
      <c r="D1543">
        <v>21</v>
      </c>
      <c r="E1543" t="s">
        <v>5111</v>
      </c>
      <c r="F1543">
        <v>7.68</v>
      </c>
      <c r="K1543" t="s">
        <v>5342</v>
      </c>
      <c r="L1543" t="s">
        <v>5343</v>
      </c>
      <c r="M1543" t="s">
        <v>9483</v>
      </c>
      <c r="N1543">
        <v>9</v>
      </c>
      <c r="O1543" t="s">
        <v>9607</v>
      </c>
      <c r="P1543" t="s">
        <v>9708</v>
      </c>
      <c r="Q1543">
        <v>4</v>
      </c>
      <c r="R1543">
        <v>2</v>
      </c>
      <c r="S1543">
        <v>3.03</v>
      </c>
      <c r="T1543">
        <v>4.1</v>
      </c>
      <c r="U1543">
        <v>489.93</v>
      </c>
      <c r="V1543">
        <v>91.92</v>
      </c>
      <c r="W1543">
        <v>5.54</v>
      </c>
      <c r="X1543">
        <v>6.26</v>
      </c>
      <c r="Y1543">
        <v>1.63</v>
      </c>
      <c r="Z1543">
        <v>4</v>
      </c>
      <c r="AA1543" t="s">
        <v>4822</v>
      </c>
      <c r="AB1543">
        <v>1</v>
      </c>
      <c r="AC1543">
        <v>7</v>
      </c>
      <c r="AD1543">
        <v>3.442928571428572</v>
      </c>
      <c r="AE1543" t="s">
        <v>11887</v>
      </c>
      <c r="AF1543" t="s">
        <v>5459</v>
      </c>
      <c r="AH1543" t="s">
        <v>5461</v>
      </c>
      <c r="AI1543">
        <v>4</v>
      </c>
      <c r="AJ1543">
        <v>1</v>
      </c>
      <c r="AK1543" t="s">
        <v>11935</v>
      </c>
      <c r="AL1543" t="s">
        <v>11935</v>
      </c>
      <c r="AM1543" t="s">
        <v>11965</v>
      </c>
    </row>
    <row r="1544" spans="1:39">
      <c r="A1544" t="s">
        <v>6847</v>
      </c>
      <c r="B1544" t="s">
        <v>5106</v>
      </c>
      <c r="C1544" t="s">
        <v>5108</v>
      </c>
      <c r="D1544">
        <v>21</v>
      </c>
      <c r="E1544" t="s">
        <v>5111</v>
      </c>
      <c r="F1544">
        <v>7.68</v>
      </c>
      <c r="K1544" t="s">
        <v>5342</v>
      </c>
      <c r="L1544" t="s">
        <v>5343</v>
      </c>
      <c r="M1544" t="s">
        <v>9429</v>
      </c>
      <c r="N1544">
        <v>9</v>
      </c>
      <c r="O1544" t="s">
        <v>9545</v>
      </c>
      <c r="P1544" t="s">
        <v>11003</v>
      </c>
      <c r="Q1544">
        <v>7</v>
      </c>
      <c r="R1544">
        <v>0</v>
      </c>
      <c r="S1544">
        <v>2.62</v>
      </c>
      <c r="T1544">
        <v>3.63</v>
      </c>
      <c r="U1544">
        <v>506.59</v>
      </c>
      <c r="V1544">
        <v>58.79</v>
      </c>
      <c r="W1544">
        <v>5.17</v>
      </c>
      <c r="Y1544">
        <v>8.859999999999999</v>
      </c>
      <c r="Z1544">
        <v>5</v>
      </c>
      <c r="AA1544" t="s">
        <v>4822</v>
      </c>
      <c r="AB1544">
        <v>2</v>
      </c>
      <c r="AC1544">
        <v>5</v>
      </c>
      <c r="AD1544">
        <v>3.945</v>
      </c>
      <c r="AF1544" t="s">
        <v>5457</v>
      </c>
      <c r="AI1544">
        <v>0</v>
      </c>
      <c r="AJ1544">
        <v>0</v>
      </c>
      <c r="AK1544" t="s">
        <v>11907</v>
      </c>
      <c r="AL1544" t="s">
        <v>11907</v>
      </c>
      <c r="AM1544" t="s">
        <v>11965</v>
      </c>
    </row>
    <row r="1545" spans="1:39">
      <c r="A1545" t="s">
        <v>6848</v>
      </c>
      <c r="B1545" t="s">
        <v>5106</v>
      </c>
      <c r="C1545" t="s">
        <v>5108</v>
      </c>
      <c r="D1545">
        <v>21</v>
      </c>
      <c r="E1545" t="s">
        <v>5111</v>
      </c>
      <c r="F1545">
        <v>7.68</v>
      </c>
      <c r="K1545" t="s">
        <v>5342</v>
      </c>
      <c r="M1545" t="s">
        <v>9450</v>
      </c>
      <c r="N1545">
        <v>8</v>
      </c>
      <c r="O1545" t="s">
        <v>9568</v>
      </c>
      <c r="P1545" t="s">
        <v>11004</v>
      </c>
      <c r="Q1545">
        <v>5</v>
      </c>
      <c r="R1545">
        <v>4</v>
      </c>
      <c r="S1545">
        <v>6.1</v>
      </c>
      <c r="T1545">
        <v>6.1</v>
      </c>
      <c r="U1545">
        <v>527.9400000000001</v>
      </c>
      <c r="V1545">
        <v>107.62</v>
      </c>
      <c r="W1545">
        <v>6.77</v>
      </c>
      <c r="X1545">
        <v>11.09</v>
      </c>
      <c r="Y1545">
        <v>3.88</v>
      </c>
      <c r="Z1545">
        <v>4</v>
      </c>
      <c r="AA1545" t="s">
        <v>4822</v>
      </c>
      <c r="AB1545">
        <v>2</v>
      </c>
      <c r="AC1545">
        <v>6</v>
      </c>
      <c r="AD1545">
        <v>1.412666666666667</v>
      </c>
      <c r="AF1545" t="s">
        <v>5458</v>
      </c>
      <c r="AI1545">
        <v>0</v>
      </c>
      <c r="AJ1545">
        <v>0</v>
      </c>
      <c r="AK1545" t="s">
        <v>11916</v>
      </c>
      <c r="AL1545" t="s">
        <v>11916</v>
      </c>
      <c r="AM1545" t="s">
        <v>11965</v>
      </c>
    </row>
    <row r="1546" spans="1:39">
      <c r="A1546" t="s">
        <v>6849</v>
      </c>
      <c r="B1546" t="s">
        <v>5106</v>
      </c>
      <c r="C1546" t="s">
        <v>5108</v>
      </c>
      <c r="D1546">
        <v>21</v>
      </c>
      <c r="E1546" t="s">
        <v>5111</v>
      </c>
      <c r="F1546">
        <v>7.68</v>
      </c>
      <c r="K1546" t="s">
        <v>5342</v>
      </c>
      <c r="L1546" t="s">
        <v>5343</v>
      </c>
      <c r="M1546" t="s">
        <v>9448</v>
      </c>
      <c r="N1546">
        <v>9</v>
      </c>
      <c r="O1546" t="s">
        <v>9566</v>
      </c>
      <c r="P1546" t="s">
        <v>11005</v>
      </c>
      <c r="Q1546">
        <v>5</v>
      </c>
      <c r="R1546">
        <v>2</v>
      </c>
      <c r="S1546">
        <v>2.98</v>
      </c>
      <c r="T1546">
        <v>4.16</v>
      </c>
      <c r="U1546">
        <v>521.9400000000001</v>
      </c>
      <c r="V1546">
        <v>100.63</v>
      </c>
      <c r="W1546">
        <v>5.15</v>
      </c>
      <c r="X1546">
        <v>6.23</v>
      </c>
      <c r="Y1546">
        <v>1.56</v>
      </c>
      <c r="Z1546">
        <v>5</v>
      </c>
      <c r="AA1546" t="s">
        <v>4822</v>
      </c>
      <c r="AB1546">
        <v>2</v>
      </c>
      <c r="AC1546">
        <v>4</v>
      </c>
      <c r="AD1546">
        <v>3.075666666666667</v>
      </c>
      <c r="AF1546" t="s">
        <v>5459</v>
      </c>
      <c r="AI1546">
        <v>0</v>
      </c>
      <c r="AJ1546">
        <v>0</v>
      </c>
      <c r="AK1546" t="s">
        <v>11915</v>
      </c>
      <c r="AL1546" t="s">
        <v>11915</v>
      </c>
      <c r="AM1546" t="s">
        <v>11965</v>
      </c>
    </row>
    <row r="1547" spans="1:39">
      <c r="A1547" t="s">
        <v>6850</v>
      </c>
      <c r="B1547" t="s">
        <v>5106</v>
      </c>
      <c r="C1547" t="s">
        <v>5108</v>
      </c>
      <c r="D1547">
        <v>21</v>
      </c>
      <c r="E1547" t="s">
        <v>5111</v>
      </c>
      <c r="F1547">
        <v>7.68</v>
      </c>
      <c r="I1547" t="s">
        <v>8820</v>
      </c>
      <c r="K1547" t="s">
        <v>5342</v>
      </c>
      <c r="L1547" t="s">
        <v>5343</v>
      </c>
      <c r="M1547" t="s">
        <v>9446</v>
      </c>
      <c r="N1547">
        <v>9</v>
      </c>
      <c r="O1547" t="s">
        <v>9564</v>
      </c>
      <c r="P1547" t="s">
        <v>11006</v>
      </c>
      <c r="Q1547">
        <v>5</v>
      </c>
      <c r="R1547">
        <v>3</v>
      </c>
      <c r="S1547">
        <v>3.22</v>
      </c>
      <c r="T1547">
        <v>3.24</v>
      </c>
      <c r="U1547">
        <v>358.4</v>
      </c>
      <c r="V1547">
        <v>74.61</v>
      </c>
      <c r="W1547">
        <v>5.07</v>
      </c>
      <c r="X1547">
        <v>9.279999999999999</v>
      </c>
      <c r="Y1547">
        <v>7.15</v>
      </c>
      <c r="Z1547">
        <v>4</v>
      </c>
      <c r="AA1547" t="s">
        <v>4822</v>
      </c>
      <c r="AB1547">
        <v>1</v>
      </c>
      <c r="AC1547">
        <v>4</v>
      </c>
      <c r="AD1547">
        <v>4.436666666666667</v>
      </c>
      <c r="AF1547" t="s">
        <v>5458</v>
      </c>
      <c r="AI1547">
        <v>0</v>
      </c>
      <c r="AJ1547">
        <v>0</v>
      </c>
      <c r="AM1547" t="s">
        <v>11965</v>
      </c>
    </row>
    <row r="1548" spans="1:39">
      <c r="A1548" t="s">
        <v>6851</v>
      </c>
      <c r="B1548" t="s">
        <v>5106</v>
      </c>
      <c r="C1548" t="s">
        <v>5108</v>
      </c>
      <c r="D1548">
        <v>21</v>
      </c>
      <c r="E1548" t="s">
        <v>5111</v>
      </c>
      <c r="F1548">
        <v>7.68</v>
      </c>
      <c r="I1548" t="s">
        <v>8821</v>
      </c>
      <c r="K1548" t="s">
        <v>5342</v>
      </c>
      <c r="M1548" t="s">
        <v>9440</v>
      </c>
      <c r="N1548">
        <v>8</v>
      </c>
      <c r="O1548" t="s">
        <v>9558</v>
      </c>
      <c r="P1548" t="s">
        <v>11007</v>
      </c>
      <c r="Q1548">
        <v>10</v>
      </c>
      <c r="R1548">
        <v>3</v>
      </c>
      <c r="S1548">
        <v>7.49</v>
      </c>
      <c r="T1548">
        <v>7.64</v>
      </c>
      <c r="U1548">
        <v>555.6900000000001</v>
      </c>
      <c r="V1548">
        <v>134.42</v>
      </c>
      <c r="W1548">
        <v>4.36</v>
      </c>
      <c r="X1548">
        <v>13.08</v>
      </c>
      <c r="Y1548">
        <v>7</v>
      </c>
      <c r="Z1548">
        <v>4</v>
      </c>
      <c r="AA1548" t="s">
        <v>4822</v>
      </c>
      <c r="AB1548">
        <v>1</v>
      </c>
      <c r="AC1548">
        <v>6</v>
      </c>
      <c r="AD1548">
        <v>1.166666666666667</v>
      </c>
      <c r="AF1548" t="s">
        <v>5458</v>
      </c>
      <c r="AI1548">
        <v>0</v>
      </c>
      <c r="AJ1548">
        <v>0</v>
      </c>
      <c r="AM1548" t="s">
        <v>11965</v>
      </c>
    </row>
    <row r="1549" spans="1:39">
      <c r="A1549" t="s">
        <v>6852</v>
      </c>
      <c r="B1549" t="s">
        <v>5106</v>
      </c>
      <c r="C1549" t="s">
        <v>5108</v>
      </c>
      <c r="D1549">
        <v>21</v>
      </c>
      <c r="E1549" t="s">
        <v>5111</v>
      </c>
      <c r="F1549">
        <v>7.68</v>
      </c>
      <c r="K1549" t="s">
        <v>5342</v>
      </c>
      <c r="L1549" t="s">
        <v>5343</v>
      </c>
      <c r="M1549" t="s">
        <v>9426</v>
      </c>
      <c r="N1549">
        <v>9</v>
      </c>
      <c r="O1549" t="s">
        <v>9541</v>
      </c>
      <c r="P1549" t="s">
        <v>11008</v>
      </c>
      <c r="Q1549">
        <v>8</v>
      </c>
      <c r="R1549">
        <v>3</v>
      </c>
      <c r="S1549">
        <v>0.37</v>
      </c>
      <c r="T1549">
        <v>1.62</v>
      </c>
      <c r="U1549">
        <v>480.46</v>
      </c>
      <c r="V1549">
        <v>138.44</v>
      </c>
      <c r="W1549">
        <v>3.63</v>
      </c>
      <c r="X1549">
        <v>6.26</v>
      </c>
      <c r="Y1549">
        <v>1.81</v>
      </c>
      <c r="Z1549">
        <v>5</v>
      </c>
      <c r="AA1549" t="s">
        <v>4822</v>
      </c>
      <c r="AB1549">
        <v>0</v>
      </c>
      <c r="AC1549">
        <v>6</v>
      </c>
      <c r="AD1549">
        <v>3.306238095238095</v>
      </c>
      <c r="AF1549" t="s">
        <v>5459</v>
      </c>
      <c r="AI1549">
        <v>0</v>
      </c>
      <c r="AJ1549">
        <v>0</v>
      </c>
      <c r="AK1549" t="s">
        <v>11897</v>
      </c>
      <c r="AL1549" t="s">
        <v>11897</v>
      </c>
      <c r="AM1549" t="s">
        <v>11965</v>
      </c>
    </row>
    <row r="1550" spans="1:39">
      <c r="A1550" t="s">
        <v>5927</v>
      </c>
      <c r="B1550" t="s">
        <v>5106</v>
      </c>
      <c r="C1550" t="s">
        <v>5108</v>
      </c>
      <c r="D1550">
        <v>21</v>
      </c>
      <c r="E1550" t="s">
        <v>5111</v>
      </c>
      <c r="F1550">
        <v>7.68</v>
      </c>
      <c r="K1550" t="s">
        <v>5342</v>
      </c>
      <c r="L1550" t="s">
        <v>5343</v>
      </c>
      <c r="M1550" t="s">
        <v>9430</v>
      </c>
      <c r="N1550">
        <v>9</v>
      </c>
      <c r="O1550" t="s">
        <v>9546</v>
      </c>
      <c r="P1550" t="s">
        <v>10094</v>
      </c>
      <c r="Q1550">
        <v>7</v>
      </c>
      <c r="R1550">
        <v>3</v>
      </c>
      <c r="S1550">
        <v>1.68</v>
      </c>
      <c r="T1550">
        <v>2.03</v>
      </c>
      <c r="U1550">
        <v>471.49</v>
      </c>
      <c r="V1550">
        <v>125.55</v>
      </c>
      <c r="W1550">
        <v>4.12</v>
      </c>
      <c r="X1550">
        <v>7.62</v>
      </c>
      <c r="Y1550">
        <v>1.81</v>
      </c>
      <c r="Z1550">
        <v>4</v>
      </c>
      <c r="AA1550" t="s">
        <v>4822</v>
      </c>
      <c r="AB1550">
        <v>0</v>
      </c>
      <c r="AC1550">
        <v>6</v>
      </c>
      <c r="AD1550">
        <v>3.370309523809524</v>
      </c>
      <c r="AF1550" t="s">
        <v>5458</v>
      </c>
      <c r="AI1550">
        <v>0</v>
      </c>
      <c r="AJ1550">
        <v>0</v>
      </c>
      <c r="AK1550" t="s">
        <v>11897</v>
      </c>
      <c r="AL1550" t="s">
        <v>11897</v>
      </c>
      <c r="AM1550" t="s">
        <v>11965</v>
      </c>
    </row>
    <row r="1551" spans="1:39">
      <c r="A1551" t="s">
        <v>6853</v>
      </c>
      <c r="B1551" t="s">
        <v>5106</v>
      </c>
      <c r="C1551" t="s">
        <v>5108</v>
      </c>
      <c r="D1551">
        <v>21</v>
      </c>
      <c r="E1551" t="s">
        <v>5111</v>
      </c>
      <c r="F1551">
        <v>7.68</v>
      </c>
      <c r="I1551" t="s">
        <v>8822</v>
      </c>
      <c r="K1551" t="s">
        <v>5342</v>
      </c>
      <c r="M1551" t="s">
        <v>9440</v>
      </c>
      <c r="N1551">
        <v>8</v>
      </c>
      <c r="O1551" t="s">
        <v>9558</v>
      </c>
      <c r="P1551" t="s">
        <v>11009</v>
      </c>
      <c r="Q1551">
        <v>8</v>
      </c>
      <c r="R1551">
        <v>2</v>
      </c>
      <c r="S1551">
        <v>7.82</v>
      </c>
      <c r="T1551">
        <v>7.82</v>
      </c>
      <c r="U1551">
        <v>529.62</v>
      </c>
      <c r="V1551">
        <v>105.16</v>
      </c>
      <c r="W1551">
        <v>5.58</v>
      </c>
      <c r="X1551">
        <v>13.08</v>
      </c>
      <c r="Y1551">
        <v>3</v>
      </c>
      <c r="Z1551">
        <v>4</v>
      </c>
      <c r="AA1551" t="s">
        <v>4822</v>
      </c>
      <c r="AB1551">
        <v>2</v>
      </c>
      <c r="AC1551">
        <v>6</v>
      </c>
      <c r="AD1551">
        <v>1.994666666666667</v>
      </c>
      <c r="AF1551" t="s">
        <v>5458</v>
      </c>
      <c r="AI1551">
        <v>0</v>
      </c>
      <c r="AJ1551">
        <v>0</v>
      </c>
      <c r="AM1551" t="s">
        <v>11965</v>
      </c>
    </row>
    <row r="1552" spans="1:39">
      <c r="A1552" t="s">
        <v>6854</v>
      </c>
      <c r="B1552" t="s">
        <v>5106</v>
      </c>
      <c r="C1552" t="s">
        <v>5108</v>
      </c>
      <c r="D1552">
        <v>21</v>
      </c>
      <c r="E1552" t="s">
        <v>5111</v>
      </c>
      <c r="F1552">
        <v>7.68</v>
      </c>
      <c r="I1552" t="s">
        <v>8823</v>
      </c>
      <c r="K1552" t="s">
        <v>5342</v>
      </c>
      <c r="L1552" t="s">
        <v>5343</v>
      </c>
      <c r="M1552" t="s">
        <v>9435</v>
      </c>
      <c r="N1552">
        <v>8</v>
      </c>
      <c r="O1552" t="s">
        <v>9553</v>
      </c>
      <c r="P1552" t="s">
        <v>11010</v>
      </c>
      <c r="Q1552">
        <v>5</v>
      </c>
      <c r="R1552">
        <v>2</v>
      </c>
      <c r="S1552">
        <v>1.31</v>
      </c>
      <c r="T1552">
        <v>3.16</v>
      </c>
      <c r="U1552">
        <v>442.45</v>
      </c>
      <c r="V1552">
        <v>92.62</v>
      </c>
      <c r="W1552">
        <v>5.37</v>
      </c>
      <c r="X1552">
        <v>3.46</v>
      </c>
      <c r="Y1552">
        <v>9.76</v>
      </c>
      <c r="Z1552">
        <v>4</v>
      </c>
      <c r="AA1552" t="s">
        <v>4822</v>
      </c>
      <c r="AB1552">
        <v>1</v>
      </c>
      <c r="AC1552">
        <v>3</v>
      </c>
      <c r="AD1552">
        <v>3.863738095238095</v>
      </c>
      <c r="AF1552" t="s">
        <v>11894</v>
      </c>
      <c r="AI1552">
        <v>0</v>
      </c>
      <c r="AJ1552">
        <v>0</v>
      </c>
      <c r="AM1552" t="s">
        <v>11965</v>
      </c>
    </row>
    <row r="1553" spans="1:39">
      <c r="A1553" t="s">
        <v>6855</v>
      </c>
      <c r="B1553" t="s">
        <v>5106</v>
      </c>
      <c r="C1553" t="s">
        <v>5108</v>
      </c>
      <c r="D1553">
        <v>21</v>
      </c>
      <c r="E1553" t="s">
        <v>5111</v>
      </c>
      <c r="F1553">
        <v>7.68</v>
      </c>
      <c r="I1553" t="s">
        <v>8824</v>
      </c>
      <c r="K1553" t="s">
        <v>5342</v>
      </c>
      <c r="L1553" t="s">
        <v>5343</v>
      </c>
      <c r="M1553" t="s">
        <v>9442</v>
      </c>
      <c r="N1553">
        <v>8</v>
      </c>
      <c r="O1553" t="s">
        <v>9560</v>
      </c>
      <c r="P1553" t="s">
        <v>11011</v>
      </c>
      <c r="Q1553">
        <v>8</v>
      </c>
      <c r="R1553">
        <v>1</v>
      </c>
      <c r="S1553">
        <v>2.62</v>
      </c>
      <c r="T1553">
        <v>2.99</v>
      </c>
      <c r="U1553">
        <v>514.63</v>
      </c>
      <c r="V1553">
        <v>108.44</v>
      </c>
      <c r="W1553">
        <v>3.74</v>
      </c>
      <c r="Y1553">
        <v>7.9</v>
      </c>
      <c r="Z1553">
        <v>4</v>
      </c>
      <c r="AA1553" t="s">
        <v>4822</v>
      </c>
      <c r="AB1553">
        <v>1</v>
      </c>
      <c r="AC1553">
        <v>4</v>
      </c>
      <c r="AD1553">
        <v>3.908666666666667</v>
      </c>
      <c r="AF1553" t="s">
        <v>5458</v>
      </c>
      <c r="AI1553">
        <v>0</v>
      </c>
      <c r="AJ1553">
        <v>0</v>
      </c>
      <c r="AM1553" t="s">
        <v>11965</v>
      </c>
    </row>
    <row r="1554" spans="1:39">
      <c r="A1554" t="s">
        <v>6856</v>
      </c>
      <c r="B1554" t="s">
        <v>5106</v>
      </c>
      <c r="C1554" t="s">
        <v>5108</v>
      </c>
      <c r="D1554">
        <v>21</v>
      </c>
      <c r="E1554" t="s">
        <v>5111</v>
      </c>
      <c r="F1554">
        <v>7.68</v>
      </c>
      <c r="I1554" t="s">
        <v>8825</v>
      </c>
      <c r="K1554" t="s">
        <v>5342</v>
      </c>
      <c r="L1554" t="s">
        <v>5343</v>
      </c>
      <c r="M1554" t="s">
        <v>9442</v>
      </c>
      <c r="N1554">
        <v>8</v>
      </c>
      <c r="O1554" t="s">
        <v>9560</v>
      </c>
      <c r="P1554" t="s">
        <v>11012</v>
      </c>
      <c r="Q1554">
        <v>8</v>
      </c>
      <c r="R1554">
        <v>2</v>
      </c>
      <c r="S1554">
        <v>1.19</v>
      </c>
      <c r="T1554">
        <v>3.7</v>
      </c>
      <c r="U1554">
        <v>536.5599999999999</v>
      </c>
      <c r="V1554">
        <v>104.35</v>
      </c>
      <c r="W1554">
        <v>5.19</v>
      </c>
      <c r="Y1554">
        <v>8.710000000000001</v>
      </c>
      <c r="Z1554">
        <v>4</v>
      </c>
      <c r="AA1554" t="s">
        <v>4822</v>
      </c>
      <c r="AB1554">
        <v>2</v>
      </c>
      <c r="AC1554">
        <v>6</v>
      </c>
      <c r="AD1554">
        <v>3.316666666666666</v>
      </c>
      <c r="AF1554" t="s">
        <v>5457</v>
      </c>
      <c r="AI1554">
        <v>0</v>
      </c>
      <c r="AJ1554">
        <v>0</v>
      </c>
      <c r="AM1554" t="s">
        <v>11965</v>
      </c>
    </row>
    <row r="1555" spans="1:39">
      <c r="A1555" t="s">
        <v>6857</v>
      </c>
      <c r="B1555" t="s">
        <v>5106</v>
      </c>
      <c r="C1555" t="s">
        <v>5108</v>
      </c>
      <c r="D1555">
        <v>21</v>
      </c>
      <c r="E1555" t="s">
        <v>5111</v>
      </c>
      <c r="F1555">
        <v>7.68</v>
      </c>
      <c r="I1555" t="s">
        <v>8826</v>
      </c>
      <c r="K1555" t="s">
        <v>5342</v>
      </c>
      <c r="L1555" t="s">
        <v>5343</v>
      </c>
      <c r="M1555" t="s">
        <v>9449</v>
      </c>
      <c r="N1555">
        <v>8</v>
      </c>
      <c r="O1555" t="s">
        <v>9567</v>
      </c>
      <c r="P1555" t="s">
        <v>11013</v>
      </c>
      <c r="Q1555">
        <v>4</v>
      </c>
      <c r="R1555">
        <v>3</v>
      </c>
      <c r="S1555">
        <v>1.78</v>
      </c>
      <c r="T1555">
        <v>4.77</v>
      </c>
      <c r="U1555">
        <v>522.89</v>
      </c>
      <c r="V1555">
        <v>99.33</v>
      </c>
      <c r="W1555">
        <v>7.73</v>
      </c>
      <c r="X1555">
        <v>3.98</v>
      </c>
      <c r="Y1555">
        <v>10.28</v>
      </c>
      <c r="Z1555">
        <v>3</v>
      </c>
      <c r="AA1555" t="s">
        <v>4822</v>
      </c>
      <c r="AB1555">
        <v>2</v>
      </c>
      <c r="AC1555">
        <v>6</v>
      </c>
      <c r="AD1555">
        <v>1.970666666666667</v>
      </c>
      <c r="AF1555" t="s">
        <v>11894</v>
      </c>
      <c r="AI1555">
        <v>0</v>
      </c>
      <c r="AJ1555">
        <v>0</v>
      </c>
      <c r="AM1555" t="s">
        <v>11965</v>
      </c>
    </row>
    <row r="1556" spans="1:39">
      <c r="A1556" t="s">
        <v>6858</v>
      </c>
      <c r="B1556" t="s">
        <v>5106</v>
      </c>
      <c r="C1556" t="s">
        <v>5108</v>
      </c>
      <c r="D1556">
        <v>21</v>
      </c>
      <c r="E1556" t="s">
        <v>5111</v>
      </c>
      <c r="F1556">
        <v>7.68</v>
      </c>
      <c r="I1556" t="s">
        <v>8827</v>
      </c>
      <c r="K1556" t="s">
        <v>5342</v>
      </c>
      <c r="L1556" t="s">
        <v>5343</v>
      </c>
      <c r="M1556" t="s">
        <v>9449</v>
      </c>
      <c r="N1556">
        <v>8</v>
      </c>
      <c r="O1556" t="s">
        <v>9567</v>
      </c>
      <c r="P1556" t="s">
        <v>11014</v>
      </c>
      <c r="Q1556">
        <v>4</v>
      </c>
      <c r="R1556">
        <v>3</v>
      </c>
      <c r="S1556">
        <v>1.26</v>
      </c>
      <c r="T1556">
        <v>4.2</v>
      </c>
      <c r="U1556">
        <v>500.93</v>
      </c>
      <c r="V1556">
        <v>99.33</v>
      </c>
      <c r="W1556">
        <v>7.6</v>
      </c>
      <c r="X1556">
        <v>3.23</v>
      </c>
      <c r="Y1556">
        <v>11.72</v>
      </c>
      <c r="Z1556">
        <v>3</v>
      </c>
      <c r="AA1556" t="s">
        <v>4822</v>
      </c>
      <c r="AB1556">
        <v>2</v>
      </c>
      <c r="AC1556">
        <v>7</v>
      </c>
      <c r="AD1556">
        <v>2.255666666666666</v>
      </c>
      <c r="AF1556" t="s">
        <v>11894</v>
      </c>
      <c r="AI1556">
        <v>0</v>
      </c>
      <c r="AJ1556">
        <v>0</v>
      </c>
      <c r="AM1556" t="s">
        <v>11965</v>
      </c>
    </row>
    <row r="1557" spans="1:39">
      <c r="A1557" t="s">
        <v>6859</v>
      </c>
      <c r="B1557" t="s">
        <v>5106</v>
      </c>
      <c r="C1557" t="s">
        <v>5108</v>
      </c>
      <c r="D1557">
        <v>21.22</v>
      </c>
      <c r="E1557" t="s">
        <v>5111</v>
      </c>
      <c r="F1557">
        <v>7.67</v>
      </c>
      <c r="I1557" t="s">
        <v>8828</v>
      </c>
      <c r="K1557" t="s">
        <v>5342</v>
      </c>
      <c r="L1557" t="s">
        <v>5343</v>
      </c>
      <c r="M1557" t="s">
        <v>9424</v>
      </c>
      <c r="N1557">
        <v>8</v>
      </c>
      <c r="O1557" t="s">
        <v>9539</v>
      </c>
      <c r="P1557" t="s">
        <v>11015</v>
      </c>
      <c r="Q1557">
        <v>7</v>
      </c>
      <c r="R1557">
        <v>1</v>
      </c>
      <c r="S1557">
        <v>-0.23</v>
      </c>
      <c r="T1557">
        <v>2.25</v>
      </c>
      <c r="U1557">
        <v>452.49</v>
      </c>
      <c r="V1557">
        <v>89.18000000000001</v>
      </c>
      <c r="W1557">
        <v>3.38</v>
      </c>
      <c r="X1557">
        <v>1.31</v>
      </c>
      <c r="Y1557">
        <v>6.49</v>
      </c>
      <c r="Z1557">
        <v>3</v>
      </c>
      <c r="AA1557" t="s">
        <v>4822</v>
      </c>
      <c r="AB1557">
        <v>0</v>
      </c>
      <c r="AC1557">
        <v>5</v>
      </c>
      <c r="AD1557">
        <v>5.172690476190476</v>
      </c>
      <c r="AF1557" t="s">
        <v>5459</v>
      </c>
      <c r="AI1557">
        <v>0</v>
      </c>
      <c r="AJ1557">
        <v>0</v>
      </c>
      <c r="AM1557" t="s">
        <v>11965</v>
      </c>
    </row>
    <row r="1558" spans="1:39">
      <c r="A1558" t="s">
        <v>6860</v>
      </c>
      <c r="B1558" t="s">
        <v>5106</v>
      </c>
      <c r="C1558" t="s">
        <v>5108</v>
      </c>
      <c r="D1558">
        <v>21.4</v>
      </c>
      <c r="E1558" t="s">
        <v>5111</v>
      </c>
      <c r="F1558">
        <v>7.67</v>
      </c>
      <c r="K1558" t="s">
        <v>5342</v>
      </c>
      <c r="L1558" t="s">
        <v>5343</v>
      </c>
      <c r="M1558" t="s">
        <v>9459</v>
      </c>
      <c r="N1558">
        <v>9</v>
      </c>
      <c r="O1558" t="s">
        <v>9579</v>
      </c>
      <c r="P1558" t="s">
        <v>11016</v>
      </c>
      <c r="Q1558">
        <v>5</v>
      </c>
      <c r="R1558">
        <v>3</v>
      </c>
      <c r="S1558">
        <v>5.11</v>
      </c>
      <c r="T1558">
        <v>5.11</v>
      </c>
      <c r="U1558">
        <v>523.52</v>
      </c>
      <c r="V1558">
        <v>92.93000000000001</v>
      </c>
      <c r="W1558">
        <v>7.41</v>
      </c>
      <c r="X1558">
        <v>12.72</v>
      </c>
      <c r="Y1558">
        <v>5.37</v>
      </c>
      <c r="Z1558">
        <v>5</v>
      </c>
      <c r="AA1558" t="s">
        <v>4822</v>
      </c>
      <c r="AB1558">
        <v>2</v>
      </c>
      <c r="AC1558">
        <v>4</v>
      </c>
      <c r="AD1558">
        <v>2.069</v>
      </c>
      <c r="AF1558" t="s">
        <v>5458</v>
      </c>
      <c r="AI1558">
        <v>0</v>
      </c>
      <c r="AJ1558">
        <v>0</v>
      </c>
      <c r="AK1558" t="s">
        <v>11922</v>
      </c>
      <c r="AL1558" t="s">
        <v>11922</v>
      </c>
      <c r="AM1558" t="s">
        <v>11965</v>
      </c>
    </row>
    <row r="1559" spans="1:39">
      <c r="A1559" t="s">
        <v>5313</v>
      </c>
      <c r="B1559" t="s">
        <v>5106</v>
      </c>
      <c r="C1559" t="s">
        <v>5108</v>
      </c>
      <c r="D1559">
        <v>22</v>
      </c>
      <c r="E1559" t="s">
        <v>5111</v>
      </c>
      <c r="F1559">
        <v>7.66</v>
      </c>
      <c r="K1559" t="s">
        <v>5342</v>
      </c>
      <c r="M1559" t="s">
        <v>9484</v>
      </c>
      <c r="N1559">
        <v>8</v>
      </c>
      <c r="O1559" t="s">
        <v>9608</v>
      </c>
      <c r="P1559" t="s">
        <v>5428</v>
      </c>
      <c r="Q1559">
        <v>4</v>
      </c>
      <c r="R1559">
        <v>3</v>
      </c>
      <c r="S1559">
        <v>4.82</v>
      </c>
      <c r="T1559">
        <v>4.82</v>
      </c>
      <c r="U1559">
        <v>464.83</v>
      </c>
      <c r="V1559">
        <v>92.34999999999999</v>
      </c>
      <c r="W1559">
        <v>5.55</v>
      </c>
      <c r="X1559">
        <v>12.89</v>
      </c>
      <c r="Y1559">
        <v>2.66</v>
      </c>
      <c r="Z1559">
        <v>3</v>
      </c>
      <c r="AA1559" t="s">
        <v>4822</v>
      </c>
      <c r="AB1559">
        <v>1</v>
      </c>
      <c r="AC1559">
        <v>5</v>
      </c>
      <c r="AD1559">
        <v>2.429547619047619</v>
      </c>
      <c r="AE1559" t="s">
        <v>5449</v>
      </c>
      <c r="AF1559" t="s">
        <v>5458</v>
      </c>
      <c r="AH1559" t="s">
        <v>5461</v>
      </c>
      <c r="AI1559">
        <v>4</v>
      </c>
      <c r="AJ1559">
        <v>1</v>
      </c>
      <c r="AK1559" t="s">
        <v>11936</v>
      </c>
      <c r="AL1559" t="s">
        <v>11936</v>
      </c>
      <c r="AM1559" t="s">
        <v>11965</v>
      </c>
    </row>
    <row r="1560" spans="1:39">
      <c r="A1560" t="s">
        <v>5313</v>
      </c>
      <c r="B1560" t="s">
        <v>5106</v>
      </c>
      <c r="C1560" t="s">
        <v>5108</v>
      </c>
      <c r="D1560">
        <v>22</v>
      </c>
      <c r="E1560" t="s">
        <v>5111</v>
      </c>
      <c r="F1560">
        <v>7.66</v>
      </c>
      <c r="K1560" t="s">
        <v>5342</v>
      </c>
      <c r="M1560" t="s">
        <v>9485</v>
      </c>
      <c r="N1560">
        <v>8</v>
      </c>
      <c r="O1560" t="s">
        <v>9609</v>
      </c>
      <c r="P1560" t="s">
        <v>5428</v>
      </c>
      <c r="Q1560">
        <v>4</v>
      </c>
      <c r="R1560">
        <v>3</v>
      </c>
      <c r="S1560">
        <v>4.82</v>
      </c>
      <c r="T1560">
        <v>4.82</v>
      </c>
      <c r="U1560">
        <v>464.83</v>
      </c>
      <c r="V1560">
        <v>92.34999999999999</v>
      </c>
      <c r="W1560">
        <v>5.55</v>
      </c>
      <c r="X1560">
        <v>12.89</v>
      </c>
      <c r="Y1560">
        <v>2.66</v>
      </c>
      <c r="Z1560">
        <v>3</v>
      </c>
      <c r="AA1560" t="s">
        <v>4822</v>
      </c>
      <c r="AB1560">
        <v>1</v>
      </c>
      <c r="AC1560">
        <v>5</v>
      </c>
      <c r="AD1560">
        <v>2.429547619047619</v>
      </c>
      <c r="AE1560" t="s">
        <v>5449</v>
      </c>
      <c r="AF1560" t="s">
        <v>5458</v>
      </c>
      <c r="AH1560" t="s">
        <v>5461</v>
      </c>
      <c r="AI1560">
        <v>4</v>
      </c>
      <c r="AJ1560">
        <v>1</v>
      </c>
      <c r="AK1560" t="s">
        <v>5463</v>
      </c>
      <c r="AL1560" t="s">
        <v>5463</v>
      </c>
      <c r="AM1560" t="s">
        <v>11965</v>
      </c>
    </row>
    <row r="1561" spans="1:39">
      <c r="A1561" t="s">
        <v>5313</v>
      </c>
      <c r="B1561" t="s">
        <v>5106</v>
      </c>
      <c r="C1561" t="s">
        <v>5108</v>
      </c>
      <c r="D1561">
        <v>22</v>
      </c>
      <c r="E1561" t="s">
        <v>5111</v>
      </c>
      <c r="F1561">
        <v>7.66</v>
      </c>
      <c r="K1561" t="s">
        <v>5342</v>
      </c>
      <c r="M1561" t="s">
        <v>9486</v>
      </c>
      <c r="N1561">
        <v>8</v>
      </c>
      <c r="O1561" t="s">
        <v>9610</v>
      </c>
      <c r="P1561" t="s">
        <v>5428</v>
      </c>
      <c r="Q1561">
        <v>4</v>
      </c>
      <c r="R1561">
        <v>3</v>
      </c>
      <c r="S1561">
        <v>4.82</v>
      </c>
      <c r="T1561">
        <v>4.82</v>
      </c>
      <c r="U1561">
        <v>464.83</v>
      </c>
      <c r="V1561">
        <v>92.34999999999999</v>
      </c>
      <c r="W1561">
        <v>5.55</v>
      </c>
      <c r="X1561">
        <v>12.89</v>
      </c>
      <c r="Y1561">
        <v>2.66</v>
      </c>
      <c r="Z1561">
        <v>3</v>
      </c>
      <c r="AA1561" t="s">
        <v>4822</v>
      </c>
      <c r="AB1561">
        <v>1</v>
      </c>
      <c r="AC1561">
        <v>5</v>
      </c>
      <c r="AD1561">
        <v>2.429547619047619</v>
      </c>
      <c r="AE1561" t="s">
        <v>5449</v>
      </c>
      <c r="AF1561" t="s">
        <v>5458</v>
      </c>
      <c r="AH1561" t="s">
        <v>5461</v>
      </c>
      <c r="AI1561">
        <v>4</v>
      </c>
      <c r="AJ1561">
        <v>1</v>
      </c>
      <c r="AK1561" t="s">
        <v>5469</v>
      </c>
      <c r="AL1561" t="s">
        <v>5469</v>
      </c>
      <c r="AM1561" t="s">
        <v>11965</v>
      </c>
    </row>
    <row r="1562" spans="1:39">
      <c r="A1562" t="s">
        <v>5313</v>
      </c>
      <c r="B1562" t="s">
        <v>5106</v>
      </c>
      <c r="C1562" t="s">
        <v>5108</v>
      </c>
      <c r="D1562">
        <v>22</v>
      </c>
      <c r="E1562" t="s">
        <v>5111</v>
      </c>
      <c r="F1562">
        <v>7.66</v>
      </c>
      <c r="K1562" t="s">
        <v>5342</v>
      </c>
      <c r="M1562" t="s">
        <v>9484</v>
      </c>
      <c r="N1562">
        <v>8</v>
      </c>
      <c r="O1562" t="s">
        <v>9608</v>
      </c>
      <c r="P1562" t="s">
        <v>5428</v>
      </c>
      <c r="Q1562">
        <v>4</v>
      </c>
      <c r="R1562">
        <v>3</v>
      </c>
      <c r="S1562">
        <v>4.82</v>
      </c>
      <c r="T1562">
        <v>4.82</v>
      </c>
      <c r="U1562">
        <v>464.83</v>
      </c>
      <c r="V1562">
        <v>92.34999999999999</v>
      </c>
      <c r="W1562">
        <v>5.55</v>
      </c>
      <c r="X1562">
        <v>12.89</v>
      </c>
      <c r="Y1562">
        <v>2.66</v>
      </c>
      <c r="Z1562">
        <v>3</v>
      </c>
      <c r="AA1562" t="s">
        <v>4822</v>
      </c>
      <c r="AB1562">
        <v>1</v>
      </c>
      <c r="AC1562">
        <v>5</v>
      </c>
      <c r="AD1562">
        <v>2.429547619047619</v>
      </c>
      <c r="AE1562" t="s">
        <v>5449</v>
      </c>
      <c r="AF1562" t="s">
        <v>5458</v>
      </c>
      <c r="AH1562" t="s">
        <v>5461</v>
      </c>
      <c r="AI1562">
        <v>4</v>
      </c>
      <c r="AJ1562">
        <v>1</v>
      </c>
      <c r="AK1562" t="s">
        <v>11936</v>
      </c>
      <c r="AL1562" t="s">
        <v>11936</v>
      </c>
      <c r="AM1562" t="s">
        <v>11965</v>
      </c>
    </row>
    <row r="1563" spans="1:39">
      <c r="A1563" t="s">
        <v>5313</v>
      </c>
      <c r="B1563" t="s">
        <v>5106</v>
      </c>
      <c r="C1563" t="s">
        <v>5108</v>
      </c>
      <c r="D1563">
        <v>22</v>
      </c>
      <c r="E1563" t="s">
        <v>5111</v>
      </c>
      <c r="F1563">
        <v>7.66</v>
      </c>
      <c r="K1563" t="s">
        <v>5342</v>
      </c>
      <c r="M1563" t="s">
        <v>9485</v>
      </c>
      <c r="N1563">
        <v>8</v>
      </c>
      <c r="O1563" t="s">
        <v>9609</v>
      </c>
      <c r="P1563" t="s">
        <v>5428</v>
      </c>
      <c r="Q1563">
        <v>4</v>
      </c>
      <c r="R1563">
        <v>3</v>
      </c>
      <c r="S1563">
        <v>4.82</v>
      </c>
      <c r="T1563">
        <v>4.82</v>
      </c>
      <c r="U1563">
        <v>464.83</v>
      </c>
      <c r="V1563">
        <v>92.34999999999999</v>
      </c>
      <c r="W1563">
        <v>5.55</v>
      </c>
      <c r="X1563">
        <v>12.89</v>
      </c>
      <c r="Y1563">
        <v>2.66</v>
      </c>
      <c r="Z1563">
        <v>3</v>
      </c>
      <c r="AA1563" t="s">
        <v>4822</v>
      </c>
      <c r="AB1563">
        <v>1</v>
      </c>
      <c r="AC1563">
        <v>5</v>
      </c>
      <c r="AD1563">
        <v>2.429547619047619</v>
      </c>
      <c r="AE1563" t="s">
        <v>5449</v>
      </c>
      <c r="AF1563" t="s">
        <v>5458</v>
      </c>
      <c r="AH1563" t="s">
        <v>5461</v>
      </c>
      <c r="AI1563">
        <v>4</v>
      </c>
      <c r="AJ1563">
        <v>1</v>
      </c>
      <c r="AK1563" t="s">
        <v>5463</v>
      </c>
      <c r="AL1563" t="s">
        <v>5463</v>
      </c>
      <c r="AM1563" t="s">
        <v>11965</v>
      </c>
    </row>
    <row r="1564" spans="1:39">
      <c r="A1564" t="s">
        <v>5313</v>
      </c>
      <c r="B1564" t="s">
        <v>5106</v>
      </c>
      <c r="C1564" t="s">
        <v>5108</v>
      </c>
      <c r="D1564">
        <v>22</v>
      </c>
      <c r="E1564" t="s">
        <v>5111</v>
      </c>
      <c r="F1564">
        <v>7.66</v>
      </c>
      <c r="K1564" t="s">
        <v>5342</v>
      </c>
      <c r="M1564" t="s">
        <v>9486</v>
      </c>
      <c r="N1564">
        <v>8</v>
      </c>
      <c r="O1564" t="s">
        <v>9610</v>
      </c>
      <c r="P1564" t="s">
        <v>5428</v>
      </c>
      <c r="Q1564">
        <v>4</v>
      </c>
      <c r="R1564">
        <v>3</v>
      </c>
      <c r="S1564">
        <v>4.82</v>
      </c>
      <c r="T1564">
        <v>4.82</v>
      </c>
      <c r="U1564">
        <v>464.83</v>
      </c>
      <c r="V1564">
        <v>92.34999999999999</v>
      </c>
      <c r="W1564">
        <v>5.55</v>
      </c>
      <c r="X1564">
        <v>12.89</v>
      </c>
      <c r="Y1564">
        <v>2.66</v>
      </c>
      <c r="Z1564">
        <v>3</v>
      </c>
      <c r="AA1564" t="s">
        <v>4822</v>
      </c>
      <c r="AB1564">
        <v>1</v>
      </c>
      <c r="AC1564">
        <v>5</v>
      </c>
      <c r="AD1564">
        <v>2.429547619047619</v>
      </c>
      <c r="AE1564" t="s">
        <v>5449</v>
      </c>
      <c r="AF1564" t="s">
        <v>5458</v>
      </c>
      <c r="AH1564" t="s">
        <v>5461</v>
      </c>
      <c r="AI1564">
        <v>4</v>
      </c>
      <c r="AJ1564">
        <v>1</v>
      </c>
      <c r="AK1564" t="s">
        <v>5469</v>
      </c>
      <c r="AL1564" t="s">
        <v>5469</v>
      </c>
      <c r="AM1564" t="s">
        <v>11965</v>
      </c>
    </row>
    <row r="1565" spans="1:39">
      <c r="A1565" t="s">
        <v>6499</v>
      </c>
      <c r="B1565" t="s">
        <v>5106</v>
      </c>
      <c r="C1565" t="s">
        <v>5108</v>
      </c>
      <c r="D1565">
        <v>22</v>
      </c>
      <c r="E1565" t="s">
        <v>5111</v>
      </c>
      <c r="F1565">
        <v>7.66</v>
      </c>
      <c r="K1565" t="s">
        <v>5342</v>
      </c>
      <c r="L1565" t="s">
        <v>5343</v>
      </c>
      <c r="M1565" t="s">
        <v>9467</v>
      </c>
      <c r="N1565">
        <v>9</v>
      </c>
      <c r="O1565" t="s">
        <v>9587</v>
      </c>
      <c r="P1565" t="s">
        <v>10661</v>
      </c>
      <c r="Q1565">
        <v>5</v>
      </c>
      <c r="R1565">
        <v>4</v>
      </c>
      <c r="S1565">
        <v>4.68</v>
      </c>
      <c r="T1565">
        <v>4.69</v>
      </c>
      <c r="U1565">
        <v>439.54</v>
      </c>
      <c r="V1565">
        <v>99.17</v>
      </c>
      <c r="W1565">
        <v>4.62</v>
      </c>
      <c r="X1565">
        <v>13.26</v>
      </c>
      <c r="Y1565">
        <v>5.8</v>
      </c>
      <c r="Z1565">
        <v>3</v>
      </c>
      <c r="AA1565" t="s">
        <v>4822</v>
      </c>
      <c r="AB1565">
        <v>0</v>
      </c>
      <c r="AC1565">
        <v>5</v>
      </c>
      <c r="AD1565">
        <v>2.281190476190476</v>
      </c>
      <c r="AF1565" t="s">
        <v>5458</v>
      </c>
      <c r="AI1565">
        <v>0</v>
      </c>
      <c r="AJ1565">
        <v>0</v>
      </c>
      <c r="AK1565" t="s">
        <v>11912</v>
      </c>
      <c r="AL1565" t="s">
        <v>11912</v>
      </c>
      <c r="AM1565" t="s">
        <v>11965</v>
      </c>
    </row>
    <row r="1566" spans="1:39">
      <c r="A1566" t="s">
        <v>6768</v>
      </c>
      <c r="B1566" t="s">
        <v>5106</v>
      </c>
      <c r="C1566" t="s">
        <v>5108</v>
      </c>
      <c r="D1566">
        <v>22</v>
      </c>
      <c r="E1566" t="s">
        <v>5111</v>
      </c>
      <c r="F1566">
        <v>7.66</v>
      </c>
      <c r="I1566" t="s">
        <v>8829</v>
      </c>
      <c r="K1566" t="s">
        <v>5342</v>
      </c>
      <c r="M1566" t="s">
        <v>9480</v>
      </c>
      <c r="N1566">
        <v>8</v>
      </c>
      <c r="O1566" t="s">
        <v>9611</v>
      </c>
      <c r="P1566" t="s">
        <v>10924</v>
      </c>
      <c r="Q1566">
        <v>4</v>
      </c>
      <c r="R1566">
        <v>3</v>
      </c>
      <c r="S1566">
        <v>3.24</v>
      </c>
      <c r="T1566">
        <v>5.75</v>
      </c>
      <c r="U1566">
        <v>427.5</v>
      </c>
      <c r="V1566">
        <v>82.43000000000001</v>
      </c>
      <c r="W1566">
        <v>5.56</v>
      </c>
      <c r="X1566">
        <v>3.86</v>
      </c>
      <c r="Y1566">
        <v>13.1</v>
      </c>
      <c r="Z1566">
        <v>3</v>
      </c>
      <c r="AA1566" t="s">
        <v>4822</v>
      </c>
      <c r="AB1566">
        <v>1</v>
      </c>
      <c r="AC1566">
        <v>6</v>
      </c>
      <c r="AD1566">
        <v>2.064523809523809</v>
      </c>
      <c r="AF1566" t="s">
        <v>11894</v>
      </c>
      <c r="AI1566">
        <v>0</v>
      </c>
      <c r="AJ1566">
        <v>0</v>
      </c>
      <c r="AM1566" t="s">
        <v>11965</v>
      </c>
    </row>
    <row r="1567" spans="1:39">
      <c r="A1567" t="s">
        <v>6861</v>
      </c>
      <c r="B1567" t="s">
        <v>5106</v>
      </c>
      <c r="C1567" t="s">
        <v>5108</v>
      </c>
      <c r="D1567">
        <v>22</v>
      </c>
      <c r="E1567" t="s">
        <v>5111</v>
      </c>
      <c r="F1567">
        <v>7.66</v>
      </c>
      <c r="K1567" t="s">
        <v>5342</v>
      </c>
      <c r="M1567" t="s">
        <v>9487</v>
      </c>
      <c r="N1567">
        <v>8</v>
      </c>
      <c r="O1567" t="s">
        <v>9612</v>
      </c>
      <c r="P1567" t="s">
        <v>11017</v>
      </c>
      <c r="Q1567">
        <v>7</v>
      </c>
      <c r="R1567">
        <v>3</v>
      </c>
      <c r="S1567">
        <v>1.51</v>
      </c>
      <c r="T1567">
        <v>2.58</v>
      </c>
      <c r="U1567">
        <v>461.9</v>
      </c>
      <c r="V1567">
        <v>127.07</v>
      </c>
      <c r="W1567">
        <v>3.42</v>
      </c>
      <c r="X1567">
        <v>6.35</v>
      </c>
      <c r="Y1567">
        <v>4.13</v>
      </c>
      <c r="Z1567">
        <v>3</v>
      </c>
      <c r="AA1567" t="s">
        <v>4822</v>
      </c>
      <c r="AB1567">
        <v>0</v>
      </c>
      <c r="AC1567">
        <v>7</v>
      </c>
      <c r="AD1567">
        <v>3.438809523809524</v>
      </c>
      <c r="AF1567" t="s">
        <v>5459</v>
      </c>
      <c r="AI1567">
        <v>0</v>
      </c>
      <c r="AJ1567">
        <v>0</v>
      </c>
      <c r="AK1567" t="s">
        <v>11937</v>
      </c>
      <c r="AL1567" t="s">
        <v>11937</v>
      </c>
      <c r="AM1567" t="s">
        <v>11965</v>
      </c>
    </row>
    <row r="1568" spans="1:39">
      <c r="A1568" t="s">
        <v>6862</v>
      </c>
      <c r="B1568" t="s">
        <v>5106</v>
      </c>
      <c r="C1568" t="s">
        <v>5108</v>
      </c>
      <c r="D1568">
        <v>22</v>
      </c>
      <c r="E1568" t="s">
        <v>5111</v>
      </c>
      <c r="F1568">
        <v>7.66</v>
      </c>
      <c r="K1568" t="s">
        <v>5342</v>
      </c>
      <c r="L1568" t="s">
        <v>5343</v>
      </c>
      <c r="M1568" t="s">
        <v>9488</v>
      </c>
      <c r="N1568">
        <v>9</v>
      </c>
      <c r="O1568" t="s">
        <v>9613</v>
      </c>
      <c r="P1568" t="s">
        <v>11018</v>
      </c>
      <c r="Q1568">
        <v>7</v>
      </c>
      <c r="R1568">
        <v>4</v>
      </c>
      <c r="S1568">
        <v>4.34</v>
      </c>
      <c r="T1568">
        <v>5.45</v>
      </c>
      <c r="U1568">
        <v>553.04</v>
      </c>
      <c r="V1568">
        <v>111.64</v>
      </c>
      <c r="W1568">
        <v>5.89</v>
      </c>
      <c r="X1568">
        <v>12.71</v>
      </c>
      <c r="Y1568">
        <v>8.460000000000001</v>
      </c>
      <c r="Z1568">
        <v>4</v>
      </c>
      <c r="AA1568" t="s">
        <v>4822</v>
      </c>
      <c r="AB1568">
        <v>2</v>
      </c>
      <c r="AC1568">
        <v>12</v>
      </c>
      <c r="AD1568">
        <v>1.048666666666666</v>
      </c>
      <c r="AF1568" t="s">
        <v>5458</v>
      </c>
      <c r="AI1568">
        <v>0</v>
      </c>
      <c r="AJ1568">
        <v>0</v>
      </c>
      <c r="AK1568" t="s">
        <v>11938</v>
      </c>
      <c r="AL1568" t="s">
        <v>11938</v>
      </c>
      <c r="AM1568" t="s">
        <v>11965</v>
      </c>
    </row>
    <row r="1569" spans="1:39">
      <c r="A1569" t="s">
        <v>6862</v>
      </c>
      <c r="B1569" t="s">
        <v>5106</v>
      </c>
      <c r="C1569" t="s">
        <v>5108</v>
      </c>
      <c r="D1569">
        <v>22</v>
      </c>
      <c r="E1569" t="s">
        <v>5111</v>
      </c>
      <c r="F1569">
        <v>7.66</v>
      </c>
      <c r="K1569" t="s">
        <v>5342</v>
      </c>
      <c r="L1569" t="s">
        <v>5343</v>
      </c>
      <c r="M1569" t="s">
        <v>9421</v>
      </c>
      <c r="N1569">
        <v>9</v>
      </c>
      <c r="O1569" t="s">
        <v>9535</v>
      </c>
      <c r="P1569" t="s">
        <v>11018</v>
      </c>
      <c r="Q1569">
        <v>7</v>
      </c>
      <c r="R1569">
        <v>4</v>
      </c>
      <c r="S1569">
        <v>4.34</v>
      </c>
      <c r="T1569">
        <v>5.45</v>
      </c>
      <c r="U1569">
        <v>553.04</v>
      </c>
      <c r="V1569">
        <v>111.64</v>
      </c>
      <c r="W1569">
        <v>5.89</v>
      </c>
      <c r="X1569">
        <v>12.71</v>
      </c>
      <c r="Y1569">
        <v>8.460000000000001</v>
      </c>
      <c r="Z1569">
        <v>4</v>
      </c>
      <c r="AA1569" t="s">
        <v>4822</v>
      </c>
      <c r="AB1569">
        <v>2</v>
      </c>
      <c r="AC1569">
        <v>12</v>
      </c>
      <c r="AD1569">
        <v>1.048666666666666</v>
      </c>
      <c r="AF1569" t="s">
        <v>5458</v>
      </c>
      <c r="AI1569">
        <v>0</v>
      </c>
      <c r="AJ1569">
        <v>0</v>
      </c>
      <c r="AK1569" t="s">
        <v>11902</v>
      </c>
      <c r="AL1569" t="s">
        <v>11902</v>
      </c>
      <c r="AM1569" t="s">
        <v>11965</v>
      </c>
    </row>
    <row r="1570" spans="1:39">
      <c r="A1570" t="s">
        <v>6863</v>
      </c>
      <c r="B1570" t="s">
        <v>5106</v>
      </c>
      <c r="C1570" t="s">
        <v>5108</v>
      </c>
      <c r="D1570">
        <v>22</v>
      </c>
      <c r="E1570" t="s">
        <v>5111</v>
      </c>
      <c r="F1570">
        <v>7.66</v>
      </c>
      <c r="I1570" t="s">
        <v>8830</v>
      </c>
      <c r="K1570" t="s">
        <v>5342</v>
      </c>
      <c r="M1570" t="s">
        <v>9440</v>
      </c>
      <c r="N1570">
        <v>8</v>
      </c>
      <c r="O1570" t="s">
        <v>9558</v>
      </c>
      <c r="P1570" t="s">
        <v>11019</v>
      </c>
      <c r="Q1570">
        <v>10</v>
      </c>
      <c r="R1570">
        <v>3</v>
      </c>
      <c r="S1570">
        <v>4.02</v>
      </c>
      <c r="T1570">
        <v>5.88</v>
      </c>
      <c r="U1570">
        <v>606.66</v>
      </c>
      <c r="V1570">
        <v>128.43</v>
      </c>
      <c r="W1570">
        <v>4.23</v>
      </c>
      <c r="X1570">
        <v>12.72</v>
      </c>
      <c r="Y1570">
        <v>9.279999999999999</v>
      </c>
      <c r="Z1570">
        <v>4</v>
      </c>
      <c r="AA1570" t="s">
        <v>4822</v>
      </c>
      <c r="AB1570">
        <v>1</v>
      </c>
      <c r="AC1570">
        <v>6</v>
      </c>
      <c r="AD1570">
        <v>0.5266666666666671</v>
      </c>
      <c r="AF1570" t="s">
        <v>5457</v>
      </c>
      <c r="AI1570">
        <v>0</v>
      </c>
      <c r="AJ1570">
        <v>0</v>
      </c>
      <c r="AM1570" t="s">
        <v>11965</v>
      </c>
    </row>
    <row r="1571" spans="1:39">
      <c r="A1571" t="s">
        <v>6864</v>
      </c>
      <c r="B1571" t="s">
        <v>5106</v>
      </c>
      <c r="C1571" t="s">
        <v>5108</v>
      </c>
      <c r="D1571">
        <v>22</v>
      </c>
      <c r="E1571" t="s">
        <v>5111</v>
      </c>
      <c r="F1571">
        <v>7.66</v>
      </c>
      <c r="K1571" t="s">
        <v>5342</v>
      </c>
      <c r="L1571" t="s">
        <v>5343</v>
      </c>
      <c r="M1571" t="s">
        <v>9426</v>
      </c>
      <c r="N1571">
        <v>9</v>
      </c>
      <c r="O1571" t="s">
        <v>9541</v>
      </c>
      <c r="P1571" t="s">
        <v>11020</v>
      </c>
      <c r="Q1571">
        <v>7</v>
      </c>
      <c r="R1571">
        <v>3</v>
      </c>
      <c r="S1571">
        <v>0.75</v>
      </c>
      <c r="T1571">
        <v>1.24</v>
      </c>
      <c r="U1571">
        <v>460.47</v>
      </c>
      <c r="V1571">
        <v>128.79</v>
      </c>
      <c r="W1571">
        <v>3.05</v>
      </c>
      <c r="X1571">
        <v>7.3</v>
      </c>
      <c r="Y1571">
        <v>1.81</v>
      </c>
      <c r="Z1571">
        <v>4</v>
      </c>
      <c r="AA1571" t="s">
        <v>4822</v>
      </c>
      <c r="AB1571">
        <v>0</v>
      </c>
      <c r="AC1571">
        <v>7</v>
      </c>
      <c r="AD1571">
        <v>3.449023809523809</v>
      </c>
      <c r="AF1571" t="s">
        <v>5458</v>
      </c>
      <c r="AI1571">
        <v>0</v>
      </c>
      <c r="AJ1571">
        <v>0</v>
      </c>
      <c r="AK1571" t="s">
        <v>11897</v>
      </c>
      <c r="AL1571" t="s">
        <v>11897</v>
      </c>
      <c r="AM1571" t="s">
        <v>11965</v>
      </c>
    </row>
    <row r="1572" spans="1:39">
      <c r="A1572" t="s">
        <v>6865</v>
      </c>
      <c r="B1572" t="s">
        <v>5106</v>
      </c>
      <c r="C1572" t="s">
        <v>5108</v>
      </c>
      <c r="D1572">
        <v>22</v>
      </c>
      <c r="E1572" t="s">
        <v>5111</v>
      </c>
      <c r="F1572">
        <v>7.66</v>
      </c>
      <c r="I1572" t="s">
        <v>8831</v>
      </c>
      <c r="K1572" t="s">
        <v>5342</v>
      </c>
      <c r="L1572" t="s">
        <v>5343</v>
      </c>
      <c r="M1572" t="s">
        <v>9442</v>
      </c>
      <c r="N1572">
        <v>8</v>
      </c>
      <c r="O1572" t="s">
        <v>9560</v>
      </c>
      <c r="P1572" t="s">
        <v>11021</v>
      </c>
      <c r="Q1572">
        <v>9</v>
      </c>
      <c r="R1572">
        <v>1</v>
      </c>
      <c r="S1572">
        <v>2.63</v>
      </c>
      <c r="T1572">
        <v>2.64</v>
      </c>
      <c r="U1572">
        <v>570.7</v>
      </c>
      <c r="V1572">
        <v>117.67</v>
      </c>
      <c r="W1572">
        <v>3.9</v>
      </c>
      <c r="Y1572">
        <v>6.08</v>
      </c>
      <c r="Z1572">
        <v>4</v>
      </c>
      <c r="AA1572" t="s">
        <v>4822</v>
      </c>
      <c r="AB1572">
        <v>1</v>
      </c>
      <c r="AC1572">
        <v>6</v>
      </c>
      <c r="AD1572">
        <v>3.596</v>
      </c>
      <c r="AF1572" t="s">
        <v>5458</v>
      </c>
      <c r="AI1572">
        <v>0</v>
      </c>
      <c r="AJ1572">
        <v>0</v>
      </c>
      <c r="AM1572" t="s">
        <v>11965</v>
      </c>
    </row>
    <row r="1573" spans="1:39">
      <c r="A1573" t="s">
        <v>6866</v>
      </c>
      <c r="B1573" t="s">
        <v>5106</v>
      </c>
      <c r="C1573" t="s">
        <v>5108</v>
      </c>
      <c r="D1573">
        <v>22</v>
      </c>
      <c r="E1573" t="s">
        <v>5111</v>
      </c>
      <c r="F1573">
        <v>7.66</v>
      </c>
      <c r="I1573" t="s">
        <v>8832</v>
      </c>
      <c r="K1573" t="s">
        <v>5342</v>
      </c>
      <c r="L1573" t="s">
        <v>5343</v>
      </c>
      <c r="M1573" t="s">
        <v>9435</v>
      </c>
      <c r="N1573">
        <v>8</v>
      </c>
      <c r="O1573" t="s">
        <v>9553</v>
      </c>
      <c r="P1573" t="s">
        <v>11022</v>
      </c>
      <c r="Q1573">
        <v>6</v>
      </c>
      <c r="R1573">
        <v>2</v>
      </c>
      <c r="S1573">
        <v>0.23</v>
      </c>
      <c r="T1573">
        <v>2.08</v>
      </c>
      <c r="U1573">
        <v>435.44</v>
      </c>
      <c r="V1573">
        <v>116.41</v>
      </c>
      <c r="W1573">
        <v>4.8</v>
      </c>
      <c r="X1573">
        <v>3.46</v>
      </c>
      <c r="Y1573">
        <v>9.76</v>
      </c>
      <c r="Z1573">
        <v>4</v>
      </c>
      <c r="AA1573" t="s">
        <v>4822</v>
      </c>
      <c r="AB1573">
        <v>0</v>
      </c>
      <c r="AC1573">
        <v>3</v>
      </c>
      <c r="AD1573">
        <v>3.200809523809524</v>
      </c>
      <c r="AF1573" t="s">
        <v>11894</v>
      </c>
      <c r="AI1573">
        <v>0</v>
      </c>
      <c r="AJ1573">
        <v>0</v>
      </c>
      <c r="AM1573" t="s">
        <v>11965</v>
      </c>
    </row>
    <row r="1574" spans="1:39">
      <c r="A1574" t="s">
        <v>6867</v>
      </c>
      <c r="B1574" t="s">
        <v>5106</v>
      </c>
      <c r="C1574" t="s">
        <v>5108</v>
      </c>
      <c r="D1574">
        <v>22</v>
      </c>
      <c r="E1574" t="s">
        <v>5111</v>
      </c>
      <c r="F1574">
        <v>7.66</v>
      </c>
      <c r="I1574" t="s">
        <v>8833</v>
      </c>
      <c r="K1574" t="s">
        <v>5342</v>
      </c>
      <c r="L1574" t="s">
        <v>5343</v>
      </c>
      <c r="M1574" t="s">
        <v>9442</v>
      </c>
      <c r="N1574">
        <v>8</v>
      </c>
      <c r="O1574" t="s">
        <v>9560</v>
      </c>
      <c r="P1574" t="s">
        <v>11023</v>
      </c>
      <c r="Q1574">
        <v>8</v>
      </c>
      <c r="R1574">
        <v>1</v>
      </c>
      <c r="S1574">
        <v>3.37</v>
      </c>
      <c r="T1574">
        <v>3.38</v>
      </c>
      <c r="U1574">
        <v>526.65</v>
      </c>
      <c r="V1574">
        <v>108.44</v>
      </c>
      <c r="W1574">
        <v>3.91</v>
      </c>
      <c r="Y1574">
        <v>6.07</v>
      </c>
      <c r="Z1574">
        <v>4</v>
      </c>
      <c r="AA1574" t="s">
        <v>4822</v>
      </c>
      <c r="AB1574">
        <v>1</v>
      </c>
      <c r="AC1574">
        <v>6</v>
      </c>
      <c r="AD1574">
        <v>3.343666666666667</v>
      </c>
      <c r="AF1574" t="s">
        <v>5458</v>
      </c>
      <c r="AI1574">
        <v>0</v>
      </c>
      <c r="AJ1574">
        <v>0</v>
      </c>
      <c r="AM1574" t="s">
        <v>11965</v>
      </c>
    </row>
    <row r="1575" spans="1:39">
      <c r="A1575" t="s">
        <v>6868</v>
      </c>
      <c r="B1575" t="s">
        <v>5106</v>
      </c>
      <c r="C1575" t="s">
        <v>5108</v>
      </c>
      <c r="D1575">
        <v>22</v>
      </c>
      <c r="E1575" t="s">
        <v>5111</v>
      </c>
      <c r="F1575">
        <v>7.66</v>
      </c>
      <c r="I1575" t="s">
        <v>8834</v>
      </c>
      <c r="K1575" t="s">
        <v>5342</v>
      </c>
      <c r="M1575" t="s">
        <v>9457</v>
      </c>
      <c r="N1575">
        <v>8</v>
      </c>
      <c r="O1575" t="s">
        <v>9577</v>
      </c>
      <c r="P1575" t="s">
        <v>11024</v>
      </c>
      <c r="Q1575">
        <v>6</v>
      </c>
      <c r="R1575">
        <v>4</v>
      </c>
      <c r="S1575">
        <v>3.75</v>
      </c>
      <c r="T1575">
        <v>4.85</v>
      </c>
      <c r="U1575">
        <v>460.95</v>
      </c>
      <c r="V1575">
        <v>110.04</v>
      </c>
      <c r="W1575">
        <v>5.99</v>
      </c>
      <c r="X1575">
        <v>5.63</v>
      </c>
      <c r="Y1575">
        <v>6.86</v>
      </c>
      <c r="Z1575">
        <v>5</v>
      </c>
      <c r="AA1575" t="s">
        <v>4822</v>
      </c>
      <c r="AB1575">
        <v>1</v>
      </c>
      <c r="AC1575">
        <v>4</v>
      </c>
      <c r="AD1575">
        <v>1.810928571428572</v>
      </c>
      <c r="AF1575" t="s">
        <v>5459</v>
      </c>
      <c r="AI1575">
        <v>0</v>
      </c>
      <c r="AJ1575">
        <v>0</v>
      </c>
      <c r="AM1575" t="s">
        <v>11965</v>
      </c>
    </row>
    <row r="1576" spans="1:39">
      <c r="A1576" t="s">
        <v>6858</v>
      </c>
      <c r="B1576" t="s">
        <v>5106</v>
      </c>
      <c r="C1576" t="s">
        <v>5108</v>
      </c>
      <c r="D1576">
        <v>22</v>
      </c>
      <c r="E1576" t="s">
        <v>5111</v>
      </c>
      <c r="F1576">
        <v>7.66</v>
      </c>
      <c r="I1576" t="s">
        <v>8835</v>
      </c>
      <c r="K1576" t="s">
        <v>5342</v>
      </c>
      <c r="L1576" t="s">
        <v>5343</v>
      </c>
      <c r="M1576" t="s">
        <v>9449</v>
      </c>
      <c r="N1576">
        <v>8</v>
      </c>
      <c r="O1576" t="s">
        <v>9567</v>
      </c>
      <c r="P1576" t="s">
        <v>11014</v>
      </c>
      <c r="Q1576">
        <v>4</v>
      </c>
      <c r="R1576">
        <v>3</v>
      </c>
      <c r="S1576">
        <v>1.26</v>
      </c>
      <c r="T1576">
        <v>4.2</v>
      </c>
      <c r="U1576">
        <v>500.93</v>
      </c>
      <c r="V1576">
        <v>99.33</v>
      </c>
      <c r="W1576">
        <v>7.6</v>
      </c>
      <c r="X1576">
        <v>3.23</v>
      </c>
      <c r="Y1576">
        <v>11.72</v>
      </c>
      <c r="Z1576">
        <v>3</v>
      </c>
      <c r="AA1576" t="s">
        <v>4822</v>
      </c>
      <c r="AB1576">
        <v>2</v>
      </c>
      <c r="AC1576">
        <v>7</v>
      </c>
      <c r="AD1576">
        <v>2.255666666666666</v>
      </c>
      <c r="AF1576" t="s">
        <v>11894</v>
      </c>
      <c r="AI1576">
        <v>0</v>
      </c>
      <c r="AJ1576">
        <v>0</v>
      </c>
      <c r="AM1576" t="s">
        <v>11965</v>
      </c>
    </row>
    <row r="1577" spans="1:39">
      <c r="A1577" t="s">
        <v>6869</v>
      </c>
      <c r="B1577" t="s">
        <v>5106</v>
      </c>
      <c r="C1577" t="s">
        <v>5108</v>
      </c>
      <c r="D1577">
        <v>22.09</v>
      </c>
      <c r="E1577" t="s">
        <v>5111</v>
      </c>
      <c r="F1577">
        <v>7.66</v>
      </c>
      <c r="I1577" t="s">
        <v>8836</v>
      </c>
      <c r="K1577" t="s">
        <v>5342</v>
      </c>
      <c r="L1577" t="s">
        <v>5343</v>
      </c>
      <c r="M1577" t="s">
        <v>9424</v>
      </c>
      <c r="N1577">
        <v>8</v>
      </c>
      <c r="O1577" t="s">
        <v>9539</v>
      </c>
      <c r="Y1577">
        <v>0</v>
      </c>
      <c r="AM1577" t="s">
        <v>11965</v>
      </c>
    </row>
    <row r="1578" spans="1:39">
      <c r="A1578" t="s">
        <v>6870</v>
      </c>
      <c r="B1578" t="s">
        <v>5106</v>
      </c>
      <c r="C1578" t="s">
        <v>5108</v>
      </c>
      <c r="D1578">
        <v>22.33</v>
      </c>
      <c r="E1578" t="s">
        <v>5111</v>
      </c>
      <c r="F1578">
        <v>7.65</v>
      </c>
      <c r="I1578" t="s">
        <v>8837</v>
      </c>
      <c r="K1578" t="s">
        <v>5342</v>
      </c>
      <c r="L1578" t="s">
        <v>5343</v>
      </c>
      <c r="M1578" t="s">
        <v>9424</v>
      </c>
      <c r="N1578">
        <v>8</v>
      </c>
      <c r="O1578" t="s">
        <v>9539</v>
      </c>
      <c r="P1578" t="s">
        <v>11025</v>
      </c>
      <c r="Q1578">
        <v>5</v>
      </c>
      <c r="R1578">
        <v>2</v>
      </c>
      <c r="S1578">
        <v>1.85</v>
      </c>
      <c r="T1578">
        <v>4.55</v>
      </c>
      <c r="U1578">
        <v>457.45</v>
      </c>
      <c r="V1578">
        <v>78.18000000000001</v>
      </c>
      <c r="W1578">
        <v>5.25</v>
      </c>
      <c r="Y1578">
        <v>11.38</v>
      </c>
      <c r="Z1578">
        <v>3</v>
      </c>
      <c r="AA1578" t="s">
        <v>4822</v>
      </c>
      <c r="AB1578">
        <v>1</v>
      </c>
      <c r="AC1578">
        <v>4</v>
      </c>
      <c r="AD1578">
        <v>3.028928571428572</v>
      </c>
      <c r="AF1578" t="s">
        <v>5457</v>
      </c>
      <c r="AI1578">
        <v>0</v>
      </c>
      <c r="AJ1578">
        <v>0</v>
      </c>
      <c r="AM1578" t="s">
        <v>11965</v>
      </c>
    </row>
    <row r="1579" spans="1:39">
      <c r="A1579" t="s">
        <v>6871</v>
      </c>
      <c r="B1579" t="s">
        <v>5106</v>
      </c>
      <c r="C1579" t="s">
        <v>5108</v>
      </c>
      <c r="D1579">
        <v>22.5</v>
      </c>
      <c r="E1579" t="s">
        <v>5111</v>
      </c>
      <c r="F1579">
        <v>7.65</v>
      </c>
      <c r="I1579" t="s">
        <v>8838</v>
      </c>
      <c r="K1579" t="s">
        <v>5342</v>
      </c>
      <c r="L1579" t="s">
        <v>5343</v>
      </c>
      <c r="M1579" t="s">
        <v>9449</v>
      </c>
      <c r="N1579">
        <v>8</v>
      </c>
      <c r="O1579" t="s">
        <v>9567</v>
      </c>
      <c r="P1579" t="s">
        <v>11026</v>
      </c>
      <c r="Q1579">
        <v>6</v>
      </c>
      <c r="R1579">
        <v>3</v>
      </c>
      <c r="S1579">
        <v>1.69</v>
      </c>
      <c r="T1579">
        <v>4.86</v>
      </c>
      <c r="U1579">
        <v>573.55</v>
      </c>
      <c r="V1579">
        <v>111.8</v>
      </c>
      <c r="W1579">
        <v>6.91</v>
      </c>
      <c r="X1579">
        <v>3.74</v>
      </c>
      <c r="Y1579">
        <v>10.49</v>
      </c>
      <c r="Z1579">
        <v>3</v>
      </c>
      <c r="AA1579" t="s">
        <v>4822</v>
      </c>
      <c r="AB1579">
        <v>2</v>
      </c>
      <c r="AC1579">
        <v>7</v>
      </c>
      <c r="AD1579">
        <v>1.51</v>
      </c>
      <c r="AF1579" t="s">
        <v>11894</v>
      </c>
      <c r="AI1579">
        <v>0</v>
      </c>
      <c r="AJ1579">
        <v>0</v>
      </c>
      <c r="AM1579" t="s">
        <v>11965</v>
      </c>
    </row>
    <row r="1580" spans="1:39">
      <c r="A1580" t="s">
        <v>6872</v>
      </c>
      <c r="B1580" t="s">
        <v>5106</v>
      </c>
      <c r="C1580" t="s">
        <v>5108</v>
      </c>
      <c r="D1580">
        <v>22.8</v>
      </c>
      <c r="E1580" t="s">
        <v>5111</v>
      </c>
      <c r="F1580">
        <v>7.64</v>
      </c>
      <c r="K1580" t="s">
        <v>5342</v>
      </c>
      <c r="M1580" t="s">
        <v>5350</v>
      </c>
      <c r="N1580">
        <v>8</v>
      </c>
      <c r="O1580" t="s">
        <v>9544</v>
      </c>
      <c r="P1580" t="s">
        <v>11027</v>
      </c>
      <c r="Q1580">
        <v>7</v>
      </c>
      <c r="R1580">
        <v>2</v>
      </c>
      <c r="S1580">
        <v>-0.8100000000000001</v>
      </c>
      <c r="T1580">
        <v>1.34</v>
      </c>
      <c r="U1580">
        <v>465.56</v>
      </c>
      <c r="V1580">
        <v>95.23</v>
      </c>
      <c r="W1580">
        <v>4.04</v>
      </c>
      <c r="X1580">
        <v>12.52</v>
      </c>
      <c r="Y1580">
        <v>9.6</v>
      </c>
      <c r="Z1580">
        <v>5</v>
      </c>
      <c r="AA1580" t="s">
        <v>4822</v>
      </c>
      <c r="AB1580">
        <v>0</v>
      </c>
      <c r="AC1580">
        <v>5</v>
      </c>
      <c r="AD1580">
        <v>3.771666666666667</v>
      </c>
      <c r="AF1580" t="s">
        <v>5457</v>
      </c>
      <c r="AI1580">
        <v>0</v>
      </c>
      <c r="AJ1580">
        <v>0</v>
      </c>
      <c r="AK1580" t="s">
        <v>11906</v>
      </c>
      <c r="AL1580" t="s">
        <v>11906</v>
      </c>
      <c r="AM1580" t="s">
        <v>11965</v>
      </c>
    </row>
    <row r="1581" spans="1:39">
      <c r="A1581" t="s">
        <v>6873</v>
      </c>
      <c r="B1581" t="s">
        <v>5106</v>
      </c>
      <c r="C1581" t="s">
        <v>5108</v>
      </c>
      <c r="D1581">
        <v>22.9</v>
      </c>
      <c r="E1581" t="s">
        <v>5111</v>
      </c>
      <c r="F1581">
        <v>7.64</v>
      </c>
      <c r="K1581" t="s">
        <v>5342</v>
      </c>
      <c r="M1581" t="s">
        <v>5350</v>
      </c>
      <c r="N1581">
        <v>8</v>
      </c>
      <c r="O1581" t="s">
        <v>9550</v>
      </c>
      <c r="P1581" t="s">
        <v>11028</v>
      </c>
      <c r="Q1581">
        <v>5</v>
      </c>
      <c r="R1581">
        <v>2</v>
      </c>
      <c r="S1581">
        <v>1.89</v>
      </c>
      <c r="T1581">
        <v>4.58</v>
      </c>
      <c r="U1581">
        <v>396.5</v>
      </c>
      <c r="V1581">
        <v>85.41</v>
      </c>
      <c r="W1581">
        <v>4.35</v>
      </c>
      <c r="X1581">
        <v>13.32</v>
      </c>
      <c r="Y1581">
        <v>10.35</v>
      </c>
      <c r="Z1581">
        <v>4</v>
      </c>
      <c r="AA1581" t="s">
        <v>4822</v>
      </c>
      <c r="AB1581">
        <v>0</v>
      </c>
      <c r="AC1581">
        <v>3</v>
      </c>
      <c r="AD1581">
        <v>3.449285714285714</v>
      </c>
      <c r="AF1581" t="s">
        <v>5457</v>
      </c>
      <c r="AI1581">
        <v>0</v>
      </c>
      <c r="AJ1581">
        <v>0</v>
      </c>
      <c r="AK1581" t="s">
        <v>11910</v>
      </c>
      <c r="AL1581" t="s">
        <v>11910</v>
      </c>
      <c r="AM1581" t="s">
        <v>11965</v>
      </c>
    </row>
    <row r="1582" spans="1:39">
      <c r="A1582" t="s">
        <v>5537</v>
      </c>
      <c r="B1582" t="s">
        <v>5106</v>
      </c>
      <c r="C1582" t="s">
        <v>5108</v>
      </c>
      <c r="D1582">
        <v>23</v>
      </c>
      <c r="E1582" t="s">
        <v>5111</v>
      </c>
      <c r="F1582">
        <v>7.64</v>
      </c>
      <c r="K1582" t="s">
        <v>5342</v>
      </c>
      <c r="L1582" t="s">
        <v>5343</v>
      </c>
      <c r="M1582" t="s">
        <v>9434</v>
      </c>
      <c r="N1582">
        <v>9</v>
      </c>
      <c r="O1582" t="s">
        <v>9552</v>
      </c>
      <c r="P1582" t="s">
        <v>9708</v>
      </c>
      <c r="Q1582">
        <v>4</v>
      </c>
      <c r="R1582">
        <v>2</v>
      </c>
      <c r="S1582">
        <v>3.03</v>
      </c>
      <c r="T1582">
        <v>4.1</v>
      </c>
      <c r="U1582">
        <v>489.93</v>
      </c>
      <c r="V1582">
        <v>91.92</v>
      </c>
      <c r="W1582">
        <v>5.54</v>
      </c>
      <c r="X1582">
        <v>6.26</v>
      </c>
      <c r="Y1582">
        <v>1.63</v>
      </c>
      <c r="Z1582">
        <v>4</v>
      </c>
      <c r="AA1582" t="s">
        <v>4822</v>
      </c>
      <c r="AB1582">
        <v>1</v>
      </c>
      <c r="AC1582">
        <v>7</v>
      </c>
      <c r="AD1582">
        <v>3.442928571428572</v>
      </c>
      <c r="AE1582" t="s">
        <v>11887</v>
      </c>
      <c r="AF1582" t="s">
        <v>5459</v>
      </c>
      <c r="AH1582" t="s">
        <v>5461</v>
      </c>
      <c r="AI1582">
        <v>4</v>
      </c>
      <c r="AJ1582">
        <v>1</v>
      </c>
      <c r="AK1582" t="s">
        <v>11911</v>
      </c>
      <c r="AL1582" t="s">
        <v>11911</v>
      </c>
      <c r="AM1582" t="s">
        <v>11965</v>
      </c>
    </row>
    <row r="1583" spans="1:39">
      <c r="A1583" t="s">
        <v>6874</v>
      </c>
      <c r="B1583" t="s">
        <v>5106</v>
      </c>
      <c r="C1583" t="s">
        <v>5108</v>
      </c>
      <c r="D1583">
        <v>23</v>
      </c>
      <c r="E1583" t="s">
        <v>5111</v>
      </c>
      <c r="F1583">
        <v>7.64</v>
      </c>
      <c r="K1583" t="s">
        <v>5342</v>
      </c>
      <c r="M1583" t="s">
        <v>5350</v>
      </c>
      <c r="N1583">
        <v>8</v>
      </c>
      <c r="O1583" t="s">
        <v>9550</v>
      </c>
      <c r="P1583" t="s">
        <v>11029</v>
      </c>
      <c r="Q1583">
        <v>4</v>
      </c>
      <c r="R1583">
        <v>1</v>
      </c>
      <c r="S1583">
        <v>4.27</v>
      </c>
      <c r="T1583">
        <v>4.27</v>
      </c>
      <c r="U1583">
        <v>327.39</v>
      </c>
      <c r="V1583">
        <v>59.39</v>
      </c>
      <c r="W1583">
        <v>3.64</v>
      </c>
      <c r="Y1583">
        <v>3.4</v>
      </c>
      <c r="Z1583">
        <v>4</v>
      </c>
      <c r="AA1583" t="s">
        <v>4822</v>
      </c>
      <c r="AB1583">
        <v>0</v>
      </c>
      <c r="AC1583">
        <v>2</v>
      </c>
      <c r="AD1583">
        <v>4.198333333333334</v>
      </c>
      <c r="AF1583" t="s">
        <v>5458</v>
      </c>
      <c r="AI1583">
        <v>0</v>
      </c>
      <c r="AJ1583">
        <v>0</v>
      </c>
      <c r="AK1583" t="s">
        <v>11910</v>
      </c>
      <c r="AL1583" t="s">
        <v>11910</v>
      </c>
      <c r="AM1583" t="s">
        <v>11965</v>
      </c>
    </row>
    <row r="1584" spans="1:39">
      <c r="A1584" t="s">
        <v>6850</v>
      </c>
      <c r="B1584" t="s">
        <v>5106</v>
      </c>
      <c r="C1584" t="s">
        <v>5108</v>
      </c>
      <c r="D1584">
        <v>23</v>
      </c>
      <c r="E1584" t="s">
        <v>5111</v>
      </c>
      <c r="F1584">
        <v>7.64</v>
      </c>
      <c r="I1584" t="s">
        <v>8839</v>
      </c>
      <c r="K1584" t="s">
        <v>5342</v>
      </c>
      <c r="M1584" t="s">
        <v>9446</v>
      </c>
      <c r="N1584">
        <v>8</v>
      </c>
      <c r="O1584" t="s">
        <v>9574</v>
      </c>
      <c r="P1584" t="s">
        <v>11006</v>
      </c>
      <c r="Q1584">
        <v>5</v>
      </c>
      <c r="R1584">
        <v>3</v>
      </c>
      <c r="S1584">
        <v>3.22</v>
      </c>
      <c r="T1584">
        <v>3.24</v>
      </c>
      <c r="U1584">
        <v>358.4</v>
      </c>
      <c r="V1584">
        <v>74.61</v>
      </c>
      <c r="W1584">
        <v>5.07</v>
      </c>
      <c r="X1584">
        <v>9.279999999999999</v>
      </c>
      <c r="Y1584">
        <v>7.15</v>
      </c>
      <c r="Z1584">
        <v>4</v>
      </c>
      <c r="AA1584" t="s">
        <v>4822</v>
      </c>
      <c r="AB1584">
        <v>1</v>
      </c>
      <c r="AC1584">
        <v>4</v>
      </c>
      <c r="AD1584">
        <v>4.436666666666667</v>
      </c>
      <c r="AF1584" t="s">
        <v>5458</v>
      </c>
      <c r="AI1584">
        <v>0</v>
      </c>
      <c r="AJ1584">
        <v>0</v>
      </c>
      <c r="AM1584" t="s">
        <v>11965</v>
      </c>
    </row>
    <row r="1585" spans="1:39">
      <c r="A1585" t="s">
        <v>6875</v>
      </c>
      <c r="B1585" t="s">
        <v>5106</v>
      </c>
      <c r="C1585" t="s">
        <v>5108</v>
      </c>
      <c r="D1585">
        <v>23</v>
      </c>
      <c r="E1585" t="s">
        <v>5111</v>
      </c>
      <c r="F1585">
        <v>7.64</v>
      </c>
      <c r="I1585" t="s">
        <v>8840</v>
      </c>
      <c r="K1585" t="s">
        <v>5342</v>
      </c>
      <c r="M1585" t="s">
        <v>9451</v>
      </c>
      <c r="N1585">
        <v>8</v>
      </c>
      <c r="O1585" t="s">
        <v>9569</v>
      </c>
      <c r="P1585" t="s">
        <v>11030</v>
      </c>
      <c r="Q1585">
        <v>8</v>
      </c>
      <c r="R1585">
        <v>3</v>
      </c>
      <c r="S1585">
        <v>4.42</v>
      </c>
      <c r="T1585">
        <v>5</v>
      </c>
      <c r="U1585">
        <v>483.58</v>
      </c>
      <c r="V1585">
        <v>117.86</v>
      </c>
      <c r="W1585">
        <v>4.99</v>
      </c>
      <c r="X1585">
        <v>12.07</v>
      </c>
      <c r="Y1585">
        <v>7.85</v>
      </c>
      <c r="Z1585">
        <v>4</v>
      </c>
      <c r="AA1585" t="s">
        <v>4822</v>
      </c>
      <c r="AB1585">
        <v>0</v>
      </c>
      <c r="AC1585">
        <v>5</v>
      </c>
      <c r="AD1585">
        <v>1.355285714285714</v>
      </c>
      <c r="AF1585" t="s">
        <v>5458</v>
      </c>
      <c r="AI1585">
        <v>0</v>
      </c>
      <c r="AJ1585">
        <v>0</v>
      </c>
      <c r="AM1585" t="s">
        <v>11965</v>
      </c>
    </row>
    <row r="1586" spans="1:39">
      <c r="A1586" t="s">
        <v>5519</v>
      </c>
      <c r="B1586" t="s">
        <v>5106</v>
      </c>
      <c r="C1586" t="s">
        <v>5108</v>
      </c>
      <c r="D1586">
        <v>23</v>
      </c>
      <c r="E1586" t="s">
        <v>5111</v>
      </c>
      <c r="F1586">
        <v>7.64</v>
      </c>
      <c r="I1586" t="s">
        <v>8841</v>
      </c>
      <c r="K1586" t="s">
        <v>5342</v>
      </c>
      <c r="L1586" t="s">
        <v>5343</v>
      </c>
      <c r="M1586" t="s">
        <v>9439</v>
      </c>
      <c r="N1586">
        <v>8</v>
      </c>
      <c r="O1586" t="s">
        <v>9557</v>
      </c>
      <c r="P1586" t="s">
        <v>9690</v>
      </c>
      <c r="Q1586">
        <v>7</v>
      </c>
      <c r="R1586">
        <v>3</v>
      </c>
      <c r="S1586">
        <v>1.15</v>
      </c>
      <c r="T1586">
        <v>1.6</v>
      </c>
      <c r="U1586">
        <v>445.46</v>
      </c>
      <c r="V1586">
        <v>125.55</v>
      </c>
      <c r="W1586">
        <v>3.59</v>
      </c>
      <c r="X1586">
        <v>7.39</v>
      </c>
      <c r="Y1586">
        <v>1.81</v>
      </c>
      <c r="Z1586">
        <v>4</v>
      </c>
      <c r="AA1586" t="s">
        <v>4822</v>
      </c>
      <c r="AB1586">
        <v>0</v>
      </c>
      <c r="AC1586">
        <v>7</v>
      </c>
      <c r="AD1586">
        <v>3.556238095238095</v>
      </c>
      <c r="AF1586" t="s">
        <v>5458</v>
      </c>
      <c r="AI1586">
        <v>0</v>
      </c>
      <c r="AJ1586">
        <v>0</v>
      </c>
      <c r="AM1586" t="s">
        <v>11965</v>
      </c>
    </row>
    <row r="1587" spans="1:39">
      <c r="A1587" t="s">
        <v>6876</v>
      </c>
      <c r="B1587" t="s">
        <v>5106</v>
      </c>
      <c r="C1587" t="s">
        <v>5108</v>
      </c>
      <c r="D1587">
        <v>23</v>
      </c>
      <c r="E1587" t="s">
        <v>5111</v>
      </c>
      <c r="F1587">
        <v>7.64</v>
      </c>
      <c r="K1587" t="s">
        <v>5342</v>
      </c>
      <c r="L1587" t="s">
        <v>5343</v>
      </c>
      <c r="M1587" t="s">
        <v>9441</v>
      </c>
      <c r="N1587">
        <v>9</v>
      </c>
      <c r="O1587" t="s">
        <v>9559</v>
      </c>
      <c r="P1587" t="s">
        <v>11031</v>
      </c>
      <c r="Q1587">
        <v>9</v>
      </c>
      <c r="R1587">
        <v>3</v>
      </c>
      <c r="S1587">
        <v>3.06</v>
      </c>
      <c r="T1587">
        <v>3.93</v>
      </c>
      <c r="U1587">
        <v>549.6</v>
      </c>
      <c r="V1587">
        <v>140.13</v>
      </c>
      <c r="W1587">
        <v>3.93</v>
      </c>
      <c r="X1587">
        <v>6.56</v>
      </c>
      <c r="Y1587">
        <v>2.67</v>
      </c>
      <c r="Z1587">
        <v>3</v>
      </c>
      <c r="AA1587" t="s">
        <v>4822</v>
      </c>
      <c r="AB1587">
        <v>1</v>
      </c>
      <c r="AC1587">
        <v>10</v>
      </c>
      <c r="AD1587">
        <v>2.171666666666667</v>
      </c>
      <c r="AF1587" t="s">
        <v>5458</v>
      </c>
      <c r="AI1587">
        <v>0</v>
      </c>
      <c r="AJ1587">
        <v>0</v>
      </c>
      <c r="AM1587" t="s">
        <v>11965</v>
      </c>
    </row>
    <row r="1588" spans="1:39">
      <c r="A1588" t="s">
        <v>6877</v>
      </c>
      <c r="B1588" t="s">
        <v>5106</v>
      </c>
      <c r="C1588" t="s">
        <v>5108</v>
      </c>
      <c r="D1588">
        <v>23</v>
      </c>
      <c r="E1588" t="s">
        <v>5111</v>
      </c>
      <c r="F1588">
        <v>7.64</v>
      </c>
      <c r="I1588" t="s">
        <v>8842</v>
      </c>
      <c r="K1588" t="s">
        <v>5342</v>
      </c>
      <c r="M1588" t="s">
        <v>9440</v>
      </c>
      <c r="N1588">
        <v>8</v>
      </c>
      <c r="O1588" t="s">
        <v>9558</v>
      </c>
      <c r="P1588" t="s">
        <v>11032</v>
      </c>
      <c r="Q1588">
        <v>10</v>
      </c>
      <c r="R1588">
        <v>3</v>
      </c>
      <c r="S1588">
        <v>7.25</v>
      </c>
      <c r="T1588">
        <v>7.28</v>
      </c>
      <c r="U1588">
        <v>604.74</v>
      </c>
      <c r="V1588">
        <v>151.33</v>
      </c>
      <c r="W1588">
        <v>5</v>
      </c>
      <c r="X1588">
        <v>8.65</v>
      </c>
      <c r="Y1588">
        <v>3</v>
      </c>
      <c r="Z1588">
        <v>4</v>
      </c>
      <c r="AA1588" t="s">
        <v>4822</v>
      </c>
      <c r="AB1588">
        <v>2</v>
      </c>
      <c r="AC1588">
        <v>8</v>
      </c>
      <c r="AD1588">
        <v>1.166666666666667</v>
      </c>
      <c r="AF1588" t="s">
        <v>5458</v>
      </c>
      <c r="AI1588">
        <v>0</v>
      </c>
      <c r="AJ1588">
        <v>0</v>
      </c>
      <c r="AM1588" t="s">
        <v>11965</v>
      </c>
    </row>
    <row r="1589" spans="1:39">
      <c r="A1589" t="s">
        <v>6878</v>
      </c>
      <c r="B1589" t="s">
        <v>5106</v>
      </c>
      <c r="C1589" t="s">
        <v>5108</v>
      </c>
      <c r="D1589">
        <v>23</v>
      </c>
      <c r="E1589" t="s">
        <v>5111</v>
      </c>
      <c r="F1589">
        <v>7.64</v>
      </c>
      <c r="I1589" t="s">
        <v>8843</v>
      </c>
      <c r="K1589" t="s">
        <v>5342</v>
      </c>
      <c r="M1589" t="s">
        <v>9440</v>
      </c>
      <c r="N1589">
        <v>8</v>
      </c>
      <c r="O1589" t="s">
        <v>9558</v>
      </c>
      <c r="P1589" t="s">
        <v>11033</v>
      </c>
      <c r="Q1589">
        <v>10</v>
      </c>
      <c r="R1589">
        <v>2</v>
      </c>
      <c r="S1589">
        <v>5.73</v>
      </c>
      <c r="T1589">
        <v>5.93</v>
      </c>
      <c r="U1589">
        <v>622.65</v>
      </c>
      <c r="V1589">
        <v>117.63</v>
      </c>
      <c r="W1589">
        <v>5.05</v>
      </c>
      <c r="X1589">
        <v>12.57</v>
      </c>
      <c r="Y1589">
        <v>7.16</v>
      </c>
      <c r="Z1589">
        <v>4</v>
      </c>
      <c r="AA1589" t="s">
        <v>4822</v>
      </c>
      <c r="AB1589">
        <v>2</v>
      </c>
      <c r="AC1589">
        <v>7</v>
      </c>
      <c r="AD1589">
        <v>1.579</v>
      </c>
      <c r="AF1589" t="s">
        <v>5458</v>
      </c>
      <c r="AI1589">
        <v>0</v>
      </c>
      <c r="AJ1589">
        <v>0</v>
      </c>
      <c r="AM1589" t="s">
        <v>11965</v>
      </c>
    </row>
    <row r="1590" spans="1:39">
      <c r="A1590" t="s">
        <v>6879</v>
      </c>
      <c r="B1590" t="s">
        <v>5106</v>
      </c>
      <c r="C1590" t="s">
        <v>5108</v>
      </c>
      <c r="D1590">
        <v>23</v>
      </c>
      <c r="E1590" t="s">
        <v>5111</v>
      </c>
      <c r="F1590">
        <v>7.64</v>
      </c>
      <c r="I1590" t="s">
        <v>8844</v>
      </c>
      <c r="K1590" t="s">
        <v>5342</v>
      </c>
      <c r="M1590" t="s">
        <v>9440</v>
      </c>
      <c r="N1590">
        <v>8</v>
      </c>
      <c r="O1590" t="s">
        <v>9558</v>
      </c>
      <c r="P1590" t="s">
        <v>11034</v>
      </c>
      <c r="Q1590">
        <v>11</v>
      </c>
      <c r="R1590">
        <v>3</v>
      </c>
      <c r="S1590">
        <v>5.72</v>
      </c>
      <c r="T1590">
        <v>6.97</v>
      </c>
      <c r="U1590">
        <v>635.8</v>
      </c>
      <c r="V1590">
        <v>154.57</v>
      </c>
      <c r="W1590">
        <v>4.4</v>
      </c>
      <c r="X1590">
        <v>8.65</v>
      </c>
      <c r="Y1590">
        <v>8.630000000000001</v>
      </c>
      <c r="Z1590">
        <v>4</v>
      </c>
      <c r="AA1590" t="s">
        <v>4822</v>
      </c>
      <c r="AB1590">
        <v>2</v>
      </c>
      <c r="AC1590">
        <v>11</v>
      </c>
      <c r="AD1590">
        <v>0.8516666666666663</v>
      </c>
      <c r="AF1590" t="s">
        <v>5457</v>
      </c>
      <c r="AI1590">
        <v>0</v>
      </c>
      <c r="AJ1590">
        <v>0</v>
      </c>
      <c r="AM1590" t="s">
        <v>11965</v>
      </c>
    </row>
    <row r="1591" spans="1:39">
      <c r="A1591" t="s">
        <v>6880</v>
      </c>
      <c r="B1591" t="s">
        <v>5106</v>
      </c>
      <c r="C1591" t="s">
        <v>5108</v>
      </c>
      <c r="D1591">
        <v>23</v>
      </c>
      <c r="E1591" t="s">
        <v>5111</v>
      </c>
      <c r="F1591">
        <v>7.64</v>
      </c>
      <c r="I1591" t="s">
        <v>8845</v>
      </c>
      <c r="K1591" t="s">
        <v>5342</v>
      </c>
      <c r="M1591" t="s">
        <v>9440</v>
      </c>
      <c r="N1591">
        <v>8</v>
      </c>
      <c r="O1591" t="s">
        <v>9558</v>
      </c>
      <c r="P1591" t="s">
        <v>11035</v>
      </c>
      <c r="Q1591">
        <v>9</v>
      </c>
      <c r="R1591">
        <v>2</v>
      </c>
      <c r="S1591">
        <v>3.63</v>
      </c>
      <c r="T1591">
        <v>5.17</v>
      </c>
      <c r="U1591">
        <v>605.75</v>
      </c>
      <c r="V1591">
        <v>119.48</v>
      </c>
      <c r="W1591">
        <v>5.04</v>
      </c>
      <c r="X1591">
        <v>13.08</v>
      </c>
      <c r="Y1591">
        <v>8.94</v>
      </c>
      <c r="Z1591">
        <v>4</v>
      </c>
      <c r="AA1591" t="s">
        <v>4822</v>
      </c>
      <c r="AB1591">
        <v>2</v>
      </c>
      <c r="AC1591">
        <v>8</v>
      </c>
      <c r="AD1591">
        <v>1.232333333333334</v>
      </c>
      <c r="AF1591" t="s">
        <v>5457</v>
      </c>
      <c r="AI1591">
        <v>0</v>
      </c>
      <c r="AJ1591">
        <v>0</v>
      </c>
      <c r="AM1591" t="s">
        <v>11965</v>
      </c>
    </row>
    <row r="1592" spans="1:39">
      <c r="A1592" t="s">
        <v>6881</v>
      </c>
      <c r="B1592" t="s">
        <v>5106</v>
      </c>
      <c r="C1592" t="s">
        <v>5108</v>
      </c>
      <c r="D1592">
        <v>23.16</v>
      </c>
      <c r="E1592" t="s">
        <v>5111</v>
      </c>
      <c r="F1592">
        <v>7.63</v>
      </c>
      <c r="I1592" t="s">
        <v>8846</v>
      </c>
      <c r="K1592" t="s">
        <v>5342</v>
      </c>
      <c r="L1592" t="s">
        <v>5343</v>
      </c>
      <c r="M1592" t="s">
        <v>9424</v>
      </c>
      <c r="N1592">
        <v>8</v>
      </c>
      <c r="O1592" t="s">
        <v>9539</v>
      </c>
      <c r="P1592" t="s">
        <v>11036</v>
      </c>
      <c r="Q1592">
        <v>5</v>
      </c>
      <c r="R1592">
        <v>1</v>
      </c>
      <c r="S1592">
        <v>2.05</v>
      </c>
      <c r="T1592">
        <v>3.73</v>
      </c>
      <c r="U1592">
        <v>471.48</v>
      </c>
      <c r="V1592">
        <v>67.06</v>
      </c>
      <c r="W1592">
        <v>4.85</v>
      </c>
      <c r="Y1592">
        <v>6.84</v>
      </c>
      <c r="Z1592">
        <v>3</v>
      </c>
      <c r="AA1592" t="s">
        <v>4822</v>
      </c>
      <c r="AB1592">
        <v>0</v>
      </c>
      <c r="AC1592">
        <v>4</v>
      </c>
      <c r="AD1592">
        <v>4.647047619047619</v>
      </c>
      <c r="AF1592" t="s">
        <v>5458</v>
      </c>
      <c r="AI1592">
        <v>0</v>
      </c>
      <c r="AJ1592">
        <v>0</v>
      </c>
      <c r="AM1592" t="s">
        <v>11965</v>
      </c>
    </row>
    <row r="1593" spans="1:39">
      <c r="A1593" t="s">
        <v>6786</v>
      </c>
      <c r="B1593" t="s">
        <v>5106</v>
      </c>
      <c r="C1593" t="s">
        <v>5108</v>
      </c>
      <c r="D1593">
        <v>23.2</v>
      </c>
      <c r="E1593" t="s">
        <v>5111</v>
      </c>
      <c r="F1593">
        <v>7.63</v>
      </c>
      <c r="I1593" t="s">
        <v>8847</v>
      </c>
      <c r="K1593" t="s">
        <v>5342</v>
      </c>
      <c r="M1593" t="s">
        <v>9446</v>
      </c>
      <c r="N1593">
        <v>8</v>
      </c>
      <c r="O1593" t="s">
        <v>9574</v>
      </c>
      <c r="P1593" t="s">
        <v>10942</v>
      </c>
      <c r="Q1593">
        <v>6</v>
      </c>
      <c r="R1593">
        <v>3</v>
      </c>
      <c r="S1593">
        <v>4.04</v>
      </c>
      <c r="T1593">
        <v>4.06</v>
      </c>
      <c r="U1593">
        <v>377.38</v>
      </c>
      <c r="V1593">
        <v>87.5</v>
      </c>
      <c r="W1593">
        <v>4.6</v>
      </c>
      <c r="X1593">
        <v>9.279999999999999</v>
      </c>
      <c r="Y1593">
        <v>5.28</v>
      </c>
      <c r="Z1593">
        <v>4</v>
      </c>
      <c r="AA1593" t="s">
        <v>4822</v>
      </c>
      <c r="AB1593">
        <v>0</v>
      </c>
      <c r="AC1593">
        <v>4</v>
      </c>
      <c r="AD1593">
        <v>3.51252380952381</v>
      </c>
      <c r="AF1593" t="s">
        <v>5458</v>
      </c>
      <c r="AI1593">
        <v>0</v>
      </c>
      <c r="AJ1593">
        <v>0</v>
      </c>
      <c r="AM1593" t="s">
        <v>11965</v>
      </c>
    </row>
    <row r="1594" spans="1:39">
      <c r="A1594" t="s">
        <v>6788</v>
      </c>
      <c r="B1594" t="s">
        <v>5106</v>
      </c>
      <c r="C1594" t="s">
        <v>5108</v>
      </c>
      <c r="D1594">
        <v>23.4</v>
      </c>
      <c r="E1594" t="s">
        <v>5111</v>
      </c>
      <c r="F1594">
        <v>7.63</v>
      </c>
      <c r="I1594" t="s">
        <v>8848</v>
      </c>
      <c r="K1594" t="s">
        <v>5342</v>
      </c>
      <c r="M1594" t="s">
        <v>9446</v>
      </c>
      <c r="N1594">
        <v>8</v>
      </c>
      <c r="O1594" t="s">
        <v>9574</v>
      </c>
      <c r="P1594" t="s">
        <v>10944</v>
      </c>
      <c r="Q1594">
        <v>6</v>
      </c>
      <c r="R1594">
        <v>3</v>
      </c>
      <c r="S1594">
        <v>3.92</v>
      </c>
      <c r="T1594">
        <v>3.98</v>
      </c>
      <c r="U1594">
        <v>377.38</v>
      </c>
      <c r="V1594">
        <v>87.5</v>
      </c>
      <c r="W1594">
        <v>4.6</v>
      </c>
      <c r="X1594">
        <v>8.369999999999999</v>
      </c>
      <c r="Y1594">
        <v>5.32</v>
      </c>
      <c r="Z1594">
        <v>4</v>
      </c>
      <c r="AA1594" t="s">
        <v>4822</v>
      </c>
      <c r="AB1594">
        <v>0</v>
      </c>
      <c r="AC1594">
        <v>4</v>
      </c>
      <c r="AD1594">
        <v>3.59252380952381</v>
      </c>
      <c r="AF1594" t="s">
        <v>5458</v>
      </c>
      <c r="AI1594">
        <v>0</v>
      </c>
      <c r="AJ1594">
        <v>0</v>
      </c>
      <c r="AM1594" t="s">
        <v>11965</v>
      </c>
    </row>
    <row r="1595" spans="1:39">
      <c r="A1595" t="s">
        <v>6882</v>
      </c>
      <c r="B1595" t="s">
        <v>5106</v>
      </c>
      <c r="C1595" t="s">
        <v>5108</v>
      </c>
      <c r="D1595">
        <v>23.6</v>
      </c>
      <c r="E1595" t="s">
        <v>5111</v>
      </c>
      <c r="F1595">
        <v>7.63</v>
      </c>
      <c r="I1595" t="s">
        <v>8849</v>
      </c>
      <c r="K1595" t="s">
        <v>5342</v>
      </c>
      <c r="L1595" t="s">
        <v>5343</v>
      </c>
      <c r="M1595" t="s">
        <v>9449</v>
      </c>
      <c r="N1595">
        <v>8</v>
      </c>
      <c r="O1595" t="s">
        <v>9567</v>
      </c>
      <c r="P1595" t="s">
        <v>11037</v>
      </c>
      <c r="Q1595">
        <v>6</v>
      </c>
      <c r="R1595">
        <v>4</v>
      </c>
      <c r="S1595">
        <v>1.26</v>
      </c>
      <c r="T1595">
        <v>4.13</v>
      </c>
      <c r="U1595">
        <v>573.55</v>
      </c>
      <c r="V1595">
        <v>122.8</v>
      </c>
      <c r="W1595">
        <v>6.65</v>
      </c>
      <c r="X1595">
        <v>3.74</v>
      </c>
      <c r="Y1595">
        <v>10.57</v>
      </c>
      <c r="Z1595">
        <v>3</v>
      </c>
      <c r="AA1595" t="s">
        <v>4822</v>
      </c>
      <c r="AB1595">
        <v>2</v>
      </c>
      <c r="AC1595">
        <v>7</v>
      </c>
      <c r="AD1595">
        <v>1.435</v>
      </c>
      <c r="AF1595" t="s">
        <v>11894</v>
      </c>
      <c r="AI1595">
        <v>0</v>
      </c>
      <c r="AJ1595">
        <v>0</v>
      </c>
      <c r="AM1595" t="s">
        <v>11965</v>
      </c>
    </row>
    <row r="1596" spans="1:39">
      <c r="A1596" t="s">
        <v>6883</v>
      </c>
      <c r="B1596" t="s">
        <v>5106</v>
      </c>
      <c r="C1596" t="s">
        <v>5108</v>
      </c>
      <c r="D1596">
        <v>23.8</v>
      </c>
      <c r="E1596" t="s">
        <v>5111</v>
      </c>
      <c r="F1596">
        <v>7.62</v>
      </c>
      <c r="I1596" t="s">
        <v>8850</v>
      </c>
      <c r="K1596" t="s">
        <v>5342</v>
      </c>
      <c r="L1596" t="s">
        <v>5343</v>
      </c>
      <c r="M1596" t="s">
        <v>9449</v>
      </c>
      <c r="N1596">
        <v>8</v>
      </c>
      <c r="O1596" t="s">
        <v>9567</v>
      </c>
      <c r="P1596" t="s">
        <v>11038</v>
      </c>
      <c r="Q1596">
        <v>6</v>
      </c>
      <c r="R1596">
        <v>3</v>
      </c>
      <c r="S1596">
        <v>1.48</v>
      </c>
      <c r="T1596">
        <v>4.23</v>
      </c>
      <c r="U1596">
        <v>586.59</v>
      </c>
      <c r="V1596">
        <v>105.81</v>
      </c>
      <c r="W1596">
        <v>6.43</v>
      </c>
      <c r="X1596">
        <v>3.74</v>
      </c>
      <c r="Y1596">
        <v>10.54</v>
      </c>
      <c r="Z1596">
        <v>3</v>
      </c>
      <c r="AA1596" t="s">
        <v>4822</v>
      </c>
      <c r="AB1596">
        <v>2</v>
      </c>
      <c r="AC1596">
        <v>8</v>
      </c>
      <c r="AD1596">
        <v>2.024666666666667</v>
      </c>
      <c r="AF1596" t="s">
        <v>11894</v>
      </c>
      <c r="AI1596">
        <v>0</v>
      </c>
      <c r="AJ1596">
        <v>0</v>
      </c>
      <c r="AM1596" t="s">
        <v>11965</v>
      </c>
    </row>
    <row r="1597" spans="1:39">
      <c r="A1597" t="s">
        <v>6884</v>
      </c>
      <c r="B1597" t="s">
        <v>5106</v>
      </c>
      <c r="C1597" t="s">
        <v>5108</v>
      </c>
      <c r="D1597">
        <v>24</v>
      </c>
      <c r="E1597" t="s">
        <v>5111</v>
      </c>
      <c r="F1597">
        <v>7.62</v>
      </c>
      <c r="K1597" t="s">
        <v>5342</v>
      </c>
      <c r="L1597" t="s">
        <v>5343</v>
      </c>
      <c r="M1597" t="s">
        <v>9481</v>
      </c>
      <c r="N1597">
        <v>9</v>
      </c>
      <c r="O1597" t="s">
        <v>9605</v>
      </c>
      <c r="P1597" t="s">
        <v>11039</v>
      </c>
      <c r="Q1597">
        <v>5</v>
      </c>
      <c r="R1597">
        <v>1</v>
      </c>
      <c r="S1597">
        <v>3.4</v>
      </c>
      <c r="T1597">
        <v>4.46</v>
      </c>
      <c r="U1597">
        <v>515.54</v>
      </c>
      <c r="V1597">
        <v>62.53</v>
      </c>
      <c r="W1597">
        <v>6.4</v>
      </c>
      <c r="X1597">
        <v>12.75</v>
      </c>
      <c r="Y1597">
        <v>8.460000000000001</v>
      </c>
      <c r="Z1597">
        <v>5</v>
      </c>
      <c r="AA1597" t="s">
        <v>4822</v>
      </c>
      <c r="AB1597">
        <v>2</v>
      </c>
      <c r="AC1597">
        <v>6</v>
      </c>
      <c r="AD1597">
        <v>3.173333333333333</v>
      </c>
      <c r="AF1597" t="s">
        <v>5458</v>
      </c>
      <c r="AI1597">
        <v>0</v>
      </c>
      <c r="AJ1597">
        <v>0</v>
      </c>
      <c r="AK1597" t="s">
        <v>11933</v>
      </c>
      <c r="AL1597" t="s">
        <v>11933</v>
      </c>
      <c r="AM1597" t="s">
        <v>11965</v>
      </c>
    </row>
    <row r="1598" spans="1:39">
      <c r="A1598" t="s">
        <v>6885</v>
      </c>
      <c r="B1598" t="s">
        <v>5106</v>
      </c>
      <c r="C1598" t="s">
        <v>5108</v>
      </c>
      <c r="D1598">
        <v>24</v>
      </c>
      <c r="E1598" t="s">
        <v>5111</v>
      </c>
      <c r="F1598">
        <v>7.62</v>
      </c>
      <c r="K1598" t="s">
        <v>5342</v>
      </c>
      <c r="M1598" t="s">
        <v>9456</v>
      </c>
      <c r="N1598">
        <v>8</v>
      </c>
      <c r="O1598" t="s">
        <v>9576</v>
      </c>
      <c r="P1598" t="s">
        <v>11040</v>
      </c>
      <c r="Q1598">
        <v>6</v>
      </c>
      <c r="R1598">
        <v>4</v>
      </c>
      <c r="S1598">
        <v>3.85</v>
      </c>
      <c r="T1598">
        <v>3.85</v>
      </c>
      <c r="U1598">
        <v>455.42</v>
      </c>
      <c r="V1598">
        <v>113.61</v>
      </c>
      <c r="W1598">
        <v>4.02</v>
      </c>
      <c r="X1598">
        <v>11.87</v>
      </c>
      <c r="Y1598">
        <v>3.66</v>
      </c>
      <c r="Z1598">
        <v>3</v>
      </c>
      <c r="AA1598" t="s">
        <v>4822</v>
      </c>
      <c r="AB1598">
        <v>0</v>
      </c>
      <c r="AC1598">
        <v>6</v>
      </c>
      <c r="AD1598">
        <v>2.181428571428571</v>
      </c>
      <c r="AF1598" t="s">
        <v>5458</v>
      </c>
      <c r="AI1598">
        <v>0</v>
      </c>
      <c r="AJ1598">
        <v>0</v>
      </c>
      <c r="AK1598" t="s">
        <v>11920</v>
      </c>
      <c r="AL1598" t="s">
        <v>11920</v>
      </c>
      <c r="AM1598" t="s">
        <v>11965</v>
      </c>
    </row>
    <row r="1599" spans="1:39">
      <c r="A1599" t="s">
        <v>6886</v>
      </c>
      <c r="B1599" t="s">
        <v>5106</v>
      </c>
      <c r="C1599" t="s">
        <v>5108</v>
      </c>
      <c r="D1599">
        <v>24</v>
      </c>
      <c r="E1599" t="s">
        <v>5111</v>
      </c>
      <c r="F1599">
        <v>7.62</v>
      </c>
      <c r="I1599" t="s">
        <v>8851</v>
      </c>
      <c r="K1599" t="s">
        <v>5342</v>
      </c>
      <c r="M1599" t="s">
        <v>9451</v>
      </c>
      <c r="N1599">
        <v>8</v>
      </c>
      <c r="O1599" t="s">
        <v>9569</v>
      </c>
      <c r="P1599" t="s">
        <v>11041</v>
      </c>
      <c r="Q1599">
        <v>10</v>
      </c>
      <c r="R1599">
        <v>3</v>
      </c>
      <c r="S1599">
        <v>6.89</v>
      </c>
      <c r="T1599">
        <v>6.91</v>
      </c>
      <c r="U1599">
        <v>633.78</v>
      </c>
      <c r="V1599">
        <v>147.67</v>
      </c>
      <c r="W1599">
        <v>5.23</v>
      </c>
      <c r="X1599">
        <v>8.65</v>
      </c>
      <c r="Y1599">
        <v>4.1</v>
      </c>
      <c r="Z1599">
        <v>4</v>
      </c>
      <c r="AA1599" t="s">
        <v>4822</v>
      </c>
      <c r="AB1599">
        <v>2</v>
      </c>
      <c r="AC1599">
        <v>9</v>
      </c>
      <c r="AD1599">
        <v>1.166666666666667</v>
      </c>
      <c r="AF1599" t="s">
        <v>5458</v>
      </c>
      <c r="AI1599">
        <v>0</v>
      </c>
      <c r="AJ1599">
        <v>0</v>
      </c>
      <c r="AM1599" t="s">
        <v>11965</v>
      </c>
    </row>
    <row r="1600" spans="1:39">
      <c r="A1600" t="s">
        <v>6887</v>
      </c>
      <c r="B1600" t="s">
        <v>5106</v>
      </c>
      <c r="C1600" t="s">
        <v>5108</v>
      </c>
      <c r="D1600">
        <v>24</v>
      </c>
      <c r="E1600" t="s">
        <v>5111</v>
      </c>
      <c r="F1600">
        <v>7.62</v>
      </c>
      <c r="I1600" t="s">
        <v>8852</v>
      </c>
      <c r="K1600" t="s">
        <v>5342</v>
      </c>
      <c r="M1600" t="s">
        <v>9440</v>
      </c>
      <c r="N1600">
        <v>8</v>
      </c>
      <c r="O1600" t="s">
        <v>9558</v>
      </c>
      <c r="P1600" t="s">
        <v>11042</v>
      </c>
      <c r="Q1600">
        <v>9</v>
      </c>
      <c r="R1600">
        <v>3</v>
      </c>
      <c r="S1600">
        <v>7.26</v>
      </c>
      <c r="T1600">
        <v>7.6</v>
      </c>
      <c r="U1600">
        <v>591.64</v>
      </c>
      <c r="V1600">
        <v>125.19</v>
      </c>
      <c r="W1600">
        <v>5.39</v>
      </c>
      <c r="X1600">
        <v>12.74</v>
      </c>
      <c r="Y1600">
        <v>7.47</v>
      </c>
      <c r="Z1600">
        <v>4</v>
      </c>
      <c r="AA1600" t="s">
        <v>4822</v>
      </c>
      <c r="AB1600">
        <v>2</v>
      </c>
      <c r="AC1600">
        <v>6</v>
      </c>
      <c r="AD1600">
        <v>1.166666666666667</v>
      </c>
      <c r="AF1600" t="s">
        <v>5458</v>
      </c>
      <c r="AI1600">
        <v>0</v>
      </c>
      <c r="AJ1600">
        <v>0</v>
      </c>
      <c r="AM1600" t="s">
        <v>11965</v>
      </c>
    </row>
    <row r="1601" spans="1:39">
      <c r="A1601" t="s">
        <v>6888</v>
      </c>
      <c r="B1601" t="s">
        <v>5106</v>
      </c>
      <c r="C1601" t="s">
        <v>5108</v>
      </c>
      <c r="D1601">
        <v>24</v>
      </c>
      <c r="E1601" t="s">
        <v>5111</v>
      </c>
      <c r="F1601">
        <v>7.62</v>
      </c>
      <c r="I1601" t="s">
        <v>8853</v>
      </c>
      <c r="K1601" t="s">
        <v>5342</v>
      </c>
      <c r="M1601" t="s">
        <v>9440</v>
      </c>
      <c r="N1601">
        <v>8</v>
      </c>
      <c r="O1601" t="s">
        <v>9558</v>
      </c>
      <c r="P1601" t="s">
        <v>11043</v>
      </c>
      <c r="Q1601">
        <v>9</v>
      </c>
      <c r="R1601">
        <v>2</v>
      </c>
      <c r="S1601">
        <v>5.95</v>
      </c>
      <c r="T1601">
        <v>5.95</v>
      </c>
      <c r="U1601">
        <v>539.52</v>
      </c>
      <c r="V1601">
        <v>114.39</v>
      </c>
      <c r="W1601">
        <v>5.05</v>
      </c>
      <c r="X1601">
        <v>12.18</v>
      </c>
      <c r="Y1601">
        <v>3</v>
      </c>
      <c r="Z1601">
        <v>4</v>
      </c>
      <c r="AA1601" t="s">
        <v>4822</v>
      </c>
      <c r="AB1601">
        <v>2</v>
      </c>
      <c r="AC1601">
        <v>7</v>
      </c>
      <c r="AD1601">
        <v>1.687</v>
      </c>
      <c r="AF1601" t="s">
        <v>5458</v>
      </c>
      <c r="AI1601">
        <v>0</v>
      </c>
      <c r="AJ1601">
        <v>0</v>
      </c>
      <c r="AM1601" t="s">
        <v>11965</v>
      </c>
    </row>
    <row r="1602" spans="1:39">
      <c r="A1602" t="s">
        <v>5519</v>
      </c>
      <c r="B1602" t="s">
        <v>5106</v>
      </c>
      <c r="C1602" t="s">
        <v>5108</v>
      </c>
      <c r="D1602">
        <v>24</v>
      </c>
      <c r="E1602" t="s">
        <v>5111</v>
      </c>
      <c r="F1602">
        <v>7.62</v>
      </c>
      <c r="K1602" t="s">
        <v>5342</v>
      </c>
      <c r="L1602" t="s">
        <v>5343</v>
      </c>
      <c r="M1602" t="s">
        <v>9436</v>
      </c>
      <c r="N1602">
        <v>9</v>
      </c>
      <c r="O1602" t="s">
        <v>9554</v>
      </c>
      <c r="P1602" t="s">
        <v>9690</v>
      </c>
      <c r="Q1602">
        <v>7</v>
      </c>
      <c r="R1602">
        <v>3</v>
      </c>
      <c r="S1602">
        <v>1.15</v>
      </c>
      <c r="T1602">
        <v>1.6</v>
      </c>
      <c r="U1602">
        <v>445.46</v>
      </c>
      <c r="V1602">
        <v>125.55</v>
      </c>
      <c r="W1602">
        <v>3.59</v>
      </c>
      <c r="X1602">
        <v>7.39</v>
      </c>
      <c r="Y1602">
        <v>1.81</v>
      </c>
      <c r="Z1602">
        <v>4</v>
      </c>
      <c r="AA1602" t="s">
        <v>4822</v>
      </c>
      <c r="AB1602">
        <v>0</v>
      </c>
      <c r="AC1602">
        <v>7</v>
      </c>
      <c r="AD1602">
        <v>3.556238095238095</v>
      </c>
      <c r="AF1602" t="s">
        <v>5458</v>
      </c>
      <c r="AI1602">
        <v>0</v>
      </c>
      <c r="AJ1602">
        <v>0</v>
      </c>
      <c r="AK1602" t="s">
        <v>11897</v>
      </c>
      <c r="AL1602" t="s">
        <v>11897</v>
      </c>
      <c r="AM1602" t="s">
        <v>11965</v>
      </c>
    </row>
    <row r="1603" spans="1:39">
      <c r="A1603" t="s">
        <v>6889</v>
      </c>
      <c r="B1603" t="s">
        <v>5106</v>
      </c>
      <c r="C1603" t="s">
        <v>5108</v>
      </c>
      <c r="D1603">
        <v>24</v>
      </c>
      <c r="E1603" t="s">
        <v>5111</v>
      </c>
      <c r="F1603">
        <v>7.62</v>
      </c>
      <c r="K1603" t="s">
        <v>5342</v>
      </c>
      <c r="L1603" t="s">
        <v>5343</v>
      </c>
      <c r="M1603" t="s">
        <v>9427</v>
      </c>
      <c r="N1603">
        <v>9</v>
      </c>
      <c r="O1603" t="s">
        <v>9542</v>
      </c>
      <c r="P1603" t="s">
        <v>11044</v>
      </c>
      <c r="Q1603">
        <v>10</v>
      </c>
      <c r="R1603">
        <v>3</v>
      </c>
      <c r="S1603">
        <v>0.64</v>
      </c>
      <c r="T1603">
        <v>2.44</v>
      </c>
      <c r="U1603">
        <v>506.56</v>
      </c>
      <c r="V1603">
        <v>153.02</v>
      </c>
      <c r="W1603">
        <v>2.65</v>
      </c>
      <c r="X1603">
        <v>5.18</v>
      </c>
      <c r="Y1603">
        <v>2.38</v>
      </c>
      <c r="Z1603">
        <v>3</v>
      </c>
      <c r="AA1603" t="s">
        <v>4822</v>
      </c>
      <c r="AB1603">
        <v>1</v>
      </c>
      <c r="AC1603">
        <v>9</v>
      </c>
      <c r="AD1603">
        <v>3.166666666666667</v>
      </c>
      <c r="AF1603" t="s">
        <v>5459</v>
      </c>
      <c r="AI1603">
        <v>0</v>
      </c>
      <c r="AJ1603">
        <v>0</v>
      </c>
      <c r="AM1603" t="s">
        <v>11965</v>
      </c>
    </row>
    <row r="1604" spans="1:39">
      <c r="A1604" t="s">
        <v>6889</v>
      </c>
      <c r="B1604" t="s">
        <v>5106</v>
      </c>
      <c r="C1604" t="s">
        <v>5108</v>
      </c>
      <c r="D1604">
        <v>24</v>
      </c>
      <c r="E1604" t="s">
        <v>5111</v>
      </c>
      <c r="F1604">
        <v>7.62</v>
      </c>
      <c r="I1604" t="s">
        <v>8854</v>
      </c>
      <c r="K1604" t="s">
        <v>5342</v>
      </c>
      <c r="L1604" t="s">
        <v>5343</v>
      </c>
      <c r="M1604" t="s">
        <v>9428</v>
      </c>
      <c r="N1604">
        <v>8</v>
      </c>
      <c r="O1604" t="s">
        <v>9543</v>
      </c>
      <c r="P1604" t="s">
        <v>11044</v>
      </c>
      <c r="Q1604">
        <v>10</v>
      </c>
      <c r="R1604">
        <v>3</v>
      </c>
      <c r="S1604">
        <v>0.64</v>
      </c>
      <c r="T1604">
        <v>2.44</v>
      </c>
      <c r="U1604">
        <v>506.56</v>
      </c>
      <c r="V1604">
        <v>153.02</v>
      </c>
      <c r="W1604">
        <v>2.65</v>
      </c>
      <c r="X1604">
        <v>5.18</v>
      </c>
      <c r="Y1604">
        <v>2.38</v>
      </c>
      <c r="Z1604">
        <v>3</v>
      </c>
      <c r="AA1604" t="s">
        <v>4822</v>
      </c>
      <c r="AB1604">
        <v>1</v>
      </c>
      <c r="AC1604">
        <v>9</v>
      </c>
      <c r="AD1604">
        <v>3.166666666666667</v>
      </c>
      <c r="AF1604" t="s">
        <v>5459</v>
      </c>
      <c r="AI1604">
        <v>0</v>
      </c>
      <c r="AJ1604">
        <v>0</v>
      </c>
      <c r="AM1604" t="s">
        <v>11965</v>
      </c>
    </row>
    <row r="1605" spans="1:39">
      <c r="A1605" t="s">
        <v>6890</v>
      </c>
      <c r="B1605" t="s">
        <v>5106</v>
      </c>
      <c r="C1605" t="s">
        <v>5108</v>
      </c>
      <c r="D1605">
        <v>24</v>
      </c>
      <c r="E1605" t="s">
        <v>5111</v>
      </c>
      <c r="F1605">
        <v>7.62</v>
      </c>
      <c r="I1605" t="s">
        <v>8855</v>
      </c>
      <c r="K1605" t="s">
        <v>5342</v>
      </c>
      <c r="L1605" t="s">
        <v>5343</v>
      </c>
      <c r="M1605" t="s">
        <v>9442</v>
      </c>
      <c r="N1605">
        <v>8</v>
      </c>
      <c r="O1605" t="s">
        <v>9560</v>
      </c>
      <c r="P1605" t="s">
        <v>11045</v>
      </c>
      <c r="Q1605">
        <v>8</v>
      </c>
      <c r="R1605">
        <v>1</v>
      </c>
      <c r="S1605">
        <v>0.42</v>
      </c>
      <c r="T1605">
        <v>2.84</v>
      </c>
      <c r="U1605">
        <v>523.52</v>
      </c>
      <c r="V1605">
        <v>101.55</v>
      </c>
      <c r="W1605">
        <v>4.91</v>
      </c>
      <c r="Y1605">
        <v>4.96</v>
      </c>
      <c r="Z1605">
        <v>4</v>
      </c>
      <c r="AA1605" t="s">
        <v>4822</v>
      </c>
      <c r="AB1605">
        <v>1</v>
      </c>
      <c r="AC1605">
        <v>5</v>
      </c>
      <c r="AD1605">
        <v>4.448333333333333</v>
      </c>
      <c r="AF1605" t="s">
        <v>5458</v>
      </c>
      <c r="AI1605">
        <v>0</v>
      </c>
      <c r="AJ1605">
        <v>0</v>
      </c>
      <c r="AM1605" t="s">
        <v>11965</v>
      </c>
    </row>
    <row r="1606" spans="1:39">
      <c r="A1606" t="s">
        <v>6891</v>
      </c>
      <c r="B1606" t="s">
        <v>5106</v>
      </c>
      <c r="C1606" t="s">
        <v>5108</v>
      </c>
      <c r="D1606">
        <v>24</v>
      </c>
      <c r="E1606" t="s">
        <v>5111</v>
      </c>
      <c r="F1606">
        <v>7.62</v>
      </c>
      <c r="I1606" t="s">
        <v>8856</v>
      </c>
      <c r="K1606" t="s">
        <v>5342</v>
      </c>
      <c r="L1606" t="s">
        <v>5343</v>
      </c>
      <c r="M1606" t="s">
        <v>9442</v>
      </c>
      <c r="N1606">
        <v>8</v>
      </c>
      <c r="O1606" t="s">
        <v>9560</v>
      </c>
      <c r="P1606" t="s">
        <v>11046</v>
      </c>
      <c r="Q1606">
        <v>7</v>
      </c>
      <c r="R1606">
        <v>1</v>
      </c>
      <c r="S1606">
        <v>1.29</v>
      </c>
      <c r="T1606">
        <v>3.71</v>
      </c>
      <c r="U1606">
        <v>467.45</v>
      </c>
      <c r="V1606">
        <v>92.31999999999999</v>
      </c>
      <c r="W1606">
        <v>4.75</v>
      </c>
      <c r="Y1606">
        <v>4.96</v>
      </c>
      <c r="Z1606">
        <v>4</v>
      </c>
      <c r="AA1606" t="s">
        <v>4822</v>
      </c>
      <c r="AB1606">
        <v>0</v>
      </c>
      <c r="AC1606">
        <v>5</v>
      </c>
      <c r="AD1606">
        <v>4.633500000000001</v>
      </c>
      <c r="AF1606" t="s">
        <v>5458</v>
      </c>
      <c r="AI1606">
        <v>0</v>
      </c>
      <c r="AJ1606">
        <v>0</v>
      </c>
      <c r="AM1606" t="s">
        <v>11965</v>
      </c>
    </row>
    <row r="1607" spans="1:39">
      <c r="A1607" t="s">
        <v>6892</v>
      </c>
      <c r="B1607" t="s">
        <v>5106</v>
      </c>
      <c r="C1607" t="s">
        <v>5108</v>
      </c>
      <c r="D1607">
        <v>24</v>
      </c>
      <c r="E1607" t="s">
        <v>5111</v>
      </c>
      <c r="F1607">
        <v>7.62</v>
      </c>
      <c r="I1607" t="s">
        <v>8857</v>
      </c>
      <c r="K1607" t="s">
        <v>5342</v>
      </c>
      <c r="M1607" t="s">
        <v>9433</v>
      </c>
      <c r="N1607">
        <v>8</v>
      </c>
      <c r="O1607" t="s">
        <v>9551</v>
      </c>
      <c r="P1607" t="s">
        <v>11047</v>
      </c>
      <c r="Q1607">
        <v>8</v>
      </c>
      <c r="R1607">
        <v>3</v>
      </c>
      <c r="S1607">
        <v>2.29</v>
      </c>
      <c r="T1607">
        <v>3.74</v>
      </c>
      <c r="U1607">
        <v>582.99</v>
      </c>
      <c r="V1607">
        <v>130.51</v>
      </c>
      <c r="W1607">
        <v>4.39</v>
      </c>
      <c r="X1607">
        <v>5.83</v>
      </c>
      <c r="Y1607">
        <v>4.3</v>
      </c>
      <c r="Z1607">
        <v>3</v>
      </c>
      <c r="AA1607" t="s">
        <v>4822</v>
      </c>
      <c r="AB1607">
        <v>1</v>
      </c>
      <c r="AC1607">
        <v>8</v>
      </c>
      <c r="AD1607">
        <v>2.651666666666666</v>
      </c>
      <c r="AF1607" t="s">
        <v>5459</v>
      </c>
      <c r="AI1607">
        <v>0</v>
      </c>
      <c r="AJ1607">
        <v>0</v>
      </c>
      <c r="AM1607" t="s">
        <v>11965</v>
      </c>
    </row>
    <row r="1608" spans="1:39">
      <c r="A1608" t="s">
        <v>6893</v>
      </c>
      <c r="B1608" t="s">
        <v>5106</v>
      </c>
      <c r="C1608" t="s">
        <v>5108</v>
      </c>
      <c r="D1608">
        <v>24</v>
      </c>
      <c r="E1608" t="s">
        <v>5111</v>
      </c>
      <c r="F1608">
        <v>7.62</v>
      </c>
      <c r="I1608" t="s">
        <v>8858</v>
      </c>
      <c r="K1608" t="s">
        <v>5342</v>
      </c>
      <c r="L1608" t="s">
        <v>5343</v>
      </c>
      <c r="M1608" t="s">
        <v>9449</v>
      </c>
      <c r="N1608">
        <v>8</v>
      </c>
      <c r="O1608" t="s">
        <v>9567</v>
      </c>
      <c r="P1608" t="s">
        <v>11048</v>
      </c>
      <c r="Q1608">
        <v>5</v>
      </c>
      <c r="R1608">
        <v>3</v>
      </c>
      <c r="S1608">
        <v>-0.21</v>
      </c>
      <c r="T1608">
        <v>3.38</v>
      </c>
      <c r="U1608">
        <v>505.88</v>
      </c>
      <c r="V1608">
        <v>112.22</v>
      </c>
      <c r="W1608">
        <v>6.83</v>
      </c>
      <c r="X1608">
        <v>4.6</v>
      </c>
      <c r="Y1608">
        <v>10.11</v>
      </c>
      <c r="Z1608">
        <v>3</v>
      </c>
      <c r="AA1608" t="s">
        <v>4822</v>
      </c>
      <c r="AB1608">
        <v>2</v>
      </c>
      <c r="AC1608">
        <v>7</v>
      </c>
      <c r="AD1608">
        <v>2.236</v>
      </c>
      <c r="AF1608" t="s">
        <v>11894</v>
      </c>
      <c r="AI1608">
        <v>0</v>
      </c>
      <c r="AJ1608">
        <v>0</v>
      </c>
      <c r="AM1608" t="s">
        <v>11965</v>
      </c>
    </row>
    <row r="1609" spans="1:39">
      <c r="A1609" t="s">
        <v>6894</v>
      </c>
      <c r="B1609" t="s">
        <v>5106</v>
      </c>
      <c r="C1609" t="s">
        <v>5108</v>
      </c>
      <c r="D1609">
        <v>24</v>
      </c>
      <c r="E1609" t="s">
        <v>5111</v>
      </c>
      <c r="F1609">
        <v>7.62</v>
      </c>
      <c r="I1609" t="s">
        <v>8859</v>
      </c>
      <c r="K1609" t="s">
        <v>5342</v>
      </c>
      <c r="L1609" t="s">
        <v>5343</v>
      </c>
      <c r="M1609" t="s">
        <v>9449</v>
      </c>
      <c r="N1609">
        <v>8</v>
      </c>
      <c r="O1609" t="s">
        <v>9567</v>
      </c>
      <c r="P1609" t="s">
        <v>11049</v>
      </c>
      <c r="Q1609">
        <v>5</v>
      </c>
      <c r="R1609">
        <v>4</v>
      </c>
      <c r="S1609">
        <v>0.63</v>
      </c>
      <c r="T1609">
        <v>4.53</v>
      </c>
      <c r="U1609">
        <v>543.48</v>
      </c>
      <c r="V1609">
        <v>131.92</v>
      </c>
      <c r="W1609">
        <v>7.46</v>
      </c>
      <c r="X1609">
        <v>3.74</v>
      </c>
      <c r="Y1609">
        <v>10.46</v>
      </c>
      <c r="Z1609">
        <v>3</v>
      </c>
      <c r="AA1609" t="s">
        <v>4822</v>
      </c>
      <c r="AB1609">
        <v>2</v>
      </c>
      <c r="AC1609">
        <v>8</v>
      </c>
      <c r="AD1609">
        <v>1.235</v>
      </c>
      <c r="AF1609" t="s">
        <v>11894</v>
      </c>
      <c r="AI1609">
        <v>0</v>
      </c>
      <c r="AJ1609">
        <v>0</v>
      </c>
      <c r="AM1609" t="s">
        <v>11965</v>
      </c>
    </row>
    <row r="1610" spans="1:39">
      <c r="A1610" t="s">
        <v>6895</v>
      </c>
      <c r="B1610" t="s">
        <v>5106</v>
      </c>
      <c r="C1610" t="s">
        <v>5108</v>
      </c>
      <c r="D1610">
        <v>24.7</v>
      </c>
      <c r="E1610" t="s">
        <v>5111</v>
      </c>
      <c r="F1610">
        <v>7.61</v>
      </c>
      <c r="I1610" t="s">
        <v>8860</v>
      </c>
      <c r="K1610" t="s">
        <v>5342</v>
      </c>
      <c r="L1610" t="s">
        <v>5343</v>
      </c>
      <c r="M1610" t="s">
        <v>9449</v>
      </c>
      <c r="N1610">
        <v>8</v>
      </c>
      <c r="O1610" t="s">
        <v>9567</v>
      </c>
      <c r="P1610" t="s">
        <v>11050</v>
      </c>
      <c r="Q1610">
        <v>5</v>
      </c>
      <c r="R1610">
        <v>3</v>
      </c>
      <c r="S1610">
        <v>0.51</v>
      </c>
      <c r="T1610">
        <v>3.95</v>
      </c>
      <c r="U1610">
        <v>491.86</v>
      </c>
      <c r="V1610">
        <v>112.22</v>
      </c>
      <c r="W1610">
        <v>6.6</v>
      </c>
      <c r="X1610">
        <v>3.79</v>
      </c>
      <c r="Y1610">
        <v>9.43</v>
      </c>
      <c r="Z1610">
        <v>3</v>
      </c>
      <c r="AA1610" t="s">
        <v>4822</v>
      </c>
      <c r="AB1610">
        <v>1</v>
      </c>
      <c r="AC1610">
        <v>6</v>
      </c>
      <c r="AD1610">
        <v>2.294142857142857</v>
      </c>
      <c r="AF1610" t="s">
        <v>11894</v>
      </c>
      <c r="AI1610">
        <v>0</v>
      </c>
      <c r="AJ1610">
        <v>0</v>
      </c>
      <c r="AM1610" t="s">
        <v>11965</v>
      </c>
    </row>
    <row r="1611" spans="1:39">
      <c r="A1611" t="s">
        <v>6896</v>
      </c>
      <c r="B1611" t="s">
        <v>5106</v>
      </c>
      <c r="C1611" t="s">
        <v>5108</v>
      </c>
      <c r="D1611">
        <v>24.8</v>
      </c>
      <c r="E1611" t="s">
        <v>5111</v>
      </c>
      <c r="F1611">
        <v>7.61</v>
      </c>
      <c r="I1611" t="s">
        <v>8861</v>
      </c>
      <c r="K1611" t="s">
        <v>5342</v>
      </c>
      <c r="L1611" t="s">
        <v>5343</v>
      </c>
      <c r="M1611" t="s">
        <v>9449</v>
      </c>
      <c r="N1611">
        <v>8</v>
      </c>
      <c r="O1611" t="s">
        <v>9567</v>
      </c>
      <c r="P1611" t="s">
        <v>11051</v>
      </c>
      <c r="Q1611">
        <v>5</v>
      </c>
      <c r="R1611">
        <v>3</v>
      </c>
      <c r="S1611">
        <v>0.88</v>
      </c>
      <c r="T1611">
        <v>4.37</v>
      </c>
      <c r="U1611">
        <v>491.86</v>
      </c>
      <c r="V1611">
        <v>112.22</v>
      </c>
      <c r="W1611">
        <v>6.6</v>
      </c>
      <c r="X1611">
        <v>3.1</v>
      </c>
      <c r="Y1611">
        <v>11.09</v>
      </c>
      <c r="Z1611">
        <v>3</v>
      </c>
      <c r="AA1611" t="s">
        <v>4822</v>
      </c>
      <c r="AB1611">
        <v>1</v>
      </c>
      <c r="AC1611">
        <v>6</v>
      </c>
      <c r="AD1611">
        <v>1.799142857142857</v>
      </c>
      <c r="AF1611" t="s">
        <v>11894</v>
      </c>
      <c r="AI1611">
        <v>0</v>
      </c>
      <c r="AJ1611">
        <v>0</v>
      </c>
      <c r="AM1611" t="s">
        <v>11965</v>
      </c>
    </row>
    <row r="1612" spans="1:39">
      <c r="A1612" t="s">
        <v>6897</v>
      </c>
      <c r="B1612" t="s">
        <v>5106</v>
      </c>
      <c r="C1612" t="s">
        <v>5108</v>
      </c>
      <c r="D1612">
        <v>24.9</v>
      </c>
      <c r="E1612" t="s">
        <v>5111</v>
      </c>
      <c r="F1612">
        <v>7.6</v>
      </c>
      <c r="I1612" t="s">
        <v>8862</v>
      </c>
      <c r="K1612" t="s">
        <v>5342</v>
      </c>
      <c r="L1612" t="s">
        <v>5343</v>
      </c>
      <c r="M1612" t="s">
        <v>9449</v>
      </c>
      <c r="N1612">
        <v>8</v>
      </c>
      <c r="O1612" t="s">
        <v>9567</v>
      </c>
      <c r="P1612" t="s">
        <v>11052</v>
      </c>
      <c r="Q1612">
        <v>5</v>
      </c>
      <c r="R1612">
        <v>3</v>
      </c>
      <c r="S1612">
        <v>0.85</v>
      </c>
      <c r="T1612">
        <v>4.44</v>
      </c>
      <c r="U1612">
        <v>509.85</v>
      </c>
      <c r="V1612">
        <v>112.22</v>
      </c>
      <c r="W1612">
        <v>6.74</v>
      </c>
      <c r="X1612">
        <v>4.59</v>
      </c>
      <c r="Y1612">
        <v>10.11</v>
      </c>
      <c r="Z1612">
        <v>3</v>
      </c>
      <c r="AA1612" t="s">
        <v>4822</v>
      </c>
      <c r="AB1612">
        <v>2</v>
      </c>
      <c r="AC1612">
        <v>6</v>
      </c>
      <c r="AD1612">
        <v>1.706</v>
      </c>
      <c r="AF1612" t="s">
        <v>11894</v>
      </c>
      <c r="AI1612">
        <v>0</v>
      </c>
      <c r="AJ1612">
        <v>0</v>
      </c>
      <c r="AM1612" t="s">
        <v>11965</v>
      </c>
    </row>
    <row r="1613" spans="1:39">
      <c r="A1613" t="s">
        <v>6898</v>
      </c>
      <c r="B1613" t="s">
        <v>5106</v>
      </c>
      <c r="C1613" t="s">
        <v>5108</v>
      </c>
      <c r="D1613">
        <v>25</v>
      </c>
      <c r="E1613" t="s">
        <v>5111</v>
      </c>
      <c r="F1613">
        <v>7.6</v>
      </c>
      <c r="K1613" t="s">
        <v>5342</v>
      </c>
      <c r="M1613" t="s">
        <v>9456</v>
      </c>
      <c r="N1613">
        <v>8</v>
      </c>
      <c r="O1613" t="s">
        <v>9614</v>
      </c>
      <c r="P1613" t="s">
        <v>11053</v>
      </c>
      <c r="Q1613">
        <v>5</v>
      </c>
      <c r="R1613">
        <v>2</v>
      </c>
      <c r="S1613">
        <v>6.19</v>
      </c>
      <c r="T1613">
        <v>6.19</v>
      </c>
      <c r="U1613">
        <v>474.45</v>
      </c>
      <c r="V1613">
        <v>84.20999999999999</v>
      </c>
      <c r="W1613">
        <v>6.12</v>
      </c>
      <c r="X1613">
        <v>13.63</v>
      </c>
      <c r="Y1613">
        <v>2.94</v>
      </c>
      <c r="Z1613">
        <v>5</v>
      </c>
      <c r="AA1613" t="s">
        <v>4822</v>
      </c>
      <c r="AB1613">
        <v>1</v>
      </c>
      <c r="AC1613">
        <v>4</v>
      </c>
      <c r="AD1613">
        <v>2.6825</v>
      </c>
      <c r="AF1613" t="s">
        <v>5458</v>
      </c>
      <c r="AI1613">
        <v>0</v>
      </c>
      <c r="AJ1613">
        <v>0</v>
      </c>
      <c r="AK1613" t="s">
        <v>11939</v>
      </c>
      <c r="AL1613" t="s">
        <v>11939</v>
      </c>
      <c r="AM1613" t="s">
        <v>11965</v>
      </c>
    </row>
    <row r="1614" spans="1:39">
      <c r="A1614" t="s">
        <v>6899</v>
      </c>
      <c r="B1614" t="s">
        <v>5106</v>
      </c>
      <c r="C1614" t="s">
        <v>5108</v>
      </c>
      <c r="D1614">
        <v>25</v>
      </c>
      <c r="E1614" t="s">
        <v>5111</v>
      </c>
      <c r="F1614">
        <v>7.6</v>
      </c>
      <c r="K1614" t="s">
        <v>5342</v>
      </c>
      <c r="L1614" t="s">
        <v>5343</v>
      </c>
      <c r="M1614" t="s">
        <v>9489</v>
      </c>
      <c r="N1614">
        <v>9</v>
      </c>
      <c r="O1614" t="s">
        <v>9615</v>
      </c>
      <c r="P1614" t="s">
        <v>11054</v>
      </c>
      <c r="Q1614">
        <v>7</v>
      </c>
      <c r="R1614">
        <v>4</v>
      </c>
      <c r="S1614">
        <v>3.05</v>
      </c>
      <c r="T1614">
        <v>3.19</v>
      </c>
      <c r="U1614">
        <v>375.84</v>
      </c>
      <c r="V1614">
        <v>127.15</v>
      </c>
      <c r="W1614">
        <v>2.97</v>
      </c>
      <c r="X1614">
        <v>8.02</v>
      </c>
      <c r="Y1614">
        <v>3.48</v>
      </c>
      <c r="Z1614">
        <v>3</v>
      </c>
      <c r="AA1614" t="s">
        <v>4822</v>
      </c>
      <c r="AB1614">
        <v>0</v>
      </c>
      <c r="AC1614">
        <v>4</v>
      </c>
      <c r="AD1614">
        <v>3.266857142857143</v>
      </c>
      <c r="AF1614" t="s">
        <v>5458</v>
      </c>
      <c r="AI1614">
        <v>0</v>
      </c>
      <c r="AJ1614">
        <v>0</v>
      </c>
      <c r="AK1614" t="s">
        <v>11940</v>
      </c>
      <c r="AL1614" t="s">
        <v>11940</v>
      </c>
      <c r="AM1614" t="s">
        <v>11965</v>
      </c>
    </row>
    <row r="1615" spans="1:39">
      <c r="A1615" t="s">
        <v>6900</v>
      </c>
      <c r="B1615" t="s">
        <v>5106</v>
      </c>
      <c r="C1615" t="s">
        <v>5108</v>
      </c>
      <c r="D1615">
        <v>25</v>
      </c>
      <c r="E1615" t="s">
        <v>5111</v>
      </c>
      <c r="F1615">
        <v>7.6</v>
      </c>
      <c r="K1615" t="s">
        <v>5342</v>
      </c>
      <c r="L1615" t="s">
        <v>5343</v>
      </c>
      <c r="M1615" t="s">
        <v>9448</v>
      </c>
      <c r="N1615">
        <v>9</v>
      </c>
      <c r="O1615" t="s">
        <v>9566</v>
      </c>
      <c r="P1615" t="s">
        <v>11055</v>
      </c>
      <c r="Q1615">
        <v>5</v>
      </c>
      <c r="R1615">
        <v>2</v>
      </c>
      <c r="S1615">
        <v>2.21</v>
      </c>
      <c r="T1615">
        <v>3.29</v>
      </c>
      <c r="U1615">
        <v>425.42</v>
      </c>
      <c r="V1615">
        <v>100.63</v>
      </c>
      <c r="W1615">
        <v>3.14</v>
      </c>
      <c r="X1615">
        <v>6.25</v>
      </c>
      <c r="Y1615">
        <v>1.72</v>
      </c>
      <c r="Z1615">
        <v>4</v>
      </c>
      <c r="AA1615" t="s">
        <v>4822</v>
      </c>
      <c r="AB1615">
        <v>0</v>
      </c>
      <c r="AC1615">
        <v>3</v>
      </c>
      <c r="AD1615">
        <v>4.428380952380953</v>
      </c>
      <c r="AF1615" t="s">
        <v>5459</v>
      </c>
      <c r="AI1615">
        <v>0</v>
      </c>
      <c r="AJ1615">
        <v>0</v>
      </c>
      <c r="AK1615" t="s">
        <v>11915</v>
      </c>
      <c r="AL1615" t="s">
        <v>11915</v>
      </c>
      <c r="AM1615" t="s">
        <v>11965</v>
      </c>
    </row>
    <row r="1616" spans="1:39">
      <c r="A1616" t="s">
        <v>6901</v>
      </c>
      <c r="B1616" t="s">
        <v>5106</v>
      </c>
      <c r="C1616" t="s">
        <v>5108</v>
      </c>
      <c r="D1616">
        <v>25</v>
      </c>
      <c r="E1616" t="s">
        <v>5111</v>
      </c>
      <c r="F1616">
        <v>7.6</v>
      </c>
      <c r="I1616" t="s">
        <v>8863</v>
      </c>
      <c r="K1616" t="s">
        <v>5342</v>
      </c>
      <c r="M1616" t="s">
        <v>9422</v>
      </c>
      <c r="N1616">
        <v>8</v>
      </c>
      <c r="O1616" t="s">
        <v>9536</v>
      </c>
      <c r="P1616" t="s">
        <v>11056</v>
      </c>
      <c r="Q1616">
        <v>6</v>
      </c>
      <c r="R1616">
        <v>3</v>
      </c>
      <c r="S1616">
        <v>1.57</v>
      </c>
      <c r="T1616">
        <v>2.71</v>
      </c>
      <c r="U1616">
        <v>464.95</v>
      </c>
      <c r="V1616">
        <v>112.66</v>
      </c>
      <c r="W1616">
        <v>4.4</v>
      </c>
      <c r="X1616">
        <v>6.33</v>
      </c>
      <c r="Y1616">
        <v>2.68</v>
      </c>
      <c r="Z1616">
        <v>3</v>
      </c>
      <c r="AA1616" t="s">
        <v>4822</v>
      </c>
      <c r="AB1616">
        <v>0</v>
      </c>
      <c r="AC1616">
        <v>7</v>
      </c>
      <c r="AD1616">
        <v>3.661690476190477</v>
      </c>
      <c r="AF1616" t="s">
        <v>5459</v>
      </c>
      <c r="AI1616">
        <v>0</v>
      </c>
      <c r="AJ1616">
        <v>0</v>
      </c>
      <c r="AM1616" t="s">
        <v>11965</v>
      </c>
    </row>
    <row r="1617" spans="1:39">
      <c r="A1617" t="s">
        <v>6902</v>
      </c>
      <c r="B1617" t="s">
        <v>5106</v>
      </c>
      <c r="C1617" t="s">
        <v>5108</v>
      </c>
      <c r="D1617">
        <v>25</v>
      </c>
      <c r="E1617" t="s">
        <v>5111</v>
      </c>
      <c r="F1617">
        <v>7.6</v>
      </c>
      <c r="I1617" t="s">
        <v>8864</v>
      </c>
      <c r="K1617" t="s">
        <v>5342</v>
      </c>
      <c r="M1617" t="s">
        <v>9451</v>
      </c>
      <c r="N1617">
        <v>8</v>
      </c>
      <c r="O1617" t="s">
        <v>9569</v>
      </c>
      <c r="P1617" t="s">
        <v>11057</v>
      </c>
      <c r="Q1617">
        <v>9</v>
      </c>
      <c r="R1617">
        <v>3</v>
      </c>
      <c r="S1617">
        <v>6.96</v>
      </c>
      <c r="T1617">
        <v>6.98</v>
      </c>
      <c r="U1617">
        <v>621.74</v>
      </c>
      <c r="V1617">
        <v>138.44</v>
      </c>
      <c r="W1617">
        <v>5.55</v>
      </c>
      <c r="X1617">
        <v>8.65</v>
      </c>
      <c r="Y1617">
        <v>5.07</v>
      </c>
      <c r="Z1617">
        <v>4</v>
      </c>
      <c r="AA1617" t="s">
        <v>4822</v>
      </c>
      <c r="AB1617">
        <v>2</v>
      </c>
      <c r="AC1617">
        <v>8</v>
      </c>
      <c r="AD1617">
        <v>1.166666666666667</v>
      </c>
      <c r="AF1617" t="s">
        <v>5458</v>
      </c>
      <c r="AI1617">
        <v>0</v>
      </c>
      <c r="AJ1617">
        <v>0</v>
      </c>
      <c r="AM1617" t="s">
        <v>11965</v>
      </c>
    </row>
    <row r="1618" spans="1:39">
      <c r="A1618" t="s">
        <v>6903</v>
      </c>
      <c r="B1618" t="s">
        <v>5106</v>
      </c>
      <c r="C1618" t="s">
        <v>5108</v>
      </c>
      <c r="D1618">
        <v>25</v>
      </c>
      <c r="E1618" t="s">
        <v>5111</v>
      </c>
      <c r="F1618">
        <v>7.6</v>
      </c>
      <c r="I1618" t="s">
        <v>8865</v>
      </c>
      <c r="K1618" t="s">
        <v>5342</v>
      </c>
      <c r="M1618" t="s">
        <v>9440</v>
      </c>
      <c r="N1618">
        <v>8</v>
      </c>
      <c r="O1618" t="s">
        <v>9558</v>
      </c>
      <c r="P1618" t="s">
        <v>11058</v>
      </c>
      <c r="Q1618">
        <v>9</v>
      </c>
      <c r="R1618">
        <v>3</v>
      </c>
      <c r="S1618">
        <v>5.42</v>
      </c>
      <c r="T1618">
        <v>6.88</v>
      </c>
      <c r="U1618">
        <v>577.62</v>
      </c>
      <c r="V1618">
        <v>125.19</v>
      </c>
      <c r="W1618">
        <v>5</v>
      </c>
      <c r="X1618">
        <v>12.74</v>
      </c>
      <c r="Y1618">
        <v>8.85</v>
      </c>
      <c r="Z1618">
        <v>4</v>
      </c>
      <c r="AA1618" t="s">
        <v>4822</v>
      </c>
      <c r="AB1618">
        <v>1</v>
      </c>
      <c r="AC1618">
        <v>6</v>
      </c>
      <c r="AD1618">
        <v>0.7416666666666669</v>
      </c>
      <c r="AF1618" t="s">
        <v>5457</v>
      </c>
      <c r="AI1618">
        <v>0</v>
      </c>
      <c r="AJ1618">
        <v>0</v>
      </c>
      <c r="AM1618" t="s">
        <v>11965</v>
      </c>
    </row>
    <row r="1619" spans="1:39">
      <c r="A1619" t="s">
        <v>6904</v>
      </c>
      <c r="B1619" t="s">
        <v>5106</v>
      </c>
      <c r="C1619" t="s">
        <v>5108</v>
      </c>
      <c r="D1619">
        <v>25</v>
      </c>
      <c r="E1619" t="s">
        <v>5111</v>
      </c>
      <c r="F1619">
        <v>7.6</v>
      </c>
      <c r="I1619" t="s">
        <v>8866</v>
      </c>
      <c r="K1619" t="s">
        <v>5342</v>
      </c>
      <c r="M1619" t="s">
        <v>9440</v>
      </c>
      <c r="N1619">
        <v>8</v>
      </c>
      <c r="O1619" t="s">
        <v>9558</v>
      </c>
      <c r="P1619" t="s">
        <v>11059</v>
      </c>
      <c r="Q1619">
        <v>10</v>
      </c>
      <c r="R1619">
        <v>2</v>
      </c>
      <c r="S1619">
        <v>5.65</v>
      </c>
      <c r="T1619">
        <v>6.23</v>
      </c>
      <c r="U1619">
        <v>663.75</v>
      </c>
      <c r="V1619">
        <v>111.64</v>
      </c>
      <c r="W1619">
        <v>5.89</v>
      </c>
      <c r="X1619">
        <v>12.97</v>
      </c>
      <c r="Y1619">
        <v>7.85</v>
      </c>
      <c r="Z1619">
        <v>4</v>
      </c>
      <c r="AA1619" t="s">
        <v>4822</v>
      </c>
      <c r="AB1619">
        <v>2</v>
      </c>
      <c r="AC1619">
        <v>9</v>
      </c>
      <c r="AD1619">
        <v>1.778666666666667</v>
      </c>
      <c r="AF1619" t="s">
        <v>5458</v>
      </c>
      <c r="AI1619">
        <v>0</v>
      </c>
      <c r="AJ1619">
        <v>0</v>
      </c>
      <c r="AM1619" t="s">
        <v>11965</v>
      </c>
    </row>
    <row r="1620" spans="1:39">
      <c r="A1620" t="s">
        <v>6905</v>
      </c>
      <c r="B1620" t="s">
        <v>5106</v>
      </c>
      <c r="C1620" t="s">
        <v>5108</v>
      </c>
      <c r="D1620">
        <v>25</v>
      </c>
      <c r="E1620" t="s">
        <v>5111</v>
      </c>
      <c r="F1620">
        <v>7.6</v>
      </c>
      <c r="I1620" t="s">
        <v>8867</v>
      </c>
      <c r="K1620" t="s">
        <v>5342</v>
      </c>
      <c r="M1620" t="s">
        <v>9440</v>
      </c>
      <c r="N1620">
        <v>8</v>
      </c>
      <c r="O1620" t="s">
        <v>9558</v>
      </c>
      <c r="P1620" t="s">
        <v>11060</v>
      </c>
      <c r="Q1620">
        <v>11</v>
      </c>
      <c r="R1620">
        <v>2</v>
      </c>
      <c r="S1620">
        <v>4.72</v>
      </c>
      <c r="T1620">
        <v>5.05</v>
      </c>
      <c r="U1620">
        <v>682.73</v>
      </c>
      <c r="V1620">
        <v>114.88</v>
      </c>
      <c r="W1620">
        <v>4.4</v>
      </c>
      <c r="X1620">
        <v>11.94</v>
      </c>
      <c r="Y1620">
        <v>7.36</v>
      </c>
      <c r="Z1620">
        <v>4</v>
      </c>
      <c r="AA1620" t="s">
        <v>4822</v>
      </c>
      <c r="AB1620">
        <v>2</v>
      </c>
      <c r="AC1620">
        <v>9</v>
      </c>
      <c r="AD1620">
        <v>1.670666666666667</v>
      </c>
      <c r="AF1620" t="s">
        <v>5458</v>
      </c>
      <c r="AI1620">
        <v>0</v>
      </c>
      <c r="AJ1620">
        <v>0</v>
      </c>
      <c r="AM1620" t="s">
        <v>11965</v>
      </c>
    </row>
    <row r="1621" spans="1:39">
      <c r="A1621" t="s">
        <v>6906</v>
      </c>
      <c r="B1621" t="s">
        <v>5106</v>
      </c>
      <c r="C1621" t="s">
        <v>5108</v>
      </c>
      <c r="D1621">
        <v>25</v>
      </c>
      <c r="E1621" t="s">
        <v>5111</v>
      </c>
      <c r="F1621">
        <v>7.6</v>
      </c>
      <c r="I1621" t="s">
        <v>8868</v>
      </c>
      <c r="K1621" t="s">
        <v>5342</v>
      </c>
      <c r="L1621" t="s">
        <v>5343</v>
      </c>
      <c r="M1621" t="s">
        <v>9449</v>
      </c>
      <c r="N1621">
        <v>8</v>
      </c>
      <c r="O1621" t="s">
        <v>9567</v>
      </c>
      <c r="P1621" t="s">
        <v>11061</v>
      </c>
      <c r="Q1621">
        <v>5</v>
      </c>
      <c r="R1621">
        <v>3</v>
      </c>
      <c r="S1621">
        <v>-1.46</v>
      </c>
      <c r="T1621">
        <v>1.72</v>
      </c>
      <c r="U1621">
        <v>453.45</v>
      </c>
      <c r="V1621">
        <v>112.22</v>
      </c>
      <c r="W1621">
        <v>6.04</v>
      </c>
      <c r="X1621">
        <v>3.81</v>
      </c>
      <c r="Y1621">
        <v>9.460000000000001</v>
      </c>
      <c r="Z1621">
        <v>3</v>
      </c>
      <c r="AA1621" t="s">
        <v>4822</v>
      </c>
      <c r="AB1621">
        <v>1</v>
      </c>
      <c r="AC1621">
        <v>7</v>
      </c>
      <c r="AD1621">
        <v>3.028499999999999</v>
      </c>
      <c r="AF1621" t="s">
        <v>11894</v>
      </c>
      <c r="AI1621">
        <v>0</v>
      </c>
      <c r="AJ1621">
        <v>0</v>
      </c>
      <c r="AM1621" t="s">
        <v>11965</v>
      </c>
    </row>
    <row r="1622" spans="1:39">
      <c r="A1622" t="s">
        <v>6907</v>
      </c>
      <c r="B1622" t="s">
        <v>5106</v>
      </c>
      <c r="C1622" t="s">
        <v>5108</v>
      </c>
      <c r="D1622">
        <v>25</v>
      </c>
      <c r="E1622" t="s">
        <v>5111</v>
      </c>
      <c r="F1622">
        <v>7.6</v>
      </c>
      <c r="I1622" t="s">
        <v>8869</v>
      </c>
      <c r="K1622" t="s">
        <v>5342</v>
      </c>
      <c r="L1622" t="s">
        <v>5343</v>
      </c>
      <c r="M1622" t="s">
        <v>9449</v>
      </c>
      <c r="N1622">
        <v>8</v>
      </c>
      <c r="O1622" t="s">
        <v>9567</v>
      </c>
      <c r="P1622" t="s">
        <v>11062</v>
      </c>
      <c r="Q1622">
        <v>4</v>
      </c>
      <c r="R1622">
        <v>3</v>
      </c>
      <c r="S1622">
        <v>1.64</v>
      </c>
      <c r="T1622">
        <v>4.58</v>
      </c>
      <c r="U1622">
        <v>504.9</v>
      </c>
      <c r="V1622">
        <v>99.33</v>
      </c>
      <c r="W1622">
        <v>7.51</v>
      </c>
      <c r="X1622">
        <v>3.25</v>
      </c>
      <c r="Y1622">
        <v>11.3</v>
      </c>
      <c r="Z1622">
        <v>3</v>
      </c>
      <c r="AA1622" t="s">
        <v>4822</v>
      </c>
      <c r="AB1622">
        <v>2</v>
      </c>
      <c r="AC1622">
        <v>6</v>
      </c>
      <c r="AD1622">
        <v>2.065666666666667</v>
      </c>
      <c r="AF1622" t="s">
        <v>11894</v>
      </c>
      <c r="AI1622">
        <v>0</v>
      </c>
      <c r="AJ1622">
        <v>0</v>
      </c>
      <c r="AM1622" t="s">
        <v>11965</v>
      </c>
    </row>
    <row r="1623" spans="1:39">
      <c r="A1623" t="s">
        <v>6908</v>
      </c>
      <c r="B1623" t="s">
        <v>5106</v>
      </c>
      <c r="C1623" t="s">
        <v>5108</v>
      </c>
      <c r="D1623">
        <v>25</v>
      </c>
      <c r="E1623" t="s">
        <v>5111</v>
      </c>
      <c r="F1623">
        <v>7.6</v>
      </c>
      <c r="I1623" t="s">
        <v>8870</v>
      </c>
      <c r="K1623" t="s">
        <v>5342</v>
      </c>
      <c r="L1623" t="s">
        <v>5343</v>
      </c>
      <c r="M1623" t="s">
        <v>9449</v>
      </c>
      <c r="N1623">
        <v>8</v>
      </c>
      <c r="O1623" t="s">
        <v>9567</v>
      </c>
      <c r="P1623" t="s">
        <v>11063</v>
      </c>
      <c r="Q1623">
        <v>6</v>
      </c>
      <c r="R1623">
        <v>3</v>
      </c>
      <c r="S1623">
        <v>-0.96</v>
      </c>
      <c r="T1623">
        <v>2.62</v>
      </c>
      <c r="U1623">
        <v>482.42</v>
      </c>
      <c r="V1623">
        <v>136.01</v>
      </c>
      <c r="W1623">
        <v>5.81</v>
      </c>
      <c r="X1623">
        <v>3.79</v>
      </c>
      <c r="Y1623">
        <v>9.140000000000001</v>
      </c>
      <c r="Z1623">
        <v>3</v>
      </c>
      <c r="AA1623" t="s">
        <v>4822</v>
      </c>
      <c r="AB1623">
        <v>1</v>
      </c>
      <c r="AC1623">
        <v>6</v>
      </c>
      <c r="AD1623">
        <v>2.722238095238095</v>
      </c>
      <c r="AF1623" t="s">
        <v>11894</v>
      </c>
      <c r="AI1623">
        <v>0</v>
      </c>
      <c r="AJ1623">
        <v>0</v>
      </c>
      <c r="AM1623" t="s">
        <v>11965</v>
      </c>
    </row>
    <row r="1624" spans="1:39">
      <c r="A1624" t="s">
        <v>6909</v>
      </c>
      <c r="B1624" t="s">
        <v>5106</v>
      </c>
      <c r="C1624" t="s">
        <v>5108</v>
      </c>
      <c r="D1624">
        <v>25.1</v>
      </c>
      <c r="E1624" t="s">
        <v>5111</v>
      </c>
      <c r="F1624">
        <v>7.6</v>
      </c>
      <c r="K1624" t="s">
        <v>5342</v>
      </c>
      <c r="L1624" t="s">
        <v>5343</v>
      </c>
      <c r="M1624" t="s">
        <v>9459</v>
      </c>
      <c r="N1624">
        <v>9</v>
      </c>
      <c r="O1624" t="s">
        <v>9579</v>
      </c>
      <c r="P1624" t="s">
        <v>11064</v>
      </c>
      <c r="Q1624">
        <v>5</v>
      </c>
      <c r="R1624">
        <v>3</v>
      </c>
      <c r="S1624">
        <v>4.52</v>
      </c>
      <c r="T1624">
        <v>4.53</v>
      </c>
      <c r="U1624">
        <v>505.53</v>
      </c>
      <c r="V1624">
        <v>92.93000000000001</v>
      </c>
      <c r="W1624">
        <v>7.27</v>
      </c>
      <c r="X1624">
        <v>13.63</v>
      </c>
      <c r="Y1624">
        <v>5.37</v>
      </c>
      <c r="Z1624">
        <v>5</v>
      </c>
      <c r="AA1624" t="s">
        <v>4822</v>
      </c>
      <c r="AB1624">
        <v>2</v>
      </c>
      <c r="AC1624">
        <v>4</v>
      </c>
      <c r="AD1624">
        <v>2.304</v>
      </c>
      <c r="AF1624" t="s">
        <v>5458</v>
      </c>
      <c r="AI1624">
        <v>0</v>
      </c>
      <c r="AJ1624">
        <v>0</v>
      </c>
      <c r="AK1624" t="s">
        <v>11922</v>
      </c>
      <c r="AL1624" t="s">
        <v>11922</v>
      </c>
      <c r="AM1624" t="s">
        <v>11965</v>
      </c>
    </row>
    <row r="1625" spans="1:39">
      <c r="A1625" t="s">
        <v>6910</v>
      </c>
      <c r="B1625" t="s">
        <v>5106</v>
      </c>
      <c r="C1625" t="s">
        <v>5108</v>
      </c>
      <c r="D1625">
        <v>25.69</v>
      </c>
      <c r="E1625" t="s">
        <v>5111</v>
      </c>
      <c r="F1625">
        <v>7.59</v>
      </c>
      <c r="I1625" t="s">
        <v>8871</v>
      </c>
      <c r="K1625" t="s">
        <v>5342</v>
      </c>
      <c r="L1625" t="s">
        <v>5343</v>
      </c>
      <c r="M1625" t="s">
        <v>9424</v>
      </c>
      <c r="N1625">
        <v>8</v>
      </c>
      <c r="O1625" t="s">
        <v>9539</v>
      </c>
      <c r="P1625" t="s">
        <v>11065</v>
      </c>
      <c r="Q1625">
        <v>6</v>
      </c>
      <c r="R1625">
        <v>1</v>
      </c>
      <c r="S1625">
        <v>1.24</v>
      </c>
      <c r="T1625">
        <v>3.88</v>
      </c>
      <c r="U1625">
        <v>422.46</v>
      </c>
      <c r="V1625">
        <v>80.06999999999999</v>
      </c>
      <c r="W1625">
        <v>4.07</v>
      </c>
      <c r="Y1625">
        <v>5.67</v>
      </c>
      <c r="Z1625">
        <v>3</v>
      </c>
      <c r="AA1625" t="s">
        <v>4822</v>
      </c>
      <c r="AB1625">
        <v>0</v>
      </c>
      <c r="AC1625">
        <v>5</v>
      </c>
      <c r="AD1625">
        <v>4.947190476190476</v>
      </c>
      <c r="AF1625" t="s">
        <v>5458</v>
      </c>
      <c r="AI1625">
        <v>0</v>
      </c>
      <c r="AJ1625">
        <v>0</v>
      </c>
      <c r="AM1625" t="s">
        <v>11965</v>
      </c>
    </row>
    <row r="1626" spans="1:39">
      <c r="A1626" t="s">
        <v>6911</v>
      </c>
      <c r="B1626" t="s">
        <v>5106</v>
      </c>
      <c r="C1626" t="s">
        <v>5108</v>
      </c>
      <c r="D1626">
        <v>25.7</v>
      </c>
      <c r="E1626" t="s">
        <v>5111</v>
      </c>
      <c r="F1626">
        <v>7.59</v>
      </c>
      <c r="K1626" t="s">
        <v>5342</v>
      </c>
      <c r="M1626" t="s">
        <v>9445</v>
      </c>
      <c r="N1626">
        <v>8</v>
      </c>
      <c r="O1626" t="s">
        <v>9563</v>
      </c>
      <c r="P1626" t="s">
        <v>11066</v>
      </c>
      <c r="Q1626">
        <v>4</v>
      </c>
      <c r="R1626">
        <v>3</v>
      </c>
      <c r="S1626">
        <v>4.59</v>
      </c>
      <c r="T1626">
        <v>4.59</v>
      </c>
      <c r="U1626">
        <v>458.47</v>
      </c>
      <c r="V1626">
        <v>87.63</v>
      </c>
      <c r="W1626">
        <v>6.04</v>
      </c>
      <c r="X1626">
        <v>12.11</v>
      </c>
      <c r="Y1626">
        <v>3.99</v>
      </c>
      <c r="Z1626">
        <v>5</v>
      </c>
      <c r="AA1626" t="s">
        <v>4822</v>
      </c>
      <c r="AB1626">
        <v>1</v>
      </c>
      <c r="AC1626">
        <v>5</v>
      </c>
      <c r="AD1626">
        <v>2.668309523809524</v>
      </c>
      <c r="AF1626" t="s">
        <v>5458</v>
      </c>
      <c r="AI1626">
        <v>0</v>
      </c>
      <c r="AJ1626">
        <v>0</v>
      </c>
      <c r="AK1626" t="s">
        <v>11914</v>
      </c>
      <c r="AL1626" t="s">
        <v>11914</v>
      </c>
      <c r="AM1626" t="s">
        <v>11965</v>
      </c>
    </row>
    <row r="1627" spans="1:39">
      <c r="A1627" t="s">
        <v>6912</v>
      </c>
      <c r="B1627" t="s">
        <v>5106</v>
      </c>
      <c r="C1627" t="s">
        <v>5108</v>
      </c>
      <c r="D1627">
        <v>26</v>
      </c>
      <c r="E1627" t="s">
        <v>5111</v>
      </c>
      <c r="F1627">
        <v>7.58</v>
      </c>
      <c r="K1627" t="s">
        <v>5342</v>
      </c>
      <c r="L1627" t="s">
        <v>5343</v>
      </c>
      <c r="M1627" t="s">
        <v>9481</v>
      </c>
      <c r="N1627">
        <v>9</v>
      </c>
      <c r="O1627" t="s">
        <v>9605</v>
      </c>
      <c r="P1627" t="s">
        <v>11067</v>
      </c>
      <c r="Q1627">
        <v>5</v>
      </c>
      <c r="R1627">
        <v>1</v>
      </c>
      <c r="S1627">
        <v>2.91</v>
      </c>
      <c r="T1627">
        <v>4.8</v>
      </c>
      <c r="U1627">
        <v>529.5700000000001</v>
      </c>
      <c r="V1627">
        <v>62.53</v>
      </c>
      <c r="W1627">
        <v>6.44</v>
      </c>
      <c r="X1627">
        <v>12.75</v>
      </c>
      <c r="Y1627">
        <v>9.26</v>
      </c>
      <c r="Z1627">
        <v>5</v>
      </c>
      <c r="AA1627" t="s">
        <v>4822</v>
      </c>
      <c r="AB1627">
        <v>2</v>
      </c>
      <c r="AC1627">
        <v>7</v>
      </c>
      <c r="AD1627">
        <v>2.848333333333334</v>
      </c>
      <c r="AF1627" t="s">
        <v>5457</v>
      </c>
      <c r="AI1627">
        <v>0</v>
      </c>
      <c r="AJ1627">
        <v>0</v>
      </c>
      <c r="AK1627" t="s">
        <v>11933</v>
      </c>
      <c r="AL1627" t="s">
        <v>11933</v>
      </c>
      <c r="AM1627" t="s">
        <v>11965</v>
      </c>
    </row>
    <row r="1628" spans="1:39">
      <c r="A1628" t="s">
        <v>6913</v>
      </c>
      <c r="B1628" t="s">
        <v>5106</v>
      </c>
      <c r="C1628" t="s">
        <v>5108</v>
      </c>
      <c r="D1628">
        <v>26</v>
      </c>
      <c r="E1628" t="s">
        <v>5111</v>
      </c>
      <c r="F1628">
        <v>7.58</v>
      </c>
      <c r="K1628" t="s">
        <v>5342</v>
      </c>
      <c r="M1628" t="s">
        <v>9456</v>
      </c>
      <c r="N1628">
        <v>8</v>
      </c>
      <c r="O1628" t="s">
        <v>9576</v>
      </c>
      <c r="P1628" t="s">
        <v>11068</v>
      </c>
      <c r="Q1628">
        <v>7</v>
      </c>
      <c r="R1628">
        <v>3</v>
      </c>
      <c r="S1628">
        <v>3.29</v>
      </c>
      <c r="T1628">
        <v>3.29</v>
      </c>
      <c r="U1628">
        <v>413.38</v>
      </c>
      <c r="V1628">
        <v>97.40000000000001</v>
      </c>
      <c r="W1628">
        <v>3.7</v>
      </c>
      <c r="X1628">
        <v>11.87</v>
      </c>
      <c r="Y1628">
        <v>3.96</v>
      </c>
      <c r="Z1628">
        <v>3</v>
      </c>
      <c r="AA1628" t="s">
        <v>4822</v>
      </c>
      <c r="AB1628">
        <v>0</v>
      </c>
      <c r="AC1628">
        <v>6</v>
      </c>
      <c r="AD1628">
        <v>3.748714285714286</v>
      </c>
      <c r="AF1628" t="s">
        <v>5458</v>
      </c>
      <c r="AI1628">
        <v>0</v>
      </c>
      <c r="AJ1628">
        <v>0</v>
      </c>
      <c r="AK1628" t="s">
        <v>11920</v>
      </c>
      <c r="AL1628" t="s">
        <v>11920</v>
      </c>
      <c r="AM1628" t="s">
        <v>11965</v>
      </c>
    </row>
    <row r="1629" spans="1:39">
      <c r="A1629" t="s">
        <v>6914</v>
      </c>
      <c r="B1629" t="s">
        <v>5106</v>
      </c>
      <c r="C1629" t="s">
        <v>5108</v>
      </c>
      <c r="D1629">
        <v>26</v>
      </c>
      <c r="E1629" t="s">
        <v>5111</v>
      </c>
      <c r="F1629">
        <v>7.58</v>
      </c>
      <c r="I1629" t="s">
        <v>8872</v>
      </c>
      <c r="K1629" t="s">
        <v>5342</v>
      </c>
      <c r="M1629" t="s">
        <v>9451</v>
      </c>
      <c r="N1629">
        <v>8</v>
      </c>
      <c r="O1629" t="s">
        <v>9569</v>
      </c>
      <c r="P1629" t="s">
        <v>11069</v>
      </c>
      <c r="Q1629">
        <v>9</v>
      </c>
      <c r="R1629">
        <v>2</v>
      </c>
      <c r="S1629">
        <v>4.13</v>
      </c>
      <c r="T1629">
        <v>6.21</v>
      </c>
      <c r="U1629">
        <v>648.73</v>
      </c>
      <c r="V1629">
        <v>98.75</v>
      </c>
      <c r="W1629">
        <v>5.82</v>
      </c>
      <c r="X1629">
        <v>12.59</v>
      </c>
      <c r="Y1629">
        <v>9.470000000000001</v>
      </c>
      <c r="Z1629">
        <v>4</v>
      </c>
      <c r="AA1629" t="s">
        <v>4822</v>
      </c>
      <c r="AB1629">
        <v>2</v>
      </c>
      <c r="AC1629">
        <v>8</v>
      </c>
      <c r="AD1629">
        <v>1.473333333333333</v>
      </c>
      <c r="AF1629" t="s">
        <v>5457</v>
      </c>
      <c r="AI1629">
        <v>0</v>
      </c>
      <c r="AJ1629">
        <v>0</v>
      </c>
      <c r="AM1629" t="s">
        <v>11965</v>
      </c>
    </row>
    <row r="1630" spans="1:39">
      <c r="A1630" t="s">
        <v>6915</v>
      </c>
      <c r="B1630" t="s">
        <v>5106</v>
      </c>
      <c r="C1630" t="s">
        <v>5108</v>
      </c>
      <c r="D1630">
        <v>26</v>
      </c>
      <c r="E1630" t="s">
        <v>5111</v>
      </c>
      <c r="F1630">
        <v>7.58</v>
      </c>
      <c r="I1630" t="s">
        <v>8873</v>
      </c>
      <c r="K1630" t="s">
        <v>5342</v>
      </c>
      <c r="M1630" t="s">
        <v>9440</v>
      </c>
      <c r="N1630">
        <v>8</v>
      </c>
      <c r="O1630" t="s">
        <v>9558</v>
      </c>
      <c r="P1630" t="s">
        <v>11070</v>
      </c>
      <c r="Q1630">
        <v>10</v>
      </c>
      <c r="R1630">
        <v>3</v>
      </c>
      <c r="S1630">
        <v>6.04</v>
      </c>
      <c r="T1630">
        <v>6.18</v>
      </c>
      <c r="U1630">
        <v>567.58</v>
      </c>
      <c r="V1630">
        <v>134.42</v>
      </c>
      <c r="W1630">
        <v>4.09</v>
      </c>
      <c r="X1630">
        <v>12.57</v>
      </c>
      <c r="Y1630">
        <v>7</v>
      </c>
      <c r="Z1630">
        <v>4</v>
      </c>
      <c r="AA1630" t="s">
        <v>4822</v>
      </c>
      <c r="AB1630">
        <v>1</v>
      </c>
      <c r="AC1630">
        <v>6</v>
      </c>
      <c r="AD1630">
        <v>1.166666666666667</v>
      </c>
      <c r="AF1630" t="s">
        <v>5458</v>
      </c>
      <c r="AI1630">
        <v>0</v>
      </c>
      <c r="AJ1630">
        <v>0</v>
      </c>
      <c r="AM1630" t="s">
        <v>11965</v>
      </c>
    </row>
    <row r="1631" spans="1:39">
      <c r="A1631" t="s">
        <v>6916</v>
      </c>
      <c r="B1631" t="s">
        <v>5106</v>
      </c>
      <c r="C1631" t="s">
        <v>5108</v>
      </c>
      <c r="D1631">
        <v>26</v>
      </c>
      <c r="E1631" t="s">
        <v>5111</v>
      </c>
      <c r="F1631">
        <v>7.58</v>
      </c>
      <c r="I1631" t="s">
        <v>8874</v>
      </c>
      <c r="K1631" t="s">
        <v>5342</v>
      </c>
      <c r="M1631" t="s">
        <v>9440</v>
      </c>
      <c r="N1631">
        <v>8</v>
      </c>
      <c r="O1631" t="s">
        <v>9558</v>
      </c>
      <c r="P1631" t="s">
        <v>11071</v>
      </c>
      <c r="Q1631">
        <v>9</v>
      </c>
      <c r="R1631">
        <v>3</v>
      </c>
      <c r="S1631">
        <v>6.01</v>
      </c>
      <c r="T1631">
        <v>6.16</v>
      </c>
      <c r="U1631">
        <v>537.55</v>
      </c>
      <c r="V1631">
        <v>125.19</v>
      </c>
      <c r="W1631">
        <v>4.08</v>
      </c>
      <c r="X1631">
        <v>12.74</v>
      </c>
      <c r="Y1631">
        <v>7</v>
      </c>
      <c r="Z1631">
        <v>4</v>
      </c>
      <c r="AA1631" t="s">
        <v>4822</v>
      </c>
      <c r="AB1631">
        <v>1</v>
      </c>
      <c r="AC1631">
        <v>5</v>
      </c>
      <c r="AD1631">
        <v>1.166666666666667</v>
      </c>
      <c r="AF1631" t="s">
        <v>5458</v>
      </c>
      <c r="AI1631">
        <v>0</v>
      </c>
      <c r="AJ1631">
        <v>0</v>
      </c>
      <c r="AM1631" t="s">
        <v>11965</v>
      </c>
    </row>
    <row r="1632" spans="1:39">
      <c r="A1632" t="s">
        <v>6347</v>
      </c>
      <c r="B1632" t="s">
        <v>5106</v>
      </c>
      <c r="C1632" t="s">
        <v>5108</v>
      </c>
      <c r="D1632">
        <v>26</v>
      </c>
      <c r="E1632" t="s">
        <v>5111</v>
      </c>
      <c r="F1632">
        <v>7.58</v>
      </c>
      <c r="K1632" t="s">
        <v>5342</v>
      </c>
      <c r="L1632" t="s">
        <v>5343</v>
      </c>
      <c r="M1632" t="s">
        <v>9430</v>
      </c>
      <c r="N1632">
        <v>9</v>
      </c>
      <c r="O1632" t="s">
        <v>9546</v>
      </c>
      <c r="P1632" t="s">
        <v>10511</v>
      </c>
      <c r="Q1632">
        <v>8</v>
      </c>
      <c r="R1632">
        <v>3</v>
      </c>
      <c r="S1632">
        <v>-0.31</v>
      </c>
      <c r="T1632">
        <v>0.29</v>
      </c>
      <c r="U1632">
        <v>473.47</v>
      </c>
      <c r="V1632">
        <v>134.78</v>
      </c>
      <c r="W1632">
        <v>2.97</v>
      </c>
      <c r="X1632">
        <v>7.12</v>
      </c>
      <c r="Y1632">
        <v>1.81</v>
      </c>
      <c r="Z1632">
        <v>4</v>
      </c>
      <c r="AA1632" t="s">
        <v>4822</v>
      </c>
      <c r="AB1632">
        <v>0</v>
      </c>
      <c r="AC1632">
        <v>6</v>
      </c>
      <c r="AD1632">
        <v>3.356166666666667</v>
      </c>
      <c r="AF1632" t="s">
        <v>5458</v>
      </c>
      <c r="AI1632">
        <v>0</v>
      </c>
      <c r="AJ1632">
        <v>0</v>
      </c>
      <c r="AK1632" t="s">
        <v>11897</v>
      </c>
      <c r="AL1632" t="s">
        <v>11897</v>
      </c>
      <c r="AM1632" t="s">
        <v>11965</v>
      </c>
    </row>
    <row r="1633" spans="1:39">
      <c r="A1633" t="s">
        <v>6518</v>
      </c>
      <c r="B1633" t="s">
        <v>5106</v>
      </c>
      <c r="C1633" t="s">
        <v>5108</v>
      </c>
      <c r="D1633">
        <v>26</v>
      </c>
      <c r="E1633" t="s">
        <v>5111</v>
      </c>
      <c r="F1633">
        <v>7.58</v>
      </c>
      <c r="K1633" t="s">
        <v>5342</v>
      </c>
      <c r="L1633" t="s">
        <v>5343</v>
      </c>
      <c r="M1633" t="s">
        <v>9430</v>
      </c>
      <c r="N1633">
        <v>9</v>
      </c>
      <c r="O1633" t="s">
        <v>9546</v>
      </c>
      <c r="P1633" t="s">
        <v>10680</v>
      </c>
      <c r="Q1633">
        <v>7</v>
      </c>
      <c r="R1633">
        <v>3</v>
      </c>
      <c r="S1633">
        <v>1.03</v>
      </c>
      <c r="T1633">
        <v>1.48</v>
      </c>
      <c r="U1633">
        <v>457.47</v>
      </c>
      <c r="V1633">
        <v>125.55</v>
      </c>
      <c r="W1633">
        <v>3.59</v>
      </c>
      <c r="X1633">
        <v>7.38</v>
      </c>
      <c r="Y1633">
        <v>1.81</v>
      </c>
      <c r="Z1633">
        <v>4</v>
      </c>
      <c r="AA1633" t="s">
        <v>4822</v>
      </c>
      <c r="AB1633">
        <v>0</v>
      </c>
      <c r="AC1633">
        <v>7</v>
      </c>
      <c r="AD1633">
        <v>3.470452380952381</v>
      </c>
      <c r="AF1633" t="s">
        <v>5458</v>
      </c>
      <c r="AI1633">
        <v>0</v>
      </c>
      <c r="AJ1633">
        <v>0</v>
      </c>
      <c r="AK1633" t="s">
        <v>11897</v>
      </c>
      <c r="AL1633" t="s">
        <v>11897</v>
      </c>
      <c r="AM1633" t="s">
        <v>11965</v>
      </c>
    </row>
    <row r="1634" spans="1:39">
      <c r="A1634" t="s">
        <v>6917</v>
      </c>
      <c r="B1634" t="s">
        <v>5106</v>
      </c>
      <c r="C1634" t="s">
        <v>5108</v>
      </c>
      <c r="D1634">
        <v>26</v>
      </c>
      <c r="E1634" t="s">
        <v>5111</v>
      </c>
      <c r="F1634">
        <v>7.58</v>
      </c>
      <c r="I1634" t="s">
        <v>8875</v>
      </c>
      <c r="K1634" t="s">
        <v>5342</v>
      </c>
      <c r="M1634" t="s">
        <v>9440</v>
      </c>
      <c r="N1634">
        <v>8</v>
      </c>
      <c r="O1634" t="s">
        <v>9558</v>
      </c>
      <c r="P1634" t="s">
        <v>11072</v>
      </c>
      <c r="Q1634">
        <v>10</v>
      </c>
      <c r="R1634">
        <v>2</v>
      </c>
      <c r="S1634">
        <v>2.99</v>
      </c>
      <c r="T1634">
        <v>4.68</v>
      </c>
      <c r="U1634">
        <v>634.79</v>
      </c>
      <c r="V1634">
        <v>122.72</v>
      </c>
      <c r="W1634">
        <v>4.2</v>
      </c>
      <c r="X1634">
        <v>13.08</v>
      </c>
      <c r="Y1634">
        <v>8.94</v>
      </c>
      <c r="Z1634">
        <v>4</v>
      </c>
      <c r="AA1634" t="s">
        <v>4822</v>
      </c>
      <c r="AB1634">
        <v>1</v>
      </c>
      <c r="AC1634">
        <v>8</v>
      </c>
      <c r="AD1634">
        <v>1.695</v>
      </c>
      <c r="AF1634" t="s">
        <v>5457</v>
      </c>
      <c r="AI1634">
        <v>0</v>
      </c>
      <c r="AJ1634">
        <v>0</v>
      </c>
      <c r="AM1634" t="s">
        <v>11965</v>
      </c>
    </row>
    <row r="1635" spans="1:39">
      <c r="A1635" t="s">
        <v>6918</v>
      </c>
      <c r="B1635" t="s">
        <v>5106</v>
      </c>
      <c r="C1635" t="s">
        <v>5108</v>
      </c>
      <c r="D1635">
        <v>26</v>
      </c>
      <c r="E1635" t="s">
        <v>5111</v>
      </c>
      <c r="F1635">
        <v>7.58</v>
      </c>
      <c r="I1635" t="s">
        <v>8876</v>
      </c>
      <c r="K1635" t="s">
        <v>5342</v>
      </c>
      <c r="L1635" t="s">
        <v>5343</v>
      </c>
      <c r="M1635" t="s">
        <v>9442</v>
      </c>
      <c r="N1635">
        <v>8</v>
      </c>
      <c r="O1635" t="s">
        <v>9560</v>
      </c>
      <c r="P1635" t="s">
        <v>11073</v>
      </c>
      <c r="Q1635">
        <v>8</v>
      </c>
      <c r="R1635">
        <v>1</v>
      </c>
      <c r="S1635">
        <v>4.07</v>
      </c>
      <c r="T1635">
        <v>4.07</v>
      </c>
      <c r="U1635">
        <v>515.62</v>
      </c>
      <c r="V1635">
        <v>114.43</v>
      </c>
      <c r="W1635">
        <v>4.21</v>
      </c>
      <c r="Y1635">
        <v>4.35</v>
      </c>
      <c r="Z1635">
        <v>4</v>
      </c>
      <c r="AA1635" t="s">
        <v>4822</v>
      </c>
      <c r="AB1635">
        <v>1</v>
      </c>
      <c r="AC1635">
        <v>4</v>
      </c>
      <c r="AD1635">
        <v>2.484</v>
      </c>
      <c r="AF1635" t="s">
        <v>5458</v>
      </c>
      <c r="AI1635">
        <v>0</v>
      </c>
      <c r="AJ1635">
        <v>0</v>
      </c>
      <c r="AM1635" t="s">
        <v>11965</v>
      </c>
    </row>
    <row r="1636" spans="1:39">
      <c r="A1636" t="s">
        <v>6919</v>
      </c>
      <c r="B1636" t="s">
        <v>5106</v>
      </c>
      <c r="C1636" t="s">
        <v>5108</v>
      </c>
      <c r="D1636">
        <v>26</v>
      </c>
      <c r="E1636" t="s">
        <v>5111</v>
      </c>
      <c r="F1636">
        <v>7.58</v>
      </c>
      <c r="I1636" t="s">
        <v>8877</v>
      </c>
      <c r="K1636" t="s">
        <v>5342</v>
      </c>
      <c r="M1636" t="s">
        <v>9457</v>
      </c>
      <c r="N1636">
        <v>8</v>
      </c>
      <c r="O1636" t="s">
        <v>9577</v>
      </c>
      <c r="P1636" t="s">
        <v>11074</v>
      </c>
      <c r="Q1636">
        <v>7</v>
      </c>
      <c r="R1636">
        <v>4</v>
      </c>
      <c r="S1636">
        <v>3.17</v>
      </c>
      <c r="T1636">
        <v>4.28</v>
      </c>
      <c r="U1636">
        <v>492.51</v>
      </c>
      <c r="V1636">
        <v>119.27</v>
      </c>
      <c r="W1636">
        <v>5.94</v>
      </c>
      <c r="X1636">
        <v>5.62</v>
      </c>
      <c r="Y1636">
        <v>6.91</v>
      </c>
      <c r="Z1636">
        <v>5</v>
      </c>
      <c r="AA1636" t="s">
        <v>4822</v>
      </c>
      <c r="AB1636">
        <v>1</v>
      </c>
      <c r="AC1636">
        <v>6</v>
      </c>
      <c r="AD1636">
        <v>1.852833333333333</v>
      </c>
      <c r="AF1636" t="s">
        <v>5459</v>
      </c>
      <c r="AI1636">
        <v>0</v>
      </c>
      <c r="AJ1636">
        <v>0</v>
      </c>
      <c r="AM1636" t="s">
        <v>11965</v>
      </c>
    </row>
    <row r="1637" spans="1:39">
      <c r="A1637" t="s">
        <v>6920</v>
      </c>
      <c r="B1637" t="s">
        <v>5106</v>
      </c>
      <c r="C1637" t="s">
        <v>5108</v>
      </c>
      <c r="D1637">
        <v>26</v>
      </c>
      <c r="E1637" t="s">
        <v>5111</v>
      </c>
      <c r="F1637">
        <v>7.58</v>
      </c>
      <c r="I1637" t="s">
        <v>8878</v>
      </c>
      <c r="K1637" t="s">
        <v>5342</v>
      </c>
      <c r="L1637" t="s">
        <v>5343</v>
      </c>
      <c r="M1637" t="s">
        <v>9435</v>
      </c>
      <c r="N1637">
        <v>8</v>
      </c>
      <c r="O1637" t="s">
        <v>9553</v>
      </c>
      <c r="P1637" t="s">
        <v>11075</v>
      </c>
      <c r="Q1637">
        <v>6</v>
      </c>
      <c r="R1637">
        <v>2</v>
      </c>
      <c r="S1637">
        <v>0.92</v>
      </c>
      <c r="T1637">
        <v>3.25</v>
      </c>
      <c r="U1637">
        <v>480.4</v>
      </c>
      <c r="V1637">
        <v>101.85</v>
      </c>
      <c r="W1637">
        <v>5.49</v>
      </c>
      <c r="X1637">
        <v>2.25</v>
      </c>
      <c r="Y1637">
        <v>6.78</v>
      </c>
      <c r="Z1637">
        <v>4</v>
      </c>
      <c r="AA1637" t="s">
        <v>4822</v>
      </c>
      <c r="AB1637">
        <v>1</v>
      </c>
      <c r="AC1637">
        <v>3</v>
      </c>
      <c r="AD1637">
        <v>4.12</v>
      </c>
      <c r="AF1637" t="s">
        <v>5459</v>
      </c>
      <c r="AI1637">
        <v>0</v>
      </c>
      <c r="AJ1637">
        <v>0</v>
      </c>
      <c r="AM1637" t="s">
        <v>11965</v>
      </c>
    </row>
    <row r="1638" spans="1:39">
      <c r="A1638" t="s">
        <v>6921</v>
      </c>
      <c r="B1638" t="s">
        <v>5106</v>
      </c>
      <c r="C1638" t="s">
        <v>5108</v>
      </c>
      <c r="D1638">
        <v>26</v>
      </c>
      <c r="E1638" t="s">
        <v>5111</v>
      </c>
      <c r="F1638">
        <v>7.58</v>
      </c>
      <c r="I1638" t="s">
        <v>8879</v>
      </c>
      <c r="K1638" t="s">
        <v>5342</v>
      </c>
      <c r="L1638" t="s">
        <v>5343</v>
      </c>
      <c r="M1638" t="s">
        <v>9449</v>
      </c>
      <c r="N1638">
        <v>8</v>
      </c>
      <c r="O1638" t="s">
        <v>9567</v>
      </c>
      <c r="P1638" t="s">
        <v>11076</v>
      </c>
      <c r="Q1638">
        <v>5</v>
      </c>
      <c r="R1638">
        <v>3</v>
      </c>
      <c r="S1638">
        <v>0.04</v>
      </c>
      <c r="T1638">
        <v>3.75</v>
      </c>
      <c r="U1638">
        <v>509.85</v>
      </c>
      <c r="V1638">
        <v>112.22</v>
      </c>
      <c r="W1638">
        <v>6.74</v>
      </c>
      <c r="X1638">
        <v>4.6</v>
      </c>
      <c r="Y1638">
        <v>9.69</v>
      </c>
      <c r="Z1638">
        <v>3</v>
      </c>
      <c r="AA1638" t="s">
        <v>4822</v>
      </c>
      <c r="AB1638">
        <v>2</v>
      </c>
      <c r="AC1638">
        <v>6</v>
      </c>
      <c r="AD1638">
        <v>2.206</v>
      </c>
      <c r="AF1638" t="s">
        <v>11894</v>
      </c>
      <c r="AI1638">
        <v>0</v>
      </c>
      <c r="AJ1638">
        <v>0</v>
      </c>
      <c r="AM1638" t="s">
        <v>11965</v>
      </c>
    </row>
    <row r="1639" spans="1:39">
      <c r="A1639" t="s">
        <v>6922</v>
      </c>
      <c r="B1639" t="s">
        <v>5106</v>
      </c>
      <c r="C1639" t="s">
        <v>5108</v>
      </c>
      <c r="D1639">
        <v>26</v>
      </c>
      <c r="E1639" t="s">
        <v>5111</v>
      </c>
      <c r="F1639">
        <v>7.58</v>
      </c>
      <c r="I1639" t="s">
        <v>8880</v>
      </c>
      <c r="K1639" t="s">
        <v>5342</v>
      </c>
      <c r="L1639" t="s">
        <v>5343</v>
      </c>
      <c r="M1639" t="s">
        <v>9449</v>
      </c>
      <c r="N1639">
        <v>8</v>
      </c>
      <c r="O1639" t="s">
        <v>9567</v>
      </c>
      <c r="P1639" t="s">
        <v>11077</v>
      </c>
      <c r="Q1639">
        <v>4</v>
      </c>
      <c r="R1639">
        <v>3</v>
      </c>
      <c r="S1639">
        <v>0.97</v>
      </c>
      <c r="T1639">
        <v>3.9</v>
      </c>
      <c r="U1639">
        <v>474.41</v>
      </c>
      <c r="V1639">
        <v>99.33</v>
      </c>
      <c r="W1639">
        <v>6.69</v>
      </c>
      <c r="X1639">
        <v>3.21</v>
      </c>
      <c r="Y1639">
        <v>11.12</v>
      </c>
      <c r="Z1639">
        <v>3</v>
      </c>
      <c r="AA1639" t="s">
        <v>4822</v>
      </c>
      <c r="AB1639">
        <v>1</v>
      </c>
      <c r="AC1639">
        <v>6</v>
      </c>
      <c r="AD1639">
        <v>2.588452380952381</v>
      </c>
      <c r="AF1639" t="s">
        <v>11894</v>
      </c>
      <c r="AI1639">
        <v>0</v>
      </c>
      <c r="AJ1639">
        <v>0</v>
      </c>
      <c r="AM1639" t="s">
        <v>11965</v>
      </c>
    </row>
    <row r="1640" spans="1:39">
      <c r="A1640" t="s">
        <v>6923</v>
      </c>
      <c r="B1640" t="s">
        <v>5106</v>
      </c>
      <c r="C1640" t="s">
        <v>5108</v>
      </c>
      <c r="D1640">
        <v>26</v>
      </c>
      <c r="E1640" t="s">
        <v>5111</v>
      </c>
      <c r="F1640">
        <v>7.58</v>
      </c>
      <c r="I1640" t="s">
        <v>8881</v>
      </c>
      <c r="K1640" t="s">
        <v>5342</v>
      </c>
      <c r="L1640" t="s">
        <v>5343</v>
      </c>
      <c r="M1640" t="s">
        <v>9449</v>
      </c>
      <c r="N1640">
        <v>8</v>
      </c>
      <c r="O1640" t="s">
        <v>9567</v>
      </c>
      <c r="P1640" t="s">
        <v>11078</v>
      </c>
      <c r="Q1640">
        <v>6</v>
      </c>
      <c r="R1640">
        <v>3</v>
      </c>
      <c r="S1640">
        <v>0.39</v>
      </c>
      <c r="T1640">
        <v>3.74</v>
      </c>
      <c r="U1640">
        <v>552.51</v>
      </c>
      <c r="V1640">
        <v>133.47</v>
      </c>
      <c r="W1640">
        <v>6.09</v>
      </c>
      <c r="X1640">
        <v>3.74</v>
      </c>
      <c r="Y1640">
        <v>9.449999999999999</v>
      </c>
      <c r="Z1640">
        <v>3</v>
      </c>
      <c r="AA1640" t="s">
        <v>4822</v>
      </c>
      <c r="AB1640">
        <v>2</v>
      </c>
      <c r="AC1640">
        <v>7</v>
      </c>
      <c r="AD1640">
        <v>2.071666666666667</v>
      </c>
      <c r="AF1640" t="s">
        <v>11894</v>
      </c>
      <c r="AI1640">
        <v>0</v>
      </c>
      <c r="AJ1640">
        <v>0</v>
      </c>
      <c r="AM1640" t="s">
        <v>11965</v>
      </c>
    </row>
    <row r="1641" spans="1:39">
      <c r="A1641" t="s">
        <v>5313</v>
      </c>
      <c r="B1641" t="s">
        <v>5106</v>
      </c>
      <c r="C1641" t="s">
        <v>5108</v>
      </c>
      <c r="D1641">
        <v>26.4</v>
      </c>
      <c r="E1641" t="s">
        <v>5111</v>
      </c>
      <c r="F1641">
        <v>7.58</v>
      </c>
      <c r="K1641" t="s">
        <v>5342</v>
      </c>
      <c r="L1641" t="s">
        <v>5343</v>
      </c>
      <c r="M1641" t="s">
        <v>9434</v>
      </c>
      <c r="N1641">
        <v>9</v>
      </c>
      <c r="O1641" t="s">
        <v>9552</v>
      </c>
      <c r="P1641" t="s">
        <v>5428</v>
      </c>
      <c r="Q1641">
        <v>4</v>
      </c>
      <c r="R1641">
        <v>3</v>
      </c>
      <c r="S1641">
        <v>4.82</v>
      </c>
      <c r="T1641">
        <v>4.82</v>
      </c>
      <c r="U1641">
        <v>464.83</v>
      </c>
      <c r="V1641">
        <v>92.34999999999999</v>
      </c>
      <c r="W1641">
        <v>5.55</v>
      </c>
      <c r="X1641">
        <v>12.89</v>
      </c>
      <c r="Y1641">
        <v>2.66</v>
      </c>
      <c r="Z1641">
        <v>3</v>
      </c>
      <c r="AA1641" t="s">
        <v>4822</v>
      </c>
      <c r="AB1641">
        <v>1</v>
      </c>
      <c r="AC1641">
        <v>5</v>
      </c>
      <c r="AD1641">
        <v>2.429547619047619</v>
      </c>
      <c r="AE1641" t="s">
        <v>5449</v>
      </c>
      <c r="AF1641" t="s">
        <v>5458</v>
      </c>
      <c r="AH1641" t="s">
        <v>5461</v>
      </c>
      <c r="AI1641">
        <v>4</v>
      </c>
      <c r="AJ1641">
        <v>1</v>
      </c>
      <c r="AK1641" t="s">
        <v>11911</v>
      </c>
      <c r="AL1641" t="s">
        <v>11911</v>
      </c>
      <c r="AM1641" t="s">
        <v>11965</v>
      </c>
    </row>
    <row r="1642" spans="1:39">
      <c r="A1642" t="s">
        <v>5313</v>
      </c>
      <c r="B1642" t="s">
        <v>5106</v>
      </c>
      <c r="C1642" t="s">
        <v>5108</v>
      </c>
      <c r="D1642">
        <v>26.4</v>
      </c>
      <c r="E1642" t="s">
        <v>5111</v>
      </c>
      <c r="F1642">
        <v>7.58</v>
      </c>
      <c r="K1642" t="s">
        <v>5342</v>
      </c>
      <c r="L1642" t="s">
        <v>5343</v>
      </c>
      <c r="M1642" t="s">
        <v>9434</v>
      </c>
      <c r="N1642">
        <v>9</v>
      </c>
      <c r="O1642" t="s">
        <v>9552</v>
      </c>
      <c r="P1642" t="s">
        <v>5428</v>
      </c>
      <c r="Q1642">
        <v>4</v>
      </c>
      <c r="R1642">
        <v>3</v>
      </c>
      <c r="S1642">
        <v>4.82</v>
      </c>
      <c r="T1642">
        <v>4.82</v>
      </c>
      <c r="U1642">
        <v>464.83</v>
      </c>
      <c r="V1642">
        <v>92.34999999999999</v>
      </c>
      <c r="W1642">
        <v>5.55</v>
      </c>
      <c r="X1642">
        <v>12.89</v>
      </c>
      <c r="Y1642">
        <v>2.66</v>
      </c>
      <c r="Z1642">
        <v>3</v>
      </c>
      <c r="AA1642" t="s">
        <v>4822</v>
      </c>
      <c r="AB1642">
        <v>1</v>
      </c>
      <c r="AC1642">
        <v>5</v>
      </c>
      <c r="AD1642">
        <v>2.429547619047619</v>
      </c>
      <c r="AE1642" t="s">
        <v>5449</v>
      </c>
      <c r="AF1642" t="s">
        <v>5458</v>
      </c>
      <c r="AH1642" t="s">
        <v>5461</v>
      </c>
      <c r="AI1642">
        <v>4</v>
      </c>
      <c r="AJ1642">
        <v>1</v>
      </c>
      <c r="AK1642" t="s">
        <v>11911</v>
      </c>
      <c r="AL1642" t="s">
        <v>11911</v>
      </c>
      <c r="AM1642" t="s">
        <v>11965</v>
      </c>
    </row>
    <row r="1643" spans="1:39">
      <c r="A1643" t="s">
        <v>6924</v>
      </c>
      <c r="B1643" t="s">
        <v>5106</v>
      </c>
      <c r="C1643" t="s">
        <v>5108</v>
      </c>
      <c r="D1643">
        <v>26.8</v>
      </c>
      <c r="E1643" t="s">
        <v>5111</v>
      </c>
      <c r="F1643">
        <v>7.57</v>
      </c>
      <c r="I1643" t="s">
        <v>8882</v>
      </c>
      <c r="K1643" t="s">
        <v>5342</v>
      </c>
      <c r="L1643" t="s">
        <v>5343</v>
      </c>
      <c r="M1643" t="s">
        <v>9446</v>
      </c>
      <c r="N1643">
        <v>9</v>
      </c>
      <c r="O1643" t="s">
        <v>9564</v>
      </c>
      <c r="P1643" t="s">
        <v>11079</v>
      </c>
      <c r="Q1643">
        <v>6</v>
      </c>
      <c r="R1643">
        <v>3</v>
      </c>
      <c r="S1643">
        <v>4.42</v>
      </c>
      <c r="T1643">
        <v>4.52</v>
      </c>
      <c r="U1643">
        <v>393.83</v>
      </c>
      <c r="V1643">
        <v>87.5</v>
      </c>
      <c r="W1643">
        <v>5.11</v>
      </c>
      <c r="X1643">
        <v>8.15</v>
      </c>
      <c r="Y1643">
        <v>5.3</v>
      </c>
      <c r="Z1643">
        <v>4</v>
      </c>
      <c r="AA1643" t="s">
        <v>4822</v>
      </c>
      <c r="AB1643">
        <v>1</v>
      </c>
      <c r="AC1643">
        <v>4</v>
      </c>
      <c r="AD1643">
        <v>3.16502380952381</v>
      </c>
      <c r="AF1643" t="s">
        <v>5458</v>
      </c>
      <c r="AI1643">
        <v>0</v>
      </c>
      <c r="AJ1643">
        <v>0</v>
      </c>
      <c r="AM1643" t="s">
        <v>11965</v>
      </c>
    </row>
    <row r="1644" spans="1:39">
      <c r="A1644" t="s">
        <v>6311</v>
      </c>
      <c r="B1644" t="s">
        <v>5106</v>
      </c>
      <c r="C1644" t="s">
        <v>5108</v>
      </c>
      <c r="D1644">
        <v>27</v>
      </c>
      <c r="E1644" t="s">
        <v>5111</v>
      </c>
      <c r="F1644">
        <v>7.57</v>
      </c>
      <c r="K1644" t="s">
        <v>5342</v>
      </c>
      <c r="L1644" t="s">
        <v>5343</v>
      </c>
      <c r="M1644" t="s">
        <v>9453</v>
      </c>
      <c r="N1644">
        <v>9</v>
      </c>
      <c r="O1644" t="s">
        <v>9572</v>
      </c>
      <c r="P1644" t="s">
        <v>10475</v>
      </c>
      <c r="Q1644">
        <v>4</v>
      </c>
      <c r="R1644">
        <v>3</v>
      </c>
      <c r="S1644">
        <v>6.35</v>
      </c>
      <c r="T1644">
        <v>6.37</v>
      </c>
      <c r="U1644">
        <v>405.55</v>
      </c>
      <c r="V1644">
        <v>78.94</v>
      </c>
      <c r="W1644">
        <v>5.51</v>
      </c>
      <c r="Y1644">
        <v>5.85</v>
      </c>
      <c r="Z1644">
        <v>3</v>
      </c>
      <c r="AA1644" t="s">
        <v>4822</v>
      </c>
      <c r="AB1644">
        <v>1</v>
      </c>
      <c r="AC1644">
        <v>5</v>
      </c>
      <c r="AD1644">
        <v>2.841309523809524</v>
      </c>
      <c r="AF1644" t="s">
        <v>5458</v>
      </c>
      <c r="AI1644">
        <v>0</v>
      </c>
      <c r="AJ1644">
        <v>0</v>
      </c>
      <c r="AK1644" t="s">
        <v>11912</v>
      </c>
      <c r="AL1644" t="s">
        <v>11912</v>
      </c>
      <c r="AM1644" t="s">
        <v>11965</v>
      </c>
    </row>
    <row r="1645" spans="1:39">
      <c r="A1645" t="s">
        <v>5893</v>
      </c>
      <c r="B1645" t="s">
        <v>5106</v>
      </c>
      <c r="C1645" t="s">
        <v>5108</v>
      </c>
      <c r="D1645">
        <v>27</v>
      </c>
      <c r="E1645" t="s">
        <v>5111</v>
      </c>
      <c r="F1645">
        <v>7.57</v>
      </c>
      <c r="K1645" t="s">
        <v>5342</v>
      </c>
      <c r="L1645" t="s">
        <v>5343</v>
      </c>
      <c r="M1645" t="s">
        <v>9467</v>
      </c>
      <c r="N1645">
        <v>9</v>
      </c>
      <c r="O1645" t="s">
        <v>9587</v>
      </c>
      <c r="P1645" t="s">
        <v>10060</v>
      </c>
      <c r="Q1645">
        <v>5</v>
      </c>
      <c r="R1645">
        <v>3</v>
      </c>
      <c r="S1645">
        <v>3.81</v>
      </c>
      <c r="T1645">
        <v>3.81</v>
      </c>
      <c r="U1645">
        <v>410.5</v>
      </c>
      <c r="V1645">
        <v>91.83</v>
      </c>
      <c r="W1645">
        <v>4.74</v>
      </c>
      <c r="X1645">
        <v>13.51</v>
      </c>
      <c r="Y1645">
        <v>3.09</v>
      </c>
      <c r="Z1645">
        <v>3</v>
      </c>
      <c r="AA1645" t="s">
        <v>4822</v>
      </c>
      <c r="AB1645">
        <v>0</v>
      </c>
      <c r="AC1645">
        <v>5</v>
      </c>
      <c r="AD1645">
        <v>3.434952380952381</v>
      </c>
      <c r="AF1645" t="s">
        <v>5458</v>
      </c>
      <c r="AI1645">
        <v>0</v>
      </c>
      <c r="AJ1645">
        <v>0</v>
      </c>
      <c r="AK1645" t="s">
        <v>11912</v>
      </c>
      <c r="AL1645" t="s">
        <v>11912</v>
      </c>
      <c r="AM1645" t="s">
        <v>11965</v>
      </c>
    </row>
    <row r="1646" spans="1:39">
      <c r="A1646" t="s">
        <v>5535</v>
      </c>
      <c r="B1646" t="s">
        <v>5106</v>
      </c>
      <c r="C1646" t="s">
        <v>5108</v>
      </c>
      <c r="D1646">
        <v>27</v>
      </c>
      <c r="E1646" t="s">
        <v>5111</v>
      </c>
      <c r="F1646">
        <v>7.57</v>
      </c>
      <c r="K1646" t="s">
        <v>5342</v>
      </c>
      <c r="L1646" t="s">
        <v>5343</v>
      </c>
      <c r="M1646" t="s">
        <v>9436</v>
      </c>
      <c r="N1646">
        <v>9</v>
      </c>
      <c r="O1646" t="s">
        <v>9554</v>
      </c>
      <c r="P1646" t="s">
        <v>9706</v>
      </c>
      <c r="Q1646">
        <v>7</v>
      </c>
      <c r="R1646">
        <v>3</v>
      </c>
      <c r="S1646">
        <v>1.62</v>
      </c>
      <c r="T1646">
        <v>1.95</v>
      </c>
      <c r="U1646">
        <v>459.48</v>
      </c>
      <c r="V1646">
        <v>125.55</v>
      </c>
      <c r="W1646">
        <v>3.98</v>
      </c>
      <c r="X1646">
        <v>7.65</v>
      </c>
      <c r="Y1646">
        <v>1.81</v>
      </c>
      <c r="Z1646">
        <v>4</v>
      </c>
      <c r="AA1646" t="s">
        <v>4822</v>
      </c>
      <c r="AB1646">
        <v>0</v>
      </c>
      <c r="AC1646">
        <v>7</v>
      </c>
      <c r="AD1646">
        <v>3.456095238095238</v>
      </c>
      <c r="AF1646" t="s">
        <v>5458</v>
      </c>
      <c r="AI1646">
        <v>0</v>
      </c>
      <c r="AJ1646">
        <v>0</v>
      </c>
      <c r="AK1646" t="s">
        <v>11897</v>
      </c>
      <c r="AL1646" t="s">
        <v>11897</v>
      </c>
      <c r="AM1646" t="s">
        <v>11965</v>
      </c>
    </row>
    <row r="1647" spans="1:39">
      <c r="A1647" t="s">
        <v>6925</v>
      </c>
      <c r="B1647" t="s">
        <v>5106</v>
      </c>
      <c r="C1647" t="s">
        <v>5108</v>
      </c>
      <c r="D1647">
        <v>27</v>
      </c>
      <c r="E1647" t="s">
        <v>5111</v>
      </c>
      <c r="F1647">
        <v>7.57</v>
      </c>
      <c r="K1647" t="s">
        <v>5342</v>
      </c>
      <c r="L1647" t="s">
        <v>5343</v>
      </c>
      <c r="M1647" t="s">
        <v>9441</v>
      </c>
      <c r="N1647">
        <v>9</v>
      </c>
      <c r="O1647" t="s">
        <v>9559</v>
      </c>
      <c r="P1647" t="s">
        <v>11080</v>
      </c>
      <c r="Q1647">
        <v>9</v>
      </c>
      <c r="R1647">
        <v>3</v>
      </c>
      <c r="S1647">
        <v>3.42</v>
      </c>
      <c r="T1647">
        <v>4.28</v>
      </c>
      <c r="U1647">
        <v>587.6</v>
      </c>
      <c r="V1647">
        <v>140.13</v>
      </c>
      <c r="W1647">
        <v>4.58</v>
      </c>
      <c r="X1647">
        <v>6.57</v>
      </c>
      <c r="Y1647">
        <v>2.76</v>
      </c>
      <c r="Z1647">
        <v>3</v>
      </c>
      <c r="AA1647" t="s">
        <v>4822</v>
      </c>
      <c r="AB1647">
        <v>1</v>
      </c>
      <c r="AC1647">
        <v>11</v>
      </c>
      <c r="AD1647">
        <v>1.816666666666667</v>
      </c>
      <c r="AF1647" t="s">
        <v>5458</v>
      </c>
      <c r="AI1647">
        <v>0</v>
      </c>
      <c r="AJ1647">
        <v>0</v>
      </c>
      <c r="AM1647" t="s">
        <v>11965</v>
      </c>
    </row>
    <row r="1648" spans="1:39">
      <c r="A1648" t="s">
        <v>6926</v>
      </c>
      <c r="B1648" t="s">
        <v>5106</v>
      </c>
      <c r="C1648" t="s">
        <v>5108</v>
      </c>
      <c r="D1648">
        <v>27</v>
      </c>
      <c r="E1648" t="s">
        <v>5111</v>
      </c>
      <c r="F1648">
        <v>7.57</v>
      </c>
      <c r="I1648" t="s">
        <v>8883</v>
      </c>
      <c r="K1648" t="s">
        <v>5342</v>
      </c>
      <c r="M1648" t="s">
        <v>9440</v>
      </c>
      <c r="N1648">
        <v>8</v>
      </c>
      <c r="O1648" t="s">
        <v>9558</v>
      </c>
      <c r="P1648" t="s">
        <v>11081</v>
      </c>
      <c r="Q1648">
        <v>9</v>
      </c>
      <c r="R1648">
        <v>2</v>
      </c>
      <c r="S1648">
        <v>4.79</v>
      </c>
      <c r="T1648">
        <v>4.79</v>
      </c>
      <c r="U1648">
        <v>553.55</v>
      </c>
      <c r="V1648">
        <v>114.39</v>
      </c>
      <c r="W1648">
        <v>4.98</v>
      </c>
      <c r="X1648">
        <v>12.52</v>
      </c>
      <c r="Y1648">
        <v>3.02</v>
      </c>
      <c r="Z1648">
        <v>4</v>
      </c>
      <c r="AA1648" t="s">
        <v>4822</v>
      </c>
      <c r="AB1648">
        <v>1</v>
      </c>
      <c r="AC1648">
        <v>7</v>
      </c>
      <c r="AD1648">
        <v>1.792</v>
      </c>
      <c r="AF1648" t="s">
        <v>5458</v>
      </c>
      <c r="AI1648">
        <v>0</v>
      </c>
      <c r="AJ1648">
        <v>0</v>
      </c>
      <c r="AM1648" t="s">
        <v>11965</v>
      </c>
    </row>
    <row r="1649" spans="1:39">
      <c r="A1649" t="s">
        <v>6927</v>
      </c>
      <c r="B1649" t="s">
        <v>5106</v>
      </c>
      <c r="C1649" t="s">
        <v>5108</v>
      </c>
      <c r="D1649">
        <v>27</v>
      </c>
      <c r="E1649" t="s">
        <v>5111</v>
      </c>
      <c r="F1649">
        <v>7.57</v>
      </c>
      <c r="I1649" t="s">
        <v>8884</v>
      </c>
      <c r="K1649" t="s">
        <v>5342</v>
      </c>
      <c r="M1649" t="s">
        <v>9440</v>
      </c>
      <c r="N1649">
        <v>8</v>
      </c>
      <c r="O1649" t="s">
        <v>9558</v>
      </c>
      <c r="P1649" t="s">
        <v>11082</v>
      </c>
      <c r="Q1649">
        <v>11</v>
      </c>
      <c r="R1649">
        <v>3</v>
      </c>
      <c r="S1649">
        <v>6.29</v>
      </c>
      <c r="T1649">
        <v>6.85</v>
      </c>
      <c r="U1649">
        <v>645.67</v>
      </c>
      <c r="V1649">
        <v>154.57</v>
      </c>
      <c r="W1649">
        <v>3.87</v>
      </c>
      <c r="X1649">
        <v>7.05</v>
      </c>
      <c r="Y1649">
        <v>7.04</v>
      </c>
      <c r="Z1649">
        <v>4</v>
      </c>
      <c r="AA1649" t="s">
        <v>4822</v>
      </c>
      <c r="AB1649">
        <v>2</v>
      </c>
      <c r="AC1649">
        <v>8</v>
      </c>
      <c r="AD1649">
        <v>1.166666666666667</v>
      </c>
      <c r="AF1649" t="s">
        <v>5458</v>
      </c>
      <c r="AI1649">
        <v>0</v>
      </c>
      <c r="AJ1649">
        <v>0</v>
      </c>
      <c r="AM1649" t="s">
        <v>11965</v>
      </c>
    </row>
    <row r="1650" spans="1:39">
      <c r="A1650" t="s">
        <v>6928</v>
      </c>
      <c r="B1650" t="s">
        <v>5106</v>
      </c>
      <c r="C1650" t="s">
        <v>5108</v>
      </c>
      <c r="D1650">
        <v>27</v>
      </c>
      <c r="E1650" t="s">
        <v>5111</v>
      </c>
      <c r="F1650">
        <v>7.57</v>
      </c>
      <c r="I1650" t="s">
        <v>8885</v>
      </c>
      <c r="K1650" t="s">
        <v>5342</v>
      </c>
      <c r="M1650" t="s">
        <v>9433</v>
      </c>
      <c r="N1650">
        <v>8</v>
      </c>
      <c r="O1650" t="s">
        <v>9551</v>
      </c>
      <c r="P1650" t="s">
        <v>11083</v>
      </c>
      <c r="Q1650">
        <v>9</v>
      </c>
      <c r="R1650">
        <v>3</v>
      </c>
      <c r="S1650">
        <v>3.23</v>
      </c>
      <c r="T1650">
        <v>5.44</v>
      </c>
      <c r="U1650">
        <v>647.6799999999999</v>
      </c>
      <c r="V1650">
        <v>152.1</v>
      </c>
      <c r="W1650">
        <v>5.33</v>
      </c>
      <c r="X1650">
        <v>2.96</v>
      </c>
      <c r="Y1650">
        <v>8.69</v>
      </c>
      <c r="Z1650">
        <v>3</v>
      </c>
      <c r="AA1650" t="s">
        <v>4822</v>
      </c>
      <c r="AB1650">
        <v>2</v>
      </c>
      <c r="AC1650">
        <v>11</v>
      </c>
      <c r="AD1650">
        <v>1.206666666666667</v>
      </c>
      <c r="AF1650" t="s">
        <v>11894</v>
      </c>
      <c r="AI1650">
        <v>0</v>
      </c>
      <c r="AJ1650">
        <v>0</v>
      </c>
      <c r="AM1650" t="s">
        <v>11965</v>
      </c>
    </row>
    <row r="1651" spans="1:39">
      <c r="A1651" t="s">
        <v>6929</v>
      </c>
      <c r="B1651" t="s">
        <v>5106</v>
      </c>
      <c r="C1651" t="s">
        <v>5108</v>
      </c>
      <c r="D1651">
        <v>27</v>
      </c>
      <c r="E1651" t="s">
        <v>5111</v>
      </c>
      <c r="F1651">
        <v>7.57</v>
      </c>
      <c r="I1651" t="s">
        <v>8886</v>
      </c>
      <c r="K1651" t="s">
        <v>5342</v>
      </c>
      <c r="L1651" t="s">
        <v>5343</v>
      </c>
      <c r="M1651" t="s">
        <v>9449</v>
      </c>
      <c r="N1651">
        <v>8</v>
      </c>
      <c r="O1651" t="s">
        <v>9567</v>
      </c>
      <c r="P1651" t="s">
        <v>11084</v>
      </c>
      <c r="Q1651">
        <v>7</v>
      </c>
      <c r="R1651">
        <v>3</v>
      </c>
      <c r="S1651">
        <v>0.7</v>
      </c>
      <c r="T1651">
        <v>3.88</v>
      </c>
      <c r="U1651">
        <v>607.59</v>
      </c>
      <c r="V1651">
        <v>136.71</v>
      </c>
      <c r="W1651">
        <v>5.92</v>
      </c>
      <c r="X1651">
        <v>3.74</v>
      </c>
      <c r="Y1651">
        <v>10.42</v>
      </c>
      <c r="Z1651">
        <v>3</v>
      </c>
      <c r="AA1651" t="s">
        <v>4822</v>
      </c>
      <c r="AB1651">
        <v>2</v>
      </c>
      <c r="AC1651">
        <v>7</v>
      </c>
      <c r="AD1651">
        <v>1.726666666666667</v>
      </c>
      <c r="AF1651" t="s">
        <v>11894</v>
      </c>
      <c r="AI1651">
        <v>0</v>
      </c>
      <c r="AJ1651">
        <v>0</v>
      </c>
      <c r="AM1651" t="s">
        <v>11965</v>
      </c>
    </row>
    <row r="1652" spans="1:39">
      <c r="A1652" t="s">
        <v>6930</v>
      </c>
      <c r="B1652" t="s">
        <v>5106</v>
      </c>
      <c r="C1652" t="s">
        <v>5108</v>
      </c>
      <c r="D1652">
        <v>27</v>
      </c>
      <c r="E1652" t="s">
        <v>5111</v>
      </c>
      <c r="F1652">
        <v>7.57</v>
      </c>
      <c r="I1652" t="s">
        <v>8887</v>
      </c>
      <c r="K1652" t="s">
        <v>5342</v>
      </c>
      <c r="M1652" t="s">
        <v>9433</v>
      </c>
      <c r="N1652">
        <v>8</v>
      </c>
      <c r="O1652" t="s">
        <v>9551</v>
      </c>
      <c r="P1652" t="s">
        <v>11085</v>
      </c>
      <c r="Q1652">
        <v>6</v>
      </c>
      <c r="R1652">
        <v>3</v>
      </c>
      <c r="S1652">
        <v>1.36</v>
      </c>
      <c r="T1652">
        <v>3.83</v>
      </c>
      <c r="U1652">
        <v>566.99</v>
      </c>
      <c r="V1652">
        <v>125</v>
      </c>
      <c r="W1652">
        <v>5.03</v>
      </c>
      <c r="X1652">
        <v>5.78</v>
      </c>
      <c r="Y1652">
        <v>10.8</v>
      </c>
      <c r="Z1652">
        <v>3</v>
      </c>
      <c r="AA1652" t="s">
        <v>4822</v>
      </c>
      <c r="AB1652">
        <v>2</v>
      </c>
      <c r="AC1652">
        <v>7</v>
      </c>
      <c r="AD1652">
        <v>1.751666666666667</v>
      </c>
      <c r="AF1652" t="s">
        <v>11894</v>
      </c>
      <c r="AI1652">
        <v>0</v>
      </c>
      <c r="AJ1652">
        <v>0</v>
      </c>
      <c r="AM1652" t="s">
        <v>11965</v>
      </c>
    </row>
    <row r="1653" spans="1:39">
      <c r="A1653" t="s">
        <v>6931</v>
      </c>
      <c r="B1653" t="s">
        <v>5106</v>
      </c>
      <c r="C1653" t="s">
        <v>5108</v>
      </c>
      <c r="D1653">
        <v>27</v>
      </c>
      <c r="E1653" t="s">
        <v>5111</v>
      </c>
      <c r="F1653">
        <v>7.57</v>
      </c>
      <c r="I1653" t="s">
        <v>8888</v>
      </c>
      <c r="K1653" t="s">
        <v>5342</v>
      </c>
      <c r="L1653" t="s">
        <v>5343</v>
      </c>
      <c r="M1653" t="s">
        <v>9449</v>
      </c>
      <c r="N1653">
        <v>8</v>
      </c>
      <c r="O1653" t="s">
        <v>9567</v>
      </c>
      <c r="P1653" t="s">
        <v>11086</v>
      </c>
      <c r="Q1653">
        <v>4</v>
      </c>
      <c r="R1653">
        <v>3</v>
      </c>
      <c r="S1653">
        <v>1.49</v>
      </c>
      <c r="T1653">
        <v>4.5</v>
      </c>
      <c r="U1653">
        <v>484.48</v>
      </c>
      <c r="V1653">
        <v>99.33</v>
      </c>
      <c r="W1653">
        <v>7.09</v>
      </c>
      <c r="X1653">
        <v>2.84</v>
      </c>
      <c r="Y1653">
        <v>10.93</v>
      </c>
      <c r="Z1653">
        <v>3</v>
      </c>
      <c r="AA1653" t="s">
        <v>4822</v>
      </c>
      <c r="AB1653">
        <v>1</v>
      </c>
      <c r="AC1653">
        <v>7</v>
      </c>
      <c r="AD1653">
        <v>2.216523809523809</v>
      </c>
      <c r="AF1653" t="s">
        <v>11894</v>
      </c>
      <c r="AI1653">
        <v>0</v>
      </c>
      <c r="AJ1653">
        <v>0</v>
      </c>
      <c r="AM1653" t="s">
        <v>11965</v>
      </c>
    </row>
    <row r="1654" spans="1:39">
      <c r="A1654" t="s">
        <v>6932</v>
      </c>
      <c r="B1654" t="s">
        <v>5106</v>
      </c>
      <c r="C1654" t="s">
        <v>5108</v>
      </c>
      <c r="D1654">
        <v>27.5</v>
      </c>
      <c r="E1654" t="s">
        <v>5111</v>
      </c>
      <c r="F1654">
        <v>7.56</v>
      </c>
      <c r="I1654" t="s">
        <v>8889</v>
      </c>
      <c r="K1654" t="s">
        <v>5342</v>
      </c>
      <c r="L1654" t="s">
        <v>5343</v>
      </c>
      <c r="M1654" t="s">
        <v>9449</v>
      </c>
      <c r="N1654">
        <v>8</v>
      </c>
      <c r="O1654" t="s">
        <v>9567</v>
      </c>
      <c r="P1654" t="s">
        <v>11087</v>
      </c>
      <c r="Q1654">
        <v>5</v>
      </c>
      <c r="R1654">
        <v>3</v>
      </c>
      <c r="S1654">
        <v>1.83</v>
      </c>
      <c r="T1654">
        <v>5.03</v>
      </c>
      <c r="U1654">
        <v>551.5</v>
      </c>
      <c r="V1654">
        <v>112.22</v>
      </c>
      <c r="W1654">
        <v>7.75</v>
      </c>
      <c r="X1654">
        <v>3.74</v>
      </c>
      <c r="Y1654">
        <v>10.17</v>
      </c>
      <c r="Z1654">
        <v>4</v>
      </c>
      <c r="AA1654" t="s">
        <v>4822</v>
      </c>
      <c r="AB1654">
        <v>2</v>
      </c>
      <c r="AC1654">
        <v>7</v>
      </c>
      <c r="AD1654">
        <v>1.426</v>
      </c>
      <c r="AF1654" t="s">
        <v>11894</v>
      </c>
      <c r="AI1654">
        <v>0</v>
      </c>
      <c r="AJ1654">
        <v>0</v>
      </c>
      <c r="AM1654" t="s">
        <v>11965</v>
      </c>
    </row>
    <row r="1655" spans="1:39">
      <c r="A1655" t="s">
        <v>6933</v>
      </c>
      <c r="B1655" t="s">
        <v>5106</v>
      </c>
      <c r="C1655" t="s">
        <v>5108</v>
      </c>
      <c r="D1655">
        <v>27.7</v>
      </c>
      <c r="E1655" t="s">
        <v>5111</v>
      </c>
      <c r="F1655">
        <v>7.56</v>
      </c>
      <c r="I1655" t="s">
        <v>8890</v>
      </c>
      <c r="K1655" t="s">
        <v>5342</v>
      </c>
      <c r="L1655" t="s">
        <v>5343</v>
      </c>
      <c r="M1655" t="s">
        <v>9446</v>
      </c>
      <c r="N1655">
        <v>9</v>
      </c>
      <c r="O1655" t="s">
        <v>9564</v>
      </c>
      <c r="P1655" t="s">
        <v>11088</v>
      </c>
      <c r="Q1655">
        <v>5</v>
      </c>
      <c r="R1655">
        <v>3</v>
      </c>
      <c r="S1655">
        <v>4.25</v>
      </c>
      <c r="T1655">
        <v>4.26</v>
      </c>
      <c r="U1655">
        <v>329.36</v>
      </c>
      <c r="V1655">
        <v>78.27</v>
      </c>
      <c r="W1655">
        <v>4.45</v>
      </c>
      <c r="X1655">
        <v>9.43</v>
      </c>
      <c r="Y1655">
        <v>5.48</v>
      </c>
      <c r="Z1655">
        <v>4</v>
      </c>
      <c r="AA1655" t="s">
        <v>4822</v>
      </c>
      <c r="AB1655">
        <v>0</v>
      </c>
      <c r="AC1655">
        <v>3</v>
      </c>
      <c r="AD1655">
        <v>3.536666666666667</v>
      </c>
      <c r="AF1655" t="s">
        <v>5458</v>
      </c>
      <c r="AI1655">
        <v>0</v>
      </c>
      <c r="AJ1655">
        <v>0</v>
      </c>
      <c r="AM1655" t="s">
        <v>11965</v>
      </c>
    </row>
    <row r="1656" spans="1:39">
      <c r="A1656" t="s">
        <v>6934</v>
      </c>
      <c r="B1656" t="s">
        <v>5106</v>
      </c>
      <c r="C1656" t="s">
        <v>5108</v>
      </c>
      <c r="D1656">
        <v>28</v>
      </c>
      <c r="E1656" t="s">
        <v>5111</v>
      </c>
      <c r="F1656">
        <v>7.55</v>
      </c>
      <c r="K1656" t="s">
        <v>5342</v>
      </c>
      <c r="M1656" t="s">
        <v>9447</v>
      </c>
      <c r="N1656">
        <v>8</v>
      </c>
      <c r="O1656" t="s">
        <v>9565</v>
      </c>
      <c r="P1656" t="s">
        <v>11089</v>
      </c>
      <c r="Q1656">
        <v>4</v>
      </c>
      <c r="R1656">
        <v>3</v>
      </c>
      <c r="S1656">
        <v>4.2</v>
      </c>
      <c r="T1656">
        <v>4.2</v>
      </c>
      <c r="U1656">
        <v>482.82</v>
      </c>
      <c r="V1656">
        <v>92.34999999999999</v>
      </c>
      <c r="W1656">
        <v>5.69</v>
      </c>
      <c r="X1656">
        <v>12.04</v>
      </c>
      <c r="Y1656">
        <v>2.32</v>
      </c>
      <c r="Z1656">
        <v>3</v>
      </c>
      <c r="AA1656" t="s">
        <v>4822</v>
      </c>
      <c r="AB1656">
        <v>1</v>
      </c>
      <c r="AC1656">
        <v>5</v>
      </c>
      <c r="AD1656">
        <v>2.61104761904762</v>
      </c>
      <c r="AE1656" t="s">
        <v>11891</v>
      </c>
      <c r="AF1656" t="s">
        <v>5458</v>
      </c>
      <c r="AH1656" t="s">
        <v>5461</v>
      </c>
      <c r="AI1656">
        <v>4</v>
      </c>
      <c r="AJ1656">
        <v>1</v>
      </c>
      <c r="AK1656" t="s">
        <v>5467</v>
      </c>
      <c r="AL1656" t="s">
        <v>5467</v>
      </c>
      <c r="AM1656" t="s">
        <v>11965</v>
      </c>
    </row>
    <row r="1657" spans="1:39">
      <c r="A1657" t="s">
        <v>6803</v>
      </c>
      <c r="B1657" t="s">
        <v>5106</v>
      </c>
      <c r="C1657" t="s">
        <v>5108</v>
      </c>
      <c r="D1657">
        <v>28</v>
      </c>
      <c r="E1657" t="s">
        <v>5111</v>
      </c>
      <c r="F1657">
        <v>7.55</v>
      </c>
      <c r="K1657" t="s">
        <v>5342</v>
      </c>
      <c r="L1657" t="s">
        <v>5343</v>
      </c>
      <c r="M1657" t="s">
        <v>9453</v>
      </c>
      <c r="N1657">
        <v>9</v>
      </c>
      <c r="O1657" t="s">
        <v>9572</v>
      </c>
      <c r="P1657" t="s">
        <v>10959</v>
      </c>
      <c r="Q1657">
        <v>4</v>
      </c>
      <c r="R1657">
        <v>3</v>
      </c>
      <c r="S1657">
        <v>5.89</v>
      </c>
      <c r="T1657">
        <v>5.91</v>
      </c>
      <c r="U1657">
        <v>423.54</v>
      </c>
      <c r="V1657">
        <v>78.94</v>
      </c>
      <c r="W1657">
        <v>5.65</v>
      </c>
      <c r="X1657">
        <v>13.58</v>
      </c>
      <c r="Y1657">
        <v>5.8</v>
      </c>
      <c r="Z1657">
        <v>3</v>
      </c>
      <c r="AA1657" t="s">
        <v>4822</v>
      </c>
      <c r="AB1657">
        <v>1</v>
      </c>
      <c r="AC1657">
        <v>5</v>
      </c>
      <c r="AD1657">
        <v>2.712809523809524</v>
      </c>
      <c r="AF1657" t="s">
        <v>5458</v>
      </c>
      <c r="AI1657">
        <v>0</v>
      </c>
      <c r="AJ1657">
        <v>0</v>
      </c>
      <c r="AK1657" t="s">
        <v>11912</v>
      </c>
      <c r="AL1657" t="s">
        <v>11912</v>
      </c>
      <c r="AM1657" t="s">
        <v>11965</v>
      </c>
    </row>
    <row r="1658" spans="1:39">
      <c r="A1658" t="s">
        <v>6935</v>
      </c>
      <c r="B1658" t="s">
        <v>5106</v>
      </c>
      <c r="C1658" t="s">
        <v>5108</v>
      </c>
      <c r="D1658">
        <v>28</v>
      </c>
      <c r="E1658" t="s">
        <v>5111</v>
      </c>
      <c r="F1658">
        <v>7.55</v>
      </c>
      <c r="I1658" t="s">
        <v>8891</v>
      </c>
      <c r="K1658" t="s">
        <v>5342</v>
      </c>
      <c r="M1658" t="s">
        <v>9422</v>
      </c>
      <c r="N1658">
        <v>8</v>
      </c>
      <c r="O1658" t="s">
        <v>9536</v>
      </c>
      <c r="P1658" t="s">
        <v>11090</v>
      </c>
      <c r="Q1658">
        <v>7</v>
      </c>
      <c r="R1658">
        <v>4</v>
      </c>
      <c r="S1658">
        <v>1.35</v>
      </c>
      <c r="T1658">
        <v>1.82</v>
      </c>
      <c r="U1658">
        <v>446.51</v>
      </c>
      <c r="V1658">
        <v>132.89</v>
      </c>
      <c r="W1658">
        <v>2.71</v>
      </c>
      <c r="X1658">
        <v>8.609999999999999</v>
      </c>
      <c r="Y1658">
        <v>3.22</v>
      </c>
      <c r="Z1658">
        <v>3</v>
      </c>
      <c r="AA1658" t="s">
        <v>4822</v>
      </c>
      <c r="AB1658">
        <v>0</v>
      </c>
      <c r="AC1658">
        <v>8</v>
      </c>
      <c r="AD1658">
        <v>3.382071428571429</v>
      </c>
      <c r="AF1658" t="s">
        <v>5458</v>
      </c>
      <c r="AI1658">
        <v>0</v>
      </c>
      <c r="AJ1658">
        <v>0</v>
      </c>
      <c r="AM1658" t="s">
        <v>11965</v>
      </c>
    </row>
    <row r="1659" spans="1:39">
      <c r="A1659" t="s">
        <v>5513</v>
      </c>
      <c r="B1659" t="s">
        <v>5106</v>
      </c>
      <c r="C1659" t="s">
        <v>5108</v>
      </c>
      <c r="D1659">
        <v>28</v>
      </c>
      <c r="E1659" t="s">
        <v>5111</v>
      </c>
      <c r="F1659">
        <v>7.55</v>
      </c>
      <c r="K1659" t="s">
        <v>5342</v>
      </c>
      <c r="L1659" t="s">
        <v>5343</v>
      </c>
      <c r="M1659" t="s">
        <v>9436</v>
      </c>
      <c r="N1659">
        <v>9</v>
      </c>
      <c r="O1659" t="s">
        <v>9554</v>
      </c>
      <c r="P1659" t="s">
        <v>9684</v>
      </c>
      <c r="Q1659">
        <v>7</v>
      </c>
      <c r="R1659">
        <v>3</v>
      </c>
      <c r="S1659">
        <v>1.48</v>
      </c>
      <c r="T1659">
        <v>1.79</v>
      </c>
      <c r="U1659">
        <v>479.47</v>
      </c>
      <c r="V1659">
        <v>125.55</v>
      </c>
      <c r="W1659">
        <v>4.24</v>
      </c>
      <c r="X1659">
        <v>7.7</v>
      </c>
      <c r="Y1659">
        <v>1.81</v>
      </c>
      <c r="Z1659">
        <v>5</v>
      </c>
      <c r="AA1659" t="s">
        <v>4822</v>
      </c>
      <c r="AB1659">
        <v>0</v>
      </c>
      <c r="AC1659">
        <v>6</v>
      </c>
      <c r="AD1659">
        <v>3.313309523809524</v>
      </c>
      <c r="AF1659" t="s">
        <v>5458</v>
      </c>
      <c r="AI1659">
        <v>0</v>
      </c>
      <c r="AJ1659">
        <v>0</v>
      </c>
      <c r="AK1659" t="s">
        <v>11897</v>
      </c>
      <c r="AL1659" t="s">
        <v>11897</v>
      </c>
      <c r="AM1659" t="s">
        <v>11965</v>
      </c>
    </row>
    <row r="1660" spans="1:39">
      <c r="A1660" t="s">
        <v>6936</v>
      </c>
      <c r="B1660" t="s">
        <v>5106</v>
      </c>
      <c r="C1660" t="s">
        <v>5108</v>
      </c>
      <c r="D1660">
        <v>28</v>
      </c>
      <c r="E1660" t="s">
        <v>5111</v>
      </c>
      <c r="F1660">
        <v>7.55</v>
      </c>
      <c r="I1660" t="s">
        <v>8892</v>
      </c>
      <c r="K1660" t="s">
        <v>5342</v>
      </c>
      <c r="M1660" t="s">
        <v>9440</v>
      </c>
      <c r="N1660">
        <v>8</v>
      </c>
      <c r="O1660" t="s">
        <v>9558</v>
      </c>
      <c r="P1660" t="s">
        <v>11091</v>
      </c>
      <c r="Q1660">
        <v>10</v>
      </c>
      <c r="R1660">
        <v>1</v>
      </c>
      <c r="S1660">
        <v>3.82</v>
      </c>
      <c r="T1660">
        <v>3.82</v>
      </c>
      <c r="U1660">
        <v>502.58</v>
      </c>
      <c r="V1660">
        <v>122.4</v>
      </c>
      <c r="W1660">
        <v>3.87</v>
      </c>
      <c r="X1660">
        <v>12.01</v>
      </c>
      <c r="Y1660">
        <v>3.27</v>
      </c>
      <c r="Z1660">
        <v>4</v>
      </c>
      <c r="AA1660" t="s">
        <v>4822</v>
      </c>
      <c r="AB1660">
        <v>1</v>
      </c>
      <c r="AC1660">
        <v>5</v>
      </c>
      <c r="AD1660">
        <v>2.513333333333334</v>
      </c>
      <c r="AF1660" t="s">
        <v>5458</v>
      </c>
      <c r="AI1660">
        <v>0</v>
      </c>
      <c r="AJ1660">
        <v>0</v>
      </c>
      <c r="AM1660" t="s">
        <v>11965</v>
      </c>
    </row>
    <row r="1661" spans="1:39">
      <c r="A1661" t="s">
        <v>6937</v>
      </c>
      <c r="B1661" t="s">
        <v>5106</v>
      </c>
      <c r="C1661" t="s">
        <v>5108</v>
      </c>
      <c r="D1661">
        <v>28</v>
      </c>
      <c r="E1661" t="s">
        <v>5111</v>
      </c>
      <c r="F1661">
        <v>7.55</v>
      </c>
      <c r="I1661" t="s">
        <v>8893</v>
      </c>
      <c r="K1661" t="s">
        <v>5342</v>
      </c>
      <c r="L1661" t="s">
        <v>5343</v>
      </c>
      <c r="M1661" t="s">
        <v>9435</v>
      </c>
      <c r="N1661">
        <v>8</v>
      </c>
      <c r="O1661" t="s">
        <v>9553</v>
      </c>
      <c r="P1661" t="s">
        <v>11092</v>
      </c>
      <c r="Q1661">
        <v>6</v>
      </c>
      <c r="R1661">
        <v>2</v>
      </c>
      <c r="S1661">
        <v>1.86</v>
      </c>
      <c r="T1661">
        <v>3.71</v>
      </c>
      <c r="U1661">
        <v>494.43</v>
      </c>
      <c r="V1661">
        <v>101.85</v>
      </c>
      <c r="W1661">
        <v>5.83</v>
      </c>
      <c r="X1661">
        <v>3.46</v>
      </c>
      <c r="Y1661">
        <v>9.76</v>
      </c>
      <c r="Z1661">
        <v>4</v>
      </c>
      <c r="AA1661" t="s">
        <v>4822</v>
      </c>
      <c r="AB1661">
        <v>1</v>
      </c>
      <c r="AC1661">
        <v>4</v>
      </c>
      <c r="AD1661">
        <v>2.909785714285714</v>
      </c>
      <c r="AF1661" t="s">
        <v>11894</v>
      </c>
      <c r="AI1661">
        <v>0</v>
      </c>
      <c r="AJ1661">
        <v>0</v>
      </c>
      <c r="AM1661" t="s">
        <v>11965</v>
      </c>
    </row>
    <row r="1662" spans="1:39">
      <c r="A1662" t="s">
        <v>6938</v>
      </c>
      <c r="B1662" t="s">
        <v>5106</v>
      </c>
      <c r="C1662" t="s">
        <v>5108</v>
      </c>
      <c r="D1662">
        <v>28</v>
      </c>
      <c r="E1662" t="s">
        <v>5111</v>
      </c>
      <c r="F1662">
        <v>7.55</v>
      </c>
      <c r="I1662" t="s">
        <v>8894</v>
      </c>
      <c r="K1662" t="s">
        <v>5342</v>
      </c>
      <c r="L1662" t="s">
        <v>5343</v>
      </c>
      <c r="M1662" t="s">
        <v>9442</v>
      </c>
      <c r="N1662">
        <v>8</v>
      </c>
      <c r="O1662" t="s">
        <v>9560</v>
      </c>
      <c r="P1662" t="s">
        <v>11093</v>
      </c>
      <c r="Q1662">
        <v>8</v>
      </c>
      <c r="R1662">
        <v>1</v>
      </c>
      <c r="S1662">
        <v>2.61</v>
      </c>
      <c r="T1662">
        <v>2.85</v>
      </c>
      <c r="U1662">
        <v>526.65</v>
      </c>
      <c r="V1662">
        <v>108.44</v>
      </c>
      <c r="W1662">
        <v>3.88</v>
      </c>
      <c r="Y1662">
        <v>7.89</v>
      </c>
      <c r="Z1662">
        <v>4</v>
      </c>
      <c r="AA1662" t="s">
        <v>4822</v>
      </c>
      <c r="AB1662">
        <v>1</v>
      </c>
      <c r="AC1662">
        <v>5</v>
      </c>
      <c r="AD1662">
        <v>3.913666666666667</v>
      </c>
      <c r="AF1662" t="s">
        <v>5458</v>
      </c>
      <c r="AI1662">
        <v>0</v>
      </c>
      <c r="AJ1662">
        <v>0</v>
      </c>
      <c r="AM1662" t="s">
        <v>11965</v>
      </c>
    </row>
    <row r="1663" spans="1:39">
      <c r="A1663" t="s">
        <v>6939</v>
      </c>
      <c r="B1663" t="s">
        <v>5106</v>
      </c>
      <c r="C1663" t="s">
        <v>5108</v>
      </c>
      <c r="D1663">
        <v>28.05</v>
      </c>
      <c r="E1663" t="s">
        <v>5111</v>
      </c>
      <c r="F1663">
        <v>7.55</v>
      </c>
      <c r="I1663" t="s">
        <v>8895</v>
      </c>
      <c r="K1663" t="s">
        <v>5342</v>
      </c>
      <c r="L1663" t="s">
        <v>5343</v>
      </c>
      <c r="M1663" t="s">
        <v>9424</v>
      </c>
      <c r="N1663">
        <v>8</v>
      </c>
      <c r="O1663" t="s">
        <v>9539</v>
      </c>
      <c r="P1663" t="s">
        <v>11094</v>
      </c>
      <c r="Q1663">
        <v>8</v>
      </c>
      <c r="R1663">
        <v>1</v>
      </c>
      <c r="S1663">
        <v>-0.91</v>
      </c>
      <c r="T1663">
        <v>2.38</v>
      </c>
      <c r="U1663">
        <v>453.52</v>
      </c>
      <c r="V1663">
        <v>117.87</v>
      </c>
      <c r="W1663">
        <v>2.72</v>
      </c>
      <c r="X1663">
        <v>2.21</v>
      </c>
      <c r="Y1663">
        <v>4.14</v>
      </c>
      <c r="Z1663">
        <v>3</v>
      </c>
      <c r="AA1663" t="s">
        <v>4822</v>
      </c>
      <c r="AB1663">
        <v>0</v>
      </c>
      <c r="AC1663">
        <v>5</v>
      </c>
      <c r="AD1663">
        <v>4.236333333333334</v>
      </c>
      <c r="AF1663" t="s">
        <v>5459</v>
      </c>
      <c r="AI1663">
        <v>0</v>
      </c>
      <c r="AJ1663">
        <v>0</v>
      </c>
      <c r="AM1663" t="s">
        <v>11965</v>
      </c>
    </row>
    <row r="1664" spans="1:39">
      <c r="A1664" t="s">
        <v>6940</v>
      </c>
      <c r="B1664" t="s">
        <v>5106</v>
      </c>
      <c r="C1664" t="s">
        <v>5108</v>
      </c>
      <c r="D1664">
        <v>28.88</v>
      </c>
      <c r="E1664" t="s">
        <v>5111</v>
      </c>
      <c r="F1664">
        <v>7.54</v>
      </c>
      <c r="I1664" t="s">
        <v>8896</v>
      </c>
      <c r="K1664" t="s">
        <v>5342</v>
      </c>
      <c r="L1664" t="s">
        <v>5343</v>
      </c>
      <c r="M1664" t="s">
        <v>9424</v>
      </c>
      <c r="N1664">
        <v>8</v>
      </c>
      <c r="O1664" t="s">
        <v>9539</v>
      </c>
      <c r="P1664" t="s">
        <v>11095</v>
      </c>
      <c r="Q1664">
        <v>6</v>
      </c>
      <c r="R1664">
        <v>1</v>
      </c>
      <c r="S1664">
        <v>1.12</v>
      </c>
      <c r="T1664">
        <v>3.49</v>
      </c>
      <c r="U1664">
        <v>500.52</v>
      </c>
      <c r="V1664">
        <v>79.95</v>
      </c>
      <c r="W1664">
        <v>5.29</v>
      </c>
      <c r="X1664">
        <v>3.25</v>
      </c>
      <c r="Y1664">
        <v>6.7</v>
      </c>
      <c r="Z1664">
        <v>3</v>
      </c>
      <c r="AA1664" t="s">
        <v>4822</v>
      </c>
      <c r="AB1664">
        <v>2</v>
      </c>
      <c r="AC1664">
        <v>5</v>
      </c>
      <c r="AD1664">
        <v>4.588333333333333</v>
      </c>
      <c r="AF1664" t="s">
        <v>5459</v>
      </c>
      <c r="AI1664">
        <v>0</v>
      </c>
      <c r="AJ1664">
        <v>0</v>
      </c>
      <c r="AM1664" t="s">
        <v>11965</v>
      </c>
    </row>
    <row r="1665" spans="1:39">
      <c r="A1665" t="s">
        <v>6941</v>
      </c>
      <c r="B1665" t="s">
        <v>5106</v>
      </c>
      <c r="C1665" t="s">
        <v>5108</v>
      </c>
      <c r="D1665">
        <v>29</v>
      </c>
      <c r="E1665" t="s">
        <v>5111</v>
      </c>
      <c r="F1665">
        <v>7.54</v>
      </c>
      <c r="I1665" t="s">
        <v>8897</v>
      </c>
      <c r="K1665" t="s">
        <v>5342</v>
      </c>
      <c r="M1665" t="s">
        <v>9440</v>
      </c>
      <c r="N1665">
        <v>8</v>
      </c>
      <c r="O1665" t="s">
        <v>9558</v>
      </c>
      <c r="P1665" t="s">
        <v>11096</v>
      </c>
      <c r="Q1665">
        <v>8</v>
      </c>
      <c r="R1665">
        <v>2</v>
      </c>
      <c r="S1665">
        <v>5</v>
      </c>
      <c r="T1665">
        <v>6.25</v>
      </c>
      <c r="U1665">
        <v>542.54</v>
      </c>
      <c r="V1665">
        <v>99.17</v>
      </c>
      <c r="W1665">
        <v>4.88</v>
      </c>
      <c r="X1665">
        <v>12.14</v>
      </c>
      <c r="Y1665">
        <v>8.630000000000001</v>
      </c>
      <c r="Z1665">
        <v>4</v>
      </c>
      <c r="AA1665" t="s">
        <v>4822</v>
      </c>
      <c r="AB1665">
        <v>1</v>
      </c>
      <c r="AC1665">
        <v>8</v>
      </c>
      <c r="AD1665">
        <v>1.879333333333333</v>
      </c>
      <c r="AF1665" t="s">
        <v>5457</v>
      </c>
      <c r="AI1665">
        <v>0</v>
      </c>
      <c r="AJ1665">
        <v>0</v>
      </c>
      <c r="AM1665" t="s">
        <v>11965</v>
      </c>
    </row>
    <row r="1666" spans="1:39">
      <c r="A1666" t="s">
        <v>6942</v>
      </c>
      <c r="B1666" t="s">
        <v>5106</v>
      </c>
      <c r="C1666" t="s">
        <v>5108</v>
      </c>
      <c r="D1666">
        <v>29</v>
      </c>
      <c r="E1666" t="s">
        <v>5111</v>
      </c>
      <c r="F1666">
        <v>7.54</v>
      </c>
      <c r="I1666" t="s">
        <v>8898</v>
      </c>
      <c r="K1666" t="s">
        <v>5342</v>
      </c>
      <c r="M1666" t="s">
        <v>9440</v>
      </c>
      <c r="N1666">
        <v>8</v>
      </c>
      <c r="O1666" t="s">
        <v>9558</v>
      </c>
      <c r="P1666" t="s">
        <v>11097</v>
      </c>
      <c r="Q1666">
        <v>7</v>
      </c>
      <c r="R1666">
        <v>2</v>
      </c>
      <c r="S1666">
        <v>6.58</v>
      </c>
      <c r="T1666">
        <v>6.58</v>
      </c>
      <c r="U1666">
        <v>521.55</v>
      </c>
      <c r="V1666">
        <v>95.93000000000001</v>
      </c>
      <c r="W1666">
        <v>5.41</v>
      </c>
      <c r="X1666">
        <v>13.99</v>
      </c>
      <c r="Y1666">
        <v>3.25</v>
      </c>
      <c r="Z1666">
        <v>4</v>
      </c>
      <c r="AA1666" t="s">
        <v>4822</v>
      </c>
      <c r="AB1666">
        <v>2</v>
      </c>
      <c r="AC1666">
        <v>6</v>
      </c>
      <c r="AD1666">
        <v>2.302333333333333</v>
      </c>
      <c r="AF1666" t="s">
        <v>5458</v>
      </c>
      <c r="AI1666">
        <v>0</v>
      </c>
      <c r="AJ1666">
        <v>0</v>
      </c>
      <c r="AM1666" t="s">
        <v>11965</v>
      </c>
    </row>
    <row r="1667" spans="1:39">
      <c r="A1667" t="s">
        <v>6943</v>
      </c>
      <c r="B1667" t="s">
        <v>5106</v>
      </c>
      <c r="C1667" t="s">
        <v>5108</v>
      </c>
      <c r="D1667">
        <v>29</v>
      </c>
      <c r="E1667" t="s">
        <v>5111</v>
      </c>
      <c r="F1667">
        <v>7.54</v>
      </c>
      <c r="I1667" t="s">
        <v>8899</v>
      </c>
      <c r="K1667" t="s">
        <v>5342</v>
      </c>
      <c r="M1667" t="s">
        <v>9452</v>
      </c>
      <c r="N1667">
        <v>8</v>
      </c>
      <c r="O1667" t="s">
        <v>9570</v>
      </c>
      <c r="P1667" t="s">
        <v>11098</v>
      </c>
      <c r="Q1667">
        <v>9</v>
      </c>
      <c r="R1667">
        <v>1</v>
      </c>
      <c r="S1667">
        <v>1.09</v>
      </c>
      <c r="T1667">
        <v>3.53</v>
      </c>
      <c r="U1667">
        <v>582.6799999999999</v>
      </c>
      <c r="V1667">
        <v>109.14</v>
      </c>
      <c r="W1667">
        <v>4.37</v>
      </c>
      <c r="X1667">
        <v>5.67</v>
      </c>
      <c r="Y1667">
        <v>9.06</v>
      </c>
      <c r="Z1667">
        <v>4</v>
      </c>
      <c r="AA1667" t="s">
        <v>4822</v>
      </c>
      <c r="AB1667">
        <v>1</v>
      </c>
      <c r="AC1667">
        <v>9</v>
      </c>
      <c r="AD1667">
        <v>3.400333333333334</v>
      </c>
      <c r="AF1667" t="s">
        <v>11894</v>
      </c>
      <c r="AI1667">
        <v>0</v>
      </c>
      <c r="AJ1667">
        <v>0</v>
      </c>
      <c r="AM1667" t="s">
        <v>11965</v>
      </c>
    </row>
    <row r="1668" spans="1:39">
      <c r="A1668" t="s">
        <v>6944</v>
      </c>
      <c r="B1668" t="s">
        <v>5106</v>
      </c>
      <c r="C1668" t="s">
        <v>5108</v>
      </c>
      <c r="D1668">
        <v>29</v>
      </c>
      <c r="E1668" t="s">
        <v>5111</v>
      </c>
      <c r="F1668">
        <v>7.54</v>
      </c>
      <c r="I1668" t="s">
        <v>8900</v>
      </c>
      <c r="K1668" t="s">
        <v>5342</v>
      </c>
      <c r="L1668" t="s">
        <v>5343</v>
      </c>
      <c r="M1668" t="s">
        <v>9442</v>
      </c>
      <c r="N1668">
        <v>8</v>
      </c>
      <c r="O1668" t="s">
        <v>9560</v>
      </c>
      <c r="P1668" t="s">
        <v>11099</v>
      </c>
      <c r="Q1668">
        <v>9</v>
      </c>
      <c r="R1668">
        <v>1</v>
      </c>
      <c r="S1668">
        <v>2.71</v>
      </c>
      <c r="T1668">
        <v>2.77</v>
      </c>
      <c r="U1668">
        <v>558.6900000000001</v>
      </c>
      <c r="V1668">
        <v>117.67</v>
      </c>
      <c r="W1668">
        <v>3.76</v>
      </c>
      <c r="Y1668">
        <v>6.99</v>
      </c>
      <c r="Z1668">
        <v>4</v>
      </c>
      <c r="AA1668" t="s">
        <v>4822</v>
      </c>
      <c r="AB1668">
        <v>1</v>
      </c>
      <c r="AC1668">
        <v>8</v>
      </c>
      <c r="AD1668">
        <v>3.556</v>
      </c>
      <c r="AF1668" t="s">
        <v>5458</v>
      </c>
      <c r="AI1668">
        <v>0</v>
      </c>
      <c r="AJ1668">
        <v>0</v>
      </c>
      <c r="AM1668" t="s">
        <v>11965</v>
      </c>
    </row>
    <row r="1669" spans="1:39">
      <c r="A1669" t="s">
        <v>6945</v>
      </c>
      <c r="B1669" t="s">
        <v>5106</v>
      </c>
      <c r="C1669" t="s">
        <v>5108</v>
      </c>
      <c r="D1669">
        <v>29</v>
      </c>
      <c r="E1669" t="s">
        <v>5111</v>
      </c>
      <c r="F1669">
        <v>7.54</v>
      </c>
      <c r="I1669" t="s">
        <v>8901</v>
      </c>
      <c r="K1669" t="s">
        <v>5342</v>
      </c>
      <c r="L1669" t="s">
        <v>5343</v>
      </c>
      <c r="M1669" t="s">
        <v>9442</v>
      </c>
      <c r="N1669">
        <v>8</v>
      </c>
      <c r="O1669" t="s">
        <v>9560</v>
      </c>
      <c r="P1669" t="s">
        <v>11100</v>
      </c>
      <c r="Q1669">
        <v>9</v>
      </c>
      <c r="R1669">
        <v>1</v>
      </c>
      <c r="S1669">
        <v>3.12</v>
      </c>
      <c r="T1669">
        <v>3.33</v>
      </c>
      <c r="U1669">
        <v>572.71</v>
      </c>
      <c r="V1669">
        <v>117.67</v>
      </c>
      <c r="W1669">
        <v>4.14</v>
      </c>
      <c r="Y1669">
        <v>7.74</v>
      </c>
      <c r="Z1669">
        <v>4</v>
      </c>
      <c r="AA1669" t="s">
        <v>4822</v>
      </c>
      <c r="AB1669">
        <v>1</v>
      </c>
      <c r="AC1669">
        <v>7</v>
      </c>
      <c r="AD1669">
        <v>3.186</v>
      </c>
      <c r="AF1669" t="s">
        <v>5458</v>
      </c>
      <c r="AI1669">
        <v>0</v>
      </c>
      <c r="AJ1669">
        <v>0</v>
      </c>
      <c r="AM1669" t="s">
        <v>11965</v>
      </c>
    </row>
    <row r="1670" spans="1:39">
      <c r="A1670" t="s">
        <v>6946</v>
      </c>
      <c r="B1670" t="s">
        <v>5106</v>
      </c>
      <c r="C1670" t="s">
        <v>5108</v>
      </c>
      <c r="D1670">
        <v>29</v>
      </c>
      <c r="E1670" t="s">
        <v>5111</v>
      </c>
      <c r="F1670">
        <v>7.54</v>
      </c>
      <c r="I1670" t="s">
        <v>8902</v>
      </c>
      <c r="K1670" t="s">
        <v>5342</v>
      </c>
      <c r="M1670" t="s">
        <v>9433</v>
      </c>
      <c r="N1670">
        <v>8</v>
      </c>
      <c r="O1670" t="s">
        <v>9551</v>
      </c>
      <c r="P1670" t="s">
        <v>11101</v>
      </c>
      <c r="Q1670">
        <v>7</v>
      </c>
      <c r="R1670">
        <v>2</v>
      </c>
      <c r="S1670">
        <v>2.19</v>
      </c>
      <c r="T1670">
        <v>4.1</v>
      </c>
      <c r="U1670">
        <v>620.05</v>
      </c>
      <c r="V1670">
        <v>137.3</v>
      </c>
      <c r="W1670">
        <v>5.37</v>
      </c>
      <c r="X1670">
        <v>5.78</v>
      </c>
      <c r="Y1670">
        <v>7.78</v>
      </c>
      <c r="Z1670">
        <v>3</v>
      </c>
      <c r="AA1670" t="s">
        <v>4822</v>
      </c>
      <c r="AB1670">
        <v>2</v>
      </c>
      <c r="AC1670">
        <v>9</v>
      </c>
      <c r="AD1670">
        <v>2.855</v>
      </c>
      <c r="AF1670" t="s">
        <v>5459</v>
      </c>
      <c r="AI1670">
        <v>0</v>
      </c>
      <c r="AJ1670">
        <v>0</v>
      </c>
      <c r="AM1670" t="s">
        <v>11965</v>
      </c>
    </row>
    <row r="1671" spans="1:39">
      <c r="A1671" t="s">
        <v>6947</v>
      </c>
      <c r="B1671" t="s">
        <v>5106</v>
      </c>
      <c r="C1671" t="s">
        <v>5108</v>
      </c>
      <c r="D1671">
        <v>29</v>
      </c>
      <c r="E1671" t="s">
        <v>5111</v>
      </c>
      <c r="F1671">
        <v>7.54</v>
      </c>
      <c r="I1671" t="s">
        <v>8903</v>
      </c>
      <c r="K1671" t="s">
        <v>5342</v>
      </c>
      <c r="L1671" t="s">
        <v>5343</v>
      </c>
      <c r="M1671" t="s">
        <v>9449</v>
      </c>
      <c r="N1671">
        <v>8</v>
      </c>
      <c r="O1671" t="s">
        <v>9567</v>
      </c>
      <c r="P1671" t="s">
        <v>11102</v>
      </c>
      <c r="Q1671">
        <v>4</v>
      </c>
      <c r="R1671">
        <v>3</v>
      </c>
      <c r="S1671">
        <v>1.65</v>
      </c>
      <c r="T1671">
        <v>4.59</v>
      </c>
      <c r="U1671">
        <v>488.44</v>
      </c>
      <c r="V1671">
        <v>99.33</v>
      </c>
      <c r="W1671">
        <v>7</v>
      </c>
      <c r="X1671">
        <v>3.01</v>
      </c>
      <c r="Y1671">
        <v>10.92</v>
      </c>
      <c r="Z1671">
        <v>3</v>
      </c>
      <c r="AA1671" t="s">
        <v>4822</v>
      </c>
      <c r="AB1671">
        <v>1</v>
      </c>
      <c r="AC1671">
        <v>6</v>
      </c>
      <c r="AD1671">
        <v>2.143238095238096</v>
      </c>
      <c r="AF1671" t="s">
        <v>11894</v>
      </c>
      <c r="AI1671">
        <v>0</v>
      </c>
      <c r="AJ1671">
        <v>0</v>
      </c>
      <c r="AM1671" t="s">
        <v>11965</v>
      </c>
    </row>
    <row r="1672" spans="1:39">
      <c r="A1672" t="s">
        <v>6948</v>
      </c>
      <c r="B1672" t="s">
        <v>5106</v>
      </c>
      <c r="C1672" t="s">
        <v>5108</v>
      </c>
      <c r="D1672">
        <v>29</v>
      </c>
      <c r="E1672" t="s">
        <v>5111</v>
      </c>
      <c r="F1672">
        <v>7.54</v>
      </c>
      <c r="I1672" t="s">
        <v>8904</v>
      </c>
      <c r="K1672" t="s">
        <v>5342</v>
      </c>
      <c r="M1672" t="s">
        <v>9433</v>
      </c>
      <c r="N1672">
        <v>8</v>
      </c>
      <c r="O1672" t="s">
        <v>9551</v>
      </c>
      <c r="P1672" t="s">
        <v>11103</v>
      </c>
      <c r="Q1672">
        <v>6</v>
      </c>
      <c r="R1672">
        <v>3</v>
      </c>
      <c r="S1672">
        <v>0.25</v>
      </c>
      <c r="T1672">
        <v>2.57</v>
      </c>
      <c r="U1672">
        <v>516.5</v>
      </c>
      <c r="V1672">
        <v>125</v>
      </c>
      <c r="W1672">
        <v>3.89</v>
      </c>
      <c r="X1672">
        <v>6.87</v>
      </c>
      <c r="Y1672">
        <v>10.77</v>
      </c>
      <c r="Z1672">
        <v>3</v>
      </c>
      <c r="AA1672" t="s">
        <v>4822</v>
      </c>
      <c r="AB1672">
        <v>1</v>
      </c>
      <c r="AC1672">
        <v>5</v>
      </c>
      <c r="AD1672">
        <v>2.166666666666667</v>
      </c>
      <c r="AF1672" t="s">
        <v>5457</v>
      </c>
      <c r="AI1672">
        <v>0</v>
      </c>
      <c r="AJ1672">
        <v>0</v>
      </c>
      <c r="AM1672" t="s">
        <v>11965</v>
      </c>
    </row>
    <row r="1673" spans="1:39">
      <c r="A1673" t="s">
        <v>6949</v>
      </c>
      <c r="B1673" t="s">
        <v>5106</v>
      </c>
      <c r="C1673" t="s">
        <v>5108</v>
      </c>
      <c r="D1673">
        <v>29</v>
      </c>
      <c r="E1673" t="s">
        <v>5111</v>
      </c>
      <c r="F1673">
        <v>7.54</v>
      </c>
      <c r="I1673" t="s">
        <v>8905</v>
      </c>
      <c r="K1673" t="s">
        <v>5342</v>
      </c>
      <c r="L1673" t="s">
        <v>5343</v>
      </c>
      <c r="M1673" t="s">
        <v>9449</v>
      </c>
      <c r="N1673">
        <v>8</v>
      </c>
      <c r="O1673" t="s">
        <v>9567</v>
      </c>
      <c r="P1673" t="s">
        <v>11104</v>
      </c>
      <c r="Q1673">
        <v>7</v>
      </c>
      <c r="R1673">
        <v>3</v>
      </c>
      <c r="S1673">
        <v>-1.65</v>
      </c>
      <c r="T1673">
        <v>1.78</v>
      </c>
      <c r="U1673">
        <v>535.5</v>
      </c>
      <c r="V1673">
        <v>146.36</v>
      </c>
      <c r="W1673">
        <v>5.35</v>
      </c>
      <c r="X1673">
        <v>3.79</v>
      </c>
      <c r="Y1673">
        <v>9.44</v>
      </c>
      <c r="Z1673">
        <v>3</v>
      </c>
      <c r="AA1673" t="s">
        <v>4822</v>
      </c>
      <c r="AB1673">
        <v>2</v>
      </c>
      <c r="AC1673">
        <v>7</v>
      </c>
      <c r="AD1673">
        <v>2.446666666666667</v>
      </c>
      <c r="AF1673" t="s">
        <v>11894</v>
      </c>
      <c r="AI1673">
        <v>0</v>
      </c>
      <c r="AJ1673">
        <v>0</v>
      </c>
      <c r="AM1673" t="s">
        <v>11965</v>
      </c>
    </row>
    <row r="1674" spans="1:39">
      <c r="A1674" t="s">
        <v>5664</v>
      </c>
      <c r="B1674" t="s">
        <v>5106</v>
      </c>
      <c r="C1674" t="s">
        <v>5108</v>
      </c>
      <c r="D1674">
        <v>29.4</v>
      </c>
      <c r="E1674" t="s">
        <v>5111</v>
      </c>
      <c r="F1674">
        <v>7.53</v>
      </c>
      <c r="K1674" t="s">
        <v>5342</v>
      </c>
      <c r="L1674" t="s">
        <v>5343</v>
      </c>
      <c r="M1674" t="s">
        <v>9466</v>
      </c>
      <c r="N1674">
        <v>9</v>
      </c>
      <c r="O1674" t="s">
        <v>9586</v>
      </c>
      <c r="P1674" t="s">
        <v>9835</v>
      </c>
      <c r="Q1674">
        <v>7</v>
      </c>
      <c r="R1674">
        <v>3</v>
      </c>
      <c r="S1674">
        <v>2.25</v>
      </c>
      <c r="T1674">
        <v>2.38</v>
      </c>
      <c r="U1674">
        <v>446.47</v>
      </c>
      <c r="V1674">
        <v>132.27</v>
      </c>
      <c r="W1674">
        <v>4.59</v>
      </c>
      <c r="X1674">
        <v>7.88</v>
      </c>
      <c r="Y1674">
        <v>2.9</v>
      </c>
      <c r="Z1674">
        <v>5</v>
      </c>
      <c r="AA1674" t="s">
        <v>4822</v>
      </c>
      <c r="AB1674">
        <v>0</v>
      </c>
      <c r="AC1674">
        <v>5</v>
      </c>
      <c r="AD1674">
        <v>3.42402380952381</v>
      </c>
      <c r="AF1674" t="s">
        <v>5458</v>
      </c>
      <c r="AI1674">
        <v>0</v>
      </c>
      <c r="AJ1674">
        <v>0</v>
      </c>
      <c r="AK1674" t="s">
        <v>11911</v>
      </c>
      <c r="AL1674" t="s">
        <v>11911</v>
      </c>
      <c r="AM1674" t="s">
        <v>11965</v>
      </c>
    </row>
    <row r="1675" spans="1:39">
      <c r="A1675" t="s">
        <v>6950</v>
      </c>
      <c r="B1675" t="s">
        <v>5106</v>
      </c>
      <c r="C1675" t="s">
        <v>5108</v>
      </c>
      <c r="D1675">
        <v>29.7</v>
      </c>
      <c r="E1675" t="s">
        <v>5111</v>
      </c>
      <c r="F1675">
        <v>7.53</v>
      </c>
      <c r="I1675" t="s">
        <v>8906</v>
      </c>
      <c r="K1675" t="s">
        <v>5342</v>
      </c>
      <c r="L1675" t="s">
        <v>5343</v>
      </c>
      <c r="M1675" t="s">
        <v>9449</v>
      </c>
      <c r="N1675">
        <v>8</v>
      </c>
      <c r="O1675" t="s">
        <v>9567</v>
      </c>
      <c r="P1675" t="s">
        <v>11105</v>
      </c>
      <c r="Q1675">
        <v>7</v>
      </c>
      <c r="R1675">
        <v>3</v>
      </c>
      <c r="S1675">
        <v>-1.87</v>
      </c>
      <c r="T1675">
        <v>2.22</v>
      </c>
      <c r="U1675">
        <v>535.5</v>
      </c>
      <c r="V1675">
        <v>146.36</v>
      </c>
      <c r="W1675">
        <v>5.35</v>
      </c>
      <c r="X1675">
        <v>3.74</v>
      </c>
      <c r="Y1675">
        <v>7.38</v>
      </c>
      <c r="Z1675">
        <v>3</v>
      </c>
      <c r="AA1675" t="s">
        <v>4822</v>
      </c>
      <c r="AB1675">
        <v>2</v>
      </c>
      <c r="AC1675">
        <v>7</v>
      </c>
      <c r="AD1675">
        <v>3.166666666666667</v>
      </c>
      <c r="AF1675" t="s">
        <v>5459</v>
      </c>
      <c r="AI1675">
        <v>0</v>
      </c>
      <c r="AJ1675">
        <v>0</v>
      </c>
      <c r="AM1675" t="s">
        <v>11965</v>
      </c>
    </row>
    <row r="1676" spans="1:39">
      <c r="A1676" t="s">
        <v>6951</v>
      </c>
      <c r="B1676" t="s">
        <v>5106</v>
      </c>
      <c r="C1676" t="s">
        <v>5108</v>
      </c>
      <c r="D1676">
        <v>29.8</v>
      </c>
      <c r="E1676" t="s">
        <v>5111</v>
      </c>
      <c r="F1676">
        <v>7.53</v>
      </c>
      <c r="I1676" t="s">
        <v>8907</v>
      </c>
      <c r="K1676" t="s">
        <v>5342</v>
      </c>
      <c r="L1676" t="s">
        <v>5343</v>
      </c>
      <c r="M1676" t="s">
        <v>9449</v>
      </c>
      <c r="N1676">
        <v>8</v>
      </c>
      <c r="O1676" t="s">
        <v>9567</v>
      </c>
      <c r="P1676" t="s">
        <v>11106</v>
      </c>
      <c r="Q1676">
        <v>6</v>
      </c>
      <c r="R1676">
        <v>3</v>
      </c>
      <c r="S1676">
        <v>1.15</v>
      </c>
      <c r="T1676">
        <v>4.33</v>
      </c>
      <c r="U1676">
        <v>559.52</v>
      </c>
      <c r="V1676">
        <v>111.8</v>
      </c>
      <c r="W1676">
        <v>6.52</v>
      </c>
      <c r="X1676">
        <v>3.74</v>
      </c>
      <c r="Y1676">
        <v>10.49</v>
      </c>
      <c r="Z1676">
        <v>3</v>
      </c>
      <c r="AA1676" t="s">
        <v>4822</v>
      </c>
      <c r="AB1676">
        <v>2</v>
      </c>
      <c r="AC1676">
        <v>7</v>
      </c>
      <c r="AD1676">
        <v>1.775</v>
      </c>
      <c r="AF1676" t="s">
        <v>11894</v>
      </c>
      <c r="AI1676">
        <v>0</v>
      </c>
      <c r="AJ1676">
        <v>0</v>
      </c>
      <c r="AM1676" t="s">
        <v>11965</v>
      </c>
    </row>
    <row r="1677" spans="1:39">
      <c r="A1677" t="s">
        <v>6952</v>
      </c>
      <c r="B1677" t="s">
        <v>5106</v>
      </c>
      <c r="C1677" t="s">
        <v>5108</v>
      </c>
      <c r="D1677">
        <v>30</v>
      </c>
      <c r="E1677" t="s">
        <v>5111</v>
      </c>
      <c r="F1677">
        <v>7.52</v>
      </c>
      <c r="K1677" t="s">
        <v>5342</v>
      </c>
      <c r="L1677" t="s">
        <v>5343</v>
      </c>
      <c r="M1677" t="s">
        <v>9481</v>
      </c>
      <c r="N1677">
        <v>9</v>
      </c>
      <c r="O1677" t="s">
        <v>9605</v>
      </c>
      <c r="P1677" t="s">
        <v>11107</v>
      </c>
      <c r="Q1677">
        <v>7</v>
      </c>
      <c r="R1677">
        <v>1</v>
      </c>
      <c r="S1677">
        <v>3</v>
      </c>
      <c r="T1677">
        <v>3.21</v>
      </c>
      <c r="U1677">
        <v>575.5700000000001</v>
      </c>
      <c r="V1677">
        <v>78.66</v>
      </c>
      <c r="W1677">
        <v>5.62</v>
      </c>
      <c r="X1677">
        <v>11.72</v>
      </c>
      <c r="Y1677">
        <v>7.22</v>
      </c>
      <c r="Z1677">
        <v>5</v>
      </c>
      <c r="AA1677" t="s">
        <v>4822</v>
      </c>
      <c r="AB1677">
        <v>2</v>
      </c>
      <c r="AC1677">
        <v>5</v>
      </c>
      <c r="AD1677">
        <v>4.228333333333333</v>
      </c>
      <c r="AF1677" t="s">
        <v>5458</v>
      </c>
      <c r="AI1677">
        <v>0</v>
      </c>
      <c r="AJ1677">
        <v>0</v>
      </c>
      <c r="AK1677" t="s">
        <v>11933</v>
      </c>
      <c r="AL1677" t="s">
        <v>11933</v>
      </c>
      <c r="AM1677" t="s">
        <v>11965</v>
      </c>
    </row>
    <row r="1678" spans="1:39">
      <c r="A1678" t="s">
        <v>6953</v>
      </c>
      <c r="B1678" t="s">
        <v>5106</v>
      </c>
      <c r="C1678" t="s">
        <v>5108</v>
      </c>
      <c r="D1678">
        <v>30</v>
      </c>
      <c r="E1678" t="s">
        <v>5111</v>
      </c>
      <c r="F1678">
        <v>7.52</v>
      </c>
      <c r="K1678" t="s">
        <v>5342</v>
      </c>
      <c r="L1678" t="s">
        <v>5343</v>
      </c>
      <c r="M1678" t="s">
        <v>9481</v>
      </c>
      <c r="N1678">
        <v>9</v>
      </c>
      <c r="O1678" t="s">
        <v>9605</v>
      </c>
      <c r="P1678" t="s">
        <v>11108</v>
      </c>
      <c r="Q1678">
        <v>7</v>
      </c>
      <c r="R1678">
        <v>2</v>
      </c>
      <c r="S1678">
        <v>2.71</v>
      </c>
      <c r="T1678">
        <v>4.63</v>
      </c>
      <c r="U1678">
        <v>545.5700000000001</v>
      </c>
      <c r="V1678">
        <v>87.45</v>
      </c>
      <c r="W1678">
        <v>5.7</v>
      </c>
      <c r="X1678">
        <v>12.74</v>
      </c>
      <c r="Y1678">
        <v>8.99</v>
      </c>
      <c r="Z1678">
        <v>5</v>
      </c>
      <c r="AA1678" t="s">
        <v>4822</v>
      </c>
      <c r="AB1678">
        <v>2</v>
      </c>
      <c r="AC1678">
        <v>8</v>
      </c>
      <c r="AD1678">
        <v>2.835</v>
      </c>
      <c r="AF1678" t="s">
        <v>5457</v>
      </c>
      <c r="AI1678">
        <v>0</v>
      </c>
      <c r="AJ1678">
        <v>0</v>
      </c>
      <c r="AK1678" t="s">
        <v>11933</v>
      </c>
      <c r="AL1678" t="s">
        <v>11933</v>
      </c>
      <c r="AM1678" t="s">
        <v>11965</v>
      </c>
    </row>
    <row r="1679" spans="1:39">
      <c r="A1679" t="s">
        <v>6954</v>
      </c>
      <c r="B1679" t="s">
        <v>5106</v>
      </c>
      <c r="C1679" t="s">
        <v>5108</v>
      </c>
      <c r="D1679">
        <v>30</v>
      </c>
      <c r="E1679" t="s">
        <v>5111</v>
      </c>
      <c r="F1679">
        <v>7.52</v>
      </c>
      <c r="K1679" t="s">
        <v>5342</v>
      </c>
      <c r="M1679" t="s">
        <v>9450</v>
      </c>
      <c r="N1679">
        <v>8</v>
      </c>
      <c r="O1679" t="s">
        <v>9568</v>
      </c>
      <c r="P1679" t="s">
        <v>11109</v>
      </c>
      <c r="Q1679">
        <v>5</v>
      </c>
      <c r="R1679">
        <v>3</v>
      </c>
      <c r="S1679">
        <v>4.09</v>
      </c>
      <c r="T1679">
        <v>4.36</v>
      </c>
      <c r="U1679">
        <v>486.89</v>
      </c>
      <c r="V1679">
        <v>95.59</v>
      </c>
      <c r="W1679">
        <v>5.43</v>
      </c>
      <c r="X1679">
        <v>7.54</v>
      </c>
      <c r="Y1679">
        <v>3.08</v>
      </c>
      <c r="Z1679">
        <v>4</v>
      </c>
      <c r="AA1679" t="s">
        <v>4822</v>
      </c>
      <c r="AB1679">
        <v>1</v>
      </c>
      <c r="AC1679">
        <v>6</v>
      </c>
      <c r="AD1679">
        <v>2.39397619047619</v>
      </c>
      <c r="AF1679" t="s">
        <v>5458</v>
      </c>
      <c r="AI1679">
        <v>0</v>
      </c>
      <c r="AJ1679">
        <v>0</v>
      </c>
      <c r="AK1679" t="s">
        <v>11916</v>
      </c>
      <c r="AL1679" t="s">
        <v>11916</v>
      </c>
      <c r="AM1679" t="s">
        <v>11965</v>
      </c>
    </row>
    <row r="1680" spans="1:39">
      <c r="A1680" t="s">
        <v>6955</v>
      </c>
      <c r="B1680" t="s">
        <v>5106</v>
      </c>
      <c r="C1680" t="s">
        <v>5108</v>
      </c>
      <c r="D1680">
        <v>30</v>
      </c>
      <c r="E1680" t="s">
        <v>5111</v>
      </c>
      <c r="F1680">
        <v>7.52</v>
      </c>
      <c r="I1680" t="s">
        <v>8908</v>
      </c>
      <c r="K1680" t="s">
        <v>5342</v>
      </c>
      <c r="M1680" t="s">
        <v>9451</v>
      </c>
      <c r="N1680">
        <v>8</v>
      </c>
      <c r="O1680" t="s">
        <v>9569</v>
      </c>
      <c r="P1680" t="s">
        <v>11110</v>
      </c>
      <c r="Q1680">
        <v>10</v>
      </c>
      <c r="R1680">
        <v>4</v>
      </c>
      <c r="S1680">
        <v>5.24</v>
      </c>
      <c r="T1680">
        <v>5.26</v>
      </c>
      <c r="U1680">
        <v>619.75</v>
      </c>
      <c r="V1680">
        <v>156.46</v>
      </c>
      <c r="W1680">
        <v>5.21</v>
      </c>
      <c r="X1680">
        <v>8.65</v>
      </c>
      <c r="Y1680">
        <v>3.82</v>
      </c>
      <c r="Z1680">
        <v>4</v>
      </c>
      <c r="AA1680" t="s">
        <v>4822</v>
      </c>
      <c r="AB1680">
        <v>2</v>
      </c>
      <c r="AC1680">
        <v>9</v>
      </c>
      <c r="AD1680">
        <v>1</v>
      </c>
      <c r="AF1680" t="s">
        <v>5458</v>
      </c>
      <c r="AI1680">
        <v>0</v>
      </c>
      <c r="AJ1680">
        <v>0</v>
      </c>
      <c r="AM1680" t="s">
        <v>11965</v>
      </c>
    </row>
    <row r="1681" spans="1:39">
      <c r="A1681" t="s">
        <v>6956</v>
      </c>
      <c r="B1681" t="s">
        <v>5106</v>
      </c>
      <c r="C1681" t="s">
        <v>5108</v>
      </c>
      <c r="D1681">
        <v>30</v>
      </c>
      <c r="E1681" t="s">
        <v>5111</v>
      </c>
      <c r="F1681">
        <v>7.52</v>
      </c>
      <c r="I1681" t="s">
        <v>8909</v>
      </c>
      <c r="K1681" t="s">
        <v>5342</v>
      </c>
      <c r="M1681" t="s">
        <v>9440</v>
      </c>
      <c r="N1681">
        <v>8</v>
      </c>
      <c r="O1681" t="s">
        <v>9558</v>
      </c>
      <c r="P1681" t="s">
        <v>11111</v>
      </c>
      <c r="Q1681">
        <v>8</v>
      </c>
      <c r="R1681">
        <v>3</v>
      </c>
      <c r="S1681">
        <v>2.87</v>
      </c>
      <c r="T1681">
        <v>2.87</v>
      </c>
      <c r="U1681">
        <v>424.47</v>
      </c>
      <c r="V1681">
        <v>142.5</v>
      </c>
      <c r="W1681">
        <v>3.8</v>
      </c>
      <c r="X1681">
        <v>12.82</v>
      </c>
      <c r="Y1681">
        <v>3.25</v>
      </c>
      <c r="Z1681">
        <v>4</v>
      </c>
      <c r="AA1681" t="s">
        <v>4822</v>
      </c>
      <c r="AB1681">
        <v>0</v>
      </c>
      <c r="AC1681">
        <v>5</v>
      </c>
      <c r="AD1681">
        <v>3.271166666666667</v>
      </c>
      <c r="AF1681" t="s">
        <v>5458</v>
      </c>
      <c r="AI1681">
        <v>0</v>
      </c>
      <c r="AJ1681">
        <v>0</v>
      </c>
      <c r="AM1681" t="s">
        <v>11965</v>
      </c>
    </row>
    <row r="1682" spans="1:39">
      <c r="A1682" t="s">
        <v>5524</v>
      </c>
      <c r="B1682" t="s">
        <v>5106</v>
      </c>
      <c r="C1682" t="s">
        <v>5108</v>
      </c>
      <c r="D1682">
        <v>30</v>
      </c>
      <c r="E1682" t="s">
        <v>5111</v>
      </c>
      <c r="F1682">
        <v>7.52</v>
      </c>
      <c r="I1682" t="s">
        <v>8910</v>
      </c>
      <c r="K1682" t="s">
        <v>5342</v>
      </c>
      <c r="L1682" t="s">
        <v>5343</v>
      </c>
      <c r="M1682" t="s">
        <v>9439</v>
      </c>
      <c r="N1682">
        <v>8</v>
      </c>
      <c r="O1682" t="s">
        <v>9557</v>
      </c>
      <c r="P1682" t="s">
        <v>9695</v>
      </c>
      <c r="Q1682">
        <v>7</v>
      </c>
      <c r="R1682">
        <v>3</v>
      </c>
      <c r="S1682">
        <v>0.65</v>
      </c>
      <c r="T1682">
        <v>0.98</v>
      </c>
      <c r="U1682">
        <v>513.92</v>
      </c>
      <c r="V1682">
        <v>125.55</v>
      </c>
      <c r="W1682">
        <v>4.84</v>
      </c>
      <c r="X1682">
        <v>7.33</v>
      </c>
      <c r="Y1682">
        <v>4.62</v>
      </c>
      <c r="Z1682">
        <v>3</v>
      </c>
      <c r="AA1682" t="s">
        <v>4822</v>
      </c>
      <c r="AB1682">
        <v>1</v>
      </c>
      <c r="AC1682">
        <v>6</v>
      </c>
      <c r="AD1682">
        <v>3.166666666666667</v>
      </c>
      <c r="AF1682" t="s">
        <v>5458</v>
      </c>
      <c r="AI1682">
        <v>0</v>
      </c>
      <c r="AJ1682">
        <v>0</v>
      </c>
      <c r="AM1682" t="s">
        <v>11965</v>
      </c>
    </row>
    <row r="1683" spans="1:39">
      <c r="A1683" t="s">
        <v>6957</v>
      </c>
      <c r="B1683" t="s">
        <v>5106</v>
      </c>
      <c r="C1683" t="s">
        <v>5108</v>
      </c>
      <c r="D1683">
        <v>30</v>
      </c>
      <c r="E1683" t="s">
        <v>5111</v>
      </c>
      <c r="F1683">
        <v>7.52</v>
      </c>
      <c r="I1683" t="s">
        <v>8911</v>
      </c>
      <c r="K1683" t="s">
        <v>5342</v>
      </c>
      <c r="L1683" t="s">
        <v>5343</v>
      </c>
      <c r="M1683" t="s">
        <v>9442</v>
      </c>
      <c r="N1683">
        <v>8</v>
      </c>
      <c r="O1683" t="s">
        <v>9560</v>
      </c>
      <c r="P1683" t="s">
        <v>11112</v>
      </c>
      <c r="Q1683">
        <v>8</v>
      </c>
      <c r="R1683">
        <v>1</v>
      </c>
      <c r="S1683">
        <v>1.58</v>
      </c>
      <c r="T1683">
        <v>4</v>
      </c>
      <c r="U1683">
        <v>537.55</v>
      </c>
      <c r="V1683">
        <v>101.55</v>
      </c>
      <c r="W1683">
        <v>5.3</v>
      </c>
      <c r="Y1683">
        <v>4.96</v>
      </c>
      <c r="Z1683">
        <v>4</v>
      </c>
      <c r="AA1683" t="s">
        <v>4822</v>
      </c>
      <c r="AB1683">
        <v>2</v>
      </c>
      <c r="AC1683">
        <v>6</v>
      </c>
      <c r="AD1683">
        <v>3.948333333333334</v>
      </c>
      <c r="AF1683" t="s">
        <v>5458</v>
      </c>
      <c r="AI1683">
        <v>0</v>
      </c>
      <c r="AJ1683">
        <v>0</v>
      </c>
      <c r="AM1683" t="s">
        <v>11965</v>
      </c>
    </row>
    <row r="1684" spans="1:39">
      <c r="A1684" t="s">
        <v>6958</v>
      </c>
      <c r="B1684" t="s">
        <v>5106</v>
      </c>
      <c r="C1684" t="s">
        <v>5108</v>
      </c>
      <c r="D1684">
        <v>30</v>
      </c>
      <c r="E1684" t="s">
        <v>5111</v>
      </c>
      <c r="F1684">
        <v>7.52</v>
      </c>
      <c r="I1684" t="s">
        <v>8912</v>
      </c>
      <c r="K1684" t="s">
        <v>5342</v>
      </c>
      <c r="L1684" t="s">
        <v>5343</v>
      </c>
      <c r="M1684" t="s">
        <v>9435</v>
      </c>
      <c r="N1684">
        <v>8</v>
      </c>
      <c r="O1684" t="s">
        <v>9553</v>
      </c>
      <c r="P1684" t="s">
        <v>11113</v>
      </c>
      <c r="Q1684">
        <v>7</v>
      </c>
      <c r="R1684">
        <v>2</v>
      </c>
      <c r="S1684">
        <v>0.5600000000000001</v>
      </c>
      <c r="T1684">
        <v>2.4</v>
      </c>
      <c r="U1684">
        <v>522.48</v>
      </c>
      <c r="V1684">
        <v>101.99</v>
      </c>
      <c r="W1684">
        <v>5.41</v>
      </c>
      <c r="X1684">
        <v>3.46</v>
      </c>
      <c r="Y1684">
        <v>9.699999999999999</v>
      </c>
      <c r="Z1684">
        <v>4</v>
      </c>
      <c r="AA1684" t="s">
        <v>4822</v>
      </c>
      <c r="AB1684">
        <v>2</v>
      </c>
      <c r="AC1684">
        <v>5</v>
      </c>
      <c r="AD1684">
        <v>3.250333333333334</v>
      </c>
      <c r="AF1684" t="s">
        <v>11894</v>
      </c>
      <c r="AI1684">
        <v>0</v>
      </c>
      <c r="AJ1684">
        <v>0</v>
      </c>
      <c r="AM1684" t="s">
        <v>11965</v>
      </c>
    </row>
    <row r="1685" spans="1:39">
      <c r="A1685" t="s">
        <v>5520</v>
      </c>
      <c r="B1685" t="s">
        <v>5106</v>
      </c>
      <c r="C1685" t="s">
        <v>5108</v>
      </c>
      <c r="D1685">
        <v>30</v>
      </c>
      <c r="E1685" t="s">
        <v>5111</v>
      </c>
      <c r="F1685">
        <v>7.52</v>
      </c>
      <c r="I1685" t="s">
        <v>8913</v>
      </c>
      <c r="K1685" t="s">
        <v>5342</v>
      </c>
      <c r="L1685" t="s">
        <v>5343</v>
      </c>
      <c r="M1685" t="s">
        <v>9439</v>
      </c>
      <c r="N1685">
        <v>8</v>
      </c>
      <c r="O1685" t="s">
        <v>9557</v>
      </c>
      <c r="P1685" t="s">
        <v>9691</v>
      </c>
      <c r="Q1685">
        <v>8</v>
      </c>
      <c r="R1685">
        <v>3</v>
      </c>
      <c r="S1685">
        <v>-0.31</v>
      </c>
      <c r="T1685">
        <v>0.61</v>
      </c>
      <c r="U1685">
        <v>551.46</v>
      </c>
      <c r="V1685">
        <v>138.69</v>
      </c>
      <c r="W1685">
        <v>5.11</v>
      </c>
      <c r="X1685">
        <v>6.5</v>
      </c>
      <c r="Y1685">
        <v>4.62</v>
      </c>
      <c r="Z1685">
        <v>3</v>
      </c>
      <c r="AA1685" t="s">
        <v>4822</v>
      </c>
      <c r="AB1685">
        <v>2</v>
      </c>
      <c r="AC1685">
        <v>6</v>
      </c>
      <c r="AD1685">
        <v>3.166666666666667</v>
      </c>
      <c r="AF1685" t="s">
        <v>5459</v>
      </c>
      <c r="AI1685">
        <v>0</v>
      </c>
      <c r="AJ1685">
        <v>0</v>
      </c>
      <c r="AM1685" t="s">
        <v>11965</v>
      </c>
    </row>
    <row r="1686" spans="1:39">
      <c r="A1686" t="s">
        <v>6959</v>
      </c>
      <c r="B1686" t="s">
        <v>5106</v>
      </c>
      <c r="C1686" t="s">
        <v>5108</v>
      </c>
      <c r="D1686">
        <v>30</v>
      </c>
      <c r="E1686" t="s">
        <v>5111</v>
      </c>
      <c r="F1686">
        <v>7.52</v>
      </c>
      <c r="I1686" t="s">
        <v>8914</v>
      </c>
      <c r="K1686" t="s">
        <v>5342</v>
      </c>
      <c r="L1686" t="s">
        <v>5343</v>
      </c>
      <c r="M1686" t="s">
        <v>9439</v>
      </c>
      <c r="N1686">
        <v>8</v>
      </c>
      <c r="O1686" t="s">
        <v>9557</v>
      </c>
      <c r="P1686" t="s">
        <v>11114</v>
      </c>
      <c r="Q1686">
        <v>7</v>
      </c>
      <c r="R1686">
        <v>3</v>
      </c>
      <c r="S1686">
        <v>1.04</v>
      </c>
      <c r="T1686">
        <v>1.55</v>
      </c>
      <c r="U1686">
        <v>547.47</v>
      </c>
      <c r="V1686">
        <v>125.55</v>
      </c>
      <c r="W1686">
        <v>5.21</v>
      </c>
      <c r="X1686">
        <v>7.04</v>
      </c>
      <c r="Y1686">
        <v>4.62</v>
      </c>
      <c r="Z1686">
        <v>3</v>
      </c>
      <c r="AA1686" t="s">
        <v>4822</v>
      </c>
      <c r="AB1686">
        <v>2</v>
      </c>
      <c r="AC1686">
        <v>6</v>
      </c>
      <c r="AD1686">
        <v>3.166666666666667</v>
      </c>
      <c r="AF1686" t="s">
        <v>5458</v>
      </c>
      <c r="AI1686">
        <v>0</v>
      </c>
      <c r="AJ1686">
        <v>0</v>
      </c>
      <c r="AM1686" t="s">
        <v>11965</v>
      </c>
    </row>
    <row r="1687" spans="1:39">
      <c r="A1687" t="s">
        <v>6960</v>
      </c>
      <c r="B1687" t="s">
        <v>5106</v>
      </c>
      <c r="C1687" t="s">
        <v>5108</v>
      </c>
      <c r="D1687">
        <v>30</v>
      </c>
      <c r="E1687" t="s">
        <v>5111</v>
      </c>
      <c r="F1687">
        <v>7.52</v>
      </c>
      <c r="I1687" t="s">
        <v>8915</v>
      </c>
      <c r="K1687" t="s">
        <v>5342</v>
      </c>
      <c r="L1687" t="s">
        <v>5343</v>
      </c>
      <c r="M1687" t="s">
        <v>9449</v>
      </c>
      <c r="N1687">
        <v>8</v>
      </c>
      <c r="O1687" t="s">
        <v>9567</v>
      </c>
      <c r="P1687" t="s">
        <v>11115</v>
      </c>
      <c r="Q1687">
        <v>4</v>
      </c>
      <c r="R1687">
        <v>3</v>
      </c>
      <c r="S1687">
        <v>0.58</v>
      </c>
      <c r="T1687">
        <v>3.49</v>
      </c>
      <c r="U1687">
        <v>456.42</v>
      </c>
      <c r="V1687">
        <v>99.33</v>
      </c>
      <c r="W1687">
        <v>6.55</v>
      </c>
      <c r="X1687">
        <v>3.02</v>
      </c>
      <c r="Y1687">
        <v>12.43</v>
      </c>
      <c r="Z1687">
        <v>3</v>
      </c>
      <c r="AA1687" t="s">
        <v>4822</v>
      </c>
      <c r="AB1687">
        <v>1</v>
      </c>
      <c r="AC1687">
        <v>6</v>
      </c>
      <c r="AD1687">
        <v>2.921952380952381</v>
      </c>
      <c r="AF1687" t="s">
        <v>11894</v>
      </c>
      <c r="AI1687">
        <v>0</v>
      </c>
      <c r="AJ1687">
        <v>0</v>
      </c>
      <c r="AM1687" t="s">
        <v>11965</v>
      </c>
    </row>
    <row r="1688" spans="1:39">
      <c r="A1688" t="s">
        <v>6961</v>
      </c>
      <c r="B1688" t="s">
        <v>5106</v>
      </c>
      <c r="C1688" t="s">
        <v>5108</v>
      </c>
      <c r="D1688">
        <v>30.2</v>
      </c>
      <c r="E1688" t="s">
        <v>5111</v>
      </c>
      <c r="F1688">
        <v>7.52</v>
      </c>
      <c r="I1688" t="s">
        <v>8916</v>
      </c>
      <c r="K1688" t="s">
        <v>5342</v>
      </c>
      <c r="L1688" t="s">
        <v>5343</v>
      </c>
      <c r="M1688" t="s">
        <v>9446</v>
      </c>
      <c r="N1688">
        <v>9</v>
      </c>
      <c r="O1688" t="s">
        <v>9564</v>
      </c>
      <c r="P1688" t="s">
        <v>11116</v>
      </c>
      <c r="Q1688">
        <v>6</v>
      </c>
      <c r="R1688">
        <v>3</v>
      </c>
      <c r="S1688">
        <v>3.65</v>
      </c>
      <c r="T1688">
        <v>3.66</v>
      </c>
      <c r="U1688">
        <v>359.39</v>
      </c>
      <c r="V1688">
        <v>87.5</v>
      </c>
      <c r="W1688">
        <v>4.46</v>
      </c>
      <c r="X1688">
        <v>9.289999999999999</v>
      </c>
      <c r="Y1688">
        <v>5.35</v>
      </c>
      <c r="Z1688">
        <v>4</v>
      </c>
      <c r="AA1688" t="s">
        <v>4822</v>
      </c>
      <c r="AB1688">
        <v>0</v>
      </c>
      <c r="AC1688">
        <v>4</v>
      </c>
      <c r="AD1688">
        <v>4.011666666666667</v>
      </c>
      <c r="AF1688" t="s">
        <v>5458</v>
      </c>
      <c r="AI1688">
        <v>0</v>
      </c>
      <c r="AJ1688">
        <v>0</v>
      </c>
      <c r="AM1688" t="s">
        <v>11965</v>
      </c>
    </row>
    <row r="1689" spans="1:39">
      <c r="A1689" t="s">
        <v>6962</v>
      </c>
      <c r="B1689" t="s">
        <v>5106</v>
      </c>
      <c r="C1689" t="s">
        <v>5108</v>
      </c>
      <c r="D1689">
        <v>30.65</v>
      </c>
      <c r="E1689" t="s">
        <v>5111</v>
      </c>
      <c r="F1689">
        <v>7.51</v>
      </c>
      <c r="I1689" t="s">
        <v>8917</v>
      </c>
      <c r="K1689" t="s">
        <v>5342</v>
      </c>
      <c r="L1689" t="s">
        <v>5343</v>
      </c>
      <c r="M1689" t="s">
        <v>9424</v>
      </c>
      <c r="N1689">
        <v>8</v>
      </c>
      <c r="O1689" t="s">
        <v>9539</v>
      </c>
      <c r="P1689" t="s">
        <v>11117</v>
      </c>
      <c r="Q1689">
        <v>7</v>
      </c>
      <c r="R1689">
        <v>1</v>
      </c>
      <c r="S1689">
        <v>1.85</v>
      </c>
      <c r="T1689">
        <v>4.35</v>
      </c>
      <c r="U1689">
        <v>512.66</v>
      </c>
      <c r="V1689">
        <v>97.87</v>
      </c>
      <c r="W1689">
        <v>5.04</v>
      </c>
      <c r="X1689">
        <v>4.88</v>
      </c>
      <c r="Y1689">
        <v>8.800000000000001</v>
      </c>
      <c r="Z1689">
        <v>3</v>
      </c>
      <c r="AA1689" t="s">
        <v>4822</v>
      </c>
      <c r="AB1689">
        <v>2</v>
      </c>
      <c r="AC1689">
        <v>7</v>
      </c>
      <c r="AD1689">
        <v>3.496</v>
      </c>
      <c r="AF1689" t="s">
        <v>11894</v>
      </c>
      <c r="AI1689">
        <v>0</v>
      </c>
      <c r="AJ1689">
        <v>0</v>
      </c>
      <c r="AM1689" t="s">
        <v>11965</v>
      </c>
    </row>
    <row r="1690" spans="1:39">
      <c r="A1690" t="s">
        <v>6963</v>
      </c>
      <c r="B1690" t="s">
        <v>5106</v>
      </c>
      <c r="C1690" t="s">
        <v>5108</v>
      </c>
      <c r="D1690">
        <v>30.9</v>
      </c>
      <c r="E1690" t="s">
        <v>5111</v>
      </c>
      <c r="F1690">
        <v>7.51</v>
      </c>
      <c r="K1690" t="s">
        <v>5342</v>
      </c>
      <c r="L1690" t="s">
        <v>5343</v>
      </c>
      <c r="M1690" t="s">
        <v>9459</v>
      </c>
      <c r="N1690">
        <v>9</v>
      </c>
      <c r="O1690" t="s">
        <v>9579</v>
      </c>
      <c r="P1690" t="s">
        <v>11118</v>
      </c>
      <c r="Q1690">
        <v>5</v>
      </c>
      <c r="R1690">
        <v>3</v>
      </c>
      <c r="S1690">
        <v>3.78</v>
      </c>
      <c r="T1690">
        <v>3.79</v>
      </c>
      <c r="U1690">
        <v>443.58</v>
      </c>
      <c r="V1690">
        <v>92.93000000000001</v>
      </c>
      <c r="W1690">
        <v>6.06</v>
      </c>
      <c r="X1690">
        <v>13.63</v>
      </c>
      <c r="Y1690">
        <v>5.41</v>
      </c>
      <c r="Z1690">
        <v>4</v>
      </c>
      <c r="AA1690" t="s">
        <v>4822</v>
      </c>
      <c r="AB1690">
        <v>1</v>
      </c>
      <c r="AC1690">
        <v>4</v>
      </c>
      <c r="AD1690">
        <v>3.187</v>
      </c>
      <c r="AF1690" t="s">
        <v>5458</v>
      </c>
      <c r="AI1690">
        <v>0</v>
      </c>
      <c r="AJ1690">
        <v>0</v>
      </c>
      <c r="AK1690" t="s">
        <v>11922</v>
      </c>
      <c r="AL1690" t="s">
        <v>11922</v>
      </c>
      <c r="AM1690" t="s">
        <v>11965</v>
      </c>
    </row>
    <row r="1691" spans="1:39">
      <c r="A1691" t="s">
        <v>5537</v>
      </c>
      <c r="B1691" t="s">
        <v>5106</v>
      </c>
      <c r="C1691" t="s">
        <v>5108</v>
      </c>
      <c r="D1691">
        <v>31</v>
      </c>
      <c r="E1691" t="s">
        <v>5111</v>
      </c>
      <c r="F1691">
        <v>7.51</v>
      </c>
      <c r="K1691" t="s">
        <v>5342</v>
      </c>
      <c r="L1691" t="s">
        <v>5343</v>
      </c>
      <c r="M1691" t="s">
        <v>9490</v>
      </c>
      <c r="N1691">
        <v>9</v>
      </c>
      <c r="O1691" t="s">
        <v>9616</v>
      </c>
      <c r="P1691" t="s">
        <v>9708</v>
      </c>
      <c r="Q1691">
        <v>4</v>
      </c>
      <c r="R1691">
        <v>2</v>
      </c>
      <c r="S1691">
        <v>3.03</v>
      </c>
      <c r="T1691">
        <v>4.1</v>
      </c>
      <c r="U1691">
        <v>489.93</v>
      </c>
      <c r="V1691">
        <v>91.92</v>
      </c>
      <c r="W1691">
        <v>5.54</v>
      </c>
      <c r="X1691">
        <v>6.26</v>
      </c>
      <c r="Y1691">
        <v>1.63</v>
      </c>
      <c r="Z1691">
        <v>4</v>
      </c>
      <c r="AA1691" t="s">
        <v>4822</v>
      </c>
      <c r="AB1691">
        <v>1</v>
      </c>
      <c r="AC1691">
        <v>7</v>
      </c>
      <c r="AD1691">
        <v>3.442928571428572</v>
      </c>
      <c r="AE1691" t="s">
        <v>11887</v>
      </c>
      <c r="AF1691" t="s">
        <v>5459</v>
      </c>
      <c r="AH1691" t="s">
        <v>5461</v>
      </c>
      <c r="AI1691">
        <v>4</v>
      </c>
      <c r="AJ1691">
        <v>1</v>
      </c>
      <c r="AK1691" t="s">
        <v>11941</v>
      </c>
      <c r="AL1691" t="s">
        <v>11941</v>
      </c>
      <c r="AM1691" t="s">
        <v>11965</v>
      </c>
    </row>
    <row r="1692" spans="1:39">
      <c r="A1692" t="s">
        <v>6388</v>
      </c>
      <c r="B1692" t="s">
        <v>5106</v>
      </c>
      <c r="C1692" t="s">
        <v>5108</v>
      </c>
      <c r="D1692">
        <v>31</v>
      </c>
      <c r="E1692" t="s">
        <v>5111</v>
      </c>
      <c r="F1692">
        <v>7.51</v>
      </c>
      <c r="K1692" t="s">
        <v>5342</v>
      </c>
      <c r="L1692" t="s">
        <v>5343</v>
      </c>
      <c r="M1692" t="s">
        <v>9463</v>
      </c>
      <c r="N1692">
        <v>9</v>
      </c>
      <c r="O1692" t="s">
        <v>9583</v>
      </c>
      <c r="P1692" t="s">
        <v>10552</v>
      </c>
      <c r="Q1692">
        <v>5</v>
      </c>
      <c r="R1692">
        <v>3</v>
      </c>
      <c r="S1692">
        <v>4.26</v>
      </c>
      <c r="T1692">
        <v>4.26</v>
      </c>
      <c r="U1692">
        <v>424.52</v>
      </c>
      <c r="V1692">
        <v>91.83</v>
      </c>
      <c r="W1692">
        <v>5.05</v>
      </c>
      <c r="X1692">
        <v>13.52</v>
      </c>
      <c r="Y1692">
        <v>3.86</v>
      </c>
      <c r="Z1692">
        <v>3</v>
      </c>
      <c r="AA1692" t="s">
        <v>4822</v>
      </c>
      <c r="AB1692">
        <v>1</v>
      </c>
      <c r="AC1692">
        <v>5</v>
      </c>
      <c r="AD1692">
        <v>3.014809523809524</v>
      </c>
      <c r="AF1692" t="s">
        <v>5458</v>
      </c>
      <c r="AI1692">
        <v>0</v>
      </c>
      <c r="AJ1692">
        <v>0</v>
      </c>
      <c r="AK1692" t="s">
        <v>11912</v>
      </c>
      <c r="AL1692" t="s">
        <v>11912</v>
      </c>
      <c r="AM1692" t="s">
        <v>11965</v>
      </c>
    </row>
    <row r="1693" spans="1:39">
      <c r="A1693" t="s">
        <v>6964</v>
      </c>
      <c r="B1693" t="s">
        <v>5106</v>
      </c>
      <c r="C1693" t="s">
        <v>5108</v>
      </c>
      <c r="D1693">
        <v>31</v>
      </c>
      <c r="E1693" t="s">
        <v>5111</v>
      </c>
      <c r="F1693">
        <v>7.51</v>
      </c>
      <c r="K1693" t="s">
        <v>5342</v>
      </c>
      <c r="L1693" t="s">
        <v>5343</v>
      </c>
      <c r="M1693" t="s">
        <v>9488</v>
      </c>
      <c r="N1693">
        <v>9</v>
      </c>
      <c r="O1693" t="s">
        <v>9613</v>
      </c>
      <c r="P1693" t="s">
        <v>11119</v>
      </c>
      <c r="Q1693">
        <v>8</v>
      </c>
      <c r="R1693">
        <v>3</v>
      </c>
      <c r="S1693">
        <v>3.94</v>
      </c>
      <c r="T1693">
        <v>4.1</v>
      </c>
      <c r="U1693">
        <v>581.05</v>
      </c>
      <c r="V1693">
        <v>109.87</v>
      </c>
      <c r="W1693">
        <v>5.92</v>
      </c>
      <c r="X1693">
        <v>12.7</v>
      </c>
      <c r="Y1693">
        <v>7</v>
      </c>
      <c r="Z1693">
        <v>4</v>
      </c>
      <c r="AA1693" t="s">
        <v>4822</v>
      </c>
      <c r="AB1693">
        <v>2</v>
      </c>
      <c r="AC1693">
        <v>10</v>
      </c>
      <c r="AD1693">
        <v>1.984333333333334</v>
      </c>
      <c r="AF1693" t="s">
        <v>5458</v>
      </c>
      <c r="AI1693">
        <v>0</v>
      </c>
      <c r="AJ1693">
        <v>0</v>
      </c>
      <c r="AK1693" t="s">
        <v>11938</v>
      </c>
      <c r="AL1693" t="s">
        <v>11938</v>
      </c>
      <c r="AM1693" t="s">
        <v>11965</v>
      </c>
    </row>
    <row r="1694" spans="1:39">
      <c r="A1694" t="s">
        <v>5305</v>
      </c>
      <c r="B1694" t="s">
        <v>5106</v>
      </c>
      <c r="C1694" t="s">
        <v>5108</v>
      </c>
      <c r="D1694">
        <v>31</v>
      </c>
      <c r="E1694" t="s">
        <v>5111</v>
      </c>
      <c r="F1694">
        <v>7.51</v>
      </c>
      <c r="K1694" t="s">
        <v>5342</v>
      </c>
      <c r="L1694" t="s">
        <v>5343</v>
      </c>
      <c r="M1694" t="s">
        <v>9476</v>
      </c>
      <c r="N1694">
        <v>9</v>
      </c>
      <c r="O1694" t="s">
        <v>9598</v>
      </c>
      <c r="P1694" t="s">
        <v>5420</v>
      </c>
      <c r="Q1694">
        <v>4</v>
      </c>
      <c r="R1694">
        <v>2</v>
      </c>
      <c r="S1694">
        <v>3.36</v>
      </c>
      <c r="T1694">
        <v>5.15</v>
      </c>
      <c r="U1694">
        <v>489.93</v>
      </c>
      <c r="V1694">
        <v>91.92</v>
      </c>
      <c r="W1694">
        <v>5.54</v>
      </c>
      <c r="X1694">
        <v>5.15</v>
      </c>
      <c r="Y1694">
        <v>1.67</v>
      </c>
      <c r="Z1694">
        <v>4</v>
      </c>
      <c r="AA1694" t="s">
        <v>4822</v>
      </c>
      <c r="AB1694">
        <v>1</v>
      </c>
      <c r="AC1694">
        <v>7</v>
      </c>
      <c r="AD1694">
        <v>2.827928571428572</v>
      </c>
      <c r="AF1694" t="s">
        <v>5459</v>
      </c>
      <c r="AI1694">
        <v>0</v>
      </c>
      <c r="AJ1694">
        <v>0</v>
      </c>
      <c r="AK1694" t="s">
        <v>5473</v>
      </c>
      <c r="AL1694" t="s">
        <v>5473</v>
      </c>
      <c r="AM1694" t="s">
        <v>11965</v>
      </c>
    </row>
    <row r="1695" spans="1:39">
      <c r="A1695" t="s">
        <v>6965</v>
      </c>
      <c r="B1695" t="s">
        <v>5106</v>
      </c>
      <c r="C1695" t="s">
        <v>5108</v>
      </c>
      <c r="D1695">
        <v>31</v>
      </c>
      <c r="E1695" t="s">
        <v>5111</v>
      </c>
      <c r="F1695">
        <v>7.51</v>
      </c>
      <c r="I1695" t="s">
        <v>8918</v>
      </c>
      <c r="K1695" t="s">
        <v>5342</v>
      </c>
      <c r="M1695" t="s">
        <v>9422</v>
      </c>
      <c r="N1695">
        <v>8</v>
      </c>
      <c r="O1695" t="s">
        <v>9536</v>
      </c>
      <c r="P1695" t="s">
        <v>11120</v>
      </c>
      <c r="Q1695">
        <v>6</v>
      </c>
      <c r="R1695">
        <v>3</v>
      </c>
      <c r="S1695">
        <v>0.72</v>
      </c>
      <c r="T1695">
        <v>1.85</v>
      </c>
      <c r="U1695">
        <v>436.9</v>
      </c>
      <c r="V1695">
        <v>112.66</v>
      </c>
      <c r="W1695">
        <v>3.62</v>
      </c>
      <c r="X1695">
        <v>6.33</v>
      </c>
      <c r="Y1695">
        <v>2.72</v>
      </c>
      <c r="Z1695">
        <v>3</v>
      </c>
      <c r="AA1695" t="s">
        <v>4822</v>
      </c>
      <c r="AB1695">
        <v>0</v>
      </c>
      <c r="AC1695">
        <v>6</v>
      </c>
      <c r="AD1695">
        <v>3.862047619047619</v>
      </c>
      <c r="AF1695" t="s">
        <v>5459</v>
      </c>
      <c r="AI1695">
        <v>0</v>
      </c>
      <c r="AJ1695">
        <v>0</v>
      </c>
      <c r="AM1695" t="s">
        <v>11965</v>
      </c>
    </row>
    <row r="1696" spans="1:39">
      <c r="A1696" t="s">
        <v>6347</v>
      </c>
      <c r="B1696" t="s">
        <v>5106</v>
      </c>
      <c r="C1696" t="s">
        <v>5108</v>
      </c>
      <c r="D1696">
        <v>31</v>
      </c>
      <c r="E1696" t="s">
        <v>5111</v>
      </c>
      <c r="F1696">
        <v>7.51</v>
      </c>
      <c r="K1696" t="s">
        <v>5342</v>
      </c>
      <c r="L1696" t="s">
        <v>5343</v>
      </c>
      <c r="M1696" t="s">
        <v>9436</v>
      </c>
      <c r="N1696">
        <v>9</v>
      </c>
      <c r="O1696" t="s">
        <v>9554</v>
      </c>
      <c r="P1696" t="s">
        <v>10511</v>
      </c>
      <c r="Q1696">
        <v>8</v>
      </c>
      <c r="R1696">
        <v>3</v>
      </c>
      <c r="S1696">
        <v>-0.31</v>
      </c>
      <c r="T1696">
        <v>0.29</v>
      </c>
      <c r="U1696">
        <v>473.47</v>
      </c>
      <c r="V1696">
        <v>134.78</v>
      </c>
      <c r="W1696">
        <v>2.97</v>
      </c>
      <c r="X1696">
        <v>7.12</v>
      </c>
      <c r="Y1696">
        <v>1.81</v>
      </c>
      <c r="Z1696">
        <v>4</v>
      </c>
      <c r="AA1696" t="s">
        <v>4822</v>
      </c>
      <c r="AB1696">
        <v>0</v>
      </c>
      <c r="AC1696">
        <v>6</v>
      </c>
      <c r="AD1696">
        <v>3.356166666666667</v>
      </c>
      <c r="AF1696" t="s">
        <v>5458</v>
      </c>
      <c r="AI1696">
        <v>0</v>
      </c>
      <c r="AJ1696">
        <v>0</v>
      </c>
      <c r="AK1696" t="s">
        <v>11897</v>
      </c>
      <c r="AL1696" t="s">
        <v>11897</v>
      </c>
      <c r="AM1696" t="s">
        <v>11965</v>
      </c>
    </row>
    <row r="1697" spans="1:39">
      <c r="A1697" t="s">
        <v>6966</v>
      </c>
      <c r="B1697" t="s">
        <v>5106</v>
      </c>
      <c r="C1697" t="s">
        <v>5108</v>
      </c>
      <c r="D1697">
        <v>31</v>
      </c>
      <c r="E1697" t="s">
        <v>5111</v>
      </c>
      <c r="F1697">
        <v>7.51</v>
      </c>
      <c r="K1697" t="s">
        <v>5342</v>
      </c>
      <c r="L1697" t="s">
        <v>5343</v>
      </c>
      <c r="M1697" t="s">
        <v>9426</v>
      </c>
      <c r="N1697">
        <v>9</v>
      </c>
      <c r="O1697" t="s">
        <v>9541</v>
      </c>
      <c r="P1697" t="s">
        <v>11121</v>
      </c>
      <c r="Q1697">
        <v>8</v>
      </c>
      <c r="R1697">
        <v>3</v>
      </c>
      <c r="S1697">
        <v>0.18</v>
      </c>
      <c r="T1697">
        <v>0.7</v>
      </c>
      <c r="U1697">
        <v>487.49</v>
      </c>
      <c r="V1697">
        <v>134.78</v>
      </c>
      <c r="W1697">
        <v>3.36</v>
      </c>
      <c r="X1697">
        <v>7.25</v>
      </c>
      <c r="Y1697">
        <v>1.81</v>
      </c>
      <c r="Z1697">
        <v>4</v>
      </c>
      <c r="AA1697" t="s">
        <v>4822</v>
      </c>
      <c r="AB1697">
        <v>0</v>
      </c>
      <c r="AC1697">
        <v>6</v>
      </c>
      <c r="AD1697">
        <v>3.25602380952381</v>
      </c>
      <c r="AF1697" t="s">
        <v>5458</v>
      </c>
      <c r="AI1697">
        <v>0</v>
      </c>
      <c r="AJ1697">
        <v>0</v>
      </c>
      <c r="AK1697" t="s">
        <v>11897</v>
      </c>
      <c r="AL1697" t="s">
        <v>11897</v>
      </c>
      <c r="AM1697" t="s">
        <v>11965</v>
      </c>
    </row>
    <row r="1698" spans="1:39">
      <c r="A1698" t="s">
        <v>5926</v>
      </c>
      <c r="B1698" t="s">
        <v>5106</v>
      </c>
      <c r="C1698" t="s">
        <v>5108</v>
      </c>
      <c r="D1698">
        <v>31</v>
      </c>
      <c r="E1698" t="s">
        <v>5111</v>
      </c>
      <c r="F1698">
        <v>7.51</v>
      </c>
      <c r="K1698" t="s">
        <v>5342</v>
      </c>
      <c r="L1698" t="s">
        <v>5343</v>
      </c>
      <c r="M1698" t="s">
        <v>9430</v>
      </c>
      <c r="N1698">
        <v>9</v>
      </c>
      <c r="O1698" t="s">
        <v>9546</v>
      </c>
      <c r="P1698" t="s">
        <v>10093</v>
      </c>
      <c r="Q1698">
        <v>7</v>
      </c>
      <c r="R1698">
        <v>3</v>
      </c>
      <c r="S1698">
        <v>0.58</v>
      </c>
      <c r="T1698">
        <v>1.11</v>
      </c>
      <c r="U1698">
        <v>472.48</v>
      </c>
      <c r="V1698">
        <v>128.79</v>
      </c>
      <c r="W1698">
        <v>3.19</v>
      </c>
      <c r="X1698">
        <v>7.21</v>
      </c>
      <c r="Y1698">
        <v>1.81</v>
      </c>
      <c r="Z1698">
        <v>4</v>
      </c>
      <c r="AA1698" t="s">
        <v>4822</v>
      </c>
      <c r="AB1698">
        <v>0</v>
      </c>
      <c r="AC1698">
        <v>6</v>
      </c>
      <c r="AD1698">
        <v>3.363238095238096</v>
      </c>
      <c r="AF1698" t="s">
        <v>5458</v>
      </c>
      <c r="AI1698">
        <v>0</v>
      </c>
      <c r="AJ1698">
        <v>0</v>
      </c>
      <c r="AK1698" t="s">
        <v>11897</v>
      </c>
      <c r="AL1698" t="s">
        <v>11897</v>
      </c>
      <c r="AM1698" t="s">
        <v>11965</v>
      </c>
    </row>
    <row r="1699" spans="1:39">
      <c r="A1699" t="s">
        <v>5536</v>
      </c>
      <c r="B1699" t="s">
        <v>5106</v>
      </c>
      <c r="C1699" t="s">
        <v>5108</v>
      </c>
      <c r="D1699">
        <v>31</v>
      </c>
      <c r="E1699" t="s">
        <v>5111</v>
      </c>
      <c r="F1699">
        <v>7.51</v>
      </c>
      <c r="K1699" t="s">
        <v>5342</v>
      </c>
      <c r="L1699" t="s">
        <v>5343</v>
      </c>
      <c r="M1699" t="s">
        <v>9436</v>
      </c>
      <c r="N1699">
        <v>9</v>
      </c>
      <c r="O1699" t="s">
        <v>9554</v>
      </c>
      <c r="P1699" t="s">
        <v>9707</v>
      </c>
      <c r="Q1699">
        <v>9</v>
      </c>
      <c r="R1699">
        <v>3</v>
      </c>
      <c r="S1699">
        <v>-0.87</v>
      </c>
      <c r="T1699">
        <v>1.03</v>
      </c>
      <c r="U1699">
        <v>486.49</v>
      </c>
      <c r="V1699">
        <v>138.44</v>
      </c>
      <c r="W1699">
        <v>3.69</v>
      </c>
      <c r="X1699">
        <v>5.24</v>
      </c>
      <c r="Y1699">
        <v>1.81</v>
      </c>
      <c r="Z1699">
        <v>5</v>
      </c>
      <c r="AA1699" t="s">
        <v>4822</v>
      </c>
      <c r="AB1699">
        <v>0</v>
      </c>
      <c r="AC1699">
        <v>6</v>
      </c>
      <c r="AD1699">
        <v>3.263166666666667</v>
      </c>
      <c r="AF1699" t="s">
        <v>5459</v>
      </c>
      <c r="AI1699">
        <v>0</v>
      </c>
      <c r="AJ1699">
        <v>0</v>
      </c>
      <c r="AK1699" t="s">
        <v>11897</v>
      </c>
      <c r="AL1699" t="s">
        <v>11897</v>
      </c>
      <c r="AM1699" t="s">
        <v>11965</v>
      </c>
    </row>
    <row r="1700" spans="1:39">
      <c r="A1700" t="s">
        <v>6093</v>
      </c>
      <c r="B1700" t="s">
        <v>5106</v>
      </c>
      <c r="C1700" t="s">
        <v>5108</v>
      </c>
      <c r="D1700">
        <v>31</v>
      </c>
      <c r="E1700" t="s">
        <v>5111</v>
      </c>
      <c r="F1700">
        <v>7.51</v>
      </c>
      <c r="K1700" t="s">
        <v>5342</v>
      </c>
      <c r="L1700" t="s">
        <v>5343</v>
      </c>
      <c r="M1700" t="s">
        <v>9441</v>
      </c>
      <c r="N1700">
        <v>9</v>
      </c>
      <c r="O1700" t="s">
        <v>9559</v>
      </c>
      <c r="P1700" t="s">
        <v>10259</v>
      </c>
      <c r="Q1700">
        <v>9</v>
      </c>
      <c r="R1700">
        <v>3</v>
      </c>
      <c r="S1700">
        <v>2.67</v>
      </c>
      <c r="T1700">
        <v>4.04</v>
      </c>
      <c r="U1700">
        <v>540.02</v>
      </c>
      <c r="V1700">
        <v>140.13</v>
      </c>
      <c r="W1700">
        <v>3.91</v>
      </c>
      <c r="X1700">
        <v>5.94</v>
      </c>
      <c r="Y1700">
        <v>2.57</v>
      </c>
      <c r="Z1700">
        <v>3</v>
      </c>
      <c r="AA1700" t="s">
        <v>4822</v>
      </c>
      <c r="AB1700">
        <v>1</v>
      </c>
      <c r="AC1700">
        <v>9</v>
      </c>
      <c r="AD1700">
        <v>2.311666666666667</v>
      </c>
      <c r="AF1700" t="s">
        <v>5459</v>
      </c>
      <c r="AI1700">
        <v>0</v>
      </c>
      <c r="AJ1700">
        <v>0</v>
      </c>
      <c r="AM1700" t="s">
        <v>11965</v>
      </c>
    </row>
    <row r="1701" spans="1:39">
      <c r="A1701" t="s">
        <v>6967</v>
      </c>
      <c r="B1701" t="s">
        <v>5106</v>
      </c>
      <c r="C1701" t="s">
        <v>5108</v>
      </c>
      <c r="D1701">
        <v>31</v>
      </c>
      <c r="E1701" t="s">
        <v>5111</v>
      </c>
      <c r="F1701">
        <v>7.51</v>
      </c>
      <c r="I1701" t="s">
        <v>8919</v>
      </c>
      <c r="K1701" t="s">
        <v>5342</v>
      </c>
      <c r="M1701" t="s">
        <v>9440</v>
      </c>
      <c r="N1701">
        <v>8</v>
      </c>
      <c r="O1701" t="s">
        <v>9558</v>
      </c>
      <c r="P1701" t="s">
        <v>11122</v>
      </c>
      <c r="Q1701">
        <v>8</v>
      </c>
      <c r="R1701">
        <v>2</v>
      </c>
      <c r="S1701">
        <v>6.37</v>
      </c>
      <c r="T1701">
        <v>6.37</v>
      </c>
      <c r="U1701">
        <v>518.5</v>
      </c>
      <c r="V1701">
        <v>119.72</v>
      </c>
      <c r="W1701">
        <v>5.21</v>
      </c>
      <c r="X1701">
        <v>12.13</v>
      </c>
      <c r="Y1701">
        <v>3</v>
      </c>
      <c r="Z1701">
        <v>4</v>
      </c>
      <c r="AA1701" t="s">
        <v>4822</v>
      </c>
      <c r="AB1701">
        <v>2</v>
      </c>
      <c r="AC1701">
        <v>5</v>
      </c>
      <c r="AD1701">
        <v>1.509333333333333</v>
      </c>
      <c r="AF1701" t="s">
        <v>5458</v>
      </c>
      <c r="AI1701">
        <v>0</v>
      </c>
      <c r="AJ1701">
        <v>0</v>
      </c>
      <c r="AM1701" t="s">
        <v>11965</v>
      </c>
    </row>
    <row r="1702" spans="1:39">
      <c r="A1702" t="s">
        <v>6968</v>
      </c>
      <c r="B1702" t="s">
        <v>5106</v>
      </c>
      <c r="C1702" t="s">
        <v>5108</v>
      </c>
      <c r="D1702">
        <v>31</v>
      </c>
      <c r="E1702" t="s">
        <v>5111</v>
      </c>
      <c r="F1702">
        <v>7.51</v>
      </c>
      <c r="I1702" t="s">
        <v>8920</v>
      </c>
      <c r="K1702" t="s">
        <v>5342</v>
      </c>
      <c r="M1702" t="s">
        <v>9457</v>
      </c>
      <c r="N1702">
        <v>8</v>
      </c>
      <c r="O1702" t="s">
        <v>9577</v>
      </c>
      <c r="P1702" t="s">
        <v>11123</v>
      </c>
      <c r="Q1702">
        <v>6</v>
      </c>
      <c r="R1702">
        <v>4</v>
      </c>
      <c r="S1702">
        <v>3.98</v>
      </c>
      <c r="T1702">
        <v>5.04</v>
      </c>
      <c r="U1702">
        <v>478.94</v>
      </c>
      <c r="V1702">
        <v>110.04</v>
      </c>
      <c r="W1702">
        <v>6.13</v>
      </c>
      <c r="X1702">
        <v>5.6</v>
      </c>
      <c r="Y1702">
        <v>4.31</v>
      </c>
      <c r="Z1702">
        <v>5</v>
      </c>
      <c r="AA1702" t="s">
        <v>4822</v>
      </c>
      <c r="AB1702">
        <v>1</v>
      </c>
      <c r="AC1702">
        <v>4</v>
      </c>
      <c r="AD1702">
        <v>1.492428571428571</v>
      </c>
      <c r="AF1702" t="s">
        <v>5459</v>
      </c>
      <c r="AI1702">
        <v>0</v>
      </c>
      <c r="AJ1702">
        <v>0</v>
      </c>
      <c r="AM1702" t="s">
        <v>11965</v>
      </c>
    </row>
    <row r="1703" spans="1:39">
      <c r="A1703" t="s">
        <v>6969</v>
      </c>
      <c r="B1703" t="s">
        <v>5106</v>
      </c>
      <c r="C1703" t="s">
        <v>5108</v>
      </c>
      <c r="D1703">
        <v>31</v>
      </c>
      <c r="E1703" t="s">
        <v>5111</v>
      </c>
      <c r="F1703">
        <v>7.51</v>
      </c>
      <c r="I1703" t="s">
        <v>8921</v>
      </c>
      <c r="K1703" t="s">
        <v>5342</v>
      </c>
      <c r="L1703" t="s">
        <v>5343</v>
      </c>
      <c r="M1703" t="s">
        <v>9442</v>
      </c>
      <c r="N1703">
        <v>8</v>
      </c>
      <c r="O1703" t="s">
        <v>9560</v>
      </c>
      <c r="P1703" t="s">
        <v>11124</v>
      </c>
      <c r="Q1703">
        <v>9</v>
      </c>
      <c r="R1703">
        <v>1</v>
      </c>
      <c r="S1703">
        <v>1.46</v>
      </c>
      <c r="T1703">
        <v>2.07</v>
      </c>
      <c r="U1703">
        <v>539.6900000000001</v>
      </c>
      <c r="V1703">
        <v>97</v>
      </c>
      <c r="W1703">
        <v>4.43</v>
      </c>
      <c r="X1703">
        <v>11.71</v>
      </c>
      <c r="Y1703">
        <v>7.89</v>
      </c>
      <c r="Z1703">
        <v>4</v>
      </c>
      <c r="AA1703" t="s">
        <v>4822</v>
      </c>
      <c r="AB1703">
        <v>1</v>
      </c>
      <c r="AC1703">
        <v>6</v>
      </c>
      <c r="AD1703">
        <v>4.6</v>
      </c>
      <c r="AF1703" t="s">
        <v>5458</v>
      </c>
      <c r="AI1703">
        <v>0</v>
      </c>
      <c r="AJ1703">
        <v>0</v>
      </c>
      <c r="AM1703" t="s">
        <v>11965</v>
      </c>
    </row>
    <row r="1704" spans="1:39">
      <c r="A1704" t="s">
        <v>6970</v>
      </c>
      <c r="B1704" t="s">
        <v>5106</v>
      </c>
      <c r="C1704" t="s">
        <v>5108</v>
      </c>
      <c r="D1704">
        <v>31</v>
      </c>
      <c r="E1704" t="s">
        <v>5111</v>
      </c>
      <c r="F1704">
        <v>7.51</v>
      </c>
      <c r="I1704" t="s">
        <v>8922</v>
      </c>
      <c r="K1704" t="s">
        <v>5342</v>
      </c>
      <c r="L1704" t="s">
        <v>5343</v>
      </c>
      <c r="M1704" t="s">
        <v>9442</v>
      </c>
      <c r="N1704">
        <v>8</v>
      </c>
      <c r="O1704" t="s">
        <v>9560</v>
      </c>
      <c r="P1704" t="s">
        <v>11125</v>
      </c>
      <c r="Q1704">
        <v>8</v>
      </c>
      <c r="R1704">
        <v>2</v>
      </c>
      <c r="S1704">
        <v>3.91</v>
      </c>
      <c r="T1704">
        <v>3.91</v>
      </c>
      <c r="U1704">
        <v>489.58</v>
      </c>
      <c r="V1704">
        <v>123.22</v>
      </c>
      <c r="W1704">
        <v>4.04</v>
      </c>
      <c r="Y1704">
        <v>3.36</v>
      </c>
      <c r="Z1704">
        <v>4</v>
      </c>
      <c r="AA1704" t="s">
        <v>4822</v>
      </c>
      <c r="AB1704">
        <v>0</v>
      </c>
      <c r="AC1704">
        <v>7</v>
      </c>
      <c r="AD1704">
        <v>2.164428571428572</v>
      </c>
      <c r="AF1704" t="s">
        <v>5458</v>
      </c>
      <c r="AI1704">
        <v>0</v>
      </c>
      <c r="AJ1704">
        <v>0</v>
      </c>
      <c r="AM1704" t="s">
        <v>11965</v>
      </c>
    </row>
    <row r="1705" spans="1:39">
      <c r="A1705" t="s">
        <v>6971</v>
      </c>
      <c r="B1705" t="s">
        <v>5106</v>
      </c>
      <c r="C1705" t="s">
        <v>5108</v>
      </c>
      <c r="D1705">
        <v>31</v>
      </c>
      <c r="E1705" t="s">
        <v>5111</v>
      </c>
      <c r="F1705">
        <v>7.51</v>
      </c>
      <c r="I1705" t="s">
        <v>8923</v>
      </c>
      <c r="K1705" t="s">
        <v>5342</v>
      </c>
      <c r="L1705" t="s">
        <v>5343</v>
      </c>
      <c r="M1705" t="s">
        <v>9449</v>
      </c>
      <c r="N1705">
        <v>8</v>
      </c>
      <c r="O1705" t="s">
        <v>9567</v>
      </c>
      <c r="P1705" t="s">
        <v>11126</v>
      </c>
      <c r="Q1705">
        <v>5</v>
      </c>
      <c r="R1705">
        <v>3</v>
      </c>
      <c r="S1705">
        <v>-0.42</v>
      </c>
      <c r="T1705">
        <v>3.74</v>
      </c>
      <c r="U1705">
        <v>493.39</v>
      </c>
      <c r="V1705">
        <v>112.22</v>
      </c>
      <c r="W1705">
        <v>6.22</v>
      </c>
      <c r="X1705">
        <v>4.58</v>
      </c>
      <c r="Y1705">
        <v>8.65</v>
      </c>
      <c r="Z1705">
        <v>3</v>
      </c>
      <c r="AA1705" t="s">
        <v>4822</v>
      </c>
      <c r="AB1705">
        <v>1</v>
      </c>
      <c r="AC1705">
        <v>6</v>
      </c>
      <c r="AD1705">
        <v>2.778214285714285</v>
      </c>
      <c r="AF1705" t="s">
        <v>11894</v>
      </c>
      <c r="AI1705">
        <v>0</v>
      </c>
      <c r="AJ1705">
        <v>0</v>
      </c>
      <c r="AM1705" t="s">
        <v>11965</v>
      </c>
    </row>
    <row r="1706" spans="1:39">
      <c r="A1706" t="s">
        <v>6972</v>
      </c>
      <c r="B1706" t="s">
        <v>5106</v>
      </c>
      <c r="C1706" t="s">
        <v>5108</v>
      </c>
      <c r="D1706">
        <v>32</v>
      </c>
      <c r="E1706" t="s">
        <v>5111</v>
      </c>
      <c r="F1706">
        <v>7.5</v>
      </c>
      <c r="K1706" t="s">
        <v>5342</v>
      </c>
      <c r="M1706" t="s">
        <v>5350</v>
      </c>
      <c r="N1706">
        <v>8</v>
      </c>
      <c r="O1706" t="s">
        <v>9617</v>
      </c>
      <c r="P1706" t="s">
        <v>11127</v>
      </c>
      <c r="Q1706">
        <v>5</v>
      </c>
      <c r="R1706">
        <v>1</v>
      </c>
      <c r="S1706">
        <v>5.12</v>
      </c>
      <c r="T1706">
        <v>5.12</v>
      </c>
      <c r="U1706">
        <v>459.43</v>
      </c>
      <c r="V1706">
        <v>72.18000000000001</v>
      </c>
      <c r="W1706">
        <v>5.73</v>
      </c>
      <c r="X1706">
        <v>12.75</v>
      </c>
      <c r="Y1706">
        <v>2.91</v>
      </c>
      <c r="Z1706">
        <v>5</v>
      </c>
      <c r="AA1706" t="s">
        <v>4822</v>
      </c>
      <c r="AB1706">
        <v>1</v>
      </c>
      <c r="AC1706">
        <v>4</v>
      </c>
      <c r="AD1706">
        <v>3.123119047619048</v>
      </c>
      <c r="AF1706" t="s">
        <v>5458</v>
      </c>
      <c r="AI1706">
        <v>0</v>
      </c>
      <c r="AJ1706">
        <v>0</v>
      </c>
      <c r="AK1706" t="s">
        <v>11942</v>
      </c>
      <c r="AL1706" t="s">
        <v>11942</v>
      </c>
      <c r="AM1706" t="s">
        <v>11965</v>
      </c>
    </row>
    <row r="1707" spans="1:39">
      <c r="A1707" t="s">
        <v>6972</v>
      </c>
      <c r="B1707" t="s">
        <v>5106</v>
      </c>
      <c r="C1707" t="s">
        <v>5108</v>
      </c>
      <c r="D1707">
        <v>32</v>
      </c>
      <c r="E1707" t="s">
        <v>5111</v>
      </c>
      <c r="F1707">
        <v>7.5</v>
      </c>
      <c r="K1707" t="s">
        <v>5342</v>
      </c>
      <c r="M1707" t="s">
        <v>9456</v>
      </c>
      <c r="N1707">
        <v>8</v>
      </c>
      <c r="O1707" t="s">
        <v>9614</v>
      </c>
      <c r="P1707" t="s">
        <v>11127</v>
      </c>
      <c r="Q1707">
        <v>5</v>
      </c>
      <c r="R1707">
        <v>1</v>
      </c>
      <c r="S1707">
        <v>5.12</v>
      </c>
      <c r="T1707">
        <v>5.12</v>
      </c>
      <c r="U1707">
        <v>459.43</v>
      </c>
      <c r="V1707">
        <v>72.18000000000001</v>
      </c>
      <c r="W1707">
        <v>5.73</v>
      </c>
      <c r="X1707">
        <v>12.75</v>
      </c>
      <c r="Y1707">
        <v>2.91</v>
      </c>
      <c r="Z1707">
        <v>5</v>
      </c>
      <c r="AA1707" t="s">
        <v>4822</v>
      </c>
      <c r="AB1707">
        <v>1</v>
      </c>
      <c r="AC1707">
        <v>4</v>
      </c>
      <c r="AD1707">
        <v>3.123119047619048</v>
      </c>
      <c r="AF1707" t="s">
        <v>5458</v>
      </c>
      <c r="AI1707">
        <v>0</v>
      </c>
      <c r="AJ1707">
        <v>0</v>
      </c>
      <c r="AK1707" t="s">
        <v>11939</v>
      </c>
      <c r="AL1707" t="s">
        <v>11939</v>
      </c>
      <c r="AM1707" t="s">
        <v>11965</v>
      </c>
    </row>
    <row r="1708" spans="1:39">
      <c r="A1708" t="s">
        <v>6973</v>
      </c>
      <c r="B1708" t="s">
        <v>5106</v>
      </c>
      <c r="C1708" t="s">
        <v>5108</v>
      </c>
      <c r="D1708">
        <v>32</v>
      </c>
      <c r="E1708" t="s">
        <v>5111</v>
      </c>
      <c r="F1708">
        <v>7.5</v>
      </c>
      <c r="K1708" t="s">
        <v>5342</v>
      </c>
      <c r="L1708" t="s">
        <v>5343</v>
      </c>
      <c r="M1708" t="s">
        <v>9425</v>
      </c>
      <c r="N1708">
        <v>9</v>
      </c>
      <c r="O1708" t="s">
        <v>9540</v>
      </c>
      <c r="P1708" t="s">
        <v>11128</v>
      </c>
      <c r="Q1708">
        <v>6</v>
      </c>
      <c r="R1708">
        <v>3</v>
      </c>
      <c r="S1708">
        <v>0.8100000000000001</v>
      </c>
      <c r="T1708">
        <v>0.8100000000000001</v>
      </c>
      <c r="U1708">
        <v>304.34</v>
      </c>
      <c r="V1708">
        <v>112.66</v>
      </c>
      <c r="W1708">
        <v>1</v>
      </c>
      <c r="X1708">
        <v>9.85</v>
      </c>
      <c r="Y1708">
        <v>2.6</v>
      </c>
      <c r="Z1708">
        <v>3</v>
      </c>
      <c r="AA1708" t="s">
        <v>4822</v>
      </c>
      <c r="AB1708">
        <v>0</v>
      </c>
      <c r="AC1708">
        <v>4</v>
      </c>
      <c r="AD1708">
        <v>4.411333333333333</v>
      </c>
      <c r="AF1708" t="s">
        <v>5458</v>
      </c>
      <c r="AI1708">
        <v>0</v>
      </c>
      <c r="AJ1708">
        <v>0</v>
      </c>
      <c r="AK1708" t="s">
        <v>11905</v>
      </c>
      <c r="AL1708" t="s">
        <v>11905</v>
      </c>
      <c r="AM1708" t="s">
        <v>11965</v>
      </c>
    </row>
    <row r="1709" spans="1:39">
      <c r="A1709" t="s">
        <v>6974</v>
      </c>
      <c r="B1709" t="s">
        <v>5106</v>
      </c>
      <c r="C1709" t="s">
        <v>5108</v>
      </c>
      <c r="D1709">
        <v>32</v>
      </c>
      <c r="E1709" t="s">
        <v>5111</v>
      </c>
      <c r="F1709">
        <v>7.5</v>
      </c>
      <c r="K1709" t="s">
        <v>5342</v>
      </c>
      <c r="L1709" t="s">
        <v>5343</v>
      </c>
      <c r="M1709" t="s">
        <v>9425</v>
      </c>
      <c r="N1709">
        <v>9</v>
      </c>
      <c r="O1709" t="s">
        <v>9540</v>
      </c>
      <c r="P1709" t="s">
        <v>11129</v>
      </c>
      <c r="Q1709">
        <v>6</v>
      </c>
      <c r="R1709">
        <v>3</v>
      </c>
      <c r="S1709">
        <v>1.35</v>
      </c>
      <c r="T1709">
        <v>1.35</v>
      </c>
      <c r="U1709">
        <v>380.43</v>
      </c>
      <c r="V1709">
        <v>112.66</v>
      </c>
      <c r="W1709">
        <v>2.67</v>
      </c>
      <c r="X1709">
        <v>11.39</v>
      </c>
      <c r="Y1709">
        <v>4.37</v>
      </c>
      <c r="Z1709">
        <v>4</v>
      </c>
      <c r="AA1709" t="s">
        <v>4822</v>
      </c>
      <c r="AB1709">
        <v>0</v>
      </c>
      <c r="AC1709">
        <v>5</v>
      </c>
      <c r="AD1709">
        <v>4.265404761904762</v>
      </c>
      <c r="AF1709" t="s">
        <v>5458</v>
      </c>
      <c r="AI1709">
        <v>0</v>
      </c>
      <c r="AJ1709">
        <v>0</v>
      </c>
      <c r="AK1709" t="s">
        <v>11905</v>
      </c>
      <c r="AL1709" t="s">
        <v>11905</v>
      </c>
      <c r="AM1709" t="s">
        <v>11965</v>
      </c>
    </row>
    <row r="1710" spans="1:39">
      <c r="A1710" t="s">
        <v>6975</v>
      </c>
      <c r="B1710" t="s">
        <v>5106</v>
      </c>
      <c r="C1710" t="s">
        <v>5108</v>
      </c>
      <c r="D1710">
        <v>32</v>
      </c>
      <c r="E1710" t="s">
        <v>5111</v>
      </c>
      <c r="F1710">
        <v>7.5</v>
      </c>
      <c r="K1710" t="s">
        <v>5342</v>
      </c>
      <c r="L1710" t="s">
        <v>5343</v>
      </c>
      <c r="M1710" t="s">
        <v>9425</v>
      </c>
      <c r="N1710">
        <v>9</v>
      </c>
      <c r="O1710" t="s">
        <v>9540</v>
      </c>
      <c r="P1710" t="s">
        <v>11130</v>
      </c>
      <c r="Q1710">
        <v>5</v>
      </c>
      <c r="R1710">
        <v>3</v>
      </c>
      <c r="S1710">
        <v>2.64</v>
      </c>
      <c r="T1710">
        <v>2.65</v>
      </c>
      <c r="U1710">
        <v>337.79</v>
      </c>
      <c r="V1710">
        <v>99.77</v>
      </c>
      <c r="W1710">
        <v>2.26</v>
      </c>
      <c r="X1710">
        <v>11.09</v>
      </c>
      <c r="Y1710">
        <v>5.34</v>
      </c>
      <c r="Z1710">
        <v>3</v>
      </c>
      <c r="AA1710" t="s">
        <v>4822</v>
      </c>
      <c r="AB1710">
        <v>0</v>
      </c>
      <c r="AC1710">
        <v>4</v>
      </c>
      <c r="AD1710">
        <v>4.521</v>
      </c>
      <c r="AF1710" t="s">
        <v>5458</v>
      </c>
      <c r="AI1710">
        <v>0</v>
      </c>
      <c r="AJ1710">
        <v>0</v>
      </c>
      <c r="AK1710" t="s">
        <v>11905</v>
      </c>
      <c r="AL1710" t="s">
        <v>11905</v>
      </c>
      <c r="AM1710" t="s">
        <v>11965</v>
      </c>
    </row>
    <row r="1711" spans="1:39">
      <c r="A1711" t="s">
        <v>6976</v>
      </c>
      <c r="B1711" t="s">
        <v>5106</v>
      </c>
      <c r="C1711" t="s">
        <v>5108</v>
      </c>
      <c r="D1711">
        <v>32</v>
      </c>
      <c r="E1711" t="s">
        <v>5111</v>
      </c>
      <c r="F1711">
        <v>7.5</v>
      </c>
      <c r="I1711" t="s">
        <v>8924</v>
      </c>
      <c r="K1711" t="s">
        <v>5342</v>
      </c>
      <c r="M1711" t="s">
        <v>9451</v>
      </c>
      <c r="N1711">
        <v>8</v>
      </c>
      <c r="O1711" t="s">
        <v>9569</v>
      </c>
      <c r="P1711" t="s">
        <v>11131</v>
      </c>
      <c r="Q1711">
        <v>9</v>
      </c>
      <c r="R1711">
        <v>2</v>
      </c>
      <c r="S1711">
        <v>4.16</v>
      </c>
      <c r="T1711">
        <v>4.17</v>
      </c>
      <c r="U1711">
        <v>487.56</v>
      </c>
      <c r="V1711">
        <v>118.3</v>
      </c>
      <c r="W1711">
        <v>4.45</v>
      </c>
      <c r="X1711">
        <v>12.07</v>
      </c>
      <c r="Y1711">
        <v>5.75</v>
      </c>
      <c r="Z1711">
        <v>4</v>
      </c>
      <c r="AA1711" t="s">
        <v>4822</v>
      </c>
      <c r="AB1711">
        <v>0</v>
      </c>
      <c r="AC1711">
        <v>5</v>
      </c>
      <c r="AD1711">
        <v>2.06052380952381</v>
      </c>
      <c r="AF1711" t="s">
        <v>5458</v>
      </c>
      <c r="AI1711">
        <v>0</v>
      </c>
      <c r="AJ1711">
        <v>0</v>
      </c>
      <c r="AM1711" t="s">
        <v>11965</v>
      </c>
    </row>
    <row r="1712" spans="1:39">
      <c r="A1712" t="s">
        <v>6977</v>
      </c>
      <c r="B1712" t="s">
        <v>5106</v>
      </c>
      <c r="C1712" t="s">
        <v>5108</v>
      </c>
      <c r="D1712">
        <v>32</v>
      </c>
      <c r="E1712" t="s">
        <v>5111</v>
      </c>
      <c r="F1712">
        <v>7.5</v>
      </c>
      <c r="I1712" t="s">
        <v>8925</v>
      </c>
      <c r="K1712" t="s">
        <v>5342</v>
      </c>
      <c r="M1712" t="s">
        <v>9440</v>
      </c>
      <c r="N1712">
        <v>8</v>
      </c>
      <c r="O1712" t="s">
        <v>9558</v>
      </c>
      <c r="P1712" t="s">
        <v>11132</v>
      </c>
      <c r="Q1712">
        <v>9</v>
      </c>
      <c r="R1712">
        <v>1</v>
      </c>
      <c r="S1712">
        <v>4.59</v>
      </c>
      <c r="T1712">
        <v>4.59</v>
      </c>
      <c r="U1712">
        <v>504.57</v>
      </c>
      <c r="V1712">
        <v>113.17</v>
      </c>
      <c r="W1712">
        <v>4.58</v>
      </c>
      <c r="X1712">
        <v>12.01</v>
      </c>
      <c r="Y1712">
        <v>3.1</v>
      </c>
      <c r="Z1712">
        <v>4</v>
      </c>
      <c r="AA1712" t="s">
        <v>4822</v>
      </c>
      <c r="AB1712">
        <v>1</v>
      </c>
      <c r="AC1712">
        <v>5</v>
      </c>
      <c r="AD1712">
        <v>2.266</v>
      </c>
      <c r="AF1712" t="s">
        <v>5458</v>
      </c>
      <c r="AI1712">
        <v>0</v>
      </c>
      <c r="AJ1712">
        <v>0</v>
      </c>
      <c r="AM1712" t="s">
        <v>11965</v>
      </c>
    </row>
    <row r="1713" spans="1:39">
      <c r="A1713" t="s">
        <v>6760</v>
      </c>
      <c r="B1713" t="s">
        <v>5106</v>
      </c>
      <c r="C1713" t="s">
        <v>5108</v>
      </c>
      <c r="D1713">
        <v>32</v>
      </c>
      <c r="E1713" t="s">
        <v>5111</v>
      </c>
      <c r="F1713">
        <v>7.5</v>
      </c>
      <c r="I1713" t="s">
        <v>8926</v>
      </c>
      <c r="K1713" t="s">
        <v>5342</v>
      </c>
      <c r="M1713" t="s">
        <v>9457</v>
      </c>
      <c r="N1713">
        <v>8</v>
      </c>
      <c r="O1713" t="s">
        <v>9577</v>
      </c>
      <c r="P1713" t="s">
        <v>10917</v>
      </c>
      <c r="Q1713">
        <v>7</v>
      </c>
      <c r="R1713">
        <v>4</v>
      </c>
      <c r="S1713">
        <v>2.79</v>
      </c>
      <c r="T1713">
        <v>4</v>
      </c>
      <c r="U1713">
        <v>456.53</v>
      </c>
      <c r="V1713">
        <v>119.27</v>
      </c>
      <c r="W1713">
        <v>5.35</v>
      </c>
      <c r="X1713">
        <v>5.62</v>
      </c>
      <c r="Y1713">
        <v>7.25</v>
      </c>
      <c r="Z1713">
        <v>5</v>
      </c>
      <c r="AA1713" t="s">
        <v>4822</v>
      </c>
      <c r="AB1713">
        <v>1</v>
      </c>
      <c r="AC1713">
        <v>5</v>
      </c>
      <c r="AD1713">
        <v>2.439833333333334</v>
      </c>
      <c r="AF1713" t="s">
        <v>5459</v>
      </c>
      <c r="AI1713">
        <v>0</v>
      </c>
      <c r="AJ1713">
        <v>0</v>
      </c>
      <c r="AM1713" t="s">
        <v>11965</v>
      </c>
    </row>
    <row r="1714" spans="1:39">
      <c r="A1714" t="s">
        <v>6978</v>
      </c>
      <c r="B1714" t="s">
        <v>5106</v>
      </c>
      <c r="C1714" t="s">
        <v>5108</v>
      </c>
      <c r="D1714">
        <v>32</v>
      </c>
      <c r="E1714" t="s">
        <v>5111</v>
      </c>
      <c r="F1714">
        <v>7.5</v>
      </c>
      <c r="I1714" t="s">
        <v>8927</v>
      </c>
      <c r="K1714" t="s">
        <v>5342</v>
      </c>
      <c r="L1714" t="s">
        <v>5343</v>
      </c>
      <c r="M1714" t="s">
        <v>9435</v>
      </c>
      <c r="N1714">
        <v>8</v>
      </c>
      <c r="O1714" t="s">
        <v>9553</v>
      </c>
      <c r="P1714" t="s">
        <v>11133</v>
      </c>
      <c r="Q1714">
        <v>5</v>
      </c>
      <c r="R1714">
        <v>2</v>
      </c>
      <c r="S1714">
        <v>2.17</v>
      </c>
      <c r="T1714">
        <v>4.03</v>
      </c>
      <c r="U1714">
        <v>479.32</v>
      </c>
      <c r="V1714">
        <v>92.62</v>
      </c>
      <c r="W1714">
        <v>6.23</v>
      </c>
      <c r="X1714">
        <v>3.46</v>
      </c>
      <c r="Y1714">
        <v>9.76</v>
      </c>
      <c r="Z1714">
        <v>4</v>
      </c>
      <c r="AA1714" t="s">
        <v>4822</v>
      </c>
      <c r="AB1714">
        <v>1</v>
      </c>
      <c r="AC1714">
        <v>3</v>
      </c>
      <c r="AD1714">
        <v>3.080380952380952</v>
      </c>
      <c r="AF1714" t="s">
        <v>11894</v>
      </c>
      <c r="AI1714">
        <v>0</v>
      </c>
      <c r="AJ1714">
        <v>0</v>
      </c>
      <c r="AM1714" t="s">
        <v>11965</v>
      </c>
    </row>
    <row r="1715" spans="1:39">
      <c r="A1715" t="s">
        <v>6979</v>
      </c>
      <c r="B1715" t="s">
        <v>5106</v>
      </c>
      <c r="C1715" t="s">
        <v>5108</v>
      </c>
      <c r="D1715">
        <v>32</v>
      </c>
      <c r="E1715" t="s">
        <v>5111</v>
      </c>
      <c r="F1715">
        <v>7.5</v>
      </c>
      <c r="I1715" t="s">
        <v>8928</v>
      </c>
      <c r="K1715" t="s">
        <v>5342</v>
      </c>
      <c r="L1715" t="s">
        <v>5343</v>
      </c>
      <c r="M1715" t="s">
        <v>9435</v>
      </c>
      <c r="N1715">
        <v>8</v>
      </c>
      <c r="O1715" t="s">
        <v>9553</v>
      </c>
      <c r="P1715" t="s">
        <v>11134</v>
      </c>
      <c r="Q1715">
        <v>5</v>
      </c>
      <c r="R1715">
        <v>2</v>
      </c>
      <c r="S1715">
        <v>2.17</v>
      </c>
      <c r="T1715">
        <v>4.03</v>
      </c>
      <c r="U1715">
        <v>479.32</v>
      </c>
      <c r="V1715">
        <v>92.62</v>
      </c>
      <c r="W1715">
        <v>6.23</v>
      </c>
      <c r="X1715">
        <v>3.46</v>
      </c>
      <c r="Y1715">
        <v>9.76</v>
      </c>
      <c r="Z1715">
        <v>4</v>
      </c>
      <c r="AA1715" t="s">
        <v>4822</v>
      </c>
      <c r="AB1715">
        <v>1</v>
      </c>
      <c r="AC1715">
        <v>3</v>
      </c>
      <c r="AD1715">
        <v>3.080380952380952</v>
      </c>
      <c r="AF1715" t="s">
        <v>11894</v>
      </c>
      <c r="AI1715">
        <v>0</v>
      </c>
      <c r="AJ1715">
        <v>0</v>
      </c>
      <c r="AM1715" t="s">
        <v>11965</v>
      </c>
    </row>
    <row r="1716" spans="1:39">
      <c r="A1716" t="s">
        <v>6980</v>
      </c>
      <c r="B1716" t="s">
        <v>5106</v>
      </c>
      <c r="C1716" t="s">
        <v>5108</v>
      </c>
      <c r="D1716">
        <v>32</v>
      </c>
      <c r="E1716" t="s">
        <v>5111</v>
      </c>
      <c r="F1716">
        <v>7.5</v>
      </c>
      <c r="I1716" t="s">
        <v>8929</v>
      </c>
      <c r="K1716" t="s">
        <v>5342</v>
      </c>
      <c r="L1716" t="s">
        <v>5343</v>
      </c>
      <c r="M1716" t="s">
        <v>9449</v>
      </c>
      <c r="N1716">
        <v>8</v>
      </c>
      <c r="O1716" t="s">
        <v>9567</v>
      </c>
      <c r="P1716" t="s">
        <v>11135</v>
      </c>
      <c r="Q1716">
        <v>5</v>
      </c>
      <c r="R1716">
        <v>3</v>
      </c>
      <c r="S1716">
        <v>-0.27</v>
      </c>
      <c r="T1716">
        <v>3.68</v>
      </c>
      <c r="U1716">
        <v>489.43</v>
      </c>
      <c r="V1716">
        <v>112.22</v>
      </c>
      <c r="W1716">
        <v>6.31</v>
      </c>
      <c r="X1716">
        <v>4.58</v>
      </c>
      <c r="Y1716">
        <v>9.07</v>
      </c>
      <c r="Z1716">
        <v>3</v>
      </c>
      <c r="AA1716" t="s">
        <v>4822</v>
      </c>
      <c r="AB1716">
        <v>1</v>
      </c>
      <c r="AC1716">
        <v>7</v>
      </c>
      <c r="AD1716">
        <v>2.6265</v>
      </c>
      <c r="AF1716" t="s">
        <v>11894</v>
      </c>
      <c r="AI1716">
        <v>0</v>
      </c>
      <c r="AJ1716">
        <v>0</v>
      </c>
      <c r="AM1716" t="s">
        <v>11965</v>
      </c>
    </row>
    <row r="1717" spans="1:39">
      <c r="A1717" t="s">
        <v>6981</v>
      </c>
      <c r="B1717" t="s">
        <v>5106</v>
      </c>
      <c r="C1717" t="s">
        <v>5108</v>
      </c>
      <c r="D1717">
        <v>32</v>
      </c>
      <c r="E1717" t="s">
        <v>5111</v>
      </c>
      <c r="F1717">
        <v>7.5</v>
      </c>
      <c r="I1717" t="s">
        <v>8930</v>
      </c>
      <c r="K1717" t="s">
        <v>5342</v>
      </c>
      <c r="L1717" t="s">
        <v>5343</v>
      </c>
      <c r="M1717" t="s">
        <v>9449</v>
      </c>
      <c r="N1717">
        <v>8</v>
      </c>
      <c r="O1717" t="s">
        <v>9567</v>
      </c>
      <c r="P1717" t="s">
        <v>11136</v>
      </c>
      <c r="Q1717">
        <v>4</v>
      </c>
      <c r="R1717">
        <v>3</v>
      </c>
      <c r="S1717">
        <v>0.88</v>
      </c>
      <c r="T1717">
        <v>4.01</v>
      </c>
      <c r="U1717">
        <v>504.9</v>
      </c>
      <c r="V1717">
        <v>99.33</v>
      </c>
      <c r="W1717">
        <v>7.43</v>
      </c>
      <c r="X1717">
        <v>3.76</v>
      </c>
      <c r="Y1717">
        <v>10.7</v>
      </c>
      <c r="Z1717">
        <v>3</v>
      </c>
      <c r="AA1717" t="s">
        <v>4822</v>
      </c>
      <c r="AB1717">
        <v>2</v>
      </c>
      <c r="AC1717">
        <v>7</v>
      </c>
      <c r="AD1717">
        <v>2.350666666666667</v>
      </c>
      <c r="AF1717" t="s">
        <v>11894</v>
      </c>
      <c r="AI1717">
        <v>0</v>
      </c>
      <c r="AJ1717">
        <v>0</v>
      </c>
      <c r="AM1717" t="s">
        <v>11965</v>
      </c>
    </row>
    <row r="1718" spans="1:39">
      <c r="A1718" t="s">
        <v>6982</v>
      </c>
      <c r="B1718" t="s">
        <v>5106</v>
      </c>
      <c r="C1718" t="s">
        <v>5108</v>
      </c>
      <c r="D1718">
        <v>32</v>
      </c>
      <c r="E1718" t="s">
        <v>5111</v>
      </c>
      <c r="F1718">
        <v>7.5</v>
      </c>
      <c r="I1718" t="s">
        <v>8931</v>
      </c>
      <c r="K1718" t="s">
        <v>5342</v>
      </c>
      <c r="L1718" t="s">
        <v>5343</v>
      </c>
      <c r="M1718" t="s">
        <v>9449</v>
      </c>
      <c r="N1718">
        <v>8</v>
      </c>
      <c r="O1718" t="s">
        <v>9567</v>
      </c>
      <c r="P1718" t="s">
        <v>11137</v>
      </c>
      <c r="Q1718">
        <v>4</v>
      </c>
      <c r="R1718">
        <v>3</v>
      </c>
      <c r="S1718">
        <v>0.74</v>
      </c>
      <c r="T1718">
        <v>3.94</v>
      </c>
      <c r="U1718">
        <v>492.4</v>
      </c>
      <c r="V1718">
        <v>99.33</v>
      </c>
      <c r="W1718">
        <v>6.83</v>
      </c>
      <c r="X1718">
        <v>3.76</v>
      </c>
      <c r="Y1718">
        <v>10.13</v>
      </c>
      <c r="Z1718">
        <v>3</v>
      </c>
      <c r="AA1718" t="s">
        <v>4822</v>
      </c>
      <c r="AB1718">
        <v>1</v>
      </c>
      <c r="AC1718">
        <v>6</v>
      </c>
      <c r="AD1718">
        <v>2.439952380952382</v>
      </c>
      <c r="AF1718" t="s">
        <v>11894</v>
      </c>
      <c r="AI1718">
        <v>0</v>
      </c>
      <c r="AJ1718">
        <v>0</v>
      </c>
      <c r="AM1718" t="s">
        <v>11965</v>
      </c>
    </row>
    <row r="1719" spans="1:39">
      <c r="A1719" t="s">
        <v>6983</v>
      </c>
      <c r="B1719" t="s">
        <v>5106</v>
      </c>
      <c r="C1719" t="s">
        <v>5108</v>
      </c>
      <c r="D1719">
        <v>32.5</v>
      </c>
      <c r="E1719" t="s">
        <v>5111</v>
      </c>
      <c r="F1719">
        <v>7.49</v>
      </c>
      <c r="I1719" t="s">
        <v>8932</v>
      </c>
      <c r="K1719" t="s">
        <v>5342</v>
      </c>
      <c r="L1719" t="s">
        <v>5343</v>
      </c>
      <c r="M1719" t="s">
        <v>9446</v>
      </c>
      <c r="N1719">
        <v>9</v>
      </c>
      <c r="O1719" t="s">
        <v>9564</v>
      </c>
      <c r="P1719" t="s">
        <v>11138</v>
      </c>
      <c r="Q1719">
        <v>5</v>
      </c>
      <c r="R1719">
        <v>3</v>
      </c>
      <c r="S1719">
        <v>4.22</v>
      </c>
      <c r="T1719">
        <v>4.24</v>
      </c>
      <c r="U1719">
        <v>329.36</v>
      </c>
      <c r="V1719">
        <v>78.27</v>
      </c>
      <c r="W1719">
        <v>4.45</v>
      </c>
      <c r="X1719">
        <v>9.25</v>
      </c>
      <c r="Y1719">
        <v>5.55</v>
      </c>
      <c r="Z1719">
        <v>4</v>
      </c>
      <c r="AA1719" t="s">
        <v>4822</v>
      </c>
      <c r="AB1719">
        <v>0</v>
      </c>
      <c r="AC1719">
        <v>3</v>
      </c>
      <c r="AD1719">
        <v>3.546666666666667</v>
      </c>
      <c r="AF1719" t="s">
        <v>5458</v>
      </c>
      <c r="AI1719">
        <v>0</v>
      </c>
      <c r="AJ1719">
        <v>0</v>
      </c>
      <c r="AM1719" t="s">
        <v>11965</v>
      </c>
    </row>
    <row r="1720" spans="1:39">
      <c r="A1720" t="s">
        <v>5537</v>
      </c>
      <c r="B1720" t="s">
        <v>5106</v>
      </c>
      <c r="C1720" t="s">
        <v>5108</v>
      </c>
      <c r="D1720">
        <v>33</v>
      </c>
      <c r="E1720" t="s">
        <v>5111</v>
      </c>
      <c r="F1720">
        <v>7.48</v>
      </c>
      <c r="K1720" t="s">
        <v>5342</v>
      </c>
      <c r="L1720" t="s">
        <v>5343</v>
      </c>
      <c r="M1720" t="s">
        <v>9448</v>
      </c>
      <c r="N1720">
        <v>9</v>
      </c>
      <c r="O1720" t="s">
        <v>9566</v>
      </c>
      <c r="P1720" t="s">
        <v>9708</v>
      </c>
      <c r="Q1720">
        <v>4</v>
      </c>
      <c r="R1720">
        <v>2</v>
      </c>
      <c r="S1720">
        <v>3.03</v>
      </c>
      <c r="T1720">
        <v>4.1</v>
      </c>
      <c r="U1720">
        <v>489.93</v>
      </c>
      <c r="V1720">
        <v>91.92</v>
      </c>
      <c r="W1720">
        <v>5.54</v>
      </c>
      <c r="X1720">
        <v>6.26</v>
      </c>
      <c r="Y1720">
        <v>1.63</v>
      </c>
      <c r="Z1720">
        <v>4</v>
      </c>
      <c r="AA1720" t="s">
        <v>4822</v>
      </c>
      <c r="AB1720">
        <v>1</v>
      </c>
      <c r="AC1720">
        <v>7</v>
      </c>
      <c r="AD1720">
        <v>3.442928571428572</v>
      </c>
      <c r="AE1720" t="s">
        <v>11887</v>
      </c>
      <c r="AF1720" t="s">
        <v>5459</v>
      </c>
      <c r="AH1720" t="s">
        <v>5461</v>
      </c>
      <c r="AI1720">
        <v>4</v>
      </c>
      <c r="AJ1720">
        <v>1</v>
      </c>
      <c r="AK1720" t="s">
        <v>11915</v>
      </c>
      <c r="AL1720" t="s">
        <v>11915</v>
      </c>
      <c r="AM1720" t="s">
        <v>11965</v>
      </c>
    </row>
    <row r="1721" spans="1:39">
      <c r="A1721" t="s">
        <v>5303</v>
      </c>
      <c r="B1721" t="s">
        <v>5106</v>
      </c>
      <c r="C1721" t="s">
        <v>5108</v>
      </c>
      <c r="D1721">
        <v>33</v>
      </c>
      <c r="E1721" t="s">
        <v>5111</v>
      </c>
      <c r="F1721">
        <v>7.48</v>
      </c>
      <c r="K1721" t="s">
        <v>5342</v>
      </c>
      <c r="L1721" t="s">
        <v>5343</v>
      </c>
      <c r="M1721" t="s">
        <v>9464</v>
      </c>
      <c r="N1721">
        <v>9</v>
      </c>
      <c r="O1721" t="s">
        <v>9584</v>
      </c>
      <c r="P1721" t="s">
        <v>5418</v>
      </c>
      <c r="Q1721">
        <v>3</v>
      </c>
      <c r="R1721">
        <v>2</v>
      </c>
      <c r="S1721">
        <v>1.92</v>
      </c>
      <c r="T1721">
        <v>1.98</v>
      </c>
      <c r="U1721">
        <v>271.71</v>
      </c>
      <c r="V1721">
        <v>61.8</v>
      </c>
      <c r="W1721">
        <v>3.5</v>
      </c>
      <c r="X1721">
        <v>8.119999999999999</v>
      </c>
      <c r="Y1721">
        <v>3.92</v>
      </c>
      <c r="Z1721">
        <v>3</v>
      </c>
      <c r="AA1721" t="s">
        <v>4822</v>
      </c>
      <c r="AB1721">
        <v>0</v>
      </c>
      <c r="AC1721">
        <v>2</v>
      </c>
      <c r="AD1721">
        <v>5.5</v>
      </c>
      <c r="AF1721" t="s">
        <v>5458</v>
      </c>
      <c r="AI1721">
        <v>0</v>
      </c>
      <c r="AJ1721">
        <v>0</v>
      </c>
      <c r="AK1721" t="s">
        <v>5464</v>
      </c>
      <c r="AL1721" t="s">
        <v>5464</v>
      </c>
      <c r="AM1721" t="s">
        <v>11965</v>
      </c>
    </row>
    <row r="1722" spans="1:39">
      <c r="A1722" t="s">
        <v>6518</v>
      </c>
      <c r="B1722" t="s">
        <v>5106</v>
      </c>
      <c r="C1722" t="s">
        <v>5108</v>
      </c>
      <c r="D1722">
        <v>33</v>
      </c>
      <c r="E1722" t="s">
        <v>5111</v>
      </c>
      <c r="F1722">
        <v>7.48</v>
      </c>
      <c r="K1722" t="s">
        <v>5342</v>
      </c>
      <c r="L1722" t="s">
        <v>5343</v>
      </c>
      <c r="M1722" t="s">
        <v>9436</v>
      </c>
      <c r="N1722">
        <v>9</v>
      </c>
      <c r="O1722" t="s">
        <v>9554</v>
      </c>
      <c r="P1722" t="s">
        <v>10680</v>
      </c>
      <c r="Q1722">
        <v>7</v>
      </c>
      <c r="R1722">
        <v>3</v>
      </c>
      <c r="S1722">
        <v>1.03</v>
      </c>
      <c r="T1722">
        <v>1.48</v>
      </c>
      <c r="U1722">
        <v>457.47</v>
      </c>
      <c r="V1722">
        <v>125.55</v>
      </c>
      <c r="W1722">
        <v>3.59</v>
      </c>
      <c r="X1722">
        <v>7.38</v>
      </c>
      <c r="Y1722">
        <v>1.81</v>
      </c>
      <c r="Z1722">
        <v>4</v>
      </c>
      <c r="AA1722" t="s">
        <v>4822</v>
      </c>
      <c r="AB1722">
        <v>0</v>
      </c>
      <c r="AC1722">
        <v>7</v>
      </c>
      <c r="AD1722">
        <v>3.470452380952381</v>
      </c>
      <c r="AF1722" t="s">
        <v>5458</v>
      </c>
      <c r="AI1722">
        <v>0</v>
      </c>
      <c r="AJ1722">
        <v>0</v>
      </c>
      <c r="AK1722" t="s">
        <v>11897</v>
      </c>
      <c r="AL1722" t="s">
        <v>11897</v>
      </c>
      <c r="AM1722" t="s">
        <v>11965</v>
      </c>
    </row>
    <row r="1723" spans="1:39">
      <c r="A1723" t="s">
        <v>6055</v>
      </c>
      <c r="B1723" t="s">
        <v>5106</v>
      </c>
      <c r="C1723" t="s">
        <v>5108</v>
      </c>
      <c r="D1723">
        <v>33</v>
      </c>
      <c r="E1723" t="s">
        <v>5111</v>
      </c>
      <c r="F1723">
        <v>7.48</v>
      </c>
      <c r="K1723" t="s">
        <v>5342</v>
      </c>
      <c r="L1723" t="s">
        <v>5343</v>
      </c>
      <c r="M1723" t="s">
        <v>9441</v>
      </c>
      <c r="N1723">
        <v>9</v>
      </c>
      <c r="O1723" t="s">
        <v>9559</v>
      </c>
      <c r="P1723" t="s">
        <v>10222</v>
      </c>
      <c r="Q1723">
        <v>9</v>
      </c>
      <c r="R1723">
        <v>3</v>
      </c>
      <c r="S1723">
        <v>1.4</v>
      </c>
      <c r="T1723">
        <v>3.97</v>
      </c>
      <c r="U1723">
        <v>505.58</v>
      </c>
      <c r="V1723">
        <v>143.62</v>
      </c>
      <c r="W1723">
        <v>3.46</v>
      </c>
      <c r="X1723">
        <v>3.08</v>
      </c>
      <c r="Y1723">
        <v>8.66</v>
      </c>
      <c r="Z1723">
        <v>3</v>
      </c>
      <c r="AA1723" t="s">
        <v>4822</v>
      </c>
      <c r="AB1723">
        <v>1</v>
      </c>
      <c r="AC1723">
        <v>9</v>
      </c>
      <c r="AD1723">
        <v>2.351666666666667</v>
      </c>
      <c r="AF1723" t="s">
        <v>11894</v>
      </c>
      <c r="AI1723">
        <v>0</v>
      </c>
      <c r="AJ1723">
        <v>0</v>
      </c>
      <c r="AM1723" t="s">
        <v>11965</v>
      </c>
    </row>
    <row r="1724" spans="1:39">
      <c r="A1724" t="s">
        <v>6984</v>
      </c>
      <c r="B1724" t="s">
        <v>5106</v>
      </c>
      <c r="C1724" t="s">
        <v>5108</v>
      </c>
      <c r="D1724">
        <v>33</v>
      </c>
      <c r="E1724" t="s">
        <v>5111</v>
      </c>
      <c r="F1724">
        <v>7.48</v>
      </c>
      <c r="I1724" t="s">
        <v>8933</v>
      </c>
      <c r="K1724" t="s">
        <v>5342</v>
      </c>
      <c r="M1724" t="s">
        <v>9440</v>
      </c>
      <c r="N1724">
        <v>8</v>
      </c>
      <c r="O1724" t="s">
        <v>9558</v>
      </c>
      <c r="P1724" t="s">
        <v>11139</v>
      </c>
      <c r="Q1724">
        <v>10</v>
      </c>
      <c r="R1724">
        <v>2</v>
      </c>
      <c r="S1724">
        <v>3.35</v>
      </c>
      <c r="T1724">
        <v>3.35</v>
      </c>
      <c r="U1724">
        <v>502.58</v>
      </c>
      <c r="V1724">
        <v>131.19</v>
      </c>
      <c r="W1724">
        <v>4.23</v>
      </c>
      <c r="X1724">
        <v>12.01</v>
      </c>
      <c r="Y1724">
        <v>3.02</v>
      </c>
      <c r="Z1724">
        <v>4</v>
      </c>
      <c r="AA1724" t="s">
        <v>4822</v>
      </c>
      <c r="AB1724">
        <v>1</v>
      </c>
      <c r="AC1724">
        <v>6</v>
      </c>
      <c r="AD1724">
        <v>2.65</v>
      </c>
      <c r="AF1724" t="s">
        <v>5458</v>
      </c>
      <c r="AI1724">
        <v>0</v>
      </c>
      <c r="AJ1724">
        <v>0</v>
      </c>
      <c r="AM1724" t="s">
        <v>11965</v>
      </c>
    </row>
    <row r="1725" spans="1:39">
      <c r="A1725" t="s">
        <v>6985</v>
      </c>
      <c r="B1725" t="s">
        <v>5106</v>
      </c>
      <c r="C1725" t="s">
        <v>5108</v>
      </c>
      <c r="D1725">
        <v>33</v>
      </c>
      <c r="E1725" t="s">
        <v>5111</v>
      </c>
      <c r="F1725">
        <v>7.48</v>
      </c>
      <c r="I1725" t="s">
        <v>8934</v>
      </c>
      <c r="K1725" t="s">
        <v>5342</v>
      </c>
      <c r="M1725" t="s">
        <v>9440</v>
      </c>
      <c r="N1725">
        <v>8</v>
      </c>
      <c r="O1725" t="s">
        <v>9558</v>
      </c>
      <c r="P1725" t="s">
        <v>11140</v>
      </c>
      <c r="Q1725">
        <v>7</v>
      </c>
      <c r="R1725">
        <v>2</v>
      </c>
      <c r="S1725">
        <v>6.55</v>
      </c>
      <c r="T1725">
        <v>6.56</v>
      </c>
      <c r="U1725">
        <v>527.9400000000001</v>
      </c>
      <c r="V1725">
        <v>95.93000000000001</v>
      </c>
      <c r="W1725">
        <v>6</v>
      </c>
      <c r="X1725">
        <v>12.28</v>
      </c>
      <c r="Y1725">
        <v>3</v>
      </c>
      <c r="Z1725">
        <v>4</v>
      </c>
      <c r="AA1725" t="s">
        <v>4822</v>
      </c>
      <c r="AB1725">
        <v>2</v>
      </c>
      <c r="AC1725">
        <v>5</v>
      </c>
      <c r="AD1725">
        <v>2.302333333333333</v>
      </c>
      <c r="AF1725" t="s">
        <v>5458</v>
      </c>
      <c r="AI1725">
        <v>0</v>
      </c>
      <c r="AJ1725">
        <v>0</v>
      </c>
      <c r="AM1725" t="s">
        <v>11965</v>
      </c>
    </row>
    <row r="1726" spans="1:39">
      <c r="A1726" t="s">
        <v>6986</v>
      </c>
      <c r="B1726" t="s">
        <v>5106</v>
      </c>
      <c r="C1726" t="s">
        <v>5108</v>
      </c>
      <c r="D1726">
        <v>33</v>
      </c>
      <c r="E1726" t="s">
        <v>5111</v>
      </c>
      <c r="F1726">
        <v>7.48</v>
      </c>
      <c r="I1726" t="s">
        <v>8935</v>
      </c>
      <c r="K1726" t="s">
        <v>5342</v>
      </c>
      <c r="L1726" t="s">
        <v>5343</v>
      </c>
      <c r="M1726" t="s">
        <v>9435</v>
      </c>
      <c r="N1726">
        <v>8</v>
      </c>
      <c r="O1726" t="s">
        <v>9553</v>
      </c>
      <c r="P1726" t="s">
        <v>11141</v>
      </c>
      <c r="Q1726">
        <v>5</v>
      </c>
      <c r="R1726">
        <v>2</v>
      </c>
      <c r="S1726">
        <v>2.63</v>
      </c>
      <c r="T1726">
        <v>4.49</v>
      </c>
      <c r="U1726">
        <v>466.54</v>
      </c>
      <c r="V1726">
        <v>92.62</v>
      </c>
      <c r="W1726">
        <v>6.22</v>
      </c>
      <c r="X1726">
        <v>3.46</v>
      </c>
      <c r="Y1726">
        <v>9.710000000000001</v>
      </c>
      <c r="Z1726">
        <v>4</v>
      </c>
      <c r="AA1726" t="s">
        <v>4822</v>
      </c>
      <c r="AB1726">
        <v>1</v>
      </c>
      <c r="AC1726">
        <v>3</v>
      </c>
      <c r="AD1726">
        <v>2.736666666666666</v>
      </c>
      <c r="AF1726" t="s">
        <v>11894</v>
      </c>
      <c r="AI1726">
        <v>0</v>
      </c>
      <c r="AJ1726">
        <v>0</v>
      </c>
      <c r="AM1726" t="s">
        <v>11965</v>
      </c>
    </row>
    <row r="1727" spans="1:39">
      <c r="A1727" t="s">
        <v>5537</v>
      </c>
      <c r="B1727" t="s">
        <v>5106</v>
      </c>
      <c r="C1727" t="s">
        <v>5108</v>
      </c>
      <c r="D1727">
        <v>33.1</v>
      </c>
      <c r="E1727" t="s">
        <v>5111</v>
      </c>
      <c r="F1727">
        <v>7.48</v>
      </c>
      <c r="K1727" t="s">
        <v>5342</v>
      </c>
      <c r="L1727" t="s">
        <v>5343</v>
      </c>
      <c r="M1727" t="s">
        <v>9466</v>
      </c>
      <c r="N1727">
        <v>9</v>
      </c>
      <c r="O1727" t="s">
        <v>9586</v>
      </c>
      <c r="P1727" t="s">
        <v>9708</v>
      </c>
      <c r="Q1727">
        <v>4</v>
      </c>
      <c r="R1727">
        <v>2</v>
      </c>
      <c r="S1727">
        <v>3.03</v>
      </c>
      <c r="T1727">
        <v>4.1</v>
      </c>
      <c r="U1727">
        <v>489.93</v>
      </c>
      <c r="V1727">
        <v>91.92</v>
      </c>
      <c r="W1727">
        <v>5.54</v>
      </c>
      <c r="X1727">
        <v>6.26</v>
      </c>
      <c r="Y1727">
        <v>1.63</v>
      </c>
      <c r="Z1727">
        <v>4</v>
      </c>
      <c r="AA1727" t="s">
        <v>4822</v>
      </c>
      <c r="AB1727">
        <v>1</v>
      </c>
      <c r="AC1727">
        <v>7</v>
      </c>
      <c r="AD1727">
        <v>3.442928571428572</v>
      </c>
      <c r="AE1727" t="s">
        <v>11887</v>
      </c>
      <c r="AF1727" t="s">
        <v>5459</v>
      </c>
      <c r="AH1727" t="s">
        <v>5461</v>
      </c>
      <c r="AI1727">
        <v>4</v>
      </c>
      <c r="AJ1727">
        <v>1</v>
      </c>
      <c r="AK1727" t="s">
        <v>11911</v>
      </c>
      <c r="AL1727" t="s">
        <v>11911</v>
      </c>
      <c r="AM1727" t="s">
        <v>11965</v>
      </c>
    </row>
    <row r="1728" spans="1:39">
      <c r="A1728" t="s">
        <v>5530</v>
      </c>
      <c r="B1728" t="s">
        <v>5106</v>
      </c>
      <c r="C1728" t="s">
        <v>5108</v>
      </c>
      <c r="D1728">
        <v>33.7</v>
      </c>
      <c r="E1728" t="s">
        <v>5111</v>
      </c>
      <c r="F1728">
        <v>7.47</v>
      </c>
      <c r="I1728" t="s">
        <v>8936</v>
      </c>
      <c r="K1728" t="s">
        <v>5342</v>
      </c>
      <c r="L1728" t="s">
        <v>5343</v>
      </c>
      <c r="M1728" t="s">
        <v>9439</v>
      </c>
      <c r="N1728">
        <v>8</v>
      </c>
      <c r="O1728" t="s">
        <v>9557</v>
      </c>
      <c r="P1728" t="s">
        <v>9701</v>
      </c>
      <c r="Q1728">
        <v>7</v>
      </c>
      <c r="R1728">
        <v>3</v>
      </c>
      <c r="S1728">
        <v>0.5600000000000001</v>
      </c>
      <c r="T1728">
        <v>1.37</v>
      </c>
      <c r="U1728">
        <v>531.91</v>
      </c>
      <c r="V1728">
        <v>125.55</v>
      </c>
      <c r="W1728">
        <v>4.98</v>
      </c>
      <c r="X1728">
        <v>6.63</v>
      </c>
      <c r="Y1728">
        <v>4.62</v>
      </c>
      <c r="Z1728">
        <v>3</v>
      </c>
      <c r="AA1728" t="s">
        <v>4822</v>
      </c>
      <c r="AB1728">
        <v>1</v>
      </c>
      <c r="AC1728">
        <v>6</v>
      </c>
      <c r="AD1728">
        <v>3.166666666666667</v>
      </c>
      <c r="AF1728" t="s">
        <v>5458</v>
      </c>
      <c r="AI1728">
        <v>0</v>
      </c>
      <c r="AJ1728">
        <v>0</v>
      </c>
      <c r="AM1728" t="s">
        <v>11965</v>
      </c>
    </row>
    <row r="1729" spans="1:39">
      <c r="A1729" t="s">
        <v>6987</v>
      </c>
      <c r="B1729" t="s">
        <v>5106</v>
      </c>
      <c r="C1729" t="s">
        <v>5108</v>
      </c>
      <c r="D1729">
        <v>33.86</v>
      </c>
      <c r="E1729" t="s">
        <v>5111</v>
      </c>
      <c r="F1729">
        <v>7.47</v>
      </c>
      <c r="I1729" t="s">
        <v>8937</v>
      </c>
      <c r="K1729" t="s">
        <v>5342</v>
      </c>
      <c r="L1729" t="s">
        <v>5343</v>
      </c>
      <c r="M1729" t="s">
        <v>9424</v>
      </c>
      <c r="N1729">
        <v>8</v>
      </c>
      <c r="O1729" t="s">
        <v>9539</v>
      </c>
      <c r="P1729" t="s">
        <v>11142</v>
      </c>
      <c r="Q1729">
        <v>5</v>
      </c>
      <c r="R1729">
        <v>1</v>
      </c>
      <c r="S1729">
        <v>1.53</v>
      </c>
      <c r="T1729">
        <v>3.21</v>
      </c>
      <c r="U1729">
        <v>507.46</v>
      </c>
      <c r="V1729">
        <v>67.06</v>
      </c>
      <c r="W1729">
        <v>5.48</v>
      </c>
      <c r="Y1729">
        <v>5.68</v>
      </c>
      <c r="Z1729">
        <v>3</v>
      </c>
      <c r="AA1729" t="s">
        <v>4822</v>
      </c>
      <c r="AB1729">
        <v>2</v>
      </c>
      <c r="AC1729">
        <v>5</v>
      </c>
      <c r="AD1729">
        <v>4.728333333333333</v>
      </c>
      <c r="AF1729" t="s">
        <v>5458</v>
      </c>
      <c r="AI1729">
        <v>0</v>
      </c>
      <c r="AJ1729">
        <v>0</v>
      </c>
      <c r="AM1729" t="s">
        <v>11965</v>
      </c>
    </row>
    <row r="1730" spans="1:39">
      <c r="A1730" t="s">
        <v>6988</v>
      </c>
      <c r="B1730" t="s">
        <v>5106</v>
      </c>
      <c r="C1730" t="s">
        <v>5108</v>
      </c>
      <c r="D1730">
        <v>33.9</v>
      </c>
      <c r="E1730" t="s">
        <v>5111</v>
      </c>
      <c r="F1730">
        <v>7.47</v>
      </c>
      <c r="K1730" t="s">
        <v>5342</v>
      </c>
      <c r="M1730" t="s">
        <v>9445</v>
      </c>
      <c r="N1730">
        <v>8</v>
      </c>
      <c r="O1730" t="s">
        <v>9563</v>
      </c>
      <c r="P1730" t="s">
        <v>11143</v>
      </c>
      <c r="Q1730">
        <v>6</v>
      </c>
      <c r="R1730">
        <v>3</v>
      </c>
      <c r="S1730">
        <v>6.05</v>
      </c>
      <c r="T1730">
        <v>6.06</v>
      </c>
      <c r="U1730">
        <v>494.56</v>
      </c>
      <c r="V1730">
        <v>113.93</v>
      </c>
      <c r="W1730">
        <v>5.93</v>
      </c>
      <c r="X1730">
        <v>11.41</v>
      </c>
      <c r="Y1730">
        <v>2.83</v>
      </c>
      <c r="Z1730">
        <v>5</v>
      </c>
      <c r="AA1730" t="s">
        <v>4822</v>
      </c>
      <c r="AB1730">
        <v>1</v>
      </c>
      <c r="AC1730">
        <v>7</v>
      </c>
      <c r="AD1730">
        <v>1.407857142857143</v>
      </c>
      <c r="AF1730" t="s">
        <v>5458</v>
      </c>
      <c r="AI1730">
        <v>0</v>
      </c>
      <c r="AJ1730">
        <v>0</v>
      </c>
      <c r="AK1730" t="s">
        <v>11914</v>
      </c>
      <c r="AL1730" t="s">
        <v>11914</v>
      </c>
      <c r="AM1730" t="s">
        <v>11965</v>
      </c>
    </row>
    <row r="1731" spans="1:39">
      <c r="A1731" t="s">
        <v>5537</v>
      </c>
      <c r="B1731" t="s">
        <v>5106</v>
      </c>
      <c r="C1731" t="s">
        <v>5108</v>
      </c>
      <c r="D1731">
        <v>34</v>
      </c>
      <c r="E1731" t="s">
        <v>5111</v>
      </c>
      <c r="F1731">
        <v>7.47</v>
      </c>
      <c r="K1731" t="s">
        <v>5342</v>
      </c>
      <c r="L1731" t="s">
        <v>5343</v>
      </c>
      <c r="M1731" t="s">
        <v>9453</v>
      </c>
      <c r="N1731">
        <v>9</v>
      </c>
      <c r="O1731" t="s">
        <v>9572</v>
      </c>
      <c r="P1731" t="s">
        <v>9708</v>
      </c>
      <c r="Q1731">
        <v>4</v>
      </c>
      <c r="R1731">
        <v>2</v>
      </c>
      <c r="S1731">
        <v>3.03</v>
      </c>
      <c r="T1731">
        <v>4.1</v>
      </c>
      <c r="U1731">
        <v>489.93</v>
      </c>
      <c r="V1731">
        <v>91.92</v>
      </c>
      <c r="W1731">
        <v>5.54</v>
      </c>
      <c r="X1731">
        <v>6.26</v>
      </c>
      <c r="Y1731">
        <v>1.63</v>
      </c>
      <c r="Z1731">
        <v>4</v>
      </c>
      <c r="AA1731" t="s">
        <v>4822</v>
      </c>
      <c r="AB1731">
        <v>1</v>
      </c>
      <c r="AC1731">
        <v>7</v>
      </c>
      <c r="AD1731">
        <v>3.442928571428572</v>
      </c>
      <c r="AE1731" t="s">
        <v>11887</v>
      </c>
      <c r="AF1731" t="s">
        <v>5459</v>
      </c>
      <c r="AH1731" t="s">
        <v>5461</v>
      </c>
      <c r="AI1731">
        <v>4</v>
      </c>
      <c r="AJ1731">
        <v>1</v>
      </c>
      <c r="AK1731" t="s">
        <v>11912</v>
      </c>
      <c r="AL1731" t="s">
        <v>11912</v>
      </c>
      <c r="AM1731" t="s">
        <v>11965</v>
      </c>
    </row>
    <row r="1732" spans="1:39">
      <c r="A1732" t="s">
        <v>6989</v>
      </c>
      <c r="B1732" t="s">
        <v>5106</v>
      </c>
      <c r="C1732" t="s">
        <v>5108</v>
      </c>
      <c r="D1732">
        <v>34</v>
      </c>
      <c r="E1732" t="s">
        <v>5111</v>
      </c>
      <c r="F1732">
        <v>7.47</v>
      </c>
      <c r="K1732" t="s">
        <v>5342</v>
      </c>
      <c r="L1732" t="s">
        <v>5343</v>
      </c>
      <c r="M1732" t="s">
        <v>9481</v>
      </c>
      <c r="N1732">
        <v>9</v>
      </c>
      <c r="O1732" t="s">
        <v>9605</v>
      </c>
      <c r="P1732" t="s">
        <v>11144</v>
      </c>
      <c r="Q1732">
        <v>6</v>
      </c>
      <c r="R1732">
        <v>2</v>
      </c>
      <c r="S1732">
        <v>4.19</v>
      </c>
      <c r="T1732">
        <v>4.28</v>
      </c>
      <c r="U1732">
        <v>558.5599999999999</v>
      </c>
      <c r="V1732">
        <v>91.63</v>
      </c>
      <c r="W1732">
        <v>5.83</v>
      </c>
      <c r="X1732">
        <v>12.75</v>
      </c>
      <c r="Y1732">
        <v>7.36</v>
      </c>
      <c r="Z1732">
        <v>5</v>
      </c>
      <c r="AA1732" t="s">
        <v>4822</v>
      </c>
      <c r="AB1732">
        <v>2</v>
      </c>
      <c r="AC1732">
        <v>7</v>
      </c>
      <c r="AD1732">
        <v>2.805666666666667</v>
      </c>
      <c r="AF1732" t="s">
        <v>5458</v>
      </c>
      <c r="AI1732">
        <v>0</v>
      </c>
      <c r="AJ1732">
        <v>0</v>
      </c>
      <c r="AK1732" t="s">
        <v>11933</v>
      </c>
      <c r="AL1732" t="s">
        <v>11933</v>
      </c>
      <c r="AM1732" t="s">
        <v>11965</v>
      </c>
    </row>
    <row r="1733" spans="1:39">
      <c r="A1733" t="s">
        <v>6990</v>
      </c>
      <c r="B1733" t="s">
        <v>5106</v>
      </c>
      <c r="C1733" t="s">
        <v>5108</v>
      </c>
      <c r="D1733">
        <v>34</v>
      </c>
      <c r="E1733" t="s">
        <v>5111</v>
      </c>
      <c r="F1733">
        <v>7.47</v>
      </c>
      <c r="K1733" t="s">
        <v>5342</v>
      </c>
      <c r="M1733" t="s">
        <v>9456</v>
      </c>
      <c r="N1733">
        <v>8</v>
      </c>
      <c r="O1733" t="s">
        <v>9576</v>
      </c>
      <c r="P1733" t="s">
        <v>11145</v>
      </c>
      <c r="Q1733">
        <v>6</v>
      </c>
      <c r="R1733">
        <v>3</v>
      </c>
      <c r="S1733">
        <v>3.22</v>
      </c>
      <c r="T1733">
        <v>3.22</v>
      </c>
      <c r="U1733">
        <v>426.38</v>
      </c>
      <c r="V1733">
        <v>115.57</v>
      </c>
      <c r="W1733">
        <v>3.37</v>
      </c>
      <c r="X1733">
        <v>11.87</v>
      </c>
      <c r="Y1733">
        <v>2.6</v>
      </c>
      <c r="Z1733">
        <v>3</v>
      </c>
      <c r="AA1733" t="s">
        <v>4822</v>
      </c>
      <c r="AB1733">
        <v>0</v>
      </c>
      <c r="AC1733">
        <v>6</v>
      </c>
      <c r="AD1733">
        <v>3.120190476190476</v>
      </c>
      <c r="AF1733" t="s">
        <v>5458</v>
      </c>
      <c r="AI1733">
        <v>0</v>
      </c>
      <c r="AJ1733">
        <v>0</v>
      </c>
      <c r="AK1733" t="s">
        <v>11920</v>
      </c>
      <c r="AL1733" t="s">
        <v>11920</v>
      </c>
      <c r="AM1733" t="s">
        <v>11965</v>
      </c>
    </row>
    <row r="1734" spans="1:39">
      <c r="A1734" t="s">
        <v>6036</v>
      </c>
      <c r="B1734" t="s">
        <v>5106</v>
      </c>
      <c r="C1734" t="s">
        <v>5108</v>
      </c>
      <c r="D1734">
        <v>34</v>
      </c>
      <c r="E1734" t="s">
        <v>5111</v>
      </c>
      <c r="F1734">
        <v>7.47</v>
      </c>
      <c r="K1734" t="s">
        <v>5342</v>
      </c>
      <c r="L1734" t="s">
        <v>5343</v>
      </c>
      <c r="M1734" t="s">
        <v>9491</v>
      </c>
      <c r="N1734">
        <v>9</v>
      </c>
      <c r="O1734" t="s">
        <v>9618</v>
      </c>
      <c r="P1734" t="s">
        <v>10203</v>
      </c>
      <c r="Q1734">
        <v>6</v>
      </c>
      <c r="R1734">
        <v>2</v>
      </c>
      <c r="S1734">
        <v>4.18</v>
      </c>
      <c r="T1734">
        <v>4.18</v>
      </c>
      <c r="U1734">
        <v>598.03</v>
      </c>
      <c r="V1734">
        <v>98.14</v>
      </c>
      <c r="W1734">
        <v>5.47</v>
      </c>
      <c r="X1734">
        <v>12.63</v>
      </c>
      <c r="Y1734">
        <v>4.5</v>
      </c>
      <c r="Z1734">
        <v>4</v>
      </c>
      <c r="AA1734" t="s">
        <v>4822</v>
      </c>
      <c r="AB1734">
        <v>2</v>
      </c>
      <c r="AC1734">
        <v>5</v>
      </c>
      <c r="AD1734">
        <v>2.638666666666666</v>
      </c>
      <c r="AF1734" t="s">
        <v>5458</v>
      </c>
      <c r="AI1734">
        <v>0</v>
      </c>
      <c r="AJ1734">
        <v>0</v>
      </c>
      <c r="AK1734" t="s">
        <v>11913</v>
      </c>
      <c r="AL1734" t="s">
        <v>11913</v>
      </c>
      <c r="AM1734" t="s">
        <v>11965</v>
      </c>
    </row>
    <row r="1735" spans="1:39">
      <c r="A1735" t="s">
        <v>6991</v>
      </c>
      <c r="B1735" t="s">
        <v>5106</v>
      </c>
      <c r="C1735" t="s">
        <v>5108</v>
      </c>
      <c r="D1735">
        <v>34</v>
      </c>
      <c r="E1735" t="s">
        <v>5111</v>
      </c>
      <c r="F1735">
        <v>7.47</v>
      </c>
      <c r="I1735" t="s">
        <v>8938</v>
      </c>
      <c r="K1735" t="s">
        <v>5342</v>
      </c>
      <c r="L1735" t="s">
        <v>5343</v>
      </c>
      <c r="M1735" t="s">
        <v>9442</v>
      </c>
      <c r="N1735">
        <v>8</v>
      </c>
      <c r="O1735" t="s">
        <v>9560</v>
      </c>
      <c r="P1735" t="s">
        <v>11146</v>
      </c>
      <c r="Q1735">
        <v>8</v>
      </c>
      <c r="R1735">
        <v>1</v>
      </c>
      <c r="S1735">
        <v>1.78</v>
      </c>
      <c r="T1735">
        <v>4.21</v>
      </c>
      <c r="U1735">
        <v>511.51</v>
      </c>
      <c r="V1735">
        <v>101.55</v>
      </c>
      <c r="W1735">
        <v>4.77</v>
      </c>
      <c r="Y1735">
        <v>4.96</v>
      </c>
      <c r="Z1735">
        <v>4</v>
      </c>
      <c r="AA1735" t="s">
        <v>4822</v>
      </c>
      <c r="AB1735">
        <v>1</v>
      </c>
      <c r="AC1735">
        <v>8</v>
      </c>
      <c r="AD1735">
        <v>3.843333333333334</v>
      </c>
      <c r="AF1735" t="s">
        <v>5458</v>
      </c>
      <c r="AI1735">
        <v>0</v>
      </c>
      <c r="AJ1735">
        <v>0</v>
      </c>
      <c r="AM1735" t="s">
        <v>11965</v>
      </c>
    </row>
    <row r="1736" spans="1:39">
      <c r="A1736" t="s">
        <v>6992</v>
      </c>
      <c r="B1736" t="s">
        <v>5106</v>
      </c>
      <c r="C1736" t="s">
        <v>5108</v>
      </c>
      <c r="D1736">
        <v>34.3</v>
      </c>
      <c r="E1736" t="s">
        <v>5111</v>
      </c>
      <c r="F1736">
        <v>7.46</v>
      </c>
      <c r="I1736" t="s">
        <v>8939</v>
      </c>
      <c r="K1736" t="s">
        <v>5342</v>
      </c>
      <c r="L1736" t="s">
        <v>5343</v>
      </c>
      <c r="M1736" t="s">
        <v>9449</v>
      </c>
      <c r="N1736">
        <v>8</v>
      </c>
      <c r="O1736" t="s">
        <v>9567</v>
      </c>
      <c r="P1736" t="s">
        <v>11147</v>
      </c>
      <c r="Q1736">
        <v>5</v>
      </c>
      <c r="R1736">
        <v>4</v>
      </c>
      <c r="S1736">
        <v>2.54</v>
      </c>
      <c r="T1736">
        <v>5.72</v>
      </c>
      <c r="U1736">
        <v>531.51</v>
      </c>
      <c r="V1736">
        <v>111.36</v>
      </c>
      <c r="W1736">
        <v>7.51</v>
      </c>
      <c r="X1736">
        <v>3.74</v>
      </c>
      <c r="Y1736">
        <v>10.38</v>
      </c>
      <c r="Z1736">
        <v>3</v>
      </c>
      <c r="AA1736" t="s">
        <v>4822</v>
      </c>
      <c r="AB1736">
        <v>2</v>
      </c>
      <c r="AC1736">
        <v>8</v>
      </c>
      <c r="AD1736">
        <v>1.018</v>
      </c>
      <c r="AF1736" t="s">
        <v>11894</v>
      </c>
      <c r="AI1736">
        <v>0</v>
      </c>
      <c r="AJ1736">
        <v>0</v>
      </c>
      <c r="AM1736" t="s">
        <v>11965</v>
      </c>
    </row>
    <row r="1737" spans="1:39">
      <c r="A1737" t="s">
        <v>6993</v>
      </c>
      <c r="B1737" t="s">
        <v>5106</v>
      </c>
      <c r="C1737" t="s">
        <v>5108</v>
      </c>
      <c r="D1737">
        <v>34.5</v>
      </c>
      <c r="E1737" t="s">
        <v>5111</v>
      </c>
      <c r="F1737">
        <v>7.46</v>
      </c>
      <c r="I1737" t="s">
        <v>8940</v>
      </c>
      <c r="K1737" t="s">
        <v>5342</v>
      </c>
      <c r="M1737" t="s">
        <v>9422</v>
      </c>
      <c r="N1737">
        <v>8</v>
      </c>
      <c r="O1737" t="s">
        <v>9536</v>
      </c>
      <c r="P1737" t="s">
        <v>11148</v>
      </c>
      <c r="Q1737">
        <v>8</v>
      </c>
      <c r="R1737">
        <v>4</v>
      </c>
      <c r="S1737">
        <v>1.99</v>
      </c>
      <c r="T1737">
        <v>2.1</v>
      </c>
      <c r="U1737">
        <v>501.61</v>
      </c>
      <c r="V1737">
        <v>150.99</v>
      </c>
      <c r="W1737">
        <v>3.36</v>
      </c>
      <c r="X1737">
        <v>8.109999999999999</v>
      </c>
      <c r="Y1737">
        <v>3.7</v>
      </c>
      <c r="Z1737">
        <v>3</v>
      </c>
      <c r="AA1737" t="s">
        <v>4822</v>
      </c>
      <c r="AB1737">
        <v>1</v>
      </c>
      <c r="AC1737">
        <v>8</v>
      </c>
      <c r="AD1737">
        <v>3</v>
      </c>
      <c r="AF1737" t="s">
        <v>5458</v>
      </c>
      <c r="AI1737">
        <v>0</v>
      </c>
      <c r="AJ1737">
        <v>0</v>
      </c>
      <c r="AM1737" t="s">
        <v>11965</v>
      </c>
    </row>
    <row r="1738" spans="1:39">
      <c r="A1738" t="s">
        <v>6994</v>
      </c>
      <c r="B1738" t="s">
        <v>5106</v>
      </c>
      <c r="C1738" t="s">
        <v>5108</v>
      </c>
      <c r="D1738">
        <v>34.63</v>
      </c>
      <c r="E1738" t="s">
        <v>5111</v>
      </c>
      <c r="F1738">
        <v>7.46</v>
      </c>
      <c r="I1738" t="s">
        <v>8941</v>
      </c>
      <c r="K1738" t="s">
        <v>5342</v>
      </c>
      <c r="L1738" t="s">
        <v>5343</v>
      </c>
      <c r="M1738" t="s">
        <v>9424</v>
      </c>
      <c r="N1738">
        <v>8</v>
      </c>
      <c r="O1738" t="s">
        <v>9539</v>
      </c>
      <c r="P1738" t="s">
        <v>11149</v>
      </c>
      <c r="Q1738">
        <v>8</v>
      </c>
      <c r="R1738">
        <v>1</v>
      </c>
      <c r="S1738">
        <v>-2.14</v>
      </c>
      <c r="T1738">
        <v>0.79</v>
      </c>
      <c r="U1738">
        <v>472.55</v>
      </c>
      <c r="V1738">
        <v>116.63</v>
      </c>
      <c r="W1738">
        <v>3.42</v>
      </c>
      <c r="X1738">
        <v>2.86</v>
      </c>
      <c r="Y1738">
        <v>6.07</v>
      </c>
      <c r="Z1738">
        <v>3</v>
      </c>
      <c r="AA1738" t="s">
        <v>4822</v>
      </c>
      <c r="AB1738">
        <v>0</v>
      </c>
      <c r="AC1738">
        <v>5</v>
      </c>
      <c r="AD1738">
        <v>4.141738095238096</v>
      </c>
      <c r="AF1738" t="s">
        <v>5459</v>
      </c>
      <c r="AI1738">
        <v>0</v>
      </c>
      <c r="AJ1738">
        <v>0</v>
      </c>
      <c r="AM1738" t="s">
        <v>11965</v>
      </c>
    </row>
    <row r="1739" spans="1:39">
      <c r="A1739" t="s">
        <v>6995</v>
      </c>
      <c r="B1739" t="s">
        <v>5106</v>
      </c>
      <c r="C1739" t="s">
        <v>5108</v>
      </c>
      <c r="D1739">
        <v>34.7</v>
      </c>
      <c r="E1739" t="s">
        <v>5111</v>
      </c>
      <c r="F1739">
        <v>7.46</v>
      </c>
      <c r="I1739" t="s">
        <v>8942</v>
      </c>
      <c r="K1739" t="s">
        <v>5342</v>
      </c>
      <c r="L1739" t="s">
        <v>5343</v>
      </c>
      <c r="M1739" t="s">
        <v>9449</v>
      </c>
      <c r="N1739">
        <v>8</v>
      </c>
      <c r="O1739" t="s">
        <v>9567</v>
      </c>
      <c r="P1739" t="s">
        <v>11150</v>
      </c>
      <c r="Q1739">
        <v>5</v>
      </c>
      <c r="R1739">
        <v>3</v>
      </c>
      <c r="S1739">
        <v>1.41</v>
      </c>
      <c r="T1739">
        <v>4.55</v>
      </c>
      <c r="U1739">
        <v>490.41</v>
      </c>
      <c r="V1739">
        <v>108.56</v>
      </c>
      <c r="W1739">
        <v>6.57</v>
      </c>
      <c r="X1739">
        <v>3.74</v>
      </c>
      <c r="Y1739">
        <v>10.9</v>
      </c>
      <c r="Z1739">
        <v>3</v>
      </c>
      <c r="AA1739" t="s">
        <v>4822</v>
      </c>
      <c r="AB1739">
        <v>1</v>
      </c>
      <c r="AC1739">
        <v>7</v>
      </c>
      <c r="AD1739">
        <v>1.8415</v>
      </c>
      <c r="AF1739" t="s">
        <v>11894</v>
      </c>
      <c r="AI1739">
        <v>0</v>
      </c>
      <c r="AJ1739">
        <v>0</v>
      </c>
      <c r="AM1739" t="s">
        <v>11965</v>
      </c>
    </row>
    <row r="1740" spans="1:39">
      <c r="A1740" t="s">
        <v>6996</v>
      </c>
      <c r="B1740" t="s">
        <v>5106</v>
      </c>
      <c r="C1740" t="s">
        <v>5108</v>
      </c>
      <c r="D1740">
        <v>35</v>
      </c>
      <c r="E1740" t="s">
        <v>5111</v>
      </c>
      <c r="F1740">
        <v>7.46</v>
      </c>
      <c r="I1740" t="s">
        <v>8943</v>
      </c>
      <c r="K1740" t="s">
        <v>5342</v>
      </c>
      <c r="L1740" t="s">
        <v>5343</v>
      </c>
      <c r="M1740" t="s">
        <v>9480</v>
      </c>
      <c r="N1740">
        <v>8</v>
      </c>
      <c r="O1740" t="s">
        <v>9602</v>
      </c>
      <c r="P1740" t="s">
        <v>11151</v>
      </c>
      <c r="Q1740">
        <v>4</v>
      </c>
      <c r="R1740">
        <v>3</v>
      </c>
      <c r="S1740">
        <v>4.16</v>
      </c>
      <c r="T1740">
        <v>6.67</v>
      </c>
      <c r="U1740">
        <v>409.51</v>
      </c>
      <c r="V1740">
        <v>82.43000000000001</v>
      </c>
      <c r="W1740">
        <v>5.55</v>
      </c>
      <c r="X1740">
        <v>4.14</v>
      </c>
      <c r="Y1740">
        <v>14.54</v>
      </c>
      <c r="Z1740">
        <v>3</v>
      </c>
      <c r="AA1740" t="s">
        <v>4822</v>
      </c>
      <c r="AB1740">
        <v>1</v>
      </c>
      <c r="AC1740">
        <v>5</v>
      </c>
      <c r="AD1740">
        <v>1.81302380952381</v>
      </c>
      <c r="AF1740" t="s">
        <v>11894</v>
      </c>
      <c r="AI1740">
        <v>0</v>
      </c>
      <c r="AJ1740">
        <v>0</v>
      </c>
      <c r="AM1740" t="s">
        <v>11965</v>
      </c>
    </row>
    <row r="1741" spans="1:39">
      <c r="A1741" t="s">
        <v>6997</v>
      </c>
      <c r="B1741" t="s">
        <v>5106</v>
      </c>
      <c r="C1741" t="s">
        <v>5108</v>
      </c>
      <c r="D1741">
        <v>35</v>
      </c>
      <c r="E1741" t="s">
        <v>5111</v>
      </c>
      <c r="F1741">
        <v>7.46</v>
      </c>
      <c r="K1741" t="s">
        <v>5342</v>
      </c>
      <c r="M1741" t="s">
        <v>9450</v>
      </c>
      <c r="N1741">
        <v>8</v>
      </c>
      <c r="O1741" t="s">
        <v>9568</v>
      </c>
      <c r="P1741" t="s">
        <v>11152</v>
      </c>
      <c r="Q1741">
        <v>6</v>
      </c>
      <c r="R1741">
        <v>5</v>
      </c>
      <c r="S1741">
        <v>6.51</v>
      </c>
      <c r="T1741">
        <v>6.52</v>
      </c>
      <c r="U1741">
        <v>633.03</v>
      </c>
      <c r="V1741">
        <v>150.71</v>
      </c>
      <c r="W1741">
        <v>7.57</v>
      </c>
      <c r="X1741">
        <v>10.98</v>
      </c>
      <c r="Y1741">
        <v>3.75</v>
      </c>
      <c r="Z1741">
        <v>5</v>
      </c>
      <c r="AA1741" t="s">
        <v>4822</v>
      </c>
      <c r="AB1741">
        <v>2</v>
      </c>
      <c r="AC1741">
        <v>8</v>
      </c>
      <c r="AD1741">
        <v>1</v>
      </c>
      <c r="AF1741" t="s">
        <v>5458</v>
      </c>
      <c r="AI1741">
        <v>0</v>
      </c>
      <c r="AJ1741">
        <v>0</v>
      </c>
      <c r="AK1741" t="s">
        <v>11916</v>
      </c>
      <c r="AL1741" t="s">
        <v>11916</v>
      </c>
      <c r="AM1741" t="s">
        <v>11965</v>
      </c>
    </row>
    <row r="1742" spans="1:39">
      <c r="A1742" t="s">
        <v>6998</v>
      </c>
      <c r="B1742" t="s">
        <v>5106</v>
      </c>
      <c r="C1742" t="s">
        <v>5108</v>
      </c>
      <c r="D1742">
        <v>35</v>
      </c>
      <c r="E1742" t="s">
        <v>5111</v>
      </c>
      <c r="F1742">
        <v>7.46</v>
      </c>
      <c r="K1742" t="s">
        <v>5342</v>
      </c>
      <c r="L1742" t="s">
        <v>5343</v>
      </c>
      <c r="M1742" t="s">
        <v>9465</v>
      </c>
      <c r="N1742">
        <v>9</v>
      </c>
      <c r="O1742" t="s">
        <v>9585</v>
      </c>
      <c r="P1742" t="s">
        <v>11153</v>
      </c>
      <c r="Q1742">
        <v>4</v>
      </c>
      <c r="R1742">
        <v>3</v>
      </c>
      <c r="S1742">
        <v>4.6</v>
      </c>
      <c r="T1742">
        <v>4.64</v>
      </c>
      <c r="U1742">
        <v>470.71</v>
      </c>
      <c r="V1742">
        <v>87.3</v>
      </c>
      <c r="W1742">
        <v>4.98</v>
      </c>
      <c r="X1742">
        <v>8.449999999999999</v>
      </c>
      <c r="Y1742">
        <v>0</v>
      </c>
      <c r="Z1742">
        <v>3</v>
      </c>
      <c r="AA1742" t="s">
        <v>4822</v>
      </c>
      <c r="AB1742">
        <v>0</v>
      </c>
      <c r="AC1742">
        <v>4</v>
      </c>
      <c r="AD1742">
        <v>2.555880952380953</v>
      </c>
      <c r="AF1742" t="s">
        <v>5458</v>
      </c>
      <c r="AI1742">
        <v>0</v>
      </c>
      <c r="AJ1742">
        <v>0</v>
      </c>
      <c r="AK1742" t="s">
        <v>5463</v>
      </c>
      <c r="AL1742" t="s">
        <v>5463</v>
      </c>
      <c r="AM1742" t="s">
        <v>11965</v>
      </c>
    </row>
    <row r="1743" spans="1:39">
      <c r="A1743" t="s">
        <v>6999</v>
      </c>
      <c r="B1743" t="s">
        <v>5106</v>
      </c>
      <c r="C1743" t="s">
        <v>5108</v>
      </c>
      <c r="D1743">
        <v>35</v>
      </c>
      <c r="E1743" t="s">
        <v>5111</v>
      </c>
      <c r="F1743">
        <v>7.46</v>
      </c>
      <c r="K1743" t="s">
        <v>5342</v>
      </c>
      <c r="L1743" t="s">
        <v>5343</v>
      </c>
      <c r="M1743" t="s">
        <v>9465</v>
      </c>
      <c r="N1743">
        <v>9</v>
      </c>
      <c r="O1743" t="s">
        <v>9585</v>
      </c>
      <c r="P1743" t="s">
        <v>11154</v>
      </c>
      <c r="Q1743">
        <v>4</v>
      </c>
      <c r="R1743">
        <v>4</v>
      </c>
      <c r="S1743">
        <v>3.74</v>
      </c>
      <c r="T1743">
        <v>3.75</v>
      </c>
      <c r="U1743">
        <v>441.27</v>
      </c>
      <c r="V1743">
        <v>106.85</v>
      </c>
      <c r="W1743">
        <v>4.52</v>
      </c>
      <c r="X1743">
        <v>9.76</v>
      </c>
      <c r="Y1743">
        <v>0</v>
      </c>
      <c r="Z1743">
        <v>4</v>
      </c>
      <c r="AA1743" t="s">
        <v>4822</v>
      </c>
      <c r="AB1743">
        <v>0</v>
      </c>
      <c r="AC1743">
        <v>4</v>
      </c>
      <c r="AD1743">
        <v>2.612833333333334</v>
      </c>
      <c r="AF1743" t="s">
        <v>5458</v>
      </c>
      <c r="AI1743">
        <v>0</v>
      </c>
      <c r="AJ1743">
        <v>0</v>
      </c>
      <c r="AK1743" t="s">
        <v>5463</v>
      </c>
      <c r="AL1743" t="s">
        <v>5463</v>
      </c>
      <c r="AM1743" t="s">
        <v>11965</v>
      </c>
    </row>
    <row r="1744" spans="1:39">
      <c r="A1744" t="s">
        <v>7000</v>
      </c>
      <c r="B1744" t="s">
        <v>5106</v>
      </c>
      <c r="C1744" t="s">
        <v>5108</v>
      </c>
      <c r="D1744">
        <v>35</v>
      </c>
      <c r="E1744" t="s">
        <v>5111</v>
      </c>
      <c r="F1744">
        <v>7.46</v>
      </c>
      <c r="I1744" t="s">
        <v>8944</v>
      </c>
      <c r="K1744" t="s">
        <v>5342</v>
      </c>
      <c r="M1744" t="s">
        <v>9422</v>
      </c>
      <c r="N1744">
        <v>8</v>
      </c>
      <c r="O1744" t="s">
        <v>9536</v>
      </c>
      <c r="P1744" t="s">
        <v>11155</v>
      </c>
      <c r="Q1744">
        <v>7</v>
      </c>
      <c r="R1744">
        <v>3</v>
      </c>
      <c r="S1744">
        <v>0.9399999999999999</v>
      </c>
      <c r="T1744">
        <v>1.42</v>
      </c>
      <c r="U1744">
        <v>483.99</v>
      </c>
      <c r="V1744">
        <v>136.45</v>
      </c>
      <c r="W1744">
        <v>4.15</v>
      </c>
      <c r="X1744">
        <v>7.35</v>
      </c>
      <c r="Y1744">
        <v>3.25</v>
      </c>
      <c r="Z1744">
        <v>3</v>
      </c>
      <c r="AA1744" t="s">
        <v>4822</v>
      </c>
      <c r="AB1744">
        <v>0</v>
      </c>
      <c r="AC1744">
        <v>8</v>
      </c>
      <c r="AD1744">
        <v>3.28102380952381</v>
      </c>
      <c r="AF1744" t="s">
        <v>5458</v>
      </c>
      <c r="AI1744">
        <v>0</v>
      </c>
      <c r="AJ1744">
        <v>0</v>
      </c>
      <c r="AM1744" t="s">
        <v>11965</v>
      </c>
    </row>
    <row r="1745" spans="1:39">
      <c r="A1745" t="s">
        <v>7001</v>
      </c>
      <c r="B1745" t="s">
        <v>5106</v>
      </c>
      <c r="C1745" t="s">
        <v>5108</v>
      </c>
      <c r="D1745">
        <v>35</v>
      </c>
      <c r="E1745" t="s">
        <v>5111</v>
      </c>
      <c r="F1745">
        <v>7.46</v>
      </c>
      <c r="I1745" t="s">
        <v>8945</v>
      </c>
      <c r="K1745" t="s">
        <v>5342</v>
      </c>
      <c r="M1745" t="s">
        <v>9451</v>
      </c>
      <c r="N1745">
        <v>8</v>
      </c>
      <c r="O1745" t="s">
        <v>9569</v>
      </c>
      <c r="P1745" t="s">
        <v>11156</v>
      </c>
      <c r="Q1745">
        <v>10</v>
      </c>
      <c r="R1745">
        <v>2</v>
      </c>
      <c r="S1745">
        <v>3.32</v>
      </c>
      <c r="T1745">
        <v>3.42</v>
      </c>
      <c r="U1745">
        <v>544.66</v>
      </c>
      <c r="V1745">
        <v>121.54</v>
      </c>
      <c r="W1745">
        <v>4.38</v>
      </c>
      <c r="X1745">
        <v>12.07</v>
      </c>
      <c r="Y1745">
        <v>6.76</v>
      </c>
      <c r="Z1745">
        <v>4</v>
      </c>
      <c r="AA1745" t="s">
        <v>4822</v>
      </c>
      <c r="AB1745">
        <v>1</v>
      </c>
      <c r="AC1745">
        <v>8</v>
      </c>
      <c r="AD1745">
        <v>2.63</v>
      </c>
      <c r="AF1745" t="s">
        <v>5458</v>
      </c>
      <c r="AI1745">
        <v>0</v>
      </c>
      <c r="AJ1745">
        <v>0</v>
      </c>
      <c r="AM1745" t="s">
        <v>11965</v>
      </c>
    </row>
    <row r="1746" spans="1:39">
      <c r="A1746" t="s">
        <v>7002</v>
      </c>
      <c r="B1746" t="s">
        <v>5106</v>
      </c>
      <c r="C1746" t="s">
        <v>5108</v>
      </c>
      <c r="D1746">
        <v>35</v>
      </c>
      <c r="E1746" t="s">
        <v>5111</v>
      </c>
      <c r="F1746">
        <v>7.46</v>
      </c>
      <c r="I1746" t="s">
        <v>8946</v>
      </c>
      <c r="K1746" t="s">
        <v>5342</v>
      </c>
      <c r="M1746" t="s">
        <v>9440</v>
      </c>
      <c r="N1746">
        <v>8</v>
      </c>
      <c r="O1746" t="s">
        <v>9558</v>
      </c>
      <c r="P1746" t="s">
        <v>11157</v>
      </c>
      <c r="Q1746">
        <v>10</v>
      </c>
      <c r="R1746">
        <v>3</v>
      </c>
      <c r="S1746">
        <v>5.51</v>
      </c>
      <c r="T1746">
        <v>5.66</v>
      </c>
      <c r="U1746">
        <v>553.55</v>
      </c>
      <c r="V1746">
        <v>134.42</v>
      </c>
      <c r="W1746">
        <v>3.78</v>
      </c>
      <c r="X1746">
        <v>12.77</v>
      </c>
      <c r="Y1746">
        <v>7</v>
      </c>
      <c r="Z1746">
        <v>4</v>
      </c>
      <c r="AA1746" t="s">
        <v>4822</v>
      </c>
      <c r="AB1746">
        <v>1</v>
      </c>
      <c r="AC1746">
        <v>6</v>
      </c>
      <c r="AD1746">
        <v>1.166666666666667</v>
      </c>
      <c r="AF1746" t="s">
        <v>5458</v>
      </c>
      <c r="AI1746">
        <v>0</v>
      </c>
      <c r="AJ1746">
        <v>0</v>
      </c>
      <c r="AM1746" t="s">
        <v>11965</v>
      </c>
    </row>
    <row r="1747" spans="1:39">
      <c r="A1747" t="s">
        <v>7003</v>
      </c>
      <c r="B1747" t="s">
        <v>5106</v>
      </c>
      <c r="C1747" t="s">
        <v>5108</v>
      </c>
      <c r="D1747">
        <v>35</v>
      </c>
      <c r="E1747" t="s">
        <v>5111</v>
      </c>
      <c r="F1747">
        <v>7.46</v>
      </c>
      <c r="K1747" t="s">
        <v>5342</v>
      </c>
      <c r="L1747" t="s">
        <v>5343</v>
      </c>
      <c r="M1747" t="s">
        <v>9477</v>
      </c>
      <c r="N1747">
        <v>9</v>
      </c>
      <c r="O1747" t="s">
        <v>9599</v>
      </c>
      <c r="P1747" t="s">
        <v>11158</v>
      </c>
      <c r="Q1747">
        <v>4</v>
      </c>
      <c r="R1747">
        <v>3</v>
      </c>
      <c r="S1747">
        <v>3.94</v>
      </c>
      <c r="T1747">
        <v>3.94</v>
      </c>
      <c r="U1747">
        <v>412.49</v>
      </c>
      <c r="V1747">
        <v>83.12</v>
      </c>
      <c r="W1747">
        <v>5.3</v>
      </c>
      <c r="X1747">
        <v>13.2</v>
      </c>
      <c r="Y1747">
        <v>5.23</v>
      </c>
      <c r="Z1747">
        <v>3</v>
      </c>
      <c r="AA1747" t="s">
        <v>4822</v>
      </c>
      <c r="AB1747">
        <v>1</v>
      </c>
      <c r="AC1747">
        <v>7</v>
      </c>
      <c r="AD1747">
        <v>3.351738095238096</v>
      </c>
      <c r="AF1747" t="s">
        <v>5458</v>
      </c>
      <c r="AI1747">
        <v>0</v>
      </c>
      <c r="AJ1747">
        <v>0</v>
      </c>
      <c r="AK1747" t="s">
        <v>11929</v>
      </c>
      <c r="AL1747" t="s">
        <v>11929</v>
      </c>
      <c r="AM1747" t="s">
        <v>11965</v>
      </c>
    </row>
    <row r="1748" spans="1:39">
      <c r="A1748" t="s">
        <v>7004</v>
      </c>
      <c r="B1748" t="s">
        <v>5106</v>
      </c>
      <c r="C1748" t="s">
        <v>5108</v>
      </c>
      <c r="D1748">
        <v>35.4</v>
      </c>
      <c r="E1748" t="s">
        <v>5111</v>
      </c>
      <c r="F1748">
        <v>7.45</v>
      </c>
      <c r="I1748" t="s">
        <v>8947</v>
      </c>
      <c r="K1748" t="s">
        <v>5342</v>
      </c>
      <c r="L1748" t="s">
        <v>5343</v>
      </c>
      <c r="M1748" t="s">
        <v>9449</v>
      </c>
      <c r="N1748">
        <v>8</v>
      </c>
      <c r="O1748" t="s">
        <v>9567</v>
      </c>
      <c r="P1748" t="s">
        <v>11159</v>
      </c>
      <c r="Q1748">
        <v>5</v>
      </c>
      <c r="R1748">
        <v>3</v>
      </c>
      <c r="S1748">
        <v>1.68</v>
      </c>
      <c r="T1748">
        <v>4.89</v>
      </c>
      <c r="U1748">
        <v>551.5</v>
      </c>
      <c r="V1748">
        <v>112.22</v>
      </c>
      <c r="W1748">
        <v>7.75</v>
      </c>
      <c r="X1748">
        <v>3.74</v>
      </c>
      <c r="Y1748">
        <v>10.09</v>
      </c>
      <c r="Z1748">
        <v>4</v>
      </c>
      <c r="AA1748" t="s">
        <v>4822</v>
      </c>
      <c r="AB1748">
        <v>2</v>
      </c>
      <c r="AC1748">
        <v>7</v>
      </c>
      <c r="AD1748">
        <v>1.481</v>
      </c>
      <c r="AF1748" t="s">
        <v>11894</v>
      </c>
      <c r="AI1748">
        <v>0</v>
      </c>
      <c r="AJ1748">
        <v>0</v>
      </c>
      <c r="AM1748" t="s">
        <v>11965</v>
      </c>
    </row>
    <row r="1749" spans="1:39">
      <c r="A1749" t="s">
        <v>7005</v>
      </c>
      <c r="B1749" t="s">
        <v>5106</v>
      </c>
      <c r="C1749" t="s">
        <v>5108</v>
      </c>
      <c r="D1749">
        <v>36</v>
      </c>
      <c r="E1749" t="s">
        <v>5111</v>
      </c>
      <c r="F1749">
        <v>7.44</v>
      </c>
      <c r="K1749" t="s">
        <v>5342</v>
      </c>
      <c r="M1749" t="s">
        <v>5350</v>
      </c>
      <c r="N1749">
        <v>8</v>
      </c>
      <c r="O1749" t="s">
        <v>9544</v>
      </c>
      <c r="P1749" t="s">
        <v>11160</v>
      </c>
      <c r="Q1749">
        <v>6</v>
      </c>
      <c r="R1749">
        <v>1</v>
      </c>
      <c r="S1749">
        <v>3.58</v>
      </c>
      <c r="T1749">
        <v>3.58</v>
      </c>
      <c r="U1749">
        <v>492.58</v>
      </c>
      <c r="V1749">
        <v>88.41</v>
      </c>
      <c r="W1749">
        <v>5.81</v>
      </c>
      <c r="Y1749">
        <v>2.74</v>
      </c>
      <c r="Z1749">
        <v>5</v>
      </c>
      <c r="AA1749" t="s">
        <v>4822</v>
      </c>
      <c r="AB1749">
        <v>1</v>
      </c>
      <c r="AC1749">
        <v>4</v>
      </c>
      <c r="AD1749">
        <v>3.806333333333333</v>
      </c>
      <c r="AF1749" t="s">
        <v>5458</v>
      </c>
      <c r="AI1749">
        <v>0</v>
      </c>
      <c r="AJ1749">
        <v>0</v>
      </c>
      <c r="AK1749" t="s">
        <v>11906</v>
      </c>
      <c r="AL1749" t="s">
        <v>11906</v>
      </c>
      <c r="AM1749" t="s">
        <v>11965</v>
      </c>
    </row>
    <row r="1750" spans="1:39">
      <c r="A1750" t="s">
        <v>7006</v>
      </c>
      <c r="B1750" t="s">
        <v>5106</v>
      </c>
      <c r="C1750" t="s">
        <v>5108</v>
      </c>
      <c r="D1750">
        <v>36</v>
      </c>
      <c r="E1750" t="s">
        <v>5111</v>
      </c>
      <c r="F1750">
        <v>7.44</v>
      </c>
      <c r="K1750" t="s">
        <v>5342</v>
      </c>
      <c r="L1750" t="s">
        <v>5343</v>
      </c>
      <c r="M1750" t="s">
        <v>9426</v>
      </c>
      <c r="N1750">
        <v>9</v>
      </c>
      <c r="O1750" t="s">
        <v>9541</v>
      </c>
      <c r="P1750" t="s">
        <v>11161</v>
      </c>
      <c r="Q1750">
        <v>7</v>
      </c>
      <c r="R1750">
        <v>3</v>
      </c>
      <c r="S1750">
        <v>1.35</v>
      </c>
      <c r="T1750">
        <v>2.03</v>
      </c>
      <c r="U1750">
        <v>497.46</v>
      </c>
      <c r="V1750">
        <v>125.55</v>
      </c>
      <c r="W1750">
        <v>4.38</v>
      </c>
      <c r="X1750">
        <v>6.99</v>
      </c>
      <c r="Y1750">
        <v>1.81</v>
      </c>
      <c r="Z1750">
        <v>5</v>
      </c>
      <c r="AA1750" t="s">
        <v>4822</v>
      </c>
      <c r="AB1750">
        <v>0</v>
      </c>
      <c r="AC1750">
        <v>6</v>
      </c>
      <c r="AD1750">
        <v>3.184809523809524</v>
      </c>
      <c r="AF1750" t="s">
        <v>5458</v>
      </c>
      <c r="AI1750">
        <v>0</v>
      </c>
      <c r="AJ1750">
        <v>0</v>
      </c>
      <c r="AK1750" t="s">
        <v>11897</v>
      </c>
      <c r="AL1750" t="s">
        <v>11897</v>
      </c>
      <c r="AM1750" t="s">
        <v>11965</v>
      </c>
    </row>
    <row r="1751" spans="1:39">
      <c r="A1751" t="s">
        <v>7007</v>
      </c>
      <c r="B1751" t="s">
        <v>5106</v>
      </c>
      <c r="C1751" t="s">
        <v>5108</v>
      </c>
      <c r="D1751">
        <v>36</v>
      </c>
      <c r="E1751" t="s">
        <v>5111</v>
      </c>
      <c r="F1751">
        <v>7.44</v>
      </c>
      <c r="I1751" t="s">
        <v>8948</v>
      </c>
      <c r="K1751" t="s">
        <v>5342</v>
      </c>
      <c r="M1751" t="s">
        <v>9440</v>
      </c>
      <c r="N1751">
        <v>8</v>
      </c>
      <c r="O1751" t="s">
        <v>9558</v>
      </c>
      <c r="P1751" t="s">
        <v>11162</v>
      </c>
      <c r="Q1751">
        <v>8</v>
      </c>
      <c r="R1751">
        <v>2</v>
      </c>
      <c r="S1751">
        <v>6.3</v>
      </c>
      <c r="T1751">
        <v>6.31</v>
      </c>
      <c r="U1751">
        <v>536.49</v>
      </c>
      <c r="V1751">
        <v>119.72</v>
      </c>
      <c r="W1751">
        <v>5.16</v>
      </c>
      <c r="X1751">
        <v>12.13</v>
      </c>
      <c r="Y1751">
        <v>3</v>
      </c>
      <c r="Z1751">
        <v>4</v>
      </c>
      <c r="AA1751" t="s">
        <v>4822</v>
      </c>
      <c r="AB1751">
        <v>2</v>
      </c>
      <c r="AC1751">
        <v>5</v>
      </c>
      <c r="AD1751">
        <v>1.509333333333333</v>
      </c>
      <c r="AF1751" t="s">
        <v>5458</v>
      </c>
      <c r="AI1751">
        <v>0</v>
      </c>
      <c r="AJ1751">
        <v>0</v>
      </c>
      <c r="AM1751" t="s">
        <v>11965</v>
      </c>
    </row>
    <row r="1752" spans="1:39">
      <c r="A1752" t="s">
        <v>7008</v>
      </c>
      <c r="B1752" t="s">
        <v>5106</v>
      </c>
      <c r="C1752" t="s">
        <v>5108</v>
      </c>
      <c r="D1752">
        <v>36</v>
      </c>
      <c r="E1752" t="s">
        <v>5111</v>
      </c>
      <c r="F1752">
        <v>7.44</v>
      </c>
      <c r="I1752" t="s">
        <v>8949</v>
      </c>
      <c r="K1752" t="s">
        <v>5342</v>
      </c>
      <c r="L1752" t="s">
        <v>5343</v>
      </c>
      <c r="M1752" t="s">
        <v>9442</v>
      </c>
      <c r="N1752">
        <v>8</v>
      </c>
      <c r="O1752" t="s">
        <v>9560</v>
      </c>
      <c r="P1752" t="s">
        <v>11163</v>
      </c>
      <c r="Q1752">
        <v>10</v>
      </c>
      <c r="R1752">
        <v>1</v>
      </c>
      <c r="S1752">
        <v>1.18</v>
      </c>
      <c r="T1752">
        <v>2.3</v>
      </c>
      <c r="U1752">
        <v>600.77</v>
      </c>
      <c r="V1752">
        <v>104.79</v>
      </c>
      <c r="W1752">
        <v>4.61</v>
      </c>
      <c r="X1752">
        <v>12.62</v>
      </c>
      <c r="Y1752">
        <v>8.470000000000001</v>
      </c>
      <c r="Z1752">
        <v>4</v>
      </c>
      <c r="AA1752" t="s">
        <v>4822</v>
      </c>
      <c r="AB1752">
        <v>1</v>
      </c>
      <c r="AC1752">
        <v>10</v>
      </c>
      <c r="AD1752">
        <v>4.105333333333333</v>
      </c>
      <c r="AF1752" t="s">
        <v>5458</v>
      </c>
      <c r="AI1752">
        <v>0</v>
      </c>
      <c r="AJ1752">
        <v>0</v>
      </c>
      <c r="AM1752" t="s">
        <v>11965</v>
      </c>
    </row>
    <row r="1753" spans="1:39">
      <c r="A1753" t="s">
        <v>7009</v>
      </c>
      <c r="B1753" t="s">
        <v>5106</v>
      </c>
      <c r="C1753" t="s">
        <v>5108</v>
      </c>
      <c r="D1753">
        <v>36.5</v>
      </c>
      <c r="E1753" t="s">
        <v>5111</v>
      </c>
      <c r="F1753">
        <v>7.44</v>
      </c>
      <c r="I1753" t="s">
        <v>8950</v>
      </c>
      <c r="K1753" t="s">
        <v>5342</v>
      </c>
      <c r="L1753" t="s">
        <v>5343</v>
      </c>
      <c r="M1753" t="s">
        <v>9446</v>
      </c>
      <c r="N1753">
        <v>9</v>
      </c>
      <c r="O1753" t="s">
        <v>9564</v>
      </c>
      <c r="P1753" t="s">
        <v>11164</v>
      </c>
      <c r="Q1753">
        <v>6</v>
      </c>
      <c r="R1753">
        <v>3</v>
      </c>
      <c r="S1753">
        <v>4.7</v>
      </c>
      <c r="T1753">
        <v>4.72</v>
      </c>
      <c r="U1753">
        <v>393.83</v>
      </c>
      <c r="V1753">
        <v>87.5</v>
      </c>
      <c r="W1753">
        <v>5.11</v>
      </c>
      <c r="X1753">
        <v>9.18</v>
      </c>
      <c r="Y1753">
        <v>5.28</v>
      </c>
      <c r="Z1753">
        <v>4</v>
      </c>
      <c r="AA1753" t="s">
        <v>4822</v>
      </c>
      <c r="AB1753">
        <v>1</v>
      </c>
      <c r="AC1753">
        <v>4</v>
      </c>
      <c r="AD1753">
        <v>3.06502380952381</v>
      </c>
      <c r="AF1753" t="s">
        <v>5458</v>
      </c>
      <c r="AI1753">
        <v>0</v>
      </c>
      <c r="AJ1753">
        <v>0</v>
      </c>
      <c r="AM1753" t="s">
        <v>11965</v>
      </c>
    </row>
    <row r="1754" spans="1:39">
      <c r="A1754" t="s">
        <v>6388</v>
      </c>
      <c r="B1754" t="s">
        <v>5106</v>
      </c>
      <c r="C1754" t="s">
        <v>5108</v>
      </c>
      <c r="D1754">
        <v>37</v>
      </c>
      <c r="E1754" t="s">
        <v>5111</v>
      </c>
      <c r="F1754">
        <v>7.43</v>
      </c>
      <c r="K1754" t="s">
        <v>5342</v>
      </c>
      <c r="L1754" t="s">
        <v>5343</v>
      </c>
      <c r="M1754" t="s">
        <v>9467</v>
      </c>
      <c r="N1754">
        <v>9</v>
      </c>
      <c r="O1754" t="s">
        <v>9587</v>
      </c>
      <c r="P1754" t="s">
        <v>10552</v>
      </c>
      <c r="Q1754">
        <v>5</v>
      </c>
      <c r="R1754">
        <v>3</v>
      </c>
      <c r="S1754">
        <v>4.26</v>
      </c>
      <c r="T1754">
        <v>4.26</v>
      </c>
      <c r="U1754">
        <v>424.52</v>
      </c>
      <c r="V1754">
        <v>91.83</v>
      </c>
      <c r="W1754">
        <v>5.05</v>
      </c>
      <c r="X1754">
        <v>13.52</v>
      </c>
      <c r="Y1754">
        <v>3.86</v>
      </c>
      <c r="Z1754">
        <v>3</v>
      </c>
      <c r="AA1754" t="s">
        <v>4822</v>
      </c>
      <c r="AB1754">
        <v>1</v>
      </c>
      <c r="AC1754">
        <v>5</v>
      </c>
      <c r="AD1754">
        <v>3.014809523809524</v>
      </c>
      <c r="AF1754" t="s">
        <v>5458</v>
      </c>
      <c r="AI1754">
        <v>0</v>
      </c>
      <c r="AJ1754">
        <v>0</v>
      </c>
      <c r="AK1754" t="s">
        <v>11912</v>
      </c>
      <c r="AL1754" t="s">
        <v>11912</v>
      </c>
      <c r="AM1754" t="s">
        <v>11965</v>
      </c>
    </row>
    <row r="1755" spans="1:39">
      <c r="A1755" t="s">
        <v>6996</v>
      </c>
      <c r="B1755" t="s">
        <v>5106</v>
      </c>
      <c r="C1755" t="s">
        <v>5108</v>
      </c>
      <c r="D1755">
        <v>37</v>
      </c>
      <c r="E1755" t="s">
        <v>5111</v>
      </c>
      <c r="F1755">
        <v>7.43</v>
      </c>
      <c r="I1755" t="s">
        <v>8951</v>
      </c>
      <c r="K1755" t="s">
        <v>5342</v>
      </c>
      <c r="M1755" t="s">
        <v>9480</v>
      </c>
      <c r="N1755">
        <v>8</v>
      </c>
      <c r="O1755" t="s">
        <v>9611</v>
      </c>
      <c r="P1755" t="s">
        <v>11151</v>
      </c>
      <c r="Q1755">
        <v>4</v>
      </c>
      <c r="R1755">
        <v>3</v>
      </c>
      <c r="S1755">
        <v>4.16</v>
      </c>
      <c r="T1755">
        <v>6.67</v>
      </c>
      <c r="U1755">
        <v>409.51</v>
      </c>
      <c r="V1755">
        <v>82.43000000000001</v>
      </c>
      <c r="W1755">
        <v>5.55</v>
      </c>
      <c r="X1755">
        <v>4.14</v>
      </c>
      <c r="Y1755">
        <v>14.54</v>
      </c>
      <c r="Z1755">
        <v>3</v>
      </c>
      <c r="AA1755" t="s">
        <v>4822</v>
      </c>
      <c r="AB1755">
        <v>1</v>
      </c>
      <c r="AC1755">
        <v>5</v>
      </c>
      <c r="AD1755">
        <v>1.81302380952381</v>
      </c>
      <c r="AF1755" t="s">
        <v>11894</v>
      </c>
      <c r="AI1755">
        <v>0</v>
      </c>
      <c r="AJ1755">
        <v>0</v>
      </c>
      <c r="AM1755" t="s">
        <v>11965</v>
      </c>
    </row>
    <row r="1756" spans="1:39">
      <c r="A1756" t="s">
        <v>7010</v>
      </c>
      <c r="B1756" t="s">
        <v>5106</v>
      </c>
      <c r="C1756" t="s">
        <v>5108</v>
      </c>
      <c r="D1756">
        <v>37</v>
      </c>
      <c r="E1756" t="s">
        <v>5111</v>
      </c>
      <c r="F1756">
        <v>7.43</v>
      </c>
      <c r="I1756" t="s">
        <v>8952</v>
      </c>
      <c r="K1756" t="s">
        <v>5342</v>
      </c>
      <c r="L1756" t="s">
        <v>5343</v>
      </c>
      <c r="M1756" t="s">
        <v>9449</v>
      </c>
      <c r="N1756">
        <v>8</v>
      </c>
      <c r="O1756" t="s">
        <v>9567</v>
      </c>
      <c r="P1756" t="s">
        <v>11165</v>
      </c>
      <c r="Q1756">
        <v>4</v>
      </c>
      <c r="R1756">
        <v>3</v>
      </c>
      <c r="S1756">
        <v>1.1</v>
      </c>
      <c r="T1756">
        <v>4.54</v>
      </c>
      <c r="U1756">
        <v>492.4</v>
      </c>
      <c r="V1756">
        <v>99.33</v>
      </c>
      <c r="W1756">
        <v>6.83</v>
      </c>
      <c r="X1756">
        <v>3.74</v>
      </c>
      <c r="Y1756">
        <v>9.199999999999999</v>
      </c>
      <c r="Z1756">
        <v>3</v>
      </c>
      <c r="AA1756" t="s">
        <v>4822</v>
      </c>
      <c r="AB1756">
        <v>1</v>
      </c>
      <c r="AC1756">
        <v>6</v>
      </c>
      <c r="AD1756">
        <v>2.539952380952382</v>
      </c>
      <c r="AF1756" t="s">
        <v>11894</v>
      </c>
      <c r="AI1756">
        <v>0</v>
      </c>
      <c r="AJ1756">
        <v>0</v>
      </c>
      <c r="AM1756" t="s">
        <v>11965</v>
      </c>
    </row>
    <row r="1757" spans="1:39">
      <c r="A1757" t="s">
        <v>7011</v>
      </c>
      <c r="B1757" t="s">
        <v>5106</v>
      </c>
      <c r="C1757" t="s">
        <v>5108</v>
      </c>
      <c r="D1757">
        <v>37</v>
      </c>
      <c r="E1757" t="s">
        <v>5111</v>
      </c>
      <c r="F1757">
        <v>7.43</v>
      </c>
      <c r="I1757" t="s">
        <v>8953</v>
      </c>
      <c r="K1757" t="s">
        <v>5342</v>
      </c>
      <c r="L1757" t="s">
        <v>5343</v>
      </c>
      <c r="M1757" t="s">
        <v>9449</v>
      </c>
      <c r="N1757">
        <v>8</v>
      </c>
      <c r="O1757" t="s">
        <v>9567</v>
      </c>
      <c r="P1757" t="s">
        <v>11166</v>
      </c>
      <c r="Q1757">
        <v>4</v>
      </c>
      <c r="R1757">
        <v>3</v>
      </c>
      <c r="S1757">
        <v>0.1</v>
      </c>
      <c r="T1757">
        <v>3.27</v>
      </c>
      <c r="U1757">
        <v>492.4</v>
      </c>
      <c r="V1757">
        <v>99.33</v>
      </c>
      <c r="W1757">
        <v>6.83</v>
      </c>
      <c r="X1757">
        <v>3.77</v>
      </c>
      <c r="Y1757">
        <v>10.04</v>
      </c>
      <c r="Z1757">
        <v>3</v>
      </c>
      <c r="AA1757" t="s">
        <v>4822</v>
      </c>
      <c r="AB1757">
        <v>1</v>
      </c>
      <c r="AC1757">
        <v>6</v>
      </c>
      <c r="AD1757">
        <v>2.774952380952382</v>
      </c>
      <c r="AF1757" t="s">
        <v>11894</v>
      </c>
      <c r="AI1757">
        <v>0</v>
      </c>
      <c r="AJ1757">
        <v>0</v>
      </c>
      <c r="AM1757" t="s">
        <v>11965</v>
      </c>
    </row>
    <row r="1758" spans="1:39">
      <c r="A1758" t="s">
        <v>6961</v>
      </c>
      <c r="B1758" t="s">
        <v>5106</v>
      </c>
      <c r="C1758" t="s">
        <v>5108</v>
      </c>
      <c r="D1758">
        <v>37.4</v>
      </c>
      <c r="E1758" t="s">
        <v>5111</v>
      </c>
      <c r="F1758">
        <v>7.43</v>
      </c>
      <c r="I1758" t="s">
        <v>8954</v>
      </c>
      <c r="K1758" t="s">
        <v>5342</v>
      </c>
      <c r="M1758" t="s">
        <v>9446</v>
      </c>
      <c r="N1758">
        <v>8</v>
      </c>
      <c r="O1758" t="s">
        <v>9574</v>
      </c>
      <c r="P1758" t="s">
        <v>11116</v>
      </c>
      <c r="Q1758">
        <v>6</v>
      </c>
      <c r="R1758">
        <v>3</v>
      </c>
      <c r="S1758">
        <v>3.65</v>
      </c>
      <c r="T1758">
        <v>3.66</v>
      </c>
      <c r="U1758">
        <v>359.39</v>
      </c>
      <c r="V1758">
        <v>87.5</v>
      </c>
      <c r="W1758">
        <v>4.46</v>
      </c>
      <c r="X1758">
        <v>9.289999999999999</v>
      </c>
      <c r="Y1758">
        <v>5.35</v>
      </c>
      <c r="Z1758">
        <v>4</v>
      </c>
      <c r="AA1758" t="s">
        <v>4822</v>
      </c>
      <c r="AB1758">
        <v>0</v>
      </c>
      <c r="AC1758">
        <v>4</v>
      </c>
      <c r="AD1758">
        <v>4.011666666666667</v>
      </c>
      <c r="AF1758" t="s">
        <v>5458</v>
      </c>
      <c r="AI1758">
        <v>0</v>
      </c>
      <c r="AJ1758">
        <v>0</v>
      </c>
      <c r="AM1758" t="s">
        <v>11965</v>
      </c>
    </row>
    <row r="1759" spans="1:39">
      <c r="A1759" t="s">
        <v>7012</v>
      </c>
      <c r="B1759" t="s">
        <v>5106</v>
      </c>
      <c r="C1759" t="s">
        <v>5108</v>
      </c>
      <c r="D1759">
        <v>37.44</v>
      </c>
      <c r="E1759" t="s">
        <v>5111</v>
      </c>
      <c r="F1759">
        <v>7.43</v>
      </c>
      <c r="I1759" t="s">
        <v>8955</v>
      </c>
      <c r="K1759" t="s">
        <v>5342</v>
      </c>
      <c r="L1759" t="s">
        <v>5343</v>
      </c>
      <c r="M1759" t="s">
        <v>9424</v>
      </c>
      <c r="N1759">
        <v>8</v>
      </c>
      <c r="O1759" t="s">
        <v>9539</v>
      </c>
      <c r="P1759" t="s">
        <v>11167</v>
      </c>
      <c r="Q1759">
        <v>8</v>
      </c>
      <c r="R1759">
        <v>1</v>
      </c>
      <c r="S1759">
        <v>-0.52</v>
      </c>
      <c r="T1759">
        <v>2.78</v>
      </c>
      <c r="U1759">
        <v>458.52</v>
      </c>
      <c r="V1759">
        <v>116.75</v>
      </c>
      <c r="W1759">
        <v>3.82</v>
      </c>
      <c r="Y1759">
        <v>4.12</v>
      </c>
      <c r="Z1759">
        <v>3</v>
      </c>
      <c r="AA1759" t="s">
        <v>4822</v>
      </c>
      <c r="AB1759">
        <v>0</v>
      </c>
      <c r="AC1759">
        <v>6</v>
      </c>
      <c r="AD1759">
        <v>4.237952380952381</v>
      </c>
      <c r="AF1759" t="s">
        <v>5458</v>
      </c>
      <c r="AI1759">
        <v>0</v>
      </c>
      <c r="AJ1759">
        <v>0</v>
      </c>
      <c r="AM1759" t="s">
        <v>11965</v>
      </c>
    </row>
    <row r="1760" spans="1:39">
      <c r="A1760" t="s">
        <v>6924</v>
      </c>
      <c r="B1760" t="s">
        <v>5106</v>
      </c>
      <c r="C1760" t="s">
        <v>5108</v>
      </c>
      <c r="D1760">
        <v>37.5</v>
      </c>
      <c r="E1760" t="s">
        <v>5111</v>
      </c>
      <c r="F1760">
        <v>7.43</v>
      </c>
      <c r="I1760" t="s">
        <v>8956</v>
      </c>
      <c r="K1760" t="s">
        <v>5342</v>
      </c>
      <c r="M1760" t="s">
        <v>9446</v>
      </c>
      <c r="N1760">
        <v>8</v>
      </c>
      <c r="O1760" t="s">
        <v>9574</v>
      </c>
      <c r="P1760" t="s">
        <v>11079</v>
      </c>
      <c r="Q1760">
        <v>6</v>
      </c>
      <c r="R1760">
        <v>3</v>
      </c>
      <c r="S1760">
        <v>4.42</v>
      </c>
      <c r="T1760">
        <v>4.52</v>
      </c>
      <c r="U1760">
        <v>393.83</v>
      </c>
      <c r="V1760">
        <v>87.5</v>
      </c>
      <c r="W1760">
        <v>5.11</v>
      </c>
      <c r="X1760">
        <v>8.15</v>
      </c>
      <c r="Y1760">
        <v>5.3</v>
      </c>
      <c r="Z1760">
        <v>4</v>
      </c>
      <c r="AA1760" t="s">
        <v>4822</v>
      </c>
      <c r="AB1760">
        <v>1</v>
      </c>
      <c r="AC1760">
        <v>4</v>
      </c>
      <c r="AD1760">
        <v>3.16502380952381</v>
      </c>
      <c r="AF1760" t="s">
        <v>5458</v>
      </c>
      <c r="AI1760">
        <v>0</v>
      </c>
      <c r="AJ1760">
        <v>0</v>
      </c>
      <c r="AM1760" t="s">
        <v>11965</v>
      </c>
    </row>
    <row r="1761" spans="1:39">
      <c r="A1761" t="s">
        <v>7013</v>
      </c>
      <c r="B1761" t="s">
        <v>5106</v>
      </c>
      <c r="C1761" t="s">
        <v>5108</v>
      </c>
      <c r="D1761">
        <v>37.5</v>
      </c>
      <c r="E1761" t="s">
        <v>5111</v>
      </c>
      <c r="F1761">
        <v>7.43</v>
      </c>
      <c r="I1761" t="s">
        <v>8957</v>
      </c>
      <c r="K1761" t="s">
        <v>5342</v>
      </c>
      <c r="L1761" t="s">
        <v>5343</v>
      </c>
      <c r="M1761" t="s">
        <v>9449</v>
      </c>
      <c r="N1761">
        <v>8</v>
      </c>
      <c r="O1761" t="s">
        <v>9567</v>
      </c>
      <c r="P1761" t="s">
        <v>11168</v>
      </c>
      <c r="Q1761">
        <v>6</v>
      </c>
      <c r="R1761">
        <v>3</v>
      </c>
      <c r="S1761">
        <v>1.59</v>
      </c>
      <c r="T1761">
        <v>4.75</v>
      </c>
      <c r="U1761">
        <v>573.5</v>
      </c>
      <c r="V1761">
        <v>128.87</v>
      </c>
      <c r="W1761">
        <v>7.03</v>
      </c>
      <c r="X1761">
        <v>3.74</v>
      </c>
      <c r="Y1761">
        <v>10.25</v>
      </c>
      <c r="Z1761">
        <v>3</v>
      </c>
      <c r="AA1761" t="s">
        <v>4822</v>
      </c>
      <c r="AB1761">
        <v>2</v>
      </c>
      <c r="AC1761">
        <v>7</v>
      </c>
      <c r="AD1761">
        <v>1.291666666666667</v>
      </c>
      <c r="AF1761" t="s">
        <v>11894</v>
      </c>
      <c r="AI1761">
        <v>0</v>
      </c>
      <c r="AJ1761">
        <v>0</v>
      </c>
      <c r="AM1761" t="s">
        <v>11965</v>
      </c>
    </row>
    <row r="1762" spans="1:39">
      <c r="A1762" t="s">
        <v>5313</v>
      </c>
      <c r="B1762" t="s">
        <v>5106</v>
      </c>
      <c r="C1762" t="s">
        <v>5108</v>
      </c>
      <c r="D1762">
        <v>38</v>
      </c>
      <c r="E1762" t="s">
        <v>5111</v>
      </c>
      <c r="F1762">
        <v>7.42</v>
      </c>
      <c r="K1762" t="s">
        <v>5342</v>
      </c>
      <c r="L1762" t="s">
        <v>5343</v>
      </c>
      <c r="M1762" t="s">
        <v>9492</v>
      </c>
      <c r="N1762">
        <v>9</v>
      </c>
      <c r="O1762" t="s">
        <v>9619</v>
      </c>
      <c r="P1762" t="s">
        <v>5428</v>
      </c>
      <c r="Q1762">
        <v>4</v>
      </c>
      <c r="R1762">
        <v>3</v>
      </c>
      <c r="S1762">
        <v>4.82</v>
      </c>
      <c r="T1762">
        <v>4.82</v>
      </c>
      <c r="U1762">
        <v>464.83</v>
      </c>
      <c r="V1762">
        <v>92.34999999999999</v>
      </c>
      <c r="W1762">
        <v>5.55</v>
      </c>
      <c r="X1762">
        <v>12.89</v>
      </c>
      <c r="Y1762">
        <v>2.66</v>
      </c>
      <c r="Z1762">
        <v>3</v>
      </c>
      <c r="AA1762" t="s">
        <v>4822</v>
      </c>
      <c r="AB1762">
        <v>1</v>
      </c>
      <c r="AC1762">
        <v>5</v>
      </c>
      <c r="AD1762">
        <v>2.429547619047619</v>
      </c>
      <c r="AE1762" t="s">
        <v>5449</v>
      </c>
      <c r="AF1762" t="s">
        <v>5458</v>
      </c>
      <c r="AH1762" t="s">
        <v>5461</v>
      </c>
      <c r="AI1762">
        <v>4</v>
      </c>
      <c r="AJ1762">
        <v>1</v>
      </c>
      <c r="AK1762" t="s">
        <v>11943</v>
      </c>
      <c r="AL1762" t="s">
        <v>11943</v>
      </c>
      <c r="AM1762" t="s">
        <v>11965</v>
      </c>
    </row>
    <row r="1763" spans="1:39">
      <c r="A1763" t="s">
        <v>5313</v>
      </c>
      <c r="B1763" t="s">
        <v>5106</v>
      </c>
      <c r="C1763" t="s">
        <v>5108</v>
      </c>
      <c r="D1763">
        <v>38</v>
      </c>
      <c r="E1763" t="s">
        <v>5111</v>
      </c>
      <c r="F1763">
        <v>7.42</v>
      </c>
      <c r="K1763" t="s">
        <v>5342</v>
      </c>
      <c r="L1763" t="s">
        <v>5343</v>
      </c>
      <c r="M1763" t="s">
        <v>9493</v>
      </c>
      <c r="N1763">
        <v>9</v>
      </c>
      <c r="O1763" t="s">
        <v>9620</v>
      </c>
      <c r="P1763" t="s">
        <v>5428</v>
      </c>
      <c r="Q1763">
        <v>4</v>
      </c>
      <c r="R1763">
        <v>3</v>
      </c>
      <c r="S1763">
        <v>4.82</v>
      </c>
      <c r="T1763">
        <v>4.82</v>
      </c>
      <c r="U1763">
        <v>464.83</v>
      </c>
      <c r="V1763">
        <v>92.34999999999999</v>
      </c>
      <c r="W1763">
        <v>5.55</v>
      </c>
      <c r="X1763">
        <v>12.89</v>
      </c>
      <c r="Y1763">
        <v>2.66</v>
      </c>
      <c r="Z1763">
        <v>3</v>
      </c>
      <c r="AA1763" t="s">
        <v>4822</v>
      </c>
      <c r="AB1763">
        <v>1</v>
      </c>
      <c r="AC1763">
        <v>5</v>
      </c>
      <c r="AD1763">
        <v>2.429547619047619</v>
      </c>
      <c r="AE1763" t="s">
        <v>5449</v>
      </c>
      <c r="AF1763" t="s">
        <v>5458</v>
      </c>
      <c r="AH1763" t="s">
        <v>5461</v>
      </c>
      <c r="AI1763">
        <v>4</v>
      </c>
      <c r="AJ1763">
        <v>1</v>
      </c>
      <c r="AK1763" t="s">
        <v>11944</v>
      </c>
      <c r="AL1763" t="s">
        <v>11944</v>
      </c>
      <c r="AM1763" t="s">
        <v>11965</v>
      </c>
    </row>
    <row r="1764" spans="1:39">
      <c r="A1764" t="s">
        <v>5313</v>
      </c>
      <c r="B1764" t="s">
        <v>5106</v>
      </c>
      <c r="C1764" t="s">
        <v>5108</v>
      </c>
      <c r="D1764">
        <v>38</v>
      </c>
      <c r="E1764" t="s">
        <v>5111</v>
      </c>
      <c r="F1764">
        <v>7.42</v>
      </c>
      <c r="K1764" t="s">
        <v>5342</v>
      </c>
      <c r="L1764" t="s">
        <v>5343</v>
      </c>
      <c r="M1764" t="s">
        <v>9492</v>
      </c>
      <c r="N1764">
        <v>9</v>
      </c>
      <c r="O1764" t="s">
        <v>9619</v>
      </c>
      <c r="P1764" t="s">
        <v>5428</v>
      </c>
      <c r="Q1764">
        <v>4</v>
      </c>
      <c r="R1764">
        <v>3</v>
      </c>
      <c r="S1764">
        <v>4.82</v>
      </c>
      <c r="T1764">
        <v>4.82</v>
      </c>
      <c r="U1764">
        <v>464.83</v>
      </c>
      <c r="V1764">
        <v>92.34999999999999</v>
      </c>
      <c r="W1764">
        <v>5.55</v>
      </c>
      <c r="X1764">
        <v>12.89</v>
      </c>
      <c r="Y1764">
        <v>2.66</v>
      </c>
      <c r="Z1764">
        <v>3</v>
      </c>
      <c r="AA1764" t="s">
        <v>4822</v>
      </c>
      <c r="AB1764">
        <v>1</v>
      </c>
      <c r="AC1764">
        <v>5</v>
      </c>
      <c r="AD1764">
        <v>2.429547619047619</v>
      </c>
      <c r="AE1764" t="s">
        <v>5449</v>
      </c>
      <c r="AF1764" t="s">
        <v>5458</v>
      </c>
      <c r="AH1764" t="s">
        <v>5461</v>
      </c>
      <c r="AI1764">
        <v>4</v>
      </c>
      <c r="AJ1764">
        <v>1</v>
      </c>
      <c r="AK1764" t="s">
        <v>11943</v>
      </c>
      <c r="AL1764" t="s">
        <v>11943</v>
      </c>
      <c r="AM1764" t="s">
        <v>11965</v>
      </c>
    </row>
    <row r="1765" spans="1:39">
      <c r="A1765" t="s">
        <v>5313</v>
      </c>
      <c r="B1765" t="s">
        <v>5106</v>
      </c>
      <c r="C1765" t="s">
        <v>5108</v>
      </c>
      <c r="D1765">
        <v>38</v>
      </c>
      <c r="E1765" t="s">
        <v>5111</v>
      </c>
      <c r="F1765">
        <v>7.42</v>
      </c>
      <c r="K1765" t="s">
        <v>5342</v>
      </c>
      <c r="L1765" t="s">
        <v>5343</v>
      </c>
      <c r="M1765" t="s">
        <v>9493</v>
      </c>
      <c r="N1765">
        <v>9</v>
      </c>
      <c r="O1765" t="s">
        <v>9620</v>
      </c>
      <c r="P1765" t="s">
        <v>5428</v>
      </c>
      <c r="Q1765">
        <v>4</v>
      </c>
      <c r="R1765">
        <v>3</v>
      </c>
      <c r="S1765">
        <v>4.82</v>
      </c>
      <c r="T1765">
        <v>4.82</v>
      </c>
      <c r="U1765">
        <v>464.83</v>
      </c>
      <c r="V1765">
        <v>92.34999999999999</v>
      </c>
      <c r="W1765">
        <v>5.55</v>
      </c>
      <c r="X1765">
        <v>12.89</v>
      </c>
      <c r="Y1765">
        <v>2.66</v>
      </c>
      <c r="Z1765">
        <v>3</v>
      </c>
      <c r="AA1765" t="s">
        <v>4822</v>
      </c>
      <c r="AB1765">
        <v>1</v>
      </c>
      <c r="AC1765">
        <v>5</v>
      </c>
      <c r="AD1765">
        <v>2.429547619047619</v>
      </c>
      <c r="AE1765" t="s">
        <v>5449</v>
      </c>
      <c r="AF1765" t="s">
        <v>5458</v>
      </c>
      <c r="AH1765" t="s">
        <v>5461</v>
      </c>
      <c r="AI1765">
        <v>4</v>
      </c>
      <c r="AJ1765">
        <v>1</v>
      </c>
      <c r="AK1765" t="s">
        <v>11944</v>
      </c>
      <c r="AL1765" t="s">
        <v>11944</v>
      </c>
      <c r="AM1765" t="s">
        <v>11965</v>
      </c>
    </row>
    <row r="1766" spans="1:39">
      <c r="A1766" t="s">
        <v>7014</v>
      </c>
      <c r="B1766" t="s">
        <v>5106</v>
      </c>
      <c r="C1766" t="s">
        <v>5108</v>
      </c>
      <c r="D1766">
        <v>38</v>
      </c>
      <c r="E1766" t="s">
        <v>5111</v>
      </c>
      <c r="F1766">
        <v>7.42</v>
      </c>
      <c r="K1766" t="s">
        <v>5342</v>
      </c>
      <c r="L1766" t="s">
        <v>5343</v>
      </c>
      <c r="M1766" t="s">
        <v>9481</v>
      </c>
      <c r="N1766">
        <v>9</v>
      </c>
      <c r="O1766" t="s">
        <v>9605</v>
      </c>
      <c r="P1766" t="s">
        <v>11169</v>
      </c>
      <c r="Q1766">
        <v>6</v>
      </c>
      <c r="R1766">
        <v>1</v>
      </c>
      <c r="S1766">
        <v>3.62</v>
      </c>
      <c r="T1766">
        <v>4.03</v>
      </c>
      <c r="U1766">
        <v>570.62</v>
      </c>
      <c r="V1766">
        <v>65.77</v>
      </c>
      <c r="W1766">
        <v>6.08</v>
      </c>
      <c r="X1766">
        <v>12.75</v>
      </c>
      <c r="Y1766">
        <v>7.56</v>
      </c>
      <c r="Z1766">
        <v>5</v>
      </c>
      <c r="AA1766" t="s">
        <v>4822</v>
      </c>
      <c r="AB1766">
        <v>2</v>
      </c>
      <c r="AC1766">
        <v>6</v>
      </c>
      <c r="AD1766">
        <v>3.508333333333333</v>
      </c>
      <c r="AF1766" t="s">
        <v>5458</v>
      </c>
      <c r="AI1766">
        <v>0</v>
      </c>
      <c r="AJ1766">
        <v>0</v>
      </c>
      <c r="AK1766" t="s">
        <v>11933</v>
      </c>
      <c r="AL1766" t="s">
        <v>11933</v>
      </c>
      <c r="AM1766" t="s">
        <v>11965</v>
      </c>
    </row>
    <row r="1767" spans="1:39">
      <c r="A1767" t="s">
        <v>5925</v>
      </c>
      <c r="B1767" t="s">
        <v>5106</v>
      </c>
      <c r="C1767" t="s">
        <v>5108</v>
      </c>
      <c r="D1767">
        <v>38</v>
      </c>
      <c r="E1767" t="s">
        <v>5111</v>
      </c>
      <c r="F1767">
        <v>7.42</v>
      </c>
      <c r="K1767" t="s">
        <v>5342</v>
      </c>
      <c r="L1767" t="s">
        <v>5343</v>
      </c>
      <c r="M1767" t="s">
        <v>9491</v>
      </c>
      <c r="N1767">
        <v>9</v>
      </c>
      <c r="O1767" t="s">
        <v>9618</v>
      </c>
      <c r="P1767" t="s">
        <v>10092</v>
      </c>
      <c r="Q1767">
        <v>5</v>
      </c>
      <c r="R1767">
        <v>3</v>
      </c>
      <c r="S1767">
        <v>3.38</v>
      </c>
      <c r="T1767">
        <v>3.4</v>
      </c>
      <c r="U1767">
        <v>547.54</v>
      </c>
      <c r="V1767">
        <v>109</v>
      </c>
      <c r="W1767">
        <v>5.45</v>
      </c>
      <c r="X1767">
        <v>12.52</v>
      </c>
      <c r="Y1767">
        <v>5.72</v>
      </c>
      <c r="Z1767">
        <v>4</v>
      </c>
      <c r="AA1767" t="s">
        <v>4822</v>
      </c>
      <c r="AB1767">
        <v>2</v>
      </c>
      <c r="AC1767">
        <v>5</v>
      </c>
      <c r="AD1767">
        <v>2.643333333333334</v>
      </c>
      <c r="AF1767" t="s">
        <v>5458</v>
      </c>
      <c r="AI1767">
        <v>0</v>
      </c>
      <c r="AJ1767">
        <v>0</v>
      </c>
      <c r="AK1767" t="s">
        <v>11913</v>
      </c>
      <c r="AL1767" t="s">
        <v>11913</v>
      </c>
      <c r="AM1767" t="s">
        <v>11965</v>
      </c>
    </row>
    <row r="1768" spans="1:39">
      <c r="A1768" t="s">
        <v>7015</v>
      </c>
      <c r="B1768" t="s">
        <v>5106</v>
      </c>
      <c r="C1768" t="s">
        <v>5108</v>
      </c>
      <c r="D1768">
        <v>38</v>
      </c>
      <c r="E1768" t="s">
        <v>5111</v>
      </c>
      <c r="F1768">
        <v>7.42</v>
      </c>
      <c r="K1768" t="s">
        <v>5342</v>
      </c>
      <c r="L1768" t="s">
        <v>5343</v>
      </c>
      <c r="M1768" t="s">
        <v>9477</v>
      </c>
      <c r="N1768">
        <v>9</v>
      </c>
      <c r="O1768" t="s">
        <v>9599</v>
      </c>
      <c r="P1768" t="s">
        <v>11170</v>
      </c>
      <c r="Q1768">
        <v>5</v>
      </c>
      <c r="R1768">
        <v>3</v>
      </c>
      <c r="S1768">
        <v>2.74</v>
      </c>
      <c r="T1768">
        <v>2.74</v>
      </c>
      <c r="U1768">
        <v>439.52</v>
      </c>
      <c r="V1768">
        <v>106.91</v>
      </c>
      <c r="W1768">
        <v>5.23</v>
      </c>
      <c r="X1768">
        <v>12.87</v>
      </c>
      <c r="Y1768">
        <v>5.22</v>
      </c>
      <c r="Z1768">
        <v>3</v>
      </c>
      <c r="AA1768" t="s">
        <v>4822</v>
      </c>
      <c r="AB1768">
        <v>1</v>
      </c>
      <c r="AC1768">
        <v>7</v>
      </c>
      <c r="AD1768">
        <v>3.665000000000001</v>
      </c>
      <c r="AF1768" t="s">
        <v>5458</v>
      </c>
      <c r="AI1768">
        <v>0</v>
      </c>
      <c r="AJ1768">
        <v>0</v>
      </c>
      <c r="AK1768" t="s">
        <v>11929</v>
      </c>
      <c r="AL1768" t="s">
        <v>11929</v>
      </c>
      <c r="AM1768" t="s">
        <v>11965</v>
      </c>
    </row>
    <row r="1769" spans="1:39">
      <c r="A1769" t="s">
        <v>6754</v>
      </c>
      <c r="B1769" t="s">
        <v>5106</v>
      </c>
      <c r="C1769" t="s">
        <v>5108</v>
      </c>
      <c r="D1769">
        <v>38</v>
      </c>
      <c r="E1769" t="s">
        <v>5111</v>
      </c>
      <c r="F1769">
        <v>7.42</v>
      </c>
      <c r="K1769" t="s">
        <v>5342</v>
      </c>
      <c r="L1769" t="s">
        <v>5343</v>
      </c>
      <c r="M1769" t="s">
        <v>9430</v>
      </c>
      <c r="N1769">
        <v>9</v>
      </c>
      <c r="O1769" t="s">
        <v>9546</v>
      </c>
      <c r="P1769" t="s">
        <v>10911</v>
      </c>
      <c r="Q1769">
        <v>7</v>
      </c>
      <c r="R1769">
        <v>3</v>
      </c>
      <c r="S1769">
        <v>1.45</v>
      </c>
      <c r="T1769">
        <v>1.64</v>
      </c>
      <c r="U1769">
        <v>486.51</v>
      </c>
      <c r="V1769">
        <v>128.79</v>
      </c>
      <c r="W1769">
        <v>3.58</v>
      </c>
      <c r="X1769">
        <v>7.81</v>
      </c>
      <c r="Y1769">
        <v>1.81</v>
      </c>
      <c r="Z1769">
        <v>4</v>
      </c>
      <c r="AA1769" t="s">
        <v>4822</v>
      </c>
      <c r="AB1769">
        <v>0</v>
      </c>
      <c r="AC1769">
        <v>6</v>
      </c>
      <c r="AD1769">
        <v>3.263023809523809</v>
      </c>
      <c r="AF1769" t="s">
        <v>5458</v>
      </c>
      <c r="AI1769">
        <v>0</v>
      </c>
      <c r="AJ1769">
        <v>0</v>
      </c>
      <c r="AK1769" t="s">
        <v>11897</v>
      </c>
      <c r="AL1769" t="s">
        <v>11897</v>
      </c>
      <c r="AM1769" t="s">
        <v>11965</v>
      </c>
    </row>
    <row r="1770" spans="1:39">
      <c r="A1770" t="s">
        <v>5535</v>
      </c>
      <c r="B1770" t="s">
        <v>5106</v>
      </c>
      <c r="C1770" t="s">
        <v>5108</v>
      </c>
      <c r="D1770">
        <v>38</v>
      </c>
      <c r="E1770" t="s">
        <v>5111</v>
      </c>
      <c r="F1770">
        <v>7.42</v>
      </c>
      <c r="K1770" t="s">
        <v>5342</v>
      </c>
      <c r="L1770" t="s">
        <v>5343</v>
      </c>
      <c r="M1770" t="s">
        <v>9430</v>
      </c>
      <c r="N1770">
        <v>9</v>
      </c>
      <c r="O1770" t="s">
        <v>9546</v>
      </c>
      <c r="P1770" t="s">
        <v>9706</v>
      </c>
      <c r="Q1770">
        <v>7</v>
      </c>
      <c r="R1770">
        <v>3</v>
      </c>
      <c r="S1770">
        <v>1.62</v>
      </c>
      <c r="T1770">
        <v>1.95</v>
      </c>
      <c r="U1770">
        <v>459.48</v>
      </c>
      <c r="V1770">
        <v>125.55</v>
      </c>
      <c r="W1770">
        <v>3.98</v>
      </c>
      <c r="X1770">
        <v>7.65</v>
      </c>
      <c r="Y1770">
        <v>1.81</v>
      </c>
      <c r="Z1770">
        <v>4</v>
      </c>
      <c r="AA1770" t="s">
        <v>4822</v>
      </c>
      <c r="AB1770">
        <v>0</v>
      </c>
      <c r="AC1770">
        <v>7</v>
      </c>
      <c r="AD1770">
        <v>3.456095238095238</v>
      </c>
      <c r="AF1770" t="s">
        <v>5458</v>
      </c>
      <c r="AI1770">
        <v>0</v>
      </c>
      <c r="AJ1770">
        <v>0</v>
      </c>
      <c r="AK1770" t="s">
        <v>11897</v>
      </c>
      <c r="AL1770" t="s">
        <v>11897</v>
      </c>
      <c r="AM1770" t="s">
        <v>11965</v>
      </c>
    </row>
    <row r="1771" spans="1:39">
      <c r="A1771" t="s">
        <v>7016</v>
      </c>
      <c r="B1771" t="s">
        <v>5106</v>
      </c>
      <c r="C1771" t="s">
        <v>5108</v>
      </c>
      <c r="D1771">
        <v>38</v>
      </c>
      <c r="E1771" t="s">
        <v>5111</v>
      </c>
      <c r="F1771">
        <v>7.42</v>
      </c>
      <c r="I1771" t="s">
        <v>8958</v>
      </c>
      <c r="K1771" t="s">
        <v>5342</v>
      </c>
      <c r="L1771" t="s">
        <v>5343</v>
      </c>
      <c r="M1771" t="s">
        <v>9442</v>
      </c>
      <c r="N1771">
        <v>8</v>
      </c>
      <c r="O1771" t="s">
        <v>9560</v>
      </c>
      <c r="P1771" t="s">
        <v>11171</v>
      </c>
      <c r="Q1771">
        <v>7</v>
      </c>
      <c r="R1771">
        <v>2</v>
      </c>
      <c r="S1771">
        <v>5.23</v>
      </c>
      <c r="T1771">
        <v>5.23</v>
      </c>
      <c r="U1771">
        <v>485.59</v>
      </c>
      <c r="V1771">
        <v>113.99</v>
      </c>
      <c r="W1771">
        <v>4.95</v>
      </c>
      <c r="Y1771">
        <v>3.62</v>
      </c>
      <c r="Z1771">
        <v>4</v>
      </c>
      <c r="AA1771" t="s">
        <v>4822</v>
      </c>
      <c r="AB1771">
        <v>0</v>
      </c>
      <c r="AC1771">
        <v>5</v>
      </c>
      <c r="AD1771">
        <v>1.803261904761905</v>
      </c>
      <c r="AF1771" t="s">
        <v>5458</v>
      </c>
      <c r="AI1771">
        <v>0</v>
      </c>
      <c r="AJ1771">
        <v>0</v>
      </c>
      <c r="AM1771" t="s">
        <v>11965</v>
      </c>
    </row>
    <row r="1772" spans="1:39">
      <c r="A1772" t="s">
        <v>7017</v>
      </c>
      <c r="B1772" t="s">
        <v>5106</v>
      </c>
      <c r="C1772" t="s">
        <v>5108</v>
      </c>
      <c r="D1772">
        <v>38</v>
      </c>
      <c r="E1772" t="s">
        <v>5111</v>
      </c>
      <c r="F1772">
        <v>7.42</v>
      </c>
      <c r="I1772" t="s">
        <v>8959</v>
      </c>
      <c r="K1772" t="s">
        <v>5342</v>
      </c>
      <c r="L1772" t="s">
        <v>5343</v>
      </c>
      <c r="M1772" t="s">
        <v>9449</v>
      </c>
      <c r="N1772">
        <v>8</v>
      </c>
      <c r="O1772" t="s">
        <v>9567</v>
      </c>
      <c r="P1772" t="s">
        <v>11172</v>
      </c>
      <c r="Q1772">
        <v>4</v>
      </c>
      <c r="R1772">
        <v>3</v>
      </c>
      <c r="S1772">
        <v>1.05</v>
      </c>
      <c r="T1772">
        <v>3.98</v>
      </c>
      <c r="U1772">
        <v>486.91</v>
      </c>
      <c r="V1772">
        <v>99.33</v>
      </c>
      <c r="W1772">
        <v>7.29</v>
      </c>
      <c r="X1772">
        <v>3.03</v>
      </c>
      <c r="Y1772">
        <v>11.69</v>
      </c>
      <c r="Z1772">
        <v>3</v>
      </c>
      <c r="AA1772" t="s">
        <v>4822</v>
      </c>
      <c r="AB1772">
        <v>1</v>
      </c>
      <c r="AC1772">
        <v>7</v>
      </c>
      <c r="AD1772">
        <v>2.459166666666667</v>
      </c>
      <c r="AF1772" t="s">
        <v>11894</v>
      </c>
      <c r="AI1772">
        <v>0</v>
      </c>
      <c r="AJ1772">
        <v>0</v>
      </c>
      <c r="AM1772" t="s">
        <v>11965</v>
      </c>
    </row>
    <row r="1773" spans="1:39">
      <c r="A1773" t="s">
        <v>7018</v>
      </c>
      <c r="B1773" t="s">
        <v>5106</v>
      </c>
      <c r="C1773" t="s">
        <v>5108</v>
      </c>
      <c r="D1773">
        <v>38.3</v>
      </c>
      <c r="E1773" t="s">
        <v>5111</v>
      </c>
      <c r="F1773">
        <v>7.42</v>
      </c>
      <c r="K1773" t="s">
        <v>5342</v>
      </c>
      <c r="L1773" t="s">
        <v>5343</v>
      </c>
      <c r="M1773" t="s">
        <v>9461</v>
      </c>
      <c r="N1773">
        <v>9</v>
      </c>
      <c r="O1773" t="s">
        <v>9581</v>
      </c>
      <c r="P1773" t="s">
        <v>11173</v>
      </c>
      <c r="Q1773">
        <v>7</v>
      </c>
      <c r="R1773">
        <v>4</v>
      </c>
      <c r="S1773">
        <v>4.97</v>
      </c>
      <c r="T1773">
        <v>4.97</v>
      </c>
      <c r="U1773">
        <v>545.95</v>
      </c>
      <c r="V1773">
        <v>116.99</v>
      </c>
      <c r="W1773">
        <v>5.36</v>
      </c>
      <c r="X1773">
        <v>12.99</v>
      </c>
      <c r="Y1773">
        <v>3.85</v>
      </c>
      <c r="Z1773">
        <v>4</v>
      </c>
      <c r="AA1773" t="s">
        <v>4822</v>
      </c>
      <c r="AB1773">
        <v>2</v>
      </c>
      <c r="AC1773">
        <v>8</v>
      </c>
      <c r="AD1773">
        <v>1.115333333333334</v>
      </c>
      <c r="AF1773" t="s">
        <v>5458</v>
      </c>
      <c r="AI1773">
        <v>0</v>
      </c>
      <c r="AJ1773">
        <v>0</v>
      </c>
      <c r="AK1773" t="s">
        <v>11923</v>
      </c>
      <c r="AL1773" t="s">
        <v>11923</v>
      </c>
      <c r="AM1773" t="s">
        <v>11965</v>
      </c>
    </row>
    <row r="1774" spans="1:39">
      <c r="A1774" t="s">
        <v>7019</v>
      </c>
      <c r="B1774" t="s">
        <v>5106</v>
      </c>
      <c r="C1774" t="s">
        <v>5108</v>
      </c>
      <c r="D1774">
        <v>38.53</v>
      </c>
      <c r="E1774" t="s">
        <v>5111</v>
      </c>
      <c r="F1774">
        <v>7.41</v>
      </c>
      <c r="I1774" t="s">
        <v>8960</v>
      </c>
      <c r="K1774" t="s">
        <v>5342</v>
      </c>
      <c r="L1774" t="s">
        <v>5343</v>
      </c>
      <c r="M1774" t="s">
        <v>9424</v>
      </c>
      <c r="N1774">
        <v>8</v>
      </c>
      <c r="O1774" t="s">
        <v>9539</v>
      </c>
      <c r="P1774" t="s">
        <v>11174</v>
      </c>
      <c r="Q1774">
        <v>6</v>
      </c>
      <c r="R1774">
        <v>1</v>
      </c>
      <c r="S1774">
        <v>0.98</v>
      </c>
      <c r="T1774">
        <v>3.91</v>
      </c>
      <c r="U1774">
        <v>431.54</v>
      </c>
      <c r="V1774">
        <v>83.73</v>
      </c>
      <c r="W1774">
        <v>4.62</v>
      </c>
      <c r="X1774">
        <v>1.24</v>
      </c>
      <c r="Y1774">
        <v>3.92</v>
      </c>
      <c r="Z1774">
        <v>3</v>
      </c>
      <c r="AA1774" t="s">
        <v>4822</v>
      </c>
      <c r="AB1774">
        <v>0</v>
      </c>
      <c r="AC1774">
        <v>4</v>
      </c>
      <c r="AD1774">
        <v>4.867333333333333</v>
      </c>
      <c r="AF1774" t="s">
        <v>5459</v>
      </c>
      <c r="AI1774">
        <v>0</v>
      </c>
      <c r="AJ1774">
        <v>0</v>
      </c>
      <c r="AM1774" t="s">
        <v>11965</v>
      </c>
    </row>
    <row r="1775" spans="1:39">
      <c r="A1775" t="s">
        <v>6499</v>
      </c>
      <c r="B1775" t="s">
        <v>5106</v>
      </c>
      <c r="C1775" t="s">
        <v>5108</v>
      </c>
      <c r="D1775">
        <v>39</v>
      </c>
      <c r="E1775" t="s">
        <v>5111</v>
      </c>
      <c r="F1775">
        <v>7.41</v>
      </c>
      <c r="K1775" t="s">
        <v>5342</v>
      </c>
      <c r="L1775" t="s">
        <v>5343</v>
      </c>
      <c r="M1775" t="s">
        <v>9453</v>
      </c>
      <c r="N1775">
        <v>9</v>
      </c>
      <c r="O1775" t="s">
        <v>9572</v>
      </c>
      <c r="P1775" t="s">
        <v>10661</v>
      </c>
      <c r="Q1775">
        <v>5</v>
      </c>
      <c r="R1775">
        <v>4</v>
      </c>
      <c r="S1775">
        <v>4.68</v>
      </c>
      <c r="T1775">
        <v>4.69</v>
      </c>
      <c r="U1775">
        <v>439.54</v>
      </c>
      <c r="V1775">
        <v>99.17</v>
      </c>
      <c r="W1775">
        <v>4.62</v>
      </c>
      <c r="X1775">
        <v>13.26</v>
      </c>
      <c r="Y1775">
        <v>5.8</v>
      </c>
      <c r="Z1775">
        <v>3</v>
      </c>
      <c r="AA1775" t="s">
        <v>4822</v>
      </c>
      <c r="AB1775">
        <v>0</v>
      </c>
      <c r="AC1775">
        <v>5</v>
      </c>
      <c r="AD1775">
        <v>2.281190476190476</v>
      </c>
      <c r="AF1775" t="s">
        <v>5458</v>
      </c>
      <c r="AI1775">
        <v>0</v>
      </c>
      <c r="AJ1775">
        <v>0</v>
      </c>
      <c r="AK1775" t="s">
        <v>11912</v>
      </c>
      <c r="AL1775" t="s">
        <v>11912</v>
      </c>
      <c r="AM1775" t="s">
        <v>11965</v>
      </c>
    </row>
    <row r="1776" spans="1:39">
      <c r="A1776" t="s">
        <v>7020</v>
      </c>
      <c r="B1776" t="s">
        <v>5106</v>
      </c>
      <c r="C1776" t="s">
        <v>5108</v>
      </c>
      <c r="D1776">
        <v>39</v>
      </c>
      <c r="E1776" t="s">
        <v>5111</v>
      </c>
      <c r="F1776">
        <v>7.41</v>
      </c>
      <c r="K1776" t="s">
        <v>5342</v>
      </c>
      <c r="M1776" t="s">
        <v>9456</v>
      </c>
      <c r="N1776">
        <v>8</v>
      </c>
      <c r="O1776" t="s">
        <v>9576</v>
      </c>
      <c r="P1776" t="s">
        <v>11175</v>
      </c>
      <c r="Q1776">
        <v>6</v>
      </c>
      <c r="R1776">
        <v>4</v>
      </c>
      <c r="S1776">
        <v>5.51</v>
      </c>
      <c r="T1776">
        <v>5.51</v>
      </c>
      <c r="U1776">
        <v>517.49</v>
      </c>
      <c r="V1776">
        <v>113.61</v>
      </c>
      <c r="W1776">
        <v>5.91</v>
      </c>
      <c r="X1776">
        <v>11.88</v>
      </c>
      <c r="Y1776">
        <v>4.26</v>
      </c>
      <c r="Z1776">
        <v>4</v>
      </c>
      <c r="AA1776" t="s">
        <v>4822</v>
      </c>
      <c r="AB1776">
        <v>2</v>
      </c>
      <c r="AC1776">
        <v>7</v>
      </c>
      <c r="AD1776">
        <v>1.213</v>
      </c>
      <c r="AF1776" t="s">
        <v>5458</v>
      </c>
      <c r="AI1776">
        <v>0</v>
      </c>
      <c r="AJ1776">
        <v>0</v>
      </c>
      <c r="AK1776" t="s">
        <v>11920</v>
      </c>
      <c r="AL1776" t="s">
        <v>11920</v>
      </c>
      <c r="AM1776" t="s">
        <v>11965</v>
      </c>
    </row>
    <row r="1777" spans="1:39">
      <c r="A1777" t="s">
        <v>7021</v>
      </c>
      <c r="B1777" t="s">
        <v>5106</v>
      </c>
      <c r="C1777" t="s">
        <v>5108</v>
      </c>
      <c r="D1777">
        <v>39</v>
      </c>
      <c r="E1777" t="s">
        <v>5111</v>
      </c>
      <c r="F1777">
        <v>7.41</v>
      </c>
      <c r="I1777" t="s">
        <v>8961</v>
      </c>
      <c r="K1777" t="s">
        <v>5342</v>
      </c>
      <c r="L1777" t="s">
        <v>5343</v>
      </c>
      <c r="M1777" t="s">
        <v>9446</v>
      </c>
      <c r="N1777">
        <v>9</v>
      </c>
      <c r="O1777" t="s">
        <v>9564</v>
      </c>
      <c r="P1777" t="s">
        <v>11176</v>
      </c>
      <c r="Q1777">
        <v>6</v>
      </c>
      <c r="R1777">
        <v>3</v>
      </c>
      <c r="S1777">
        <v>4.42</v>
      </c>
      <c r="T1777">
        <v>4.52</v>
      </c>
      <c r="U1777">
        <v>393.83</v>
      </c>
      <c r="V1777">
        <v>87.5</v>
      </c>
      <c r="W1777">
        <v>5.11</v>
      </c>
      <c r="X1777">
        <v>8.15</v>
      </c>
      <c r="Y1777">
        <v>5.28</v>
      </c>
      <c r="Z1777">
        <v>4</v>
      </c>
      <c r="AA1777" t="s">
        <v>4822</v>
      </c>
      <c r="AB1777">
        <v>1</v>
      </c>
      <c r="AC1777">
        <v>4</v>
      </c>
      <c r="AD1777">
        <v>3.16502380952381</v>
      </c>
      <c r="AF1777" t="s">
        <v>5458</v>
      </c>
      <c r="AI1777">
        <v>0</v>
      </c>
      <c r="AJ1777">
        <v>0</v>
      </c>
      <c r="AM1777" t="s">
        <v>11965</v>
      </c>
    </row>
    <row r="1778" spans="1:39">
      <c r="A1778" t="s">
        <v>7022</v>
      </c>
      <c r="B1778" t="s">
        <v>5106</v>
      </c>
      <c r="C1778" t="s">
        <v>5108</v>
      </c>
      <c r="D1778">
        <v>39</v>
      </c>
      <c r="E1778" t="s">
        <v>5111</v>
      </c>
      <c r="F1778">
        <v>7.41</v>
      </c>
      <c r="I1778" t="s">
        <v>8962</v>
      </c>
      <c r="K1778" t="s">
        <v>5342</v>
      </c>
      <c r="L1778" t="s">
        <v>5343</v>
      </c>
      <c r="M1778" t="s">
        <v>9449</v>
      </c>
      <c r="N1778">
        <v>8</v>
      </c>
      <c r="O1778" t="s">
        <v>9567</v>
      </c>
      <c r="P1778" t="s">
        <v>11177</v>
      </c>
      <c r="Q1778">
        <v>4</v>
      </c>
      <c r="R1778">
        <v>3</v>
      </c>
      <c r="S1778">
        <v>0.72</v>
      </c>
      <c r="T1778">
        <v>3.65</v>
      </c>
      <c r="U1778">
        <v>490.87</v>
      </c>
      <c r="V1778">
        <v>99.33</v>
      </c>
      <c r="W1778">
        <v>7.2</v>
      </c>
      <c r="X1778">
        <v>2.87</v>
      </c>
      <c r="Y1778">
        <v>11.19</v>
      </c>
      <c r="Z1778">
        <v>3</v>
      </c>
      <c r="AA1778" t="s">
        <v>4822</v>
      </c>
      <c r="AB1778">
        <v>1</v>
      </c>
      <c r="AC1778">
        <v>6</v>
      </c>
      <c r="AD1778">
        <v>2.595880952380953</v>
      </c>
      <c r="AF1778" t="s">
        <v>11894</v>
      </c>
      <c r="AI1778">
        <v>0</v>
      </c>
      <c r="AJ1778">
        <v>0</v>
      </c>
      <c r="AM1778" t="s">
        <v>11965</v>
      </c>
    </row>
    <row r="1779" spans="1:39">
      <c r="A1779" t="s">
        <v>7023</v>
      </c>
      <c r="B1779" t="s">
        <v>5106</v>
      </c>
      <c r="C1779" t="s">
        <v>5108</v>
      </c>
      <c r="D1779">
        <v>39</v>
      </c>
      <c r="E1779" t="s">
        <v>5111</v>
      </c>
      <c r="F1779">
        <v>7.41</v>
      </c>
      <c r="I1779" t="s">
        <v>8963</v>
      </c>
      <c r="K1779" t="s">
        <v>5342</v>
      </c>
      <c r="L1779" t="s">
        <v>5343</v>
      </c>
      <c r="M1779" t="s">
        <v>9449</v>
      </c>
      <c r="N1779">
        <v>8</v>
      </c>
      <c r="O1779" t="s">
        <v>9567</v>
      </c>
      <c r="P1779" t="s">
        <v>11178</v>
      </c>
      <c r="Q1779">
        <v>8</v>
      </c>
      <c r="R1779">
        <v>3</v>
      </c>
      <c r="S1779">
        <v>-0.63</v>
      </c>
      <c r="T1779">
        <v>2.35</v>
      </c>
      <c r="U1779">
        <v>590.58</v>
      </c>
      <c r="V1779">
        <v>149.6</v>
      </c>
      <c r="W1779">
        <v>5.18</v>
      </c>
      <c r="X1779">
        <v>3.75</v>
      </c>
      <c r="Y1779">
        <v>8.35</v>
      </c>
      <c r="Z1779">
        <v>3</v>
      </c>
      <c r="AA1779" t="s">
        <v>4822</v>
      </c>
      <c r="AB1779">
        <v>2</v>
      </c>
      <c r="AC1779">
        <v>7</v>
      </c>
      <c r="AD1779">
        <v>2.991666666666667</v>
      </c>
      <c r="AF1779" t="s">
        <v>5459</v>
      </c>
      <c r="AI1779">
        <v>0</v>
      </c>
      <c r="AJ1779">
        <v>0</v>
      </c>
      <c r="AM1779" t="s">
        <v>11965</v>
      </c>
    </row>
    <row r="1780" spans="1:39">
      <c r="A1780" t="s">
        <v>7024</v>
      </c>
      <c r="B1780" t="s">
        <v>5106</v>
      </c>
      <c r="C1780" t="s">
        <v>5108</v>
      </c>
      <c r="D1780">
        <v>39</v>
      </c>
      <c r="E1780" t="s">
        <v>5111</v>
      </c>
      <c r="F1780">
        <v>7.41</v>
      </c>
      <c r="I1780" t="s">
        <v>8964</v>
      </c>
      <c r="K1780" t="s">
        <v>5342</v>
      </c>
      <c r="L1780" t="s">
        <v>5343</v>
      </c>
      <c r="M1780" t="s">
        <v>9449</v>
      </c>
      <c r="N1780">
        <v>8</v>
      </c>
      <c r="O1780" t="s">
        <v>9567</v>
      </c>
      <c r="P1780" t="s">
        <v>11179</v>
      </c>
      <c r="Q1780">
        <v>5</v>
      </c>
      <c r="R1780">
        <v>3</v>
      </c>
      <c r="S1780">
        <v>1.34</v>
      </c>
      <c r="T1780">
        <v>4.83</v>
      </c>
      <c r="U1780">
        <v>505.88</v>
      </c>
      <c r="V1780">
        <v>112.22</v>
      </c>
      <c r="W1780">
        <v>6.91</v>
      </c>
      <c r="X1780">
        <v>3.29</v>
      </c>
      <c r="Y1780">
        <v>11.13</v>
      </c>
      <c r="Z1780">
        <v>3</v>
      </c>
      <c r="AA1780" t="s">
        <v>4822</v>
      </c>
      <c r="AB1780">
        <v>2</v>
      </c>
      <c r="AC1780">
        <v>6</v>
      </c>
      <c r="AD1780">
        <v>1.511</v>
      </c>
      <c r="AF1780" t="s">
        <v>11894</v>
      </c>
      <c r="AI1780">
        <v>0</v>
      </c>
      <c r="AJ1780">
        <v>0</v>
      </c>
      <c r="AM1780" t="s">
        <v>11965</v>
      </c>
    </row>
    <row r="1781" spans="1:39">
      <c r="A1781" t="s">
        <v>7025</v>
      </c>
      <c r="B1781" t="s">
        <v>5106</v>
      </c>
      <c r="C1781" t="s">
        <v>5108</v>
      </c>
      <c r="D1781">
        <v>39.4</v>
      </c>
      <c r="E1781" t="s">
        <v>5111</v>
      </c>
      <c r="F1781">
        <v>7.41</v>
      </c>
      <c r="K1781" t="s">
        <v>5342</v>
      </c>
      <c r="M1781" t="s">
        <v>5350</v>
      </c>
      <c r="N1781">
        <v>8</v>
      </c>
      <c r="O1781" t="s">
        <v>9544</v>
      </c>
      <c r="P1781" t="s">
        <v>11180</v>
      </c>
      <c r="Q1781">
        <v>8</v>
      </c>
      <c r="R1781">
        <v>1</v>
      </c>
      <c r="S1781">
        <v>3.76</v>
      </c>
      <c r="T1781">
        <v>3.76</v>
      </c>
      <c r="U1781">
        <v>618.74</v>
      </c>
      <c r="V1781">
        <v>121.61</v>
      </c>
      <c r="W1781">
        <v>5.97</v>
      </c>
      <c r="X1781">
        <v>12.52</v>
      </c>
      <c r="Y1781">
        <v>2.56</v>
      </c>
      <c r="Z1781">
        <v>5</v>
      </c>
      <c r="AA1781" t="s">
        <v>4822</v>
      </c>
      <c r="AB1781">
        <v>2</v>
      </c>
      <c r="AC1781">
        <v>4</v>
      </c>
      <c r="AD1781">
        <v>2.573333333333334</v>
      </c>
      <c r="AF1781" t="s">
        <v>5458</v>
      </c>
      <c r="AI1781">
        <v>0</v>
      </c>
      <c r="AJ1781">
        <v>0</v>
      </c>
      <c r="AK1781" t="s">
        <v>11906</v>
      </c>
      <c r="AL1781" t="s">
        <v>11906</v>
      </c>
      <c r="AM1781" t="s">
        <v>11965</v>
      </c>
    </row>
    <row r="1782" spans="1:39">
      <c r="A1782" t="s">
        <v>5316</v>
      </c>
      <c r="B1782" t="s">
        <v>5106</v>
      </c>
      <c r="C1782" t="s">
        <v>5108</v>
      </c>
      <c r="D1782">
        <v>40</v>
      </c>
      <c r="E1782" t="s">
        <v>5111</v>
      </c>
      <c r="F1782">
        <v>7.4</v>
      </c>
      <c r="K1782" t="s">
        <v>5342</v>
      </c>
      <c r="L1782" t="s">
        <v>5343</v>
      </c>
      <c r="M1782" t="s">
        <v>9494</v>
      </c>
      <c r="N1782">
        <v>9</v>
      </c>
      <c r="O1782" t="s">
        <v>9621</v>
      </c>
      <c r="P1782" t="s">
        <v>5431</v>
      </c>
      <c r="Q1782">
        <v>6</v>
      </c>
      <c r="R1782">
        <v>2</v>
      </c>
      <c r="S1782">
        <v>4.38</v>
      </c>
      <c r="T1782">
        <v>4.41</v>
      </c>
      <c r="U1782">
        <v>518.42</v>
      </c>
      <c r="V1782">
        <v>80.65000000000001</v>
      </c>
      <c r="W1782">
        <v>6.93</v>
      </c>
      <c r="Y1782">
        <v>9.07</v>
      </c>
      <c r="Z1782">
        <v>5</v>
      </c>
      <c r="AA1782" t="s">
        <v>4822</v>
      </c>
      <c r="AB1782">
        <v>2</v>
      </c>
      <c r="AC1782">
        <v>5</v>
      </c>
      <c r="AD1782">
        <v>2.26</v>
      </c>
      <c r="AE1782" t="s">
        <v>5451</v>
      </c>
      <c r="AF1782" t="s">
        <v>5457</v>
      </c>
      <c r="AI1782">
        <v>2</v>
      </c>
      <c r="AJ1782">
        <v>0</v>
      </c>
      <c r="AK1782" t="s">
        <v>11908</v>
      </c>
      <c r="AL1782" t="s">
        <v>11908</v>
      </c>
      <c r="AM1782" t="s">
        <v>11965</v>
      </c>
    </row>
    <row r="1783" spans="1:39">
      <c r="A1783" t="s">
        <v>5316</v>
      </c>
      <c r="B1783" t="s">
        <v>5106</v>
      </c>
      <c r="C1783" t="s">
        <v>5108</v>
      </c>
      <c r="D1783">
        <v>40</v>
      </c>
      <c r="E1783" t="s">
        <v>5111</v>
      </c>
      <c r="F1783">
        <v>7.4</v>
      </c>
      <c r="K1783" t="s">
        <v>5342</v>
      </c>
      <c r="L1783" t="s">
        <v>5343</v>
      </c>
      <c r="M1783" t="s">
        <v>9495</v>
      </c>
      <c r="N1783">
        <v>9</v>
      </c>
      <c r="O1783" t="s">
        <v>9622</v>
      </c>
      <c r="P1783" t="s">
        <v>5431</v>
      </c>
      <c r="Q1783">
        <v>6</v>
      </c>
      <c r="R1783">
        <v>2</v>
      </c>
      <c r="S1783">
        <v>4.38</v>
      </c>
      <c r="T1783">
        <v>4.41</v>
      </c>
      <c r="U1783">
        <v>518.42</v>
      </c>
      <c r="V1783">
        <v>80.65000000000001</v>
      </c>
      <c r="W1783">
        <v>6.93</v>
      </c>
      <c r="Y1783">
        <v>9.07</v>
      </c>
      <c r="Z1783">
        <v>5</v>
      </c>
      <c r="AA1783" t="s">
        <v>4822</v>
      </c>
      <c r="AB1783">
        <v>2</v>
      </c>
      <c r="AC1783">
        <v>5</v>
      </c>
      <c r="AD1783">
        <v>2.26</v>
      </c>
      <c r="AE1783" t="s">
        <v>5451</v>
      </c>
      <c r="AF1783" t="s">
        <v>5457</v>
      </c>
      <c r="AI1783">
        <v>2</v>
      </c>
      <c r="AJ1783">
        <v>0</v>
      </c>
      <c r="AK1783" t="s">
        <v>11908</v>
      </c>
      <c r="AL1783" t="s">
        <v>11908</v>
      </c>
      <c r="AM1783" t="s">
        <v>11965</v>
      </c>
    </row>
    <row r="1784" spans="1:39">
      <c r="A1784" t="s">
        <v>5316</v>
      </c>
      <c r="B1784" t="s">
        <v>5106</v>
      </c>
      <c r="C1784" t="s">
        <v>5108</v>
      </c>
      <c r="D1784">
        <v>40</v>
      </c>
      <c r="E1784" t="s">
        <v>5111</v>
      </c>
      <c r="F1784">
        <v>7.4</v>
      </c>
      <c r="K1784" t="s">
        <v>5342</v>
      </c>
      <c r="L1784" t="s">
        <v>5343</v>
      </c>
      <c r="M1784" t="s">
        <v>9496</v>
      </c>
      <c r="N1784">
        <v>9</v>
      </c>
      <c r="O1784" t="s">
        <v>9623</v>
      </c>
      <c r="P1784" t="s">
        <v>5431</v>
      </c>
      <c r="Q1784">
        <v>6</v>
      </c>
      <c r="R1784">
        <v>2</v>
      </c>
      <c r="S1784">
        <v>4.38</v>
      </c>
      <c r="T1784">
        <v>4.41</v>
      </c>
      <c r="U1784">
        <v>518.42</v>
      </c>
      <c r="V1784">
        <v>80.65000000000001</v>
      </c>
      <c r="W1784">
        <v>6.93</v>
      </c>
      <c r="Y1784">
        <v>9.07</v>
      </c>
      <c r="Z1784">
        <v>5</v>
      </c>
      <c r="AA1784" t="s">
        <v>4822</v>
      </c>
      <c r="AB1784">
        <v>2</v>
      </c>
      <c r="AC1784">
        <v>5</v>
      </c>
      <c r="AD1784">
        <v>2.26</v>
      </c>
      <c r="AE1784" t="s">
        <v>5451</v>
      </c>
      <c r="AF1784" t="s">
        <v>5457</v>
      </c>
      <c r="AI1784">
        <v>2</v>
      </c>
      <c r="AJ1784">
        <v>0</v>
      </c>
      <c r="AK1784" t="s">
        <v>11908</v>
      </c>
      <c r="AL1784" t="s">
        <v>11908</v>
      </c>
      <c r="AM1784" t="s">
        <v>11965</v>
      </c>
    </row>
    <row r="1785" spans="1:39">
      <c r="A1785" t="s">
        <v>5316</v>
      </c>
      <c r="B1785" t="s">
        <v>5106</v>
      </c>
      <c r="C1785" t="s">
        <v>5108</v>
      </c>
      <c r="D1785">
        <v>40</v>
      </c>
      <c r="E1785" t="s">
        <v>5111</v>
      </c>
      <c r="F1785">
        <v>7.4</v>
      </c>
      <c r="K1785" t="s">
        <v>5342</v>
      </c>
      <c r="L1785" t="s">
        <v>5343</v>
      </c>
      <c r="M1785" t="s">
        <v>9494</v>
      </c>
      <c r="N1785">
        <v>9</v>
      </c>
      <c r="O1785" t="s">
        <v>9621</v>
      </c>
      <c r="P1785" t="s">
        <v>5431</v>
      </c>
      <c r="Q1785">
        <v>6</v>
      </c>
      <c r="R1785">
        <v>2</v>
      </c>
      <c r="S1785">
        <v>4.38</v>
      </c>
      <c r="T1785">
        <v>4.41</v>
      </c>
      <c r="U1785">
        <v>518.42</v>
      </c>
      <c r="V1785">
        <v>80.65000000000001</v>
      </c>
      <c r="W1785">
        <v>6.93</v>
      </c>
      <c r="Y1785">
        <v>9.07</v>
      </c>
      <c r="Z1785">
        <v>5</v>
      </c>
      <c r="AA1785" t="s">
        <v>4822</v>
      </c>
      <c r="AB1785">
        <v>2</v>
      </c>
      <c r="AC1785">
        <v>5</v>
      </c>
      <c r="AD1785">
        <v>2.26</v>
      </c>
      <c r="AE1785" t="s">
        <v>5451</v>
      </c>
      <c r="AF1785" t="s">
        <v>5457</v>
      </c>
      <c r="AI1785">
        <v>2</v>
      </c>
      <c r="AJ1785">
        <v>0</v>
      </c>
      <c r="AK1785" t="s">
        <v>11908</v>
      </c>
      <c r="AL1785" t="s">
        <v>11908</v>
      </c>
      <c r="AM1785" t="s">
        <v>11965</v>
      </c>
    </row>
    <row r="1786" spans="1:39">
      <c r="A1786" t="s">
        <v>5316</v>
      </c>
      <c r="B1786" t="s">
        <v>5106</v>
      </c>
      <c r="C1786" t="s">
        <v>5108</v>
      </c>
      <c r="D1786">
        <v>40</v>
      </c>
      <c r="E1786" t="s">
        <v>5111</v>
      </c>
      <c r="F1786">
        <v>7.4</v>
      </c>
      <c r="K1786" t="s">
        <v>5342</v>
      </c>
      <c r="L1786" t="s">
        <v>5343</v>
      </c>
      <c r="M1786" t="s">
        <v>9495</v>
      </c>
      <c r="N1786">
        <v>9</v>
      </c>
      <c r="O1786" t="s">
        <v>9622</v>
      </c>
      <c r="P1786" t="s">
        <v>5431</v>
      </c>
      <c r="Q1786">
        <v>6</v>
      </c>
      <c r="R1786">
        <v>2</v>
      </c>
      <c r="S1786">
        <v>4.38</v>
      </c>
      <c r="T1786">
        <v>4.41</v>
      </c>
      <c r="U1786">
        <v>518.42</v>
      </c>
      <c r="V1786">
        <v>80.65000000000001</v>
      </c>
      <c r="W1786">
        <v>6.93</v>
      </c>
      <c r="Y1786">
        <v>9.07</v>
      </c>
      <c r="Z1786">
        <v>5</v>
      </c>
      <c r="AA1786" t="s">
        <v>4822</v>
      </c>
      <c r="AB1786">
        <v>2</v>
      </c>
      <c r="AC1786">
        <v>5</v>
      </c>
      <c r="AD1786">
        <v>2.26</v>
      </c>
      <c r="AE1786" t="s">
        <v>5451</v>
      </c>
      <c r="AF1786" t="s">
        <v>5457</v>
      </c>
      <c r="AI1786">
        <v>2</v>
      </c>
      <c r="AJ1786">
        <v>0</v>
      </c>
      <c r="AK1786" t="s">
        <v>11908</v>
      </c>
      <c r="AL1786" t="s">
        <v>11908</v>
      </c>
      <c r="AM1786" t="s">
        <v>11965</v>
      </c>
    </row>
    <row r="1787" spans="1:39">
      <c r="A1787" t="s">
        <v>5316</v>
      </c>
      <c r="B1787" t="s">
        <v>5106</v>
      </c>
      <c r="C1787" t="s">
        <v>5108</v>
      </c>
      <c r="D1787">
        <v>40</v>
      </c>
      <c r="E1787" t="s">
        <v>5111</v>
      </c>
      <c r="F1787">
        <v>7.4</v>
      </c>
      <c r="K1787" t="s">
        <v>5342</v>
      </c>
      <c r="L1787" t="s">
        <v>5343</v>
      </c>
      <c r="M1787" t="s">
        <v>9496</v>
      </c>
      <c r="N1787">
        <v>9</v>
      </c>
      <c r="O1787" t="s">
        <v>9623</v>
      </c>
      <c r="P1787" t="s">
        <v>5431</v>
      </c>
      <c r="Q1787">
        <v>6</v>
      </c>
      <c r="R1787">
        <v>2</v>
      </c>
      <c r="S1787">
        <v>4.38</v>
      </c>
      <c r="T1787">
        <v>4.41</v>
      </c>
      <c r="U1787">
        <v>518.42</v>
      </c>
      <c r="V1787">
        <v>80.65000000000001</v>
      </c>
      <c r="W1787">
        <v>6.93</v>
      </c>
      <c r="Y1787">
        <v>9.07</v>
      </c>
      <c r="Z1787">
        <v>5</v>
      </c>
      <c r="AA1787" t="s">
        <v>4822</v>
      </c>
      <c r="AB1787">
        <v>2</v>
      </c>
      <c r="AC1787">
        <v>5</v>
      </c>
      <c r="AD1787">
        <v>2.26</v>
      </c>
      <c r="AE1787" t="s">
        <v>5451</v>
      </c>
      <c r="AF1787" t="s">
        <v>5457</v>
      </c>
      <c r="AI1787">
        <v>2</v>
      </c>
      <c r="AJ1787">
        <v>0</v>
      </c>
      <c r="AK1787" t="s">
        <v>11908</v>
      </c>
      <c r="AL1787" t="s">
        <v>11908</v>
      </c>
      <c r="AM1787" t="s">
        <v>11965</v>
      </c>
    </row>
    <row r="1788" spans="1:39">
      <c r="A1788" t="s">
        <v>6308</v>
      </c>
      <c r="B1788" t="s">
        <v>5106</v>
      </c>
      <c r="C1788" t="s">
        <v>5108</v>
      </c>
      <c r="D1788">
        <v>40</v>
      </c>
      <c r="E1788" t="s">
        <v>5111</v>
      </c>
      <c r="F1788">
        <v>7.4</v>
      </c>
      <c r="K1788" t="s">
        <v>5342</v>
      </c>
      <c r="L1788" t="s">
        <v>5343</v>
      </c>
      <c r="M1788" t="s">
        <v>9467</v>
      </c>
      <c r="N1788">
        <v>9</v>
      </c>
      <c r="O1788" t="s">
        <v>9587</v>
      </c>
      <c r="P1788" t="s">
        <v>10472</v>
      </c>
      <c r="Q1788">
        <v>5</v>
      </c>
      <c r="R1788">
        <v>3</v>
      </c>
      <c r="S1788">
        <v>4.42</v>
      </c>
      <c r="T1788">
        <v>4.51</v>
      </c>
      <c r="U1788">
        <v>453.56</v>
      </c>
      <c r="V1788">
        <v>88.05</v>
      </c>
      <c r="W1788">
        <v>5.13</v>
      </c>
      <c r="X1788">
        <v>13.59</v>
      </c>
      <c r="Y1788">
        <v>6.79</v>
      </c>
      <c r="Z1788">
        <v>3</v>
      </c>
      <c r="AA1788" t="s">
        <v>4822</v>
      </c>
      <c r="AB1788">
        <v>1</v>
      </c>
      <c r="AC1788">
        <v>6</v>
      </c>
      <c r="AD1788">
        <v>2.743380952380953</v>
      </c>
      <c r="AF1788" t="s">
        <v>5458</v>
      </c>
      <c r="AI1788">
        <v>0</v>
      </c>
      <c r="AJ1788">
        <v>0</v>
      </c>
      <c r="AK1788" t="s">
        <v>11912</v>
      </c>
      <c r="AL1788" t="s">
        <v>11912</v>
      </c>
      <c r="AM1788" t="s">
        <v>11965</v>
      </c>
    </row>
    <row r="1789" spans="1:39">
      <c r="A1789" t="s">
        <v>7026</v>
      </c>
      <c r="B1789" t="s">
        <v>5106</v>
      </c>
      <c r="C1789" t="s">
        <v>5108</v>
      </c>
      <c r="D1789">
        <v>40</v>
      </c>
      <c r="E1789" t="s">
        <v>5111</v>
      </c>
      <c r="F1789">
        <v>7.4</v>
      </c>
      <c r="K1789" t="s">
        <v>5342</v>
      </c>
      <c r="L1789" t="s">
        <v>5343</v>
      </c>
      <c r="M1789" t="s">
        <v>9481</v>
      </c>
      <c r="N1789">
        <v>9</v>
      </c>
      <c r="O1789" t="s">
        <v>9605</v>
      </c>
      <c r="P1789" t="s">
        <v>11181</v>
      </c>
      <c r="Q1789">
        <v>6</v>
      </c>
      <c r="R1789">
        <v>2</v>
      </c>
      <c r="S1789">
        <v>4.13</v>
      </c>
      <c r="T1789">
        <v>4.22</v>
      </c>
      <c r="U1789">
        <v>558.5599999999999</v>
      </c>
      <c r="V1789">
        <v>91.63</v>
      </c>
      <c r="W1789">
        <v>5.83</v>
      </c>
      <c r="X1789">
        <v>12.75</v>
      </c>
      <c r="Y1789">
        <v>7.39</v>
      </c>
      <c r="Z1789">
        <v>5</v>
      </c>
      <c r="AA1789" t="s">
        <v>4822</v>
      </c>
      <c r="AB1789">
        <v>2</v>
      </c>
      <c r="AC1789">
        <v>7</v>
      </c>
      <c r="AD1789">
        <v>2.835666666666667</v>
      </c>
      <c r="AF1789" t="s">
        <v>5458</v>
      </c>
      <c r="AI1789">
        <v>0</v>
      </c>
      <c r="AJ1789">
        <v>0</v>
      </c>
      <c r="AK1789" t="s">
        <v>11933</v>
      </c>
      <c r="AL1789" t="s">
        <v>11933</v>
      </c>
      <c r="AM1789" t="s">
        <v>11965</v>
      </c>
    </row>
    <row r="1790" spans="1:39">
      <c r="A1790" t="s">
        <v>7027</v>
      </c>
      <c r="B1790" t="s">
        <v>5106</v>
      </c>
      <c r="C1790" t="s">
        <v>5108</v>
      </c>
      <c r="D1790">
        <v>40</v>
      </c>
      <c r="E1790" t="s">
        <v>5111</v>
      </c>
      <c r="F1790">
        <v>7.4</v>
      </c>
      <c r="K1790" t="s">
        <v>5342</v>
      </c>
      <c r="M1790" t="s">
        <v>9456</v>
      </c>
      <c r="N1790">
        <v>8</v>
      </c>
      <c r="O1790" t="s">
        <v>9614</v>
      </c>
      <c r="P1790" t="s">
        <v>11182</v>
      </c>
      <c r="Q1790">
        <v>5</v>
      </c>
      <c r="R1790">
        <v>2</v>
      </c>
      <c r="S1790">
        <v>7.56</v>
      </c>
      <c r="T1790">
        <v>7.56</v>
      </c>
      <c r="U1790">
        <v>508.89</v>
      </c>
      <c r="V1790">
        <v>84.20999999999999</v>
      </c>
      <c r="W1790">
        <v>6.77</v>
      </c>
      <c r="X1790">
        <v>12.76</v>
      </c>
      <c r="Y1790">
        <v>2.94</v>
      </c>
      <c r="Z1790">
        <v>5</v>
      </c>
      <c r="AA1790" t="s">
        <v>4822</v>
      </c>
      <c r="AB1790">
        <v>2</v>
      </c>
      <c r="AC1790">
        <v>4</v>
      </c>
      <c r="AD1790">
        <v>2.5</v>
      </c>
      <c r="AF1790" t="s">
        <v>5458</v>
      </c>
      <c r="AI1790">
        <v>0</v>
      </c>
      <c r="AJ1790">
        <v>0</v>
      </c>
      <c r="AK1790" t="s">
        <v>11939</v>
      </c>
      <c r="AL1790" t="s">
        <v>11939</v>
      </c>
      <c r="AM1790" t="s">
        <v>11965</v>
      </c>
    </row>
    <row r="1791" spans="1:39">
      <c r="A1791" t="s">
        <v>7028</v>
      </c>
      <c r="B1791" t="s">
        <v>5106</v>
      </c>
      <c r="C1791" t="s">
        <v>5108</v>
      </c>
      <c r="D1791">
        <v>40</v>
      </c>
      <c r="E1791" t="s">
        <v>5111</v>
      </c>
      <c r="F1791">
        <v>7.4</v>
      </c>
      <c r="K1791" t="s">
        <v>5342</v>
      </c>
      <c r="M1791" t="s">
        <v>9456</v>
      </c>
      <c r="N1791">
        <v>8</v>
      </c>
      <c r="O1791" t="s">
        <v>9576</v>
      </c>
      <c r="P1791" t="s">
        <v>11183</v>
      </c>
      <c r="Q1791">
        <v>5</v>
      </c>
      <c r="R1791">
        <v>2</v>
      </c>
      <c r="S1791">
        <v>5.04</v>
      </c>
      <c r="T1791">
        <v>5.04</v>
      </c>
      <c r="U1791">
        <v>433.36</v>
      </c>
      <c r="V1791">
        <v>72.48</v>
      </c>
      <c r="W1791">
        <v>4.9</v>
      </c>
      <c r="X1791">
        <v>11.55</v>
      </c>
      <c r="Y1791">
        <v>5.33</v>
      </c>
      <c r="Z1791">
        <v>3</v>
      </c>
      <c r="AA1791" t="s">
        <v>4822</v>
      </c>
      <c r="AB1791">
        <v>0</v>
      </c>
      <c r="AC1791">
        <v>5</v>
      </c>
      <c r="AD1791">
        <v>2.976</v>
      </c>
      <c r="AF1791" t="s">
        <v>5458</v>
      </c>
      <c r="AI1791">
        <v>0</v>
      </c>
      <c r="AJ1791">
        <v>0</v>
      </c>
      <c r="AK1791" t="s">
        <v>11920</v>
      </c>
      <c r="AL1791" t="s">
        <v>11920</v>
      </c>
      <c r="AM1791" t="s">
        <v>11965</v>
      </c>
    </row>
    <row r="1792" spans="1:39">
      <c r="A1792" t="s">
        <v>5299</v>
      </c>
      <c r="B1792" t="s">
        <v>5106</v>
      </c>
      <c r="C1792" t="s">
        <v>5108</v>
      </c>
      <c r="D1792">
        <v>40</v>
      </c>
      <c r="E1792" t="s">
        <v>5111</v>
      </c>
      <c r="F1792">
        <v>7.4</v>
      </c>
      <c r="K1792" t="s">
        <v>5342</v>
      </c>
      <c r="L1792" t="s">
        <v>5343</v>
      </c>
      <c r="M1792" t="s">
        <v>9464</v>
      </c>
      <c r="N1792">
        <v>9</v>
      </c>
      <c r="O1792" t="s">
        <v>9584</v>
      </c>
      <c r="P1792" t="s">
        <v>5414</v>
      </c>
      <c r="Q1792">
        <v>5</v>
      </c>
      <c r="R1792">
        <v>3</v>
      </c>
      <c r="S1792">
        <v>-0.8</v>
      </c>
      <c r="T1792">
        <v>2.03</v>
      </c>
      <c r="U1792">
        <v>399.88</v>
      </c>
      <c r="V1792">
        <v>94.14</v>
      </c>
      <c r="W1792">
        <v>3.18</v>
      </c>
      <c r="X1792">
        <v>8.199999999999999</v>
      </c>
      <c r="Y1792">
        <v>9.15</v>
      </c>
      <c r="Z1792">
        <v>3</v>
      </c>
      <c r="AA1792" t="s">
        <v>4822</v>
      </c>
      <c r="AB1792">
        <v>0</v>
      </c>
      <c r="AC1792">
        <v>7</v>
      </c>
      <c r="AD1792">
        <v>4.168809523809524</v>
      </c>
      <c r="AF1792" t="s">
        <v>5457</v>
      </c>
      <c r="AI1792">
        <v>0</v>
      </c>
      <c r="AJ1792">
        <v>0</v>
      </c>
      <c r="AK1792" t="s">
        <v>5464</v>
      </c>
      <c r="AL1792" t="s">
        <v>5464</v>
      </c>
      <c r="AM1792" t="s">
        <v>11965</v>
      </c>
    </row>
    <row r="1793" spans="1:39">
      <c r="A1793" t="s">
        <v>7029</v>
      </c>
      <c r="B1793" t="s">
        <v>5106</v>
      </c>
      <c r="C1793" t="s">
        <v>5108</v>
      </c>
      <c r="D1793">
        <v>40</v>
      </c>
      <c r="E1793" t="s">
        <v>5111</v>
      </c>
      <c r="F1793">
        <v>7.4</v>
      </c>
      <c r="K1793" t="s">
        <v>5342</v>
      </c>
      <c r="L1793" t="s">
        <v>5343</v>
      </c>
      <c r="M1793" t="s">
        <v>9425</v>
      </c>
      <c r="N1793">
        <v>9</v>
      </c>
      <c r="O1793" t="s">
        <v>9540</v>
      </c>
      <c r="P1793" t="s">
        <v>11184</v>
      </c>
      <c r="Q1793">
        <v>6</v>
      </c>
      <c r="R1793">
        <v>4</v>
      </c>
      <c r="S1793">
        <v>-1.54</v>
      </c>
      <c r="T1793">
        <v>1.45</v>
      </c>
      <c r="U1793">
        <v>347.36</v>
      </c>
      <c r="V1793">
        <v>137.07</v>
      </c>
      <c r="W1793">
        <v>1.31</v>
      </c>
      <c r="X1793">
        <v>3.18</v>
      </c>
      <c r="Y1793">
        <v>5.77</v>
      </c>
      <c r="Z1793">
        <v>3</v>
      </c>
      <c r="AA1793" t="s">
        <v>4822</v>
      </c>
      <c r="AB1793">
        <v>0</v>
      </c>
      <c r="AC1793">
        <v>5</v>
      </c>
      <c r="AD1793">
        <v>4</v>
      </c>
      <c r="AF1793" t="s">
        <v>5459</v>
      </c>
      <c r="AI1793">
        <v>0</v>
      </c>
      <c r="AJ1793">
        <v>0</v>
      </c>
      <c r="AK1793" t="s">
        <v>11905</v>
      </c>
      <c r="AL1793" t="s">
        <v>11905</v>
      </c>
      <c r="AM1793" t="s">
        <v>11965</v>
      </c>
    </row>
    <row r="1794" spans="1:39">
      <c r="A1794" t="s">
        <v>7030</v>
      </c>
      <c r="B1794" t="s">
        <v>5106</v>
      </c>
      <c r="C1794" t="s">
        <v>5108</v>
      </c>
      <c r="D1794">
        <v>40</v>
      </c>
      <c r="E1794" t="s">
        <v>5111</v>
      </c>
      <c r="F1794">
        <v>7.4</v>
      </c>
      <c r="K1794" t="s">
        <v>5342</v>
      </c>
      <c r="L1794" t="s">
        <v>5343</v>
      </c>
      <c r="M1794" t="s">
        <v>9425</v>
      </c>
      <c r="N1794">
        <v>9</v>
      </c>
      <c r="O1794" t="s">
        <v>9540</v>
      </c>
      <c r="P1794" t="s">
        <v>11185</v>
      </c>
      <c r="Q1794">
        <v>5</v>
      </c>
      <c r="R1794">
        <v>3</v>
      </c>
      <c r="S1794">
        <v>3.11</v>
      </c>
      <c r="T1794">
        <v>3.12</v>
      </c>
      <c r="U1794">
        <v>359.46</v>
      </c>
      <c r="V1794">
        <v>99.77</v>
      </c>
      <c r="W1794">
        <v>2.81</v>
      </c>
      <c r="X1794">
        <v>11.42</v>
      </c>
      <c r="Y1794">
        <v>5.86</v>
      </c>
      <c r="Z1794">
        <v>3</v>
      </c>
      <c r="AA1794" t="s">
        <v>4822</v>
      </c>
      <c r="AB1794">
        <v>0</v>
      </c>
      <c r="AC1794">
        <v>6</v>
      </c>
      <c r="AD1794">
        <v>4.226</v>
      </c>
      <c r="AF1794" t="s">
        <v>5458</v>
      </c>
      <c r="AI1794">
        <v>0</v>
      </c>
      <c r="AJ1794">
        <v>0</v>
      </c>
      <c r="AK1794" t="s">
        <v>11905</v>
      </c>
      <c r="AL1794" t="s">
        <v>11905</v>
      </c>
      <c r="AM1794" t="s">
        <v>11965</v>
      </c>
    </row>
    <row r="1795" spans="1:39">
      <c r="A1795" t="s">
        <v>7031</v>
      </c>
      <c r="B1795" t="s">
        <v>5106</v>
      </c>
      <c r="C1795" t="s">
        <v>5108</v>
      </c>
      <c r="D1795">
        <v>40</v>
      </c>
      <c r="E1795" t="s">
        <v>5111</v>
      </c>
      <c r="F1795">
        <v>7.4</v>
      </c>
      <c r="K1795" t="s">
        <v>5342</v>
      </c>
      <c r="L1795" t="s">
        <v>5343</v>
      </c>
      <c r="M1795" t="s">
        <v>9425</v>
      </c>
      <c r="N1795">
        <v>9</v>
      </c>
      <c r="O1795" t="s">
        <v>9540</v>
      </c>
      <c r="P1795" t="s">
        <v>11186</v>
      </c>
      <c r="Q1795">
        <v>5</v>
      </c>
      <c r="R1795">
        <v>3</v>
      </c>
      <c r="S1795">
        <v>2.93</v>
      </c>
      <c r="T1795">
        <v>2.94</v>
      </c>
      <c r="U1795">
        <v>353.41</v>
      </c>
      <c r="V1795">
        <v>99.77</v>
      </c>
      <c r="W1795">
        <v>2.76</v>
      </c>
      <c r="X1795">
        <v>11.41</v>
      </c>
      <c r="Y1795">
        <v>5.57</v>
      </c>
      <c r="Z1795">
        <v>4</v>
      </c>
      <c r="AA1795" t="s">
        <v>4822</v>
      </c>
      <c r="AB1795">
        <v>0</v>
      </c>
      <c r="AC1795">
        <v>4</v>
      </c>
      <c r="AD1795">
        <v>4.376</v>
      </c>
      <c r="AF1795" t="s">
        <v>5458</v>
      </c>
      <c r="AI1795">
        <v>0</v>
      </c>
      <c r="AJ1795">
        <v>0</v>
      </c>
      <c r="AK1795" t="s">
        <v>11905</v>
      </c>
      <c r="AL1795" t="s">
        <v>11905</v>
      </c>
      <c r="AM1795" t="s">
        <v>11965</v>
      </c>
    </row>
    <row r="1796" spans="1:39">
      <c r="A1796" t="s">
        <v>7032</v>
      </c>
      <c r="B1796" t="s">
        <v>5106</v>
      </c>
      <c r="C1796" t="s">
        <v>5108</v>
      </c>
      <c r="D1796">
        <v>40</v>
      </c>
      <c r="E1796" t="s">
        <v>5111</v>
      </c>
      <c r="F1796">
        <v>7.4</v>
      </c>
      <c r="I1796" t="s">
        <v>8965</v>
      </c>
      <c r="K1796" t="s">
        <v>5342</v>
      </c>
      <c r="M1796" t="s">
        <v>9440</v>
      </c>
      <c r="N1796">
        <v>8</v>
      </c>
      <c r="O1796" t="s">
        <v>9558</v>
      </c>
      <c r="P1796" t="s">
        <v>11187</v>
      </c>
      <c r="Q1796">
        <v>9</v>
      </c>
      <c r="R1796">
        <v>4</v>
      </c>
      <c r="S1796">
        <v>5.85</v>
      </c>
      <c r="T1796">
        <v>7.01</v>
      </c>
      <c r="U1796">
        <v>551.58</v>
      </c>
      <c r="V1796">
        <v>133.98</v>
      </c>
      <c r="W1796">
        <v>4.51</v>
      </c>
      <c r="X1796">
        <v>12.74</v>
      </c>
      <c r="Y1796">
        <v>8.529999999999999</v>
      </c>
      <c r="Z1796">
        <v>4</v>
      </c>
      <c r="AA1796" t="s">
        <v>4822</v>
      </c>
      <c r="AB1796">
        <v>1</v>
      </c>
      <c r="AC1796">
        <v>5</v>
      </c>
      <c r="AD1796">
        <v>0.7350000000000003</v>
      </c>
      <c r="AF1796" t="s">
        <v>5457</v>
      </c>
      <c r="AI1796">
        <v>0</v>
      </c>
      <c r="AJ1796">
        <v>0</v>
      </c>
      <c r="AM1796" t="s">
        <v>11965</v>
      </c>
    </row>
    <row r="1797" spans="1:39">
      <c r="A1797" t="s">
        <v>5521</v>
      </c>
      <c r="B1797" t="s">
        <v>5106</v>
      </c>
      <c r="C1797" t="s">
        <v>5108</v>
      </c>
      <c r="D1797">
        <v>40</v>
      </c>
      <c r="E1797" t="s">
        <v>5111</v>
      </c>
      <c r="F1797">
        <v>7.4</v>
      </c>
      <c r="K1797" t="s">
        <v>5342</v>
      </c>
      <c r="L1797" t="s">
        <v>5343</v>
      </c>
      <c r="M1797" t="s">
        <v>9436</v>
      </c>
      <c r="N1797">
        <v>9</v>
      </c>
      <c r="O1797" t="s">
        <v>9554</v>
      </c>
      <c r="P1797" t="s">
        <v>9692</v>
      </c>
      <c r="Q1797">
        <v>7</v>
      </c>
      <c r="R1797">
        <v>3</v>
      </c>
      <c r="S1797">
        <v>2.23</v>
      </c>
      <c r="T1797">
        <v>2.55</v>
      </c>
      <c r="U1797">
        <v>485.52</v>
      </c>
      <c r="V1797">
        <v>125.55</v>
      </c>
      <c r="W1797">
        <v>4.51</v>
      </c>
      <c r="X1797">
        <v>7.68</v>
      </c>
      <c r="Y1797">
        <v>1.81</v>
      </c>
      <c r="Z1797">
        <v>4</v>
      </c>
      <c r="AA1797" t="s">
        <v>4822</v>
      </c>
      <c r="AB1797">
        <v>0</v>
      </c>
      <c r="AC1797">
        <v>6</v>
      </c>
      <c r="AD1797">
        <v>3.155095238095238</v>
      </c>
      <c r="AF1797" t="s">
        <v>5458</v>
      </c>
      <c r="AI1797">
        <v>0</v>
      </c>
      <c r="AJ1797">
        <v>0</v>
      </c>
      <c r="AK1797" t="s">
        <v>11897</v>
      </c>
      <c r="AL1797" t="s">
        <v>11897</v>
      </c>
      <c r="AM1797" t="s">
        <v>11965</v>
      </c>
    </row>
    <row r="1798" spans="1:39">
      <c r="A1798" t="s">
        <v>5531</v>
      </c>
      <c r="B1798" t="s">
        <v>5106</v>
      </c>
      <c r="C1798" t="s">
        <v>5108</v>
      </c>
      <c r="D1798">
        <v>40</v>
      </c>
      <c r="E1798" t="s">
        <v>5111</v>
      </c>
      <c r="F1798">
        <v>7.4</v>
      </c>
      <c r="K1798" t="s">
        <v>5342</v>
      </c>
      <c r="L1798" t="s">
        <v>5343</v>
      </c>
      <c r="M1798" t="s">
        <v>9436</v>
      </c>
      <c r="N1798">
        <v>9</v>
      </c>
      <c r="O1798" t="s">
        <v>9554</v>
      </c>
      <c r="P1798" t="s">
        <v>9702</v>
      </c>
      <c r="Q1798">
        <v>7</v>
      </c>
      <c r="R1798">
        <v>3</v>
      </c>
      <c r="S1798">
        <v>-0.86</v>
      </c>
      <c r="T1798">
        <v>0.91</v>
      </c>
      <c r="U1798">
        <v>485.4</v>
      </c>
      <c r="V1798">
        <v>125.55</v>
      </c>
      <c r="W1798">
        <v>3.74</v>
      </c>
      <c r="X1798">
        <v>5.51</v>
      </c>
      <c r="Y1798">
        <v>1.81</v>
      </c>
      <c r="Z1798">
        <v>4</v>
      </c>
      <c r="AA1798" t="s">
        <v>4822</v>
      </c>
      <c r="AB1798">
        <v>0</v>
      </c>
      <c r="AC1798">
        <v>6</v>
      </c>
      <c r="AD1798">
        <v>3.270952380952381</v>
      </c>
      <c r="AF1798" t="s">
        <v>5459</v>
      </c>
      <c r="AI1798">
        <v>0</v>
      </c>
      <c r="AJ1798">
        <v>0</v>
      </c>
      <c r="AK1798" t="s">
        <v>11897</v>
      </c>
      <c r="AL1798" t="s">
        <v>11897</v>
      </c>
      <c r="AM1798" t="s">
        <v>11965</v>
      </c>
    </row>
    <row r="1799" spans="1:39">
      <c r="A1799" t="s">
        <v>7033</v>
      </c>
      <c r="B1799" t="s">
        <v>5106</v>
      </c>
      <c r="C1799" t="s">
        <v>5108</v>
      </c>
      <c r="D1799">
        <v>40</v>
      </c>
      <c r="E1799" t="s">
        <v>5111</v>
      </c>
      <c r="F1799">
        <v>7.4</v>
      </c>
      <c r="I1799" t="s">
        <v>8966</v>
      </c>
      <c r="K1799" t="s">
        <v>5342</v>
      </c>
      <c r="M1799" t="s">
        <v>9440</v>
      </c>
      <c r="N1799">
        <v>8</v>
      </c>
      <c r="O1799" t="s">
        <v>9558</v>
      </c>
      <c r="P1799" t="s">
        <v>11188</v>
      </c>
      <c r="Q1799">
        <v>7</v>
      </c>
      <c r="R1799">
        <v>2</v>
      </c>
      <c r="S1799">
        <v>6.06</v>
      </c>
      <c r="T1799">
        <v>6.06</v>
      </c>
      <c r="U1799">
        <v>507.52</v>
      </c>
      <c r="V1799">
        <v>95.93000000000001</v>
      </c>
      <c r="W1799">
        <v>5.02</v>
      </c>
      <c r="X1799">
        <v>13.99</v>
      </c>
      <c r="Y1799">
        <v>2.99</v>
      </c>
      <c r="Z1799">
        <v>4</v>
      </c>
      <c r="AA1799" t="s">
        <v>4822</v>
      </c>
      <c r="AB1799">
        <v>2</v>
      </c>
      <c r="AC1799">
        <v>6</v>
      </c>
      <c r="AD1799">
        <v>2.302333333333333</v>
      </c>
      <c r="AF1799" t="s">
        <v>5458</v>
      </c>
      <c r="AI1799">
        <v>0</v>
      </c>
      <c r="AJ1799">
        <v>0</v>
      </c>
      <c r="AM1799" t="s">
        <v>11965</v>
      </c>
    </row>
    <row r="1800" spans="1:39">
      <c r="A1800" t="s">
        <v>5525</v>
      </c>
      <c r="B1800" t="s">
        <v>5106</v>
      </c>
      <c r="C1800" t="s">
        <v>5108</v>
      </c>
      <c r="D1800">
        <v>40</v>
      </c>
      <c r="E1800" t="s">
        <v>5111</v>
      </c>
      <c r="F1800">
        <v>7.4</v>
      </c>
      <c r="I1800" t="s">
        <v>8967</v>
      </c>
      <c r="K1800" t="s">
        <v>5342</v>
      </c>
      <c r="L1800" t="s">
        <v>5343</v>
      </c>
      <c r="M1800" t="s">
        <v>9439</v>
      </c>
      <c r="N1800">
        <v>8</v>
      </c>
      <c r="O1800" t="s">
        <v>9557</v>
      </c>
      <c r="P1800" t="s">
        <v>9696</v>
      </c>
      <c r="Q1800">
        <v>7</v>
      </c>
      <c r="R1800">
        <v>3</v>
      </c>
      <c r="S1800">
        <v>0.88</v>
      </c>
      <c r="T1800">
        <v>1.53</v>
      </c>
      <c r="U1800">
        <v>548.36</v>
      </c>
      <c r="V1800">
        <v>125.55</v>
      </c>
      <c r="W1800">
        <v>5.5</v>
      </c>
      <c r="X1800">
        <v>6.84</v>
      </c>
      <c r="Y1800">
        <v>4.62</v>
      </c>
      <c r="Z1800">
        <v>3</v>
      </c>
      <c r="AA1800" t="s">
        <v>4822</v>
      </c>
      <c r="AB1800">
        <v>2</v>
      </c>
      <c r="AC1800">
        <v>6</v>
      </c>
      <c r="AD1800">
        <v>3.166666666666667</v>
      </c>
      <c r="AF1800" t="s">
        <v>5458</v>
      </c>
      <c r="AI1800">
        <v>0</v>
      </c>
      <c r="AJ1800">
        <v>0</v>
      </c>
      <c r="AM1800" t="s">
        <v>11965</v>
      </c>
    </row>
    <row r="1801" spans="1:39">
      <c r="A1801" t="s">
        <v>7034</v>
      </c>
      <c r="B1801" t="s">
        <v>5106</v>
      </c>
      <c r="C1801" t="s">
        <v>5108</v>
      </c>
      <c r="D1801">
        <v>40.1</v>
      </c>
      <c r="E1801" t="s">
        <v>5111</v>
      </c>
      <c r="F1801">
        <v>7.4</v>
      </c>
      <c r="I1801" t="s">
        <v>8968</v>
      </c>
      <c r="K1801" t="s">
        <v>5342</v>
      </c>
      <c r="L1801" t="s">
        <v>5343</v>
      </c>
      <c r="M1801" t="s">
        <v>9446</v>
      </c>
      <c r="N1801">
        <v>9</v>
      </c>
      <c r="O1801" t="s">
        <v>9564</v>
      </c>
      <c r="P1801" t="s">
        <v>11189</v>
      </c>
      <c r="Q1801">
        <v>6</v>
      </c>
      <c r="R1801">
        <v>3</v>
      </c>
      <c r="S1801">
        <v>5.36</v>
      </c>
      <c r="T1801">
        <v>5.57</v>
      </c>
      <c r="U1801">
        <v>428.28</v>
      </c>
      <c r="V1801">
        <v>87.5</v>
      </c>
      <c r="W1801">
        <v>5.77</v>
      </c>
      <c r="X1801">
        <v>7.72</v>
      </c>
      <c r="Y1801">
        <v>5.25</v>
      </c>
      <c r="Z1801">
        <v>4</v>
      </c>
      <c r="AA1801" t="s">
        <v>4822</v>
      </c>
      <c r="AB1801">
        <v>1</v>
      </c>
      <c r="AC1801">
        <v>4</v>
      </c>
      <c r="AD1801">
        <v>2.678952380952381</v>
      </c>
      <c r="AF1801" t="s">
        <v>5458</v>
      </c>
      <c r="AI1801">
        <v>0</v>
      </c>
      <c r="AJ1801">
        <v>0</v>
      </c>
      <c r="AM1801" t="s">
        <v>11965</v>
      </c>
    </row>
    <row r="1802" spans="1:39">
      <c r="A1802" t="s">
        <v>7035</v>
      </c>
      <c r="B1802" t="s">
        <v>5106</v>
      </c>
      <c r="C1802" t="s">
        <v>5108</v>
      </c>
      <c r="D1802">
        <v>40.4</v>
      </c>
      <c r="E1802" t="s">
        <v>5111</v>
      </c>
      <c r="F1802">
        <v>7.39</v>
      </c>
      <c r="I1802" t="s">
        <v>8969</v>
      </c>
      <c r="K1802" t="s">
        <v>5342</v>
      </c>
      <c r="L1802" t="s">
        <v>5343</v>
      </c>
      <c r="M1802" t="s">
        <v>9446</v>
      </c>
      <c r="N1802">
        <v>9</v>
      </c>
      <c r="O1802" t="s">
        <v>9564</v>
      </c>
      <c r="P1802" t="s">
        <v>11190</v>
      </c>
      <c r="Q1802">
        <v>7</v>
      </c>
      <c r="R1802">
        <v>3</v>
      </c>
      <c r="S1802">
        <v>4.29</v>
      </c>
      <c r="T1802">
        <v>4.32</v>
      </c>
      <c r="U1802">
        <v>423.86</v>
      </c>
      <c r="V1802">
        <v>96.73</v>
      </c>
      <c r="W1802">
        <v>5.12</v>
      </c>
      <c r="X1802">
        <v>8.859999999999999</v>
      </c>
      <c r="Y1802">
        <v>5.46</v>
      </c>
      <c r="Z1802">
        <v>4</v>
      </c>
      <c r="AA1802" t="s">
        <v>4822</v>
      </c>
      <c r="AB1802">
        <v>1</v>
      </c>
      <c r="AC1802">
        <v>5</v>
      </c>
      <c r="AD1802">
        <v>2.826190476190476</v>
      </c>
      <c r="AF1802" t="s">
        <v>5458</v>
      </c>
      <c r="AI1802">
        <v>0</v>
      </c>
      <c r="AJ1802">
        <v>0</v>
      </c>
      <c r="AM1802" t="s">
        <v>11965</v>
      </c>
    </row>
    <row r="1803" spans="1:39">
      <c r="A1803" t="s">
        <v>7036</v>
      </c>
      <c r="B1803" t="s">
        <v>5106</v>
      </c>
      <c r="C1803" t="s">
        <v>5108</v>
      </c>
      <c r="D1803">
        <v>41</v>
      </c>
      <c r="E1803" t="s">
        <v>5111</v>
      </c>
      <c r="F1803">
        <v>7.39</v>
      </c>
      <c r="K1803" t="s">
        <v>5342</v>
      </c>
      <c r="L1803" t="s">
        <v>5343</v>
      </c>
      <c r="M1803" t="s">
        <v>9481</v>
      </c>
      <c r="N1803">
        <v>9</v>
      </c>
      <c r="O1803" t="s">
        <v>9605</v>
      </c>
      <c r="P1803" t="s">
        <v>11191</v>
      </c>
      <c r="Q1803">
        <v>5</v>
      </c>
      <c r="R1803">
        <v>1</v>
      </c>
      <c r="S1803">
        <v>2.86</v>
      </c>
      <c r="T1803">
        <v>4.8</v>
      </c>
      <c r="U1803">
        <v>529.5700000000001</v>
      </c>
      <c r="V1803">
        <v>62.53</v>
      </c>
      <c r="W1803">
        <v>6.44</v>
      </c>
      <c r="X1803">
        <v>12.75</v>
      </c>
      <c r="Y1803">
        <v>9.289999999999999</v>
      </c>
      <c r="Z1803">
        <v>5</v>
      </c>
      <c r="AA1803" t="s">
        <v>4822</v>
      </c>
      <c r="AB1803">
        <v>2</v>
      </c>
      <c r="AC1803">
        <v>7</v>
      </c>
      <c r="AD1803">
        <v>2.858333333333334</v>
      </c>
      <c r="AF1803" t="s">
        <v>5457</v>
      </c>
      <c r="AI1803">
        <v>0</v>
      </c>
      <c r="AJ1803">
        <v>0</v>
      </c>
      <c r="AK1803" t="s">
        <v>11933</v>
      </c>
      <c r="AL1803" t="s">
        <v>11933</v>
      </c>
      <c r="AM1803" t="s">
        <v>11965</v>
      </c>
    </row>
    <row r="1804" spans="1:39">
      <c r="A1804" t="s">
        <v>7037</v>
      </c>
      <c r="B1804" t="s">
        <v>5106</v>
      </c>
      <c r="C1804" t="s">
        <v>5108</v>
      </c>
      <c r="D1804">
        <v>41</v>
      </c>
      <c r="E1804" t="s">
        <v>5111</v>
      </c>
      <c r="F1804">
        <v>7.39</v>
      </c>
      <c r="I1804" t="s">
        <v>8970</v>
      </c>
      <c r="K1804" t="s">
        <v>5342</v>
      </c>
      <c r="M1804" t="s">
        <v>9440</v>
      </c>
      <c r="N1804">
        <v>8</v>
      </c>
      <c r="O1804" t="s">
        <v>9558</v>
      </c>
      <c r="P1804" t="s">
        <v>11192</v>
      </c>
      <c r="Q1804">
        <v>9</v>
      </c>
      <c r="R1804">
        <v>3</v>
      </c>
      <c r="S1804">
        <v>5.43</v>
      </c>
      <c r="T1804">
        <v>6.49</v>
      </c>
      <c r="U1804">
        <v>551.58</v>
      </c>
      <c r="V1804">
        <v>125.19</v>
      </c>
      <c r="W1804">
        <v>4.47</v>
      </c>
      <c r="X1804">
        <v>12.74</v>
      </c>
      <c r="Y1804">
        <v>8.41</v>
      </c>
      <c r="Z1804">
        <v>4</v>
      </c>
      <c r="AA1804" t="s">
        <v>4822</v>
      </c>
      <c r="AB1804">
        <v>1</v>
      </c>
      <c r="AC1804">
        <v>5</v>
      </c>
      <c r="AD1804">
        <v>0.9616666666666667</v>
      </c>
      <c r="AF1804" t="s">
        <v>5458</v>
      </c>
      <c r="AI1804">
        <v>0</v>
      </c>
      <c r="AJ1804">
        <v>0</v>
      </c>
      <c r="AM1804" t="s">
        <v>11965</v>
      </c>
    </row>
    <row r="1805" spans="1:39">
      <c r="A1805" t="s">
        <v>6251</v>
      </c>
      <c r="B1805" t="s">
        <v>5106</v>
      </c>
      <c r="C1805" t="s">
        <v>5108</v>
      </c>
      <c r="D1805">
        <v>41</v>
      </c>
      <c r="E1805" t="s">
        <v>5111</v>
      </c>
      <c r="F1805">
        <v>7.39</v>
      </c>
      <c r="K1805" t="s">
        <v>5342</v>
      </c>
      <c r="L1805" t="s">
        <v>5343</v>
      </c>
      <c r="M1805" t="s">
        <v>9436</v>
      </c>
      <c r="N1805">
        <v>9</v>
      </c>
      <c r="O1805" t="s">
        <v>9554</v>
      </c>
      <c r="P1805" t="s">
        <v>10415</v>
      </c>
      <c r="Q1805">
        <v>7</v>
      </c>
      <c r="R1805">
        <v>3</v>
      </c>
      <c r="S1805">
        <v>1.15</v>
      </c>
      <c r="T1805">
        <v>1.5</v>
      </c>
      <c r="U1805">
        <v>457.47</v>
      </c>
      <c r="V1805">
        <v>125.55</v>
      </c>
      <c r="W1805">
        <v>3.73</v>
      </c>
      <c r="X1805">
        <v>7.62</v>
      </c>
      <c r="Y1805">
        <v>1.81</v>
      </c>
      <c r="Z1805">
        <v>4</v>
      </c>
      <c r="AA1805" t="s">
        <v>4822</v>
      </c>
      <c r="AB1805">
        <v>0</v>
      </c>
      <c r="AC1805">
        <v>6</v>
      </c>
      <c r="AD1805">
        <v>3.470452380952381</v>
      </c>
      <c r="AF1805" t="s">
        <v>5458</v>
      </c>
      <c r="AI1805">
        <v>0</v>
      </c>
      <c r="AJ1805">
        <v>0</v>
      </c>
      <c r="AK1805" t="s">
        <v>11897</v>
      </c>
      <c r="AL1805" t="s">
        <v>11897</v>
      </c>
      <c r="AM1805" t="s">
        <v>11965</v>
      </c>
    </row>
    <row r="1806" spans="1:39">
      <c r="A1806" t="s">
        <v>5518</v>
      </c>
      <c r="B1806" t="s">
        <v>5106</v>
      </c>
      <c r="C1806" t="s">
        <v>5108</v>
      </c>
      <c r="D1806">
        <v>41</v>
      </c>
      <c r="E1806" t="s">
        <v>5111</v>
      </c>
      <c r="F1806">
        <v>7.39</v>
      </c>
      <c r="K1806" t="s">
        <v>5342</v>
      </c>
      <c r="L1806" t="s">
        <v>5343</v>
      </c>
      <c r="M1806" t="s">
        <v>9426</v>
      </c>
      <c r="N1806">
        <v>9</v>
      </c>
      <c r="O1806" t="s">
        <v>9541</v>
      </c>
      <c r="P1806" t="s">
        <v>9689</v>
      </c>
      <c r="Q1806">
        <v>7</v>
      </c>
      <c r="R1806">
        <v>3</v>
      </c>
      <c r="S1806">
        <v>0.64</v>
      </c>
      <c r="T1806">
        <v>0.97</v>
      </c>
      <c r="U1806">
        <v>443.44</v>
      </c>
      <c r="V1806">
        <v>125.55</v>
      </c>
      <c r="W1806">
        <v>3.34</v>
      </c>
      <c r="X1806">
        <v>7.68</v>
      </c>
      <c r="Y1806">
        <v>1.81</v>
      </c>
      <c r="Z1806">
        <v>4</v>
      </c>
      <c r="AA1806" t="s">
        <v>4822</v>
      </c>
      <c r="AB1806">
        <v>0</v>
      </c>
      <c r="AC1806">
        <v>6</v>
      </c>
      <c r="AD1806">
        <v>3.570666666666667</v>
      </c>
      <c r="AF1806" t="s">
        <v>5458</v>
      </c>
      <c r="AI1806">
        <v>0</v>
      </c>
      <c r="AJ1806">
        <v>0</v>
      </c>
      <c r="AK1806" t="s">
        <v>11897</v>
      </c>
      <c r="AL1806" t="s">
        <v>11897</v>
      </c>
      <c r="AM1806" t="s">
        <v>11965</v>
      </c>
    </row>
    <row r="1807" spans="1:39">
      <c r="A1807" t="s">
        <v>6852</v>
      </c>
      <c r="B1807" t="s">
        <v>5106</v>
      </c>
      <c r="C1807" t="s">
        <v>5108</v>
      </c>
      <c r="D1807">
        <v>41</v>
      </c>
      <c r="E1807" t="s">
        <v>5111</v>
      </c>
      <c r="F1807">
        <v>7.39</v>
      </c>
      <c r="K1807" t="s">
        <v>5342</v>
      </c>
      <c r="L1807" t="s">
        <v>5343</v>
      </c>
      <c r="M1807" t="s">
        <v>9430</v>
      </c>
      <c r="N1807">
        <v>9</v>
      </c>
      <c r="O1807" t="s">
        <v>9546</v>
      </c>
      <c r="P1807" t="s">
        <v>11008</v>
      </c>
      <c r="Q1807">
        <v>8</v>
      </c>
      <c r="R1807">
        <v>3</v>
      </c>
      <c r="S1807">
        <v>0.37</v>
      </c>
      <c r="T1807">
        <v>1.62</v>
      </c>
      <c r="U1807">
        <v>480.46</v>
      </c>
      <c r="V1807">
        <v>138.44</v>
      </c>
      <c r="W1807">
        <v>3.63</v>
      </c>
      <c r="X1807">
        <v>6.26</v>
      </c>
      <c r="Y1807">
        <v>1.81</v>
      </c>
      <c r="Z1807">
        <v>5</v>
      </c>
      <c r="AA1807" t="s">
        <v>4822</v>
      </c>
      <c r="AB1807">
        <v>0</v>
      </c>
      <c r="AC1807">
        <v>6</v>
      </c>
      <c r="AD1807">
        <v>3.306238095238095</v>
      </c>
      <c r="AF1807" t="s">
        <v>5459</v>
      </c>
      <c r="AI1807">
        <v>0</v>
      </c>
      <c r="AJ1807">
        <v>0</v>
      </c>
      <c r="AK1807" t="s">
        <v>11897</v>
      </c>
      <c r="AL1807" t="s">
        <v>11897</v>
      </c>
      <c r="AM1807" t="s">
        <v>11965</v>
      </c>
    </row>
    <row r="1808" spans="1:39">
      <c r="A1808" t="s">
        <v>7038</v>
      </c>
      <c r="B1808" t="s">
        <v>5106</v>
      </c>
      <c r="C1808" t="s">
        <v>5108</v>
      </c>
      <c r="D1808">
        <v>41</v>
      </c>
      <c r="E1808" t="s">
        <v>5111</v>
      </c>
      <c r="F1808">
        <v>7.39</v>
      </c>
      <c r="I1808" t="s">
        <v>8971</v>
      </c>
      <c r="K1808" t="s">
        <v>5342</v>
      </c>
      <c r="M1808" t="s">
        <v>9440</v>
      </c>
      <c r="N1808">
        <v>8</v>
      </c>
      <c r="O1808" t="s">
        <v>9558</v>
      </c>
      <c r="P1808" t="s">
        <v>11193</v>
      </c>
      <c r="Q1808">
        <v>8</v>
      </c>
      <c r="R1808">
        <v>2</v>
      </c>
      <c r="S1808">
        <v>5.41</v>
      </c>
      <c r="T1808">
        <v>5.56</v>
      </c>
      <c r="U1808">
        <v>536.5599999999999</v>
      </c>
      <c r="V1808">
        <v>99.17</v>
      </c>
      <c r="W1808">
        <v>4.17</v>
      </c>
      <c r="X1808">
        <v>13.99</v>
      </c>
      <c r="Y1808">
        <v>7.04</v>
      </c>
      <c r="Z1808">
        <v>4</v>
      </c>
      <c r="AA1808" t="s">
        <v>4822</v>
      </c>
      <c r="AB1808">
        <v>1</v>
      </c>
      <c r="AC1808">
        <v>6</v>
      </c>
      <c r="AD1808">
        <v>2.194333333333333</v>
      </c>
      <c r="AF1808" t="s">
        <v>5458</v>
      </c>
      <c r="AI1808">
        <v>0</v>
      </c>
      <c r="AJ1808">
        <v>0</v>
      </c>
      <c r="AM1808" t="s">
        <v>11965</v>
      </c>
    </row>
    <row r="1809" spans="1:39">
      <c r="A1809" t="s">
        <v>7039</v>
      </c>
      <c r="B1809" t="s">
        <v>5106</v>
      </c>
      <c r="C1809" t="s">
        <v>5108</v>
      </c>
      <c r="D1809">
        <v>41</v>
      </c>
      <c r="E1809" t="s">
        <v>5111</v>
      </c>
      <c r="F1809">
        <v>7.39</v>
      </c>
      <c r="I1809" t="s">
        <v>8972</v>
      </c>
      <c r="K1809" t="s">
        <v>5342</v>
      </c>
      <c r="M1809" t="s">
        <v>9440</v>
      </c>
      <c r="N1809">
        <v>8</v>
      </c>
      <c r="O1809" t="s">
        <v>9558</v>
      </c>
      <c r="P1809" t="s">
        <v>11194</v>
      </c>
      <c r="Q1809">
        <v>10</v>
      </c>
      <c r="R1809">
        <v>3</v>
      </c>
      <c r="S1809">
        <v>7.78</v>
      </c>
      <c r="T1809">
        <v>7.8</v>
      </c>
      <c r="U1809">
        <v>618.76</v>
      </c>
      <c r="V1809">
        <v>151.33</v>
      </c>
      <c r="W1809">
        <v>5.39</v>
      </c>
      <c r="X1809">
        <v>8.65</v>
      </c>
      <c r="Y1809">
        <v>3.26</v>
      </c>
      <c r="Z1809">
        <v>4</v>
      </c>
      <c r="AA1809" t="s">
        <v>4822</v>
      </c>
      <c r="AB1809">
        <v>2</v>
      </c>
      <c r="AC1809">
        <v>8</v>
      </c>
      <c r="AD1809">
        <v>1.166666666666667</v>
      </c>
      <c r="AF1809" t="s">
        <v>5458</v>
      </c>
      <c r="AI1809">
        <v>0</v>
      </c>
      <c r="AJ1809">
        <v>0</v>
      </c>
      <c r="AM1809" t="s">
        <v>11965</v>
      </c>
    </row>
    <row r="1810" spans="1:39">
      <c r="A1810" t="s">
        <v>7040</v>
      </c>
      <c r="B1810" t="s">
        <v>5106</v>
      </c>
      <c r="C1810" t="s">
        <v>5108</v>
      </c>
      <c r="D1810">
        <v>41</v>
      </c>
      <c r="E1810" t="s">
        <v>5111</v>
      </c>
      <c r="F1810">
        <v>7.39</v>
      </c>
      <c r="I1810" t="s">
        <v>8973</v>
      </c>
      <c r="K1810" t="s">
        <v>5342</v>
      </c>
      <c r="M1810" t="s">
        <v>9452</v>
      </c>
      <c r="N1810">
        <v>8</v>
      </c>
      <c r="O1810" t="s">
        <v>9570</v>
      </c>
      <c r="P1810" t="s">
        <v>11195</v>
      </c>
      <c r="Q1810">
        <v>9</v>
      </c>
      <c r="R1810">
        <v>2</v>
      </c>
      <c r="S1810">
        <v>0.26</v>
      </c>
      <c r="T1810">
        <v>2.75</v>
      </c>
      <c r="U1810">
        <v>542.62</v>
      </c>
      <c r="V1810">
        <v>117.93</v>
      </c>
      <c r="W1810">
        <v>3.5</v>
      </c>
      <c r="X1810">
        <v>5.67</v>
      </c>
      <c r="Y1810">
        <v>9.789999999999999</v>
      </c>
      <c r="Z1810">
        <v>4</v>
      </c>
      <c r="AA1810" t="s">
        <v>4822</v>
      </c>
      <c r="AB1810">
        <v>1</v>
      </c>
      <c r="AC1810">
        <v>8</v>
      </c>
      <c r="AD1810">
        <v>2.674</v>
      </c>
      <c r="AF1810" t="s">
        <v>11894</v>
      </c>
      <c r="AI1810">
        <v>0</v>
      </c>
      <c r="AJ1810">
        <v>0</v>
      </c>
      <c r="AM1810" t="s">
        <v>11965</v>
      </c>
    </row>
    <row r="1811" spans="1:39">
      <c r="A1811" t="s">
        <v>7041</v>
      </c>
      <c r="B1811" t="s">
        <v>5106</v>
      </c>
      <c r="C1811" t="s">
        <v>5108</v>
      </c>
      <c r="D1811">
        <v>41</v>
      </c>
      <c r="E1811" t="s">
        <v>5111</v>
      </c>
      <c r="F1811">
        <v>7.39</v>
      </c>
      <c r="I1811" t="s">
        <v>8974</v>
      </c>
      <c r="K1811" t="s">
        <v>5342</v>
      </c>
      <c r="L1811" t="s">
        <v>5343</v>
      </c>
      <c r="M1811" t="s">
        <v>9442</v>
      </c>
      <c r="N1811">
        <v>8</v>
      </c>
      <c r="O1811" t="s">
        <v>9560</v>
      </c>
      <c r="P1811" t="s">
        <v>11196</v>
      </c>
      <c r="Q1811">
        <v>7</v>
      </c>
      <c r="R1811">
        <v>1</v>
      </c>
      <c r="S1811">
        <v>3.84</v>
      </c>
      <c r="T1811">
        <v>3.84</v>
      </c>
      <c r="U1811">
        <v>471.57</v>
      </c>
      <c r="V1811">
        <v>105.2</v>
      </c>
      <c r="W1811">
        <v>4.2</v>
      </c>
      <c r="Y1811">
        <v>3.81</v>
      </c>
      <c r="Z1811">
        <v>4</v>
      </c>
      <c r="AA1811" t="s">
        <v>4822</v>
      </c>
      <c r="AB1811">
        <v>0</v>
      </c>
      <c r="AC1811">
        <v>4</v>
      </c>
      <c r="AD1811">
        <v>3.189738095238095</v>
      </c>
      <c r="AF1811" t="s">
        <v>5458</v>
      </c>
      <c r="AI1811">
        <v>0</v>
      </c>
      <c r="AJ1811">
        <v>0</v>
      </c>
      <c r="AM1811" t="s">
        <v>11965</v>
      </c>
    </row>
    <row r="1812" spans="1:39">
      <c r="A1812" t="s">
        <v>7042</v>
      </c>
      <c r="B1812" t="s">
        <v>5106</v>
      </c>
      <c r="C1812" t="s">
        <v>5108</v>
      </c>
      <c r="D1812">
        <v>41</v>
      </c>
      <c r="E1812" t="s">
        <v>5111</v>
      </c>
      <c r="F1812">
        <v>7.39</v>
      </c>
      <c r="I1812" t="s">
        <v>8975</v>
      </c>
      <c r="K1812" t="s">
        <v>5342</v>
      </c>
      <c r="L1812" t="s">
        <v>5343</v>
      </c>
      <c r="M1812" t="s">
        <v>9449</v>
      </c>
      <c r="N1812">
        <v>8</v>
      </c>
      <c r="O1812" t="s">
        <v>9567</v>
      </c>
      <c r="P1812" t="s">
        <v>11197</v>
      </c>
      <c r="Q1812">
        <v>5</v>
      </c>
      <c r="R1812">
        <v>3</v>
      </c>
      <c r="S1812">
        <v>-0.61</v>
      </c>
      <c r="T1812">
        <v>2.89</v>
      </c>
      <c r="U1812">
        <v>475.4</v>
      </c>
      <c r="V1812">
        <v>112.22</v>
      </c>
      <c r="W1812">
        <v>6.08</v>
      </c>
      <c r="X1812">
        <v>2.86</v>
      </c>
      <c r="Y1812">
        <v>10.85</v>
      </c>
      <c r="Z1812">
        <v>3</v>
      </c>
      <c r="AA1812" t="s">
        <v>4822</v>
      </c>
      <c r="AB1812">
        <v>1</v>
      </c>
      <c r="AC1812">
        <v>6</v>
      </c>
      <c r="AD1812">
        <v>2.601714285714286</v>
      </c>
      <c r="AF1812" t="s">
        <v>11894</v>
      </c>
      <c r="AI1812">
        <v>0</v>
      </c>
      <c r="AJ1812">
        <v>0</v>
      </c>
      <c r="AM1812" t="s">
        <v>11965</v>
      </c>
    </row>
    <row r="1813" spans="1:39">
      <c r="A1813" t="s">
        <v>7043</v>
      </c>
      <c r="B1813" t="s">
        <v>5106</v>
      </c>
      <c r="C1813" t="s">
        <v>5108</v>
      </c>
      <c r="D1813">
        <v>41.7</v>
      </c>
      <c r="E1813" t="s">
        <v>5111</v>
      </c>
      <c r="F1813">
        <v>7.38</v>
      </c>
      <c r="K1813" t="s">
        <v>5342</v>
      </c>
      <c r="M1813" t="s">
        <v>9445</v>
      </c>
      <c r="N1813">
        <v>8</v>
      </c>
      <c r="O1813" t="s">
        <v>9563</v>
      </c>
      <c r="P1813" t="s">
        <v>11198</v>
      </c>
      <c r="Q1813">
        <v>4</v>
      </c>
      <c r="R1813">
        <v>3</v>
      </c>
      <c r="S1813">
        <v>4.38</v>
      </c>
      <c r="T1813">
        <v>4.38</v>
      </c>
      <c r="U1813">
        <v>428.54</v>
      </c>
      <c r="V1813">
        <v>87.63</v>
      </c>
      <c r="W1813">
        <v>5.57</v>
      </c>
      <c r="X1813">
        <v>13.39</v>
      </c>
      <c r="Y1813">
        <v>4.04</v>
      </c>
      <c r="Z1813">
        <v>4</v>
      </c>
      <c r="AA1813" t="s">
        <v>4822</v>
      </c>
      <c r="AB1813">
        <v>1</v>
      </c>
      <c r="AC1813">
        <v>5</v>
      </c>
      <c r="AD1813">
        <v>2.987095238095238</v>
      </c>
      <c r="AF1813" t="s">
        <v>5458</v>
      </c>
      <c r="AI1813">
        <v>0</v>
      </c>
      <c r="AJ1813">
        <v>0</v>
      </c>
      <c r="AK1813" t="s">
        <v>11914</v>
      </c>
      <c r="AL1813" t="s">
        <v>11914</v>
      </c>
      <c r="AM1813" t="s">
        <v>11965</v>
      </c>
    </row>
    <row r="1814" spans="1:39">
      <c r="A1814" t="s">
        <v>7044</v>
      </c>
      <c r="B1814" t="s">
        <v>5106</v>
      </c>
      <c r="C1814" t="s">
        <v>5108</v>
      </c>
      <c r="D1814">
        <v>42</v>
      </c>
      <c r="E1814" t="s">
        <v>5111</v>
      </c>
      <c r="F1814">
        <v>7.38</v>
      </c>
      <c r="K1814" t="s">
        <v>5342</v>
      </c>
      <c r="M1814" t="s">
        <v>9497</v>
      </c>
      <c r="N1814">
        <v>8</v>
      </c>
      <c r="O1814" t="s">
        <v>9624</v>
      </c>
      <c r="P1814" t="s">
        <v>11199</v>
      </c>
      <c r="Q1814">
        <v>4</v>
      </c>
      <c r="R1814">
        <v>3</v>
      </c>
      <c r="S1814">
        <v>3.58</v>
      </c>
      <c r="T1814">
        <v>3.58</v>
      </c>
      <c r="U1814">
        <v>483.32</v>
      </c>
      <c r="V1814">
        <v>96.20999999999999</v>
      </c>
      <c r="W1814">
        <v>5.22</v>
      </c>
      <c r="X1814">
        <v>9.42</v>
      </c>
      <c r="Y1814">
        <v>0</v>
      </c>
      <c r="Z1814">
        <v>4</v>
      </c>
      <c r="AA1814" t="s">
        <v>4822</v>
      </c>
      <c r="AB1814">
        <v>1</v>
      </c>
      <c r="AC1814">
        <v>5</v>
      </c>
      <c r="AD1814">
        <v>2.998809523809524</v>
      </c>
      <c r="AF1814" t="s">
        <v>5458</v>
      </c>
      <c r="AI1814">
        <v>0</v>
      </c>
      <c r="AJ1814">
        <v>0</v>
      </c>
      <c r="AK1814" t="s">
        <v>11945</v>
      </c>
      <c r="AL1814" t="s">
        <v>11945</v>
      </c>
      <c r="AM1814" t="s">
        <v>11965</v>
      </c>
    </row>
    <row r="1815" spans="1:39">
      <c r="A1815" t="s">
        <v>7045</v>
      </c>
      <c r="B1815" t="s">
        <v>5106</v>
      </c>
      <c r="C1815" t="s">
        <v>5108</v>
      </c>
      <c r="D1815">
        <v>42</v>
      </c>
      <c r="E1815" t="s">
        <v>5111</v>
      </c>
      <c r="F1815">
        <v>7.38</v>
      </c>
      <c r="K1815" t="s">
        <v>5342</v>
      </c>
      <c r="L1815" t="s">
        <v>5343</v>
      </c>
      <c r="M1815" t="s">
        <v>9481</v>
      </c>
      <c r="N1815">
        <v>9</v>
      </c>
      <c r="O1815" t="s">
        <v>9605</v>
      </c>
      <c r="P1815" t="s">
        <v>11200</v>
      </c>
      <c r="Q1815">
        <v>5</v>
      </c>
      <c r="R1815">
        <v>2</v>
      </c>
      <c r="S1815">
        <v>3.06</v>
      </c>
      <c r="T1815">
        <v>3.06</v>
      </c>
      <c r="U1815">
        <v>482.85</v>
      </c>
      <c r="V1815">
        <v>87.97</v>
      </c>
      <c r="W1815">
        <v>5.71</v>
      </c>
      <c r="X1815">
        <v>11.87</v>
      </c>
      <c r="Y1815">
        <v>1</v>
      </c>
      <c r="Z1815">
        <v>5</v>
      </c>
      <c r="AA1815" t="s">
        <v>4822</v>
      </c>
      <c r="AB1815">
        <v>1</v>
      </c>
      <c r="AC1815">
        <v>4</v>
      </c>
      <c r="AD1815">
        <v>4.0625</v>
      </c>
      <c r="AF1815" t="s">
        <v>5458</v>
      </c>
      <c r="AI1815">
        <v>0</v>
      </c>
      <c r="AJ1815">
        <v>0</v>
      </c>
      <c r="AK1815" t="s">
        <v>11933</v>
      </c>
      <c r="AL1815" t="s">
        <v>11933</v>
      </c>
      <c r="AM1815" t="s">
        <v>11965</v>
      </c>
    </row>
    <row r="1816" spans="1:39">
      <c r="A1816" t="s">
        <v>7046</v>
      </c>
      <c r="B1816" t="s">
        <v>5106</v>
      </c>
      <c r="C1816" t="s">
        <v>5108</v>
      </c>
      <c r="D1816">
        <v>42</v>
      </c>
      <c r="E1816" t="s">
        <v>5111</v>
      </c>
      <c r="F1816">
        <v>7.38</v>
      </c>
      <c r="K1816" t="s">
        <v>5342</v>
      </c>
      <c r="L1816" t="s">
        <v>5343</v>
      </c>
      <c r="M1816" t="s">
        <v>9498</v>
      </c>
      <c r="N1816">
        <v>9</v>
      </c>
      <c r="O1816" t="s">
        <v>9625</v>
      </c>
      <c r="P1816" t="s">
        <v>11201</v>
      </c>
      <c r="Q1816">
        <v>6</v>
      </c>
      <c r="R1816">
        <v>2</v>
      </c>
      <c r="S1816">
        <v>5.6</v>
      </c>
      <c r="T1816">
        <v>5.63</v>
      </c>
      <c r="U1816">
        <v>524.52</v>
      </c>
      <c r="V1816">
        <v>80.65000000000001</v>
      </c>
      <c r="W1816">
        <v>7.35</v>
      </c>
      <c r="Y1816">
        <v>9.07</v>
      </c>
      <c r="Z1816">
        <v>5</v>
      </c>
      <c r="AA1816" t="s">
        <v>4822</v>
      </c>
      <c r="AB1816">
        <v>2</v>
      </c>
      <c r="AC1816">
        <v>5</v>
      </c>
      <c r="AD1816">
        <v>1.965</v>
      </c>
      <c r="AF1816" t="s">
        <v>5457</v>
      </c>
      <c r="AI1816">
        <v>0</v>
      </c>
      <c r="AJ1816">
        <v>0</v>
      </c>
      <c r="AK1816" t="s">
        <v>11908</v>
      </c>
      <c r="AL1816" t="s">
        <v>11908</v>
      </c>
      <c r="AM1816" t="s">
        <v>11965</v>
      </c>
    </row>
    <row r="1817" spans="1:39">
      <c r="A1817" t="s">
        <v>7047</v>
      </c>
      <c r="B1817" t="s">
        <v>5106</v>
      </c>
      <c r="C1817" t="s">
        <v>5108</v>
      </c>
      <c r="D1817">
        <v>42</v>
      </c>
      <c r="E1817" t="s">
        <v>5111</v>
      </c>
      <c r="F1817">
        <v>7.38</v>
      </c>
      <c r="I1817" t="s">
        <v>8976</v>
      </c>
      <c r="K1817" t="s">
        <v>5342</v>
      </c>
      <c r="M1817" t="s">
        <v>9452</v>
      </c>
      <c r="N1817">
        <v>8</v>
      </c>
      <c r="O1817" t="s">
        <v>9570</v>
      </c>
      <c r="P1817" t="s">
        <v>11202</v>
      </c>
      <c r="Q1817">
        <v>10</v>
      </c>
      <c r="R1817">
        <v>1</v>
      </c>
      <c r="S1817">
        <v>0.79</v>
      </c>
      <c r="T1817">
        <v>2.94</v>
      </c>
      <c r="U1817">
        <v>600.7</v>
      </c>
      <c r="V1817">
        <v>118.37</v>
      </c>
      <c r="W1817">
        <v>3.85</v>
      </c>
      <c r="X1817">
        <v>5.67</v>
      </c>
      <c r="Y1817">
        <v>8.130000000000001</v>
      </c>
      <c r="Z1817">
        <v>4</v>
      </c>
      <c r="AA1817" t="s">
        <v>4822</v>
      </c>
      <c r="AB1817">
        <v>1</v>
      </c>
      <c r="AC1817">
        <v>11</v>
      </c>
      <c r="AD1817">
        <v>3.822666666666666</v>
      </c>
      <c r="AF1817" t="s">
        <v>5459</v>
      </c>
      <c r="AI1817">
        <v>0</v>
      </c>
      <c r="AJ1817">
        <v>0</v>
      </c>
      <c r="AM1817" t="s">
        <v>11965</v>
      </c>
    </row>
    <row r="1818" spans="1:39">
      <c r="A1818" t="s">
        <v>7048</v>
      </c>
      <c r="B1818" t="s">
        <v>5106</v>
      </c>
      <c r="C1818" t="s">
        <v>5108</v>
      </c>
      <c r="D1818">
        <v>42</v>
      </c>
      <c r="E1818" t="s">
        <v>5111</v>
      </c>
      <c r="F1818">
        <v>7.38</v>
      </c>
      <c r="I1818" t="s">
        <v>8977</v>
      </c>
      <c r="K1818" t="s">
        <v>5342</v>
      </c>
      <c r="L1818" t="s">
        <v>5343</v>
      </c>
      <c r="M1818" t="s">
        <v>9435</v>
      </c>
      <c r="N1818">
        <v>8</v>
      </c>
      <c r="O1818" t="s">
        <v>9553</v>
      </c>
      <c r="P1818" t="s">
        <v>11203</v>
      </c>
      <c r="Q1818">
        <v>6</v>
      </c>
      <c r="R1818">
        <v>2</v>
      </c>
      <c r="S1818">
        <v>0.07000000000000001</v>
      </c>
      <c r="T1818">
        <v>1.95</v>
      </c>
      <c r="U1818">
        <v>411.42</v>
      </c>
      <c r="V1818">
        <v>105.51</v>
      </c>
      <c r="W1818">
        <v>4.32</v>
      </c>
      <c r="X1818">
        <v>3.46</v>
      </c>
      <c r="Y1818">
        <v>9.699999999999999</v>
      </c>
      <c r="Z1818">
        <v>4</v>
      </c>
      <c r="AA1818" t="s">
        <v>4822</v>
      </c>
      <c r="AB1818">
        <v>0</v>
      </c>
      <c r="AC1818">
        <v>3</v>
      </c>
      <c r="AD1818">
        <v>3.765714285714286</v>
      </c>
      <c r="AF1818" t="s">
        <v>11894</v>
      </c>
      <c r="AI1818">
        <v>0</v>
      </c>
      <c r="AJ1818">
        <v>0</v>
      </c>
      <c r="AM1818" t="s">
        <v>11965</v>
      </c>
    </row>
    <row r="1819" spans="1:39">
      <c r="A1819" t="s">
        <v>6485</v>
      </c>
      <c r="B1819" t="s">
        <v>5106</v>
      </c>
      <c r="C1819" t="s">
        <v>5108</v>
      </c>
      <c r="D1819">
        <v>42</v>
      </c>
      <c r="E1819" t="s">
        <v>5111</v>
      </c>
      <c r="F1819">
        <v>7.38</v>
      </c>
      <c r="I1819" t="s">
        <v>8978</v>
      </c>
      <c r="K1819" t="s">
        <v>5342</v>
      </c>
      <c r="L1819" t="s">
        <v>5343</v>
      </c>
      <c r="M1819" t="s">
        <v>9457</v>
      </c>
      <c r="N1819">
        <v>8</v>
      </c>
      <c r="O1819" t="s">
        <v>9596</v>
      </c>
      <c r="P1819" t="s">
        <v>10647</v>
      </c>
      <c r="Q1819">
        <v>7</v>
      </c>
      <c r="R1819">
        <v>4</v>
      </c>
      <c r="S1819">
        <v>2.28</v>
      </c>
      <c r="T1819">
        <v>4.09</v>
      </c>
      <c r="U1819">
        <v>518.05</v>
      </c>
      <c r="V1819">
        <v>113.28</v>
      </c>
      <c r="W1819">
        <v>6.06</v>
      </c>
      <c r="X1819">
        <v>5.62</v>
      </c>
      <c r="Y1819">
        <v>8.199999999999999</v>
      </c>
      <c r="Z1819">
        <v>5</v>
      </c>
      <c r="AA1819" t="s">
        <v>4822</v>
      </c>
      <c r="AB1819">
        <v>2</v>
      </c>
      <c r="AC1819">
        <v>6</v>
      </c>
      <c r="AD1819">
        <v>2.439000000000001</v>
      </c>
      <c r="AF1819" t="s">
        <v>5459</v>
      </c>
      <c r="AI1819">
        <v>0</v>
      </c>
      <c r="AJ1819">
        <v>0</v>
      </c>
      <c r="AM1819" t="s">
        <v>11965</v>
      </c>
    </row>
    <row r="1820" spans="1:39">
      <c r="A1820" t="s">
        <v>7049</v>
      </c>
      <c r="B1820" t="s">
        <v>5106</v>
      </c>
      <c r="C1820" t="s">
        <v>5108</v>
      </c>
      <c r="D1820">
        <v>43</v>
      </c>
      <c r="E1820" t="s">
        <v>5111</v>
      </c>
      <c r="F1820">
        <v>7.37</v>
      </c>
      <c r="K1820" t="s">
        <v>5342</v>
      </c>
      <c r="L1820" t="s">
        <v>5343</v>
      </c>
      <c r="M1820" t="s">
        <v>9421</v>
      </c>
      <c r="N1820">
        <v>9</v>
      </c>
      <c r="O1820" t="s">
        <v>9535</v>
      </c>
      <c r="P1820" t="s">
        <v>11204</v>
      </c>
      <c r="Q1820">
        <v>7</v>
      </c>
      <c r="R1820">
        <v>2</v>
      </c>
      <c r="S1820">
        <v>5.33</v>
      </c>
      <c r="T1820">
        <v>5.34</v>
      </c>
      <c r="U1820">
        <v>525.49</v>
      </c>
      <c r="V1820">
        <v>106.85</v>
      </c>
      <c r="W1820">
        <v>5.16</v>
      </c>
      <c r="X1820">
        <v>8.74</v>
      </c>
      <c r="Y1820">
        <v>3.91</v>
      </c>
      <c r="Z1820">
        <v>4</v>
      </c>
      <c r="AA1820" t="s">
        <v>4822</v>
      </c>
      <c r="AB1820">
        <v>2</v>
      </c>
      <c r="AC1820">
        <v>6</v>
      </c>
      <c r="AD1820">
        <v>1.938333333333333</v>
      </c>
      <c r="AF1820" t="s">
        <v>5458</v>
      </c>
      <c r="AI1820">
        <v>0</v>
      </c>
      <c r="AJ1820">
        <v>0</v>
      </c>
      <c r="AK1820" t="s">
        <v>11902</v>
      </c>
      <c r="AL1820" t="s">
        <v>11902</v>
      </c>
      <c r="AM1820" t="s">
        <v>11965</v>
      </c>
    </row>
    <row r="1821" spans="1:39">
      <c r="A1821" t="s">
        <v>7050</v>
      </c>
      <c r="B1821" t="s">
        <v>5106</v>
      </c>
      <c r="C1821" t="s">
        <v>5108</v>
      </c>
      <c r="D1821">
        <v>43</v>
      </c>
      <c r="E1821" t="s">
        <v>5111</v>
      </c>
      <c r="F1821">
        <v>7.37</v>
      </c>
      <c r="I1821" t="s">
        <v>8979</v>
      </c>
      <c r="K1821" t="s">
        <v>5342</v>
      </c>
      <c r="L1821" t="s">
        <v>5343</v>
      </c>
      <c r="M1821" t="s">
        <v>9449</v>
      </c>
      <c r="N1821">
        <v>8</v>
      </c>
      <c r="O1821" t="s">
        <v>9567</v>
      </c>
      <c r="P1821" t="s">
        <v>11205</v>
      </c>
      <c r="Q1821">
        <v>4</v>
      </c>
      <c r="R1821">
        <v>3</v>
      </c>
      <c r="S1821">
        <v>1.69</v>
      </c>
      <c r="T1821">
        <v>5.08</v>
      </c>
      <c r="U1821">
        <v>508.86</v>
      </c>
      <c r="V1821">
        <v>99.33</v>
      </c>
      <c r="W1821">
        <v>7.34</v>
      </c>
      <c r="X1821">
        <v>3.74</v>
      </c>
      <c r="Y1821">
        <v>9.359999999999999</v>
      </c>
      <c r="Z1821">
        <v>3</v>
      </c>
      <c r="AA1821" t="s">
        <v>4822</v>
      </c>
      <c r="AB1821">
        <v>2</v>
      </c>
      <c r="AC1821">
        <v>6</v>
      </c>
      <c r="AD1821">
        <v>2.175666666666667</v>
      </c>
      <c r="AF1821" t="s">
        <v>11894</v>
      </c>
      <c r="AI1821">
        <v>0</v>
      </c>
      <c r="AJ1821">
        <v>0</v>
      </c>
      <c r="AM1821" t="s">
        <v>11965</v>
      </c>
    </row>
    <row r="1822" spans="1:39">
      <c r="A1822" t="s">
        <v>5313</v>
      </c>
      <c r="B1822" t="s">
        <v>5106</v>
      </c>
      <c r="C1822" t="s">
        <v>5108</v>
      </c>
      <c r="D1822">
        <v>43.04</v>
      </c>
      <c r="E1822" t="s">
        <v>5111</v>
      </c>
      <c r="F1822">
        <v>7.37</v>
      </c>
      <c r="K1822" t="s">
        <v>5342</v>
      </c>
      <c r="L1822" t="s">
        <v>5343</v>
      </c>
      <c r="M1822" t="s">
        <v>9499</v>
      </c>
      <c r="N1822">
        <v>9</v>
      </c>
      <c r="O1822" t="s">
        <v>9626</v>
      </c>
      <c r="P1822" t="s">
        <v>5428</v>
      </c>
      <c r="Q1822">
        <v>4</v>
      </c>
      <c r="R1822">
        <v>3</v>
      </c>
      <c r="S1822">
        <v>4.82</v>
      </c>
      <c r="T1822">
        <v>4.82</v>
      </c>
      <c r="U1822">
        <v>464.83</v>
      </c>
      <c r="V1822">
        <v>92.34999999999999</v>
      </c>
      <c r="W1822">
        <v>5.55</v>
      </c>
      <c r="X1822">
        <v>12.89</v>
      </c>
      <c r="Y1822">
        <v>2.66</v>
      </c>
      <c r="Z1822">
        <v>3</v>
      </c>
      <c r="AA1822" t="s">
        <v>4822</v>
      </c>
      <c r="AB1822">
        <v>1</v>
      </c>
      <c r="AC1822">
        <v>5</v>
      </c>
      <c r="AD1822">
        <v>2.429547619047619</v>
      </c>
      <c r="AE1822" t="s">
        <v>5449</v>
      </c>
      <c r="AF1822" t="s">
        <v>5458</v>
      </c>
      <c r="AH1822" t="s">
        <v>5461</v>
      </c>
      <c r="AI1822">
        <v>4</v>
      </c>
      <c r="AJ1822">
        <v>1</v>
      </c>
      <c r="AK1822" t="s">
        <v>11946</v>
      </c>
      <c r="AL1822" t="s">
        <v>11946</v>
      </c>
      <c r="AM1822" t="s">
        <v>11965</v>
      </c>
    </row>
    <row r="1823" spans="1:39">
      <c r="A1823" t="s">
        <v>5313</v>
      </c>
      <c r="B1823" t="s">
        <v>5106</v>
      </c>
      <c r="C1823" t="s">
        <v>5108</v>
      </c>
      <c r="D1823">
        <v>43.04</v>
      </c>
      <c r="E1823" t="s">
        <v>5111</v>
      </c>
      <c r="F1823">
        <v>7.37</v>
      </c>
      <c r="K1823" t="s">
        <v>5342</v>
      </c>
      <c r="L1823" t="s">
        <v>5343</v>
      </c>
      <c r="M1823" t="s">
        <v>9499</v>
      </c>
      <c r="N1823">
        <v>9</v>
      </c>
      <c r="O1823" t="s">
        <v>9626</v>
      </c>
      <c r="P1823" t="s">
        <v>5428</v>
      </c>
      <c r="Q1823">
        <v>4</v>
      </c>
      <c r="R1823">
        <v>3</v>
      </c>
      <c r="S1823">
        <v>4.82</v>
      </c>
      <c r="T1823">
        <v>4.82</v>
      </c>
      <c r="U1823">
        <v>464.83</v>
      </c>
      <c r="V1823">
        <v>92.34999999999999</v>
      </c>
      <c r="W1823">
        <v>5.55</v>
      </c>
      <c r="X1823">
        <v>12.89</v>
      </c>
      <c r="Y1823">
        <v>2.66</v>
      </c>
      <c r="Z1823">
        <v>3</v>
      </c>
      <c r="AA1823" t="s">
        <v>4822</v>
      </c>
      <c r="AB1823">
        <v>1</v>
      </c>
      <c r="AC1823">
        <v>5</v>
      </c>
      <c r="AD1823">
        <v>2.429547619047619</v>
      </c>
      <c r="AE1823" t="s">
        <v>5449</v>
      </c>
      <c r="AF1823" t="s">
        <v>5458</v>
      </c>
      <c r="AH1823" t="s">
        <v>5461</v>
      </c>
      <c r="AI1823">
        <v>4</v>
      </c>
      <c r="AJ1823">
        <v>1</v>
      </c>
      <c r="AK1823" t="s">
        <v>11946</v>
      </c>
      <c r="AL1823" t="s">
        <v>11946</v>
      </c>
      <c r="AM1823" t="s">
        <v>11965</v>
      </c>
    </row>
    <row r="1824" spans="1:39">
      <c r="A1824" t="s">
        <v>7051</v>
      </c>
      <c r="B1824" t="s">
        <v>5106</v>
      </c>
      <c r="C1824" t="s">
        <v>5108</v>
      </c>
      <c r="D1824">
        <v>43.5</v>
      </c>
      <c r="E1824" t="s">
        <v>5111</v>
      </c>
      <c r="F1824">
        <v>7.36</v>
      </c>
      <c r="K1824" t="s">
        <v>5342</v>
      </c>
      <c r="M1824" t="s">
        <v>5350</v>
      </c>
      <c r="N1824">
        <v>8</v>
      </c>
      <c r="O1824" t="s">
        <v>9544</v>
      </c>
      <c r="P1824" t="s">
        <v>11206</v>
      </c>
      <c r="Q1824">
        <v>6</v>
      </c>
      <c r="R1824">
        <v>0</v>
      </c>
      <c r="S1824">
        <v>0.46</v>
      </c>
      <c r="T1824">
        <v>3.29</v>
      </c>
      <c r="U1824">
        <v>474.01</v>
      </c>
      <c r="V1824">
        <v>55.55</v>
      </c>
      <c r="W1824">
        <v>5.85</v>
      </c>
      <c r="Y1824">
        <v>10.55</v>
      </c>
      <c r="Z1824">
        <v>4</v>
      </c>
      <c r="AA1824" t="s">
        <v>4822</v>
      </c>
      <c r="AB1824">
        <v>1</v>
      </c>
      <c r="AC1824">
        <v>5</v>
      </c>
      <c r="AD1824">
        <v>4.040642857142857</v>
      </c>
      <c r="AF1824" t="s">
        <v>5457</v>
      </c>
      <c r="AI1824">
        <v>0</v>
      </c>
      <c r="AJ1824">
        <v>0</v>
      </c>
      <c r="AK1824" t="s">
        <v>11906</v>
      </c>
      <c r="AL1824" t="s">
        <v>11906</v>
      </c>
      <c r="AM1824" t="s">
        <v>11965</v>
      </c>
    </row>
    <row r="1825" spans="1:39">
      <c r="A1825" t="s">
        <v>5491</v>
      </c>
      <c r="B1825" t="s">
        <v>5106</v>
      </c>
      <c r="C1825" t="s">
        <v>5108</v>
      </c>
      <c r="D1825">
        <v>44</v>
      </c>
      <c r="E1825" t="s">
        <v>5111</v>
      </c>
      <c r="F1825">
        <v>7.36</v>
      </c>
      <c r="K1825" t="s">
        <v>5342</v>
      </c>
      <c r="L1825" t="s">
        <v>5343</v>
      </c>
      <c r="M1825" t="s">
        <v>9498</v>
      </c>
      <c r="N1825">
        <v>9</v>
      </c>
      <c r="O1825" t="s">
        <v>9625</v>
      </c>
      <c r="P1825" t="s">
        <v>9662</v>
      </c>
      <c r="Q1825">
        <v>6</v>
      </c>
      <c r="R1825">
        <v>2</v>
      </c>
      <c r="S1825">
        <v>4.86</v>
      </c>
      <c r="T1825">
        <v>4.87</v>
      </c>
      <c r="U1825">
        <v>429.52</v>
      </c>
      <c r="V1825">
        <v>81.06999999999999</v>
      </c>
      <c r="W1825">
        <v>5.76</v>
      </c>
      <c r="X1825">
        <v>13.27</v>
      </c>
      <c r="Y1825">
        <v>5.53</v>
      </c>
      <c r="Z1825">
        <v>4</v>
      </c>
      <c r="AA1825" t="s">
        <v>4822</v>
      </c>
      <c r="AB1825">
        <v>1</v>
      </c>
      <c r="AC1825">
        <v>5</v>
      </c>
      <c r="AD1825">
        <v>3.068428571428572</v>
      </c>
      <c r="AF1825" t="s">
        <v>5458</v>
      </c>
      <c r="AI1825">
        <v>0</v>
      </c>
      <c r="AJ1825">
        <v>0</v>
      </c>
      <c r="AK1825" t="s">
        <v>11908</v>
      </c>
      <c r="AL1825" t="s">
        <v>11908</v>
      </c>
      <c r="AM1825" t="s">
        <v>11965</v>
      </c>
    </row>
    <row r="1826" spans="1:39">
      <c r="A1826" t="s">
        <v>7052</v>
      </c>
      <c r="B1826" t="s">
        <v>5106</v>
      </c>
      <c r="C1826" t="s">
        <v>5108</v>
      </c>
      <c r="D1826">
        <v>44</v>
      </c>
      <c r="E1826" t="s">
        <v>5111</v>
      </c>
      <c r="F1826">
        <v>7.36</v>
      </c>
      <c r="K1826" t="s">
        <v>5342</v>
      </c>
      <c r="L1826" t="s">
        <v>5343</v>
      </c>
      <c r="M1826" t="s">
        <v>9481</v>
      </c>
      <c r="N1826">
        <v>9</v>
      </c>
      <c r="O1826" t="s">
        <v>9605</v>
      </c>
      <c r="P1826" t="s">
        <v>11207</v>
      </c>
      <c r="Q1826">
        <v>7</v>
      </c>
      <c r="R1826">
        <v>1</v>
      </c>
      <c r="S1826">
        <v>3.15</v>
      </c>
      <c r="T1826">
        <v>3.35</v>
      </c>
      <c r="U1826">
        <v>557.58</v>
      </c>
      <c r="V1826">
        <v>78.66</v>
      </c>
      <c r="W1826">
        <v>5.48</v>
      </c>
      <c r="X1826">
        <v>12.74</v>
      </c>
      <c r="Y1826">
        <v>7.22</v>
      </c>
      <c r="Z1826">
        <v>5</v>
      </c>
      <c r="AA1826" t="s">
        <v>4822</v>
      </c>
      <c r="AB1826">
        <v>2</v>
      </c>
      <c r="AC1826">
        <v>5</v>
      </c>
      <c r="AD1826">
        <v>4.083333333333334</v>
      </c>
      <c r="AF1826" t="s">
        <v>5458</v>
      </c>
      <c r="AI1826">
        <v>0</v>
      </c>
      <c r="AJ1826">
        <v>0</v>
      </c>
      <c r="AK1826" t="s">
        <v>11933</v>
      </c>
      <c r="AL1826" t="s">
        <v>11933</v>
      </c>
      <c r="AM1826" t="s">
        <v>11965</v>
      </c>
    </row>
    <row r="1827" spans="1:39">
      <c r="A1827" t="s">
        <v>7053</v>
      </c>
      <c r="B1827" t="s">
        <v>5106</v>
      </c>
      <c r="C1827" t="s">
        <v>5108</v>
      </c>
      <c r="D1827">
        <v>44</v>
      </c>
      <c r="E1827" t="s">
        <v>5111</v>
      </c>
      <c r="F1827">
        <v>7.36</v>
      </c>
      <c r="K1827" t="s">
        <v>5342</v>
      </c>
      <c r="L1827" t="s">
        <v>5343</v>
      </c>
      <c r="M1827" t="s">
        <v>9481</v>
      </c>
      <c r="N1827">
        <v>9</v>
      </c>
      <c r="O1827" t="s">
        <v>9605</v>
      </c>
      <c r="P1827" t="s">
        <v>11208</v>
      </c>
      <c r="Q1827">
        <v>5</v>
      </c>
      <c r="R1827">
        <v>1</v>
      </c>
      <c r="S1827">
        <v>3.27</v>
      </c>
      <c r="T1827">
        <v>4.46</v>
      </c>
      <c r="U1827">
        <v>515.54</v>
      </c>
      <c r="V1827">
        <v>62.53</v>
      </c>
      <c r="W1827">
        <v>6.4</v>
      </c>
      <c r="X1827">
        <v>12.75</v>
      </c>
      <c r="Y1827">
        <v>8.529999999999999</v>
      </c>
      <c r="Z1827">
        <v>5</v>
      </c>
      <c r="AA1827" t="s">
        <v>4822</v>
      </c>
      <c r="AB1827">
        <v>2</v>
      </c>
      <c r="AC1827">
        <v>6</v>
      </c>
      <c r="AD1827">
        <v>3.203333333333334</v>
      </c>
      <c r="AF1827" t="s">
        <v>5457</v>
      </c>
      <c r="AI1827">
        <v>0</v>
      </c>
      <c r="AJ1827">
        <v>0</v>
      </c>
      <c r="AK1827" t="s">
        <v>11933</v>
      </c>
      <c r="AL1827" t="s">
        <v>11933</v>
      </c>
      <c r="AM1827" t="s">
        <v>11965</v>
      </c>
    </row>
    <row r="1828" spans="1:39">
      <c r="A1828" t="s">
        <v>7054</v>
      </c>
      <c r="B1828" t="s">
        <v>5106</v>
      </c>
      <c r="C1828" t="s">
        <v>5108</v>
      </c>
      <c r="D1828">
        <v>44</v>
      </c>
      <c r="E1828" t="s">
        <v>5111</v>
      </c>
      <c r="F1828">
        <v>7.36</v>
      </c>
      <c r="I1828" t="s">
        <v>8980</v>
      </c>
      <c r="K1828" t="s">
        <v>5342</v>
      </c>
      <c r="M1828" t="s">
        <v>9451</v>
      </c>
      <c r="N1828">
        <v>8</v>
      </c>
      <c r="O1828" t="s">
        <v>9569</v>
      </c>
      <c r="P1828" t="s">
        <v>11209</v>
      </c>
      <c r="Q1828">
        <v>7</v>
      </c>
      <c r="R1828">
        <v>2</v>
      </c>
      <c r="S1828">
        <v>6.09</v>
      </c>
      <c r="T1828">
        <v>6.09</v>
      </c>
      <c r="U1828">
        <v>496.49</v>
      </c>
      <c r="V1828">
        <v>92.27</v>
      </c>
      <c r="W1828">
        <v>5.42</v>
      </c>
      <c r="X1828">
        <v>12.59</v>
      </c>
      <c r="Y1828">
        <v>4.16</v>
      </c>
      <c r="Z1828">
        <v>4</v>
      </c>
      <c r="AA1828" t="s">
        <v>4822</v>
      </c>
      <c r="AB1828">
        <v>1</v>
      </c>
      <c r="AC1828">
        <v>6</v>
      </c>
      <c r="AD1828">
        <v>2.449404761904762</v>
      </c>
      <c r="AF1828" t="s">
        <v>5458</v>
      </c>
      <c r="AI1828">
        <v>0</v>
      </c>
      <c r="AJ1828">
        <v>0</v>
      </c>
      <c r="AM1828" t="s">
        <v>11965</v>
      </c>
    </row>
    <row r="1829" spans="1:39">
      <c r="A1829" t="s">
        <v>5926</v>
      </c>
      <c r="B1829" t="s">
        <v>5106</v>
      </c>
      <c r="C1829" t="s">
        <v>5108</v>
      </c>
      <c r="D1829">
        <v>44</v>
      </c>
      <c r="E1829" t="s">
        <v>5111</v>
      </c>
      <c r="F1829">
        <v>7.36</v>
      </c>
      <c r="K1829" t="s">
        <v>5342</v>
      </c>
      <c r="L1829" t="s">
        <v>5343</v>
      </c>
      <c r="M1829" t="s">
        <v>9436</v>
      </c>
      <c r="N1829">
        <v>9</v>
      </c>
      <c r="O1829" t="s">
        <v>9554</v>
      </c>
      <c r="P1829" t="s">
        <v>10093</v>
      </c>
      <c r="Q1829">
        <v>7</v>
      </c>
      <c r="R1829">
        <v>3</v>
      </c>
      <c r="S1829">
        <v>0.58</v>
      </c>
      <c r="T1829">
        <v>1.11</v>
      </c>
      <c r="U1829">
        <v>472.48</v>
      </c>
      <c r="V1829">
        <v>128.79</v>
      </c>
      <c r="W1829">
        <v>3.19</v>
      </c>
      <c r="X1829">
        <v>7.21</v>
      </c>
      <c r="Y1829">
        <v>1.81</v>
      </c>
      <c r="Z1829">
        <v>4</v>
      </c>
      <c r="AA1829" t="s">
        <v>4822</v>
      </c>
      <c r="AB1829">
        <v>0</v>
      </c>
      <c r="AC1829">
        <v>6</v>
      </c>
      <c r="AD1829">
        <v>3.363238095238096</v>
      </c>
      <c r="AF1829" t="s">
        <v>5458</v>
      </c>
      <c r="AI1829">
        <v>0</v>
      </c>
      <c r="AJ1829">
        <v>0</v>
      </c>
      <c r="AK1829" t="s">
        <v>11897</v>
      </c>
      <c r="AL1829" t="s">
        <v>11897</v>
      </c>
      <c r="AM1829" t="s">
        <v>11965</v>
      </c>
    </row>
    <row r="1830" spans="1:39">
      <c r="A1830" t="s">
        <v>7055</v>
      </c>
      <c r="B1830" t="s">
        <v>5106</v>
      </c>
      <c r="C1830" t="s">
        <v>5108</v>
      </c>
      <c r="D1830">
        <v>44</v>
      </c>
      <c r="E1830" t="s">
        <v>5111</v>
      </c>
      <c r="F1830">
        <v>7.36</v>
      </c>
      <c r="I1830" t="s">
        <v>8981</v>
      </c>
      <c r="K1830" t="s">
        <v>5342</v>
      </c>
      <c r="M1830" t="s">
        <v>9440</v>
      </c>
      <c r="N1830">
        <v>8</v>
      </c>
      <c r="O1830" t="s">
        <v>9558</v>
      </c>
      <c r="P1830" t="s">
        <v>11210</v>
      </c>
      <c r="Q1830">
        <v>9</v>
      </c>
      <c r="R1830">
        <v>3</v>
      </c>
      <c r="S1830">
        <v>4.5</v>
      </c>
      <c r="T1830">
        <v>4.66</v>
      </c>
      <c r="U1830">
        <v>500.61</v>
      </c>
      <c r="V1830">
        <v>127.85</v>
      </c>
      <c r="W1830">
        <v>3.5</v>
      </c>
      <c r="X1830">
        <v>12.33</v>
      </c>
      <c r="Y1830">
        <v>7.04</v>
      </c>
      <c r="Z1830">
        <v>4</v>
      </c>
      <c r="AA1830" t="s">
        <v>4822</v>
      </c>
      <c r="AB1830">
        <v>1</v>
      </c>
      <c r="AC1830">
        <v>5</v>
      </c>
      <c r="AD1830">
        <v>1.336666666666667</v>
      </c>
      <c r="AF1830" t="s">
        <v>5458</v>
      </c>
      <c r="AI1830">
        <v>0</v>
      </c>
      <c r="AJ1830">
        <v>0</v>
      </c>
      <c r="AM1830" t="s">
        <v>11965</v>
      </c>
    </row>
    <row r="1831" spans="1:39">
      <c r="A1831" t="s">
        <v>7056</v>
      </c>
      <c r="B1831" t="s">
        <v>5106</v>
      </c>
      <c r="C1831" t="s">
        <v>5108</v>
      </c>
      <c r="D1831">
        <v>44</v>
      </c>
      <c r="E1831" t="s">
        <v>5111</v>
      </c>
      <c r="F1831">
        <v>7.36</v>
      </c>
      <c r="I1831" t="s">
        <v>8982</v>
      </c>
      <c r="K1831" t="s">
        <v>5342</v>
      </c>
      <c r="L1831" t="s">
        <v>5343</v>
      </c>
      <c r="M1831" t="s">
        <v>9442</v>
      </c>
      <c r="N1831">
        <v>8</v>
      </c>
      <c r="O1831" t="s">
        <v>9560</v>
      </c>
      <c r="P1831" t="s">
        <v>11211</v>
      </c>
      <c r="Q1831">
        <v>7</v>
      </c>
      <c r="R1831">
        <v>2</v>
      </c>
      <c r="S1831">
        <v>1.37</v>
      </c>
      <c r="T1831">
        <v>3.79</v>
      </c>
      <c r="U1831">
        <v>479.47</v>
      </c>
      <c r="V1831">
        <v>101.11</v>
      </c>
      <c r="W1831">
        <v>5.26</v>
      </c>
      <c r="Y1831">
        <v>4.96</v>
      </c>
      <c r="Z1831">
        <v>4</v>
      </c>
      <c r="AA1831" t="s">
        <v>4822</v>
      </c>
      <c r="AB1831">
        <v>1</v>
      </c>
      <c r="AC1831">
        <v>6</v>
      </c>
      <c r="AD1831">
        <v>3.881309523809524</v>
      </c>
      <c r="AF1831" t="s">
        <v>5458</v>
      </c>
      <c r="AI1831">
        <v>0</v>
      </c>
      <c r="AJ1831">
        <v>0</v>
      </c>
      <c r="AM1831" t="s">
        <v>11965</v>
      </c>
    </row>
    <row r="1832" spans="1:39">
      <c r="A1832" t="s">
        <v>7057</v>
      </c>
      <c r="B1832" t="s">
        <v>5106</v>
      </c>
      <c r="C1832" t="s">
        <v>5108</v>
      </c>
      <c r="D1832">
        <v>44</v>
      </c>
      <c r="E1832" t="s">
        <v>5111</v>
      </c>
      <c r="F1832">
        <v>7.36</v>
      </c>
      <c r="I1832" t="s">
        <v>8983</v>
      </c>
      <c r="K1832" t="s">
        <v>5342</v>
      </c>
      <c r="L1832" t="s">
        <v>5343</v>
      </c>
      <c r="M1832" t="s">
        <v>9442</v>
      </c>
      <c r="N1832">
        <v>8</v>
      </c>
      <c r="O1832" t="s">
        <v>9560</v>
      </c>
      <c r="P1832" t="s">
        <v>11212</v>
      </c>
      <c r="Q1832">
        <v>8</v>
      </c>
      <c r="R1832">
        <v>1</v>
      </c>
      <c r="S1832">
        <v>1.5</v>
      </c>
      <c r="T1832">
        <v>3.93</v>
      </c>
      <c r="U1832">
        <v>537.55</v>
      </c>
      <c r="V1832">
        <v>101.55</v>
      </c>
      <c r="W1832">
        <v>5.3</v>
      </c>
      <c r="Y1832">
        <v>4.96</v>
      </c>
      <c r="Z1832">
        <v>4</v>
      </c>
      <c r="AA1832" t="s">
        <v>4822</v>
      </c>
      <c r="AB1832">
        <v>2</v>
      </c>
      <c r="AC1832">
        <v>7</v>
      </c>
      <c r="AD1832">
        <v>3.983333333333334</v>
      </c>
      <c r="AF1832" t="s">
        <v>5458</v>
      </c>
      <c r="AI1832">
        <v>0</v>
      </c>
      <c r="AJ1832">
        <v>0</v>
      </c>
      <c r="AM1832" t="s">
        <v>11965</v>
      </c>
    </row>
    <row r="1833" spans="1:39">
      <c r="A1833" t="s">
        <v>7058</v>
      </c>
      <c r="B1833" t="s">
        <v>5106</v>
      </c>
      <c r="C1833" t="s">
        <v>5108</v>
      </c>
      <c r="D1833">
        <v>45</v>
      </c>
      <c r="E1833" t="s">
        <v>5111</v>
      </c>
      <c r="F1833">
        <v>7.35</v>
      </c>
      <c r="K1833" t="s">
        <v>5342</v>
      </c>
      <c r="L1833" t="s">
        <v>5343</v>
      </c>
      <c r="M1833" t="s">
        <v>9431</v>
      </c>
      <c r="N1833">
        <v>9</v>
      </c>
      <c r="O1833" t="s">
        <v>9548</v>
      </c>
      <c r="P1833" t="s">
        <v>11213</v>
      </c>
      <c r="Q1833">
        <v>6</v>
      </c>
      <c r="R1833">
        <v>2</v>
      </c>
      <c r="S1833">
        <v>4.41</v>
      </c>
      <c r="T1833">
        <v>4.42</v>
      </c>
      <c r="U1833">
        <v>429.52</v>
      </c>
      <c r="V1833">
        <v>81.06999999999999</v>
      </c>
      <c r="W1833">
        <v>5.16</v>
      </c>
      <c r="X1833">
        <v>13.93</v>
      </c>
      <c r="Y1833">
        <v>5.54</v>
      </c>
      <c r="Z1833">
        <v>4</v>
      </c>
      <c r="AA1833" t="s">
        <v>4822</v>
      </c>
      <c r="AB1833">
        <v>1</v>
      </c>
      <c r="AC1833">
        <v>5</v>
      </c>
      <c r="AD1833">
        <v>3.293428571428572</v>
      </c>
      <c r="AF1833" t="s">
        <v>5458</v>
      </c>
      <c r="AI1833">
        <v>0</v>
      </c>
      <c r="AJ1833">
        <v>0</v>
      </c>
      <c r="AK1833" t="s">
        <v>11908</v>
      </c>
      <c r="AL1833" t="s">
        <v>11908</v>
      </c>
      <c r="AM1833" t="s">
        <v>11965</v>
      </c>
    </row>
    <row r="1834" spans="1:39">
      <c r="A1834" t="s">
        <v>7059</v>
      </c>
      <c r="B1834" t="s">
        <v>5106</v>
      </c>
      <c r="C1834" t="s">
        <v>5108</v>
      </c>
      <c r="D1834">
        <v>45</v>
      </c>
      <c r="E1834" t="s">
        <v>5111</v>
      </c>
      <c r="F1834">
        <v>7.35</v>
      </c>
      <c r="K1834" t="s">
        <v>5342</v>
      </c>
      <c r="M1834" t="s">
        <v>9456</v>
      </c>
      <c r="N1834">
        <v>8</v>
      </c>
      <c r="O1834" t="s">
        <v>9576</v>
      </c>
      <c r="P1834" t="s">
        <v>11214</v>
      </c>
      <c r="Q1834">
        <v>6</v>
      </c>
      <c r="R1834">
        <v>3</v>
      </c>
      <c r="S1834">
        <v>3.29</v>
      </c>
      <c r="T1834">
        <v>3.29</v>
      </c>
      <c r="U1834">
        <v>440.41</v>
      </c>
      <c r="V1834">
        <v>101.58</v>
      </c>
      <c r="W1834">
        <v>3.63</v>
      </c>
      <c r="X1834">
        <v>11.87</v>
      </c>
      <c r="Y1834">
        <v>2.88</v>
      </c>
      <c r="Z1834">
        <v>3</v>
      </c>
      <c r="AA1834" t="s">
        <v>4822</v>
      </c>
      <c r="AB1834">
        <v>0</v>
      </c>
      <c r="AC1834">
        <v>6</v>
      </c>
      <c r="AD1834">
        <v>3.416309523809524</v>
      </c>
      <c r="AF1834" t="s">
        <v>5458</v>
      </c>
      <c r="AI1834">
        <v>0</v>
      </c>
      <c r="AJ1834">
        <v>0</v>
      </c>
      <c r="AK1834" t="s">
        <v>11920</v>
      </c>
      <c r="AL1834" t="s">
        <v>11920</v>
      </c>
      <c r="AM1834" t="s">
        <v>11965</v>
      </c>
    </row>
    <row r="1835" spans="1:39">
      <c r="A1835" t="s">
        <v>7060</v>
      </c>
      <c r="B1835" t="s">
        <v>5106</v>
      </c>
      <c r="C1835" t="s">
        <v>5108</v>
      </c>
      <c r="D1835">
        <v>45</v>
      </c>
      <c r="E1835" t="s">
        <v>5111</v>
      </c>
      <c r="F1835">
        <v>7.35</v>
      </c>
      <c r="K1835" t="s">
        <v>5342</v>
      </c>
      <c r="M1835" t="s">
        <v>5350</v>
      </c>
      <c r="N1835">
        <v>8</v>
      </c>
      <c r="O1835" t="s">
        <v>9544</v>
      </c>
      <c r="P1835" t="s">
        <v>11215</v>
      </c>
      <c r="Q1835">
        <v>6</v>
      </c>
      <c r="R1835">
        <v>1</v>
      </c>
      <c r="S1835">
        <v>-0.36</v>
      </c>
      <c r="T1835">
        <v>2.47</v>
      </c>
      <c r="U1835">
        <v>517.5599999999999</v>
      </c>
      <c r="V1835">
        <v>75</v>
      </c>
      <c r="W1835">
        <v>6.08</v>
      </c>
      <c r="X1835">
        <v>10.1</v>
      </c>
      <c r="Y1835">
        <v>10.59</v>
      </c>
      <c r="Z1835">
        <v>5</v>
      </c>
      <c r="AA1835" t="s">
        <v>4822</v>
      </c>
      <c r="AB1835">
        <v>2</v>
      </c>
      <c r="AC1835">
        <v>4</v>
      </c>
      <c r="AD1835">
        <v>3.833333333333333</v>
      </c>
      <c r="AF1835" t="s">
        <v>5457</v>
      </c>
      <c r="AI1835">
        <v>0</v>
      </c>
      <c r="AJ1835">
        <v>0</v>
      </c>
      <c r="AK1835" t="s">
        <v>11906</v>
      </c>
      <c r="AL1835" t="s">
        <v>11906</v>
      </c>
      <c r="AM1835" t="s">
        <v>11965</v>
      </c>
    </row>
    <row r="1836" spans="1:39">
      <c r="A1836" t="s">
        <v>7061</v>
      </c>
      <c r="B1836" t="s">
        <v>5106</v>
      </c>
      <c r="C1836" t="s">
        <v>5108</v>
      </c>
      <c r="D1836">
        <v>45</v>
      </c>
      <c r="E1836" t="s">
        <v>5111</v>
      </c>
      <c r="F1836">
        <v>7.35</v>
      </c>
      <c r="K1836" t="s">
        <v>5342</v>
      </c>
      <c r="L1836" t="s">
        <v>5343</v>
      </c>
      <c r="M1836" t="s">
        <v>9459</v>
      </c>
      <c r="N1836">
        <v>9</v>
      </c>
      <c r="O1836" t="s">
        <v>9579</v>
      </c>
      <c r="P1836" t="s">
        <v>11216</v>
      </c>
      <c r="Q1836">
        <v>6</v>
      </c>
      <c r="R1836">
        <v>2</v>
      </c>
      <c r="S1836">
        <v>4.18</v>
      </c>
      <c r="T1836">
        <v>4.19</v>
      </c>
      <c r="U1836">
        <v>442.57</v>
      </c>
      <c r="V1836">
        <v>80.90000000000001</v>
      </c>
      <c r="W1836">
        <v>5.85</v>
      </c>
      <c r="X1836">
        <v>14</v>
      </c>
      <c r="Y1836">
        <v>5.32</v>
      </c>
      <c r="Z1836">
        <v>5</v>
      </c>
      <c r="AA1836" t="s">
        <v>4822</v>
      </c>
      <c r="AB1836">
        <v>1</v>
      </c>
      <c r="AC1836">
        <v>5</v>
      </c>
      <c r="AD1836">
        <v>3.315214285714286</v>
      </c>
      <c r="AF1836" t="s">
        <v>5458</v>
      </c>
      <c r="AI1836">
        <v>0</v>
      </c>
      <c r="AJ1836">
        <v>0</v>
      </c>
      <c r="AK1836" t="s">
        <v>11922</v>
      </c>
      <c r="AL1836" t="s">
        <v>11922</v>
      </c>
      <c r="AM1836" t="s">
        <v>11965</v>
      </c>
    </row>
    <row r="1837" spans="1:39">
      <c r="A1837" t="s">
        <v>7062</v>
      </c>
      <c r="B1837" t="s">
        <v>5106</v>
      </c>
      <c r="C1837" t="s">
        <v>5108</v>
      </c>
      <c r="D1837">
        <v>45</v>
      </c>
      <c r="E1837" t="s">
        <v>5111</v>
      </c>
      <c r="F1837">
        <v>7.35</v>
      </c>
      <c r="I1837" t="s">
        <v>8984</v>
      </c>
      <c r="K1837" t="s">
        <v>5342</v>
      </c>
      <c r="M1837" t="s">
        <v>9440</v>
      </c>
      <c r="N1837">
        <v>8</v>
      </c>
      <c r="O1837" t="s">
        <v>9558</v>
      </c>
      <c r="P1837" t="s">
        <v>11217</v>
      </c>
      <c r="Q1837">
        <v>11</v>
      </c>
      <c r="R1837">
        <v>3</v>
      </c>
      <c r="S1837">
        <v>6.51</v>
      </c>
      <c r="T1837">
        <v>6.51</v>
      </c>
      <c r="U1837">
        <v>615.62</v>
      </c>
      <c r="V1837">
        <v>150.97</v>
      </c>
      <c r="W1837">
        <v>4.83</v>
      </c>
      <c r="X1837">
        <v>12.74</v>
      </c>
      <c r="Y1837">
        <v>5.15</v>
      </c>
      <c r="Z1837">
        <v>5</v>
      </c>
      <c r="AA1837" t="s">
        <v>4822</v>
      </c>
      <c r="AB1837">
        <v>2</v>
      </c>
      <c r="AC1837">
        <v>6</v>
      </c>
      <c r="AD1837">
        <v>1.166666666666667</v>
      </c>
      <c r="AF1837" t="s">
        <v>5458</v>
      </c>
      <c r="AI1837">
        <v>0</v>
      </c>
      <c r="AJ1837">
        <v>0</v>
      </c>
      <c r="AM1837" t="s">
        <v>11965</v>
      </c>
    </row>
    <row r="1838" spans="1:39">
      <c r="A1838" t="s">
        <v>6047</v>
      </c>
      <c r="B1838" t="s">
        <v>5106</v>
      </c>
      <c r="C1838" t="s">
        <v>5108</v>
      </c>
      <c r="D1838">
        <v>45</v>
      </c>
      <c r="E1838" t="s">
        <v>5111</v>
      </c>
      <c r="F1838">
        <v>7.35</v>
      </c>
      <c r="K1838" t="s">
        <v>5342</v>
      </c>
      <c r="L1838" t="s">
        <v>5343</v>
      </c>
      <c r="M1838" t="s">
        <v>9491</v>
      </c>
      <c r="N1838">
        <v>9</v>
      </c>
      <c r="O1838" t="s">
        <v>9618</v>
      </c>
      <c r="P1838" t="s">
        <v>10214</v>
      </c>
      <c r="Q1838">
        <v>5</v>
      </c>
      <c r="R1838">
        <v>3</v>
      </c>
      <c r="S1838">
        <v>0.61</v>
      </c>
      <c r="T1838">
        <v>2.11</v>
      </c>
      <c r="U1838">
        <v>597.47</v>
      </c>
      <c r="V1838">
        <v>92.34999999999999</v>
      </c>
      <c r="W1838">
        <v>4.78</v>
      </c>
      <c r="X1838">
        <v>12.63</v>
      </c>
      <c r="Y1838">
        <v>8.94</v>
      </c>
      <c r="Z1838">
        <v>3</v>
      </c>
      <c r="AA1838" t="s">
        <v>4822</v>
      </c>
      <c r="AB1838">
        <v>1</v>
      </c>
      <c r="AC1838">
        <v>6</v>
      </c>
      <c r="AD1838">
        <v>3.618333333333334</v>
      </c>
      <c r="AF1838" t="s">
        <v>5457</v>
      </c>
      <c r="AI1838">
        <v>0</v>
      </c>
      <c r="AJ1838">
        <v>0</v>
      </c>
      <c r="AK1838" t="s">
        <v>11913</v>
      </c>
      <c r="AL1838" t="s">
        <v>11913</v>
      </c>
      <c r="AM1838" t="s">
        <v>11965</v>
      </c>
    </row>
    <row r="1839" spans="1:39">
      <c r="A1839" t="s">
        <v>5511</v>
      </c>
      <c r="B1839" t="s">
        <v>5106</v>
      </c>
      <c r="C1839" t="s">
        <v>5108</v>
      </c>
      <c r="D1839">
        <v>45</v>
      </c>
      <c r="E1839" t="s">
        <v>5111</v>
      </c>
      <c r="F1839">
        <v>7.35</v>
      </c>
      <c r="K1839" t="s">
        <v>5342</v>
      </c>
      <c r="L1839" t="s">
        <v>5343</v>
      </c>
      <c r="M1839" t="s">
        <v>9436</v>
      </c>
      <c r="N1839">
        <v>9</v>
      </c>
      <c r="O1839" t="s">
        <v>9554</v>
      </c>
      <c r="P1839" t="s">
        <v>9682</v>
      </c>
      <c r="Q1839">
        <v>7</v>
      </c>
      <c r="R1839">
        <v>3</v>
      </c>
      <c r="S1839">
        <v>1.12</v>
      </c>
      <c r="T1839">
        <v>1.44</v>
      </c>
      <c r="U1839">
        <v>445.46</v>
      </c>
      <c r="V1839">
        <v>125.55</v>
      </c>
      <c r="W1839">
        <v>3.59</v>
      </c>
      <c r="X1839">
        <v>7.68</v>
      </c>
      <c r="Y1839">
        <v>1.81</v>
      </c>
      <c r="Z1839">
        <v>4</v>
      </c>
      <c r="AA1839" t="s">
        <v>4822</v>
      </c>
      <c r="AB1839">
        <v>0</v>
      </c>
      <c r="AC1839">
        <v>6</v>
      </c>
      <c r="AD1839">
        <v>3.556238095238095</v>
      </c>
      <c r="AF1839" t="s">
        <v>5458</v>
      </c>
      <c r="AI1839">
        <v>0</v>
      </c>
      <c r="AJ1839">
        <v>0</v>
      </c>
      <c r="AK1839" t="s">
        <v>11897</v>
      </c>
      <c r="AL1839" t="s">
        <v>11897</v>
      </c>
      <c r="AM1839" t="s">
        <v>11965</v>
      </c>
    </row>
    <row r="1840" spans="1:39">
      <c r="A1840" t="s">
        <v>7063</v>
      </c>
      <c r="B1840" t="s">
        <v>5106</v>
      </c>
      <c r="C1840" t="s">
        <v>5108</v>
      </c>
      <c r="D1840">
        <v>45</v>
      </c>
      <c r="E1840" t="s">
        <v>5111</v>
      </c>
      <c r="F1840">
        <v>7.35</v>
      </c>
      <c r="K1840" t="s">
        <v>5342</v>
      </c>
      <c r="L1840" t="s">
        <v>5343</v>
      </c>
      <c r="M1840" t="s">
        <v>9441</v>
      </c>
      <c r="N1840">
        <v>9</v>
      </c>
      <c r="O1840" t="s">
        <v>9559</v>
      </c>
      <c r="P1840" t="s">
        <v>11218</v>
      </c>
      <c r="Q1840">
        <v>9</v>
      </c>
      <c r="R1840">
        <v>3</v>
      </c>
      <c r="S1840">
        <v>1.72</v>
      </c>
      <c r="T1840">
        <v>3.38</v>
      </c>
      <c r="U1840">
        <v>541.5599999999999</v>
      </c>
      <c r="V1840">
        <v>140.13</v>
      </c>
      <c r="W1840">
        <v>3.53</v>
      </c>
      <c r="X1840">
        <v>5.49</v>
      </c>
      <c r="Y1840">
        <v>2.53</v>
      </c>
      <c r="Z1840">
        <v>3</v>
      </c>
      <c r="AA1840" t="s">
        <v>4822</v>
      </c>
      <c r="AB1840">
        <v>1</v>
      </c>
      <c r="AC1840">
        <v>9</v>
      </c>
      <c r="AD1840">
        <v>2.976666666666667</v>
      </c>
      <c r="AF1840" t="s">
        <v>5459</v>
      </c>
      <c r="AI1840">
        <v>0</v>
      </c>
      <c r="AJ1840">
        <v>0</v>
      </c>
      <c r="AM1840" t="s">
        <v>11965</v>
      </c>
    </row>
    <row r="1841" spans="1:39">
      <c r="A1841" t="s">
        <v>7064</v>
      </c>
      <c r="B1841" t="s">
        <v>5106</v>
      </c>
      <c r="C1841" t="s">
        <v>5108</v>
      </c>
      <c r="D1841">
        <v>45</v>
      </c>
      <c r="E1841" t="s">
        <v>5111</v>
      </c>
      <c r="F1841">
        <v>7.35</v>
      </c>
      <c r="I1841" t="s">
        <v>8985</v>
      </c>
      <c r="K1841" t="s">
        <v>5342</v>
      </c>
      <c r="L1841" t="s">
        <v>5343</v>
      </c>
      <c r="M1841" t="s">
        <v>9442</v>
      </c>
      <c r="N1841">
        <v>8</v>
      </c>
      <c r="O1841" t="s">
        <v>9560</v>
      </c>
      <c r="P1841" t="s">
        <v>11219</v>
      </c>
      <c r="Q1841">
        <v>7</v>
      </c>
      <c r="R1841">
        <v>1</v>
      </c>
      <c r="S1841">
        <v>4.95</v>
      </c>
      <c r="T1841">
        <v>4.95</v>
      </c>
      <c r="U1841">
        <v>473.58</v>
      </c>
      <c r="V1841">
        <v>105.2</v>
      </c>
      <c r="W1841">
        <v>4.44</v>
      </c>
      <c r="Y1841">
        <v>3.85</v>
      </c>
      <c r="Z1841">
        <v>4</v>
      </c>
      <c r="AA1841" t="s">
        <v>4822</v>
      </c>
      <c r="AB1841">
        <v>0</v>
      </c>
      <c r="AC1841">
        <v>5</v>
      </c>
      <c r="AD1841">
        <v>2.540380952380952</v>
      </c>
      <c r="AF1841" t="s">
        <v>5458</v>
      </c>
      <c r="AI1841">
        <v>0</v>
      </c>
      <c r="AJ1841">
        <v>0</v>
      </c>
      <c r="AM1841" t="s">
        <v>11965</v>
      </c>
    </row>
    <row r="1842" spans="1:39">
      <c r="A1842" t="s">
        <v>7065</v>
      </c>
      <c r="B1842" t="s">
        <v>5106</v>
      </c>
      <c r="C1842" t="s">
        <v>5108</v>
      </c>
      <c r="D1842">
        <v>45</v>
      </c>
      <c r="E1842" t="s">
        <v>5111</v>
      </c>
      <c r="F1842">
        <v>7.35</v>
      </c>
      <c r="I1842" t="s">
        <v>8986</v>
      </c>
      <c r="K1842" t="s">
        <v>5342</v>
      </c>
      <c r="L1842" t="s">
        <v>5343</v>
      </c>
      <c r="M1842" t="s">
        <v>9442</v>
      </c>
      <c r="N1842">
        <v>8</v>
      </c>
      <c r="O1842" t="s">
        <v>9560</v>
      </c>
      <c r="P1842" t="s">
        <v>11220</v>
      </c>
      <c r="Q1842">
        <v>8</v>
      </c>
      <c r="R1842">
        <v>1</v>
      </c>
      <c r="S1842">
        <v>4.3</v>
      </c>
      <c r="T1842">
        <v>4.3</v>
      </c>
      <c r="U1842">
        <v>515.62</v>
      </c>
      <c r="V1842">
        <v>114.43</v>
      </c>
      <c r="W1842">
        <v>4.21</v>
      </c>
      <c r="Y1842">
        <v>3.65</v>
      </c>
      <c r="Z1842">
        <v>4</v>
      </c>
      <c r="AA1842" t="s">
        <v>4822</v>
      </c>
      <c r="AB1842">
        <v>1</v>
      </c>
      <c r="AC1842">
        <v>6</v>
      </c>
      <c r="AD1842">
        <v>2.369</v>
      </c>
      <c r="AF1842" t="s">
        <v>5458</v>
      </c>
      <c r="AI1842">
        <v>0</v>
      </c>
      <c r="AJ1842">
        <v>0</v>
      </c>
      <c r="AM1842" t="s">
        <v>11965</v>
      </c>
    </row>
    <row r="1843" spans="1:39">
      <c r="A1843" t="s">
        <v>7066</v>
      </c>
      <c r="B1843" t="s">
        <v>5106</v>
      </c>
      <c r="C1843" t="s">
        <v>5108</v>
      </c>
      <c r="D1843">
        <v>45</v>
      </c>
      <c r="E1843" t="s">
        <v>5111</v>
      </c>
      <c r="F1843">
        <v>7.35</v>
      </c>
      <c r="I1843" t="s">
        <v>8987</v>
      </c>
      <c r="K1843" t="s">
        <v>5342</v>
      </c>
      <c r="L1843" t="s">
        <v>5343</v>
      </c>
      <c r="M1843" t="s">
        <v>9449</v>
      </c>
      <c r="N1843">
        <v>8</v>
      </c>
      <c r="O1843" t="s">
        <v>9567</v>
      </c>
      <c r="P1843" t="s">
        <v>11221</v>
      </c>
      <c r="Q1843">
        <v>5</v>
      </c>
      <c r="R1843">
        <v>3</v>
      </c>
      <c r="S1843">
        <v>0.97</v>
      </c>
      <c r="T1843">
        <v>4.45</v>
      </c>
      <c r="U1843">
        <v>501.92</v>
      </c>
      <c r="V1843">
        <v>112.22</v>
      </c>
      <c r="W1843">
        <v>7</v>
      </c>
      <c r="X1843">
        <v>3.26</v>
      </c>
      <c r="Y1843">
        <v>11.55</v>
      </c>
      <c r="Z1843">
        <v>3</v>
      </c>
      <c r="AA1843" t="s">
        <v>4822</v>
      </c>
      <c r="AB1843">
        <v>2</v>
      </c>
      <c r="AC1843">
        <v>7</v>
      </c>
      <c r="AD1843">
        <v>1.701</v>
      </c>
      <c r="AF1843" t="s">
        <v>11894</v>
      </c>
      <c r="AI1843">
        <v>0</v>
      </c>
      <c r="AJ1843">
        <v>0</v>
      </c>
      <c r="AM1843" t="s">
        <v>11965</v>
      </c>
    </row>
    <row r="1844" spans="1:39">
      <c r="A1844" t="s">
        <v>7067</v>
      </c>
      <c r="B1844" t="s">
        <v>5106</v>
      </c>
      <c r="C1844" t="s">
        <v>5108</v>
      </c>
      <c r="D1844">
        <v>45.7</v>
      </c>
      <c r="E1844" t="s">
        <v>5111</v>
      </c>
      <c r="F1844">
        <v>7.34</v>
      </c>
      <c r="K1844" t="s">
        <v>5342</v>
      </c>
      <c r="M1844" t="s">
        <v>9445</v>
      </c>
      <c r="N1844">
        <v>8</v>
      </c>
      <c r="O1844" t="s">
        <v>9563</v>
      </c>
      <c r="P1844" t="s">
        <v>11222</v>
      </c>
      <c r="Q1844">
        <v>5</v>
      </c>
      <c r="R1844">
        <v>4</v>
      </c>
      <c r="S1844">
        <v>1.15</v>
      </c>
      <c r="T1844">
        <v>4.14</v>
      </c>
      <c r="U1844">
        <v>466.5</v>
      </c>
      <c r="V1844">
        <v>124.93</v>
      </c>
      <c r="W1844">
        <v>5.46</v>
      </c>
      <c r="X1844">
        <v>3.17</v>
      </c>
      <c r="Y1844">
        <v>4.39</v>
      </c>
      <c r="Z1844">
        <v>5</v>
      </c>
      <c r="AA1844" t="s">
        <v>4822</v>
      </c>
      <c r="AB1844">
        <v>1</v>
      </c>
      <c r="AC1844">
        <v>6</v>
      </c>
      <c r="AD1844">
        <v>2.669285714285714</v>
      </c>
      <c r="AF1844" t="s">
        <v>5459</v>
      </c>
      <c r="AI1844">
        <v>0</v>
      </c>
      <c r="AJ1844">
        <v>0</v>
      </c>
      <c r="AK1844" t="s">
        <v>11914</v>
      </c>
      <c r="AL1844" t="s">
        <v>11914</v>
      </c>
      <c r="AM1844" t="s">
        <v>11965</v>
      </c>
    </row>
    <row r="1845" spans="1:39">
      <c r="A1845" t="s">
        <v>5308</v>
      </c>
      <c r="B1845" t="s">
        <v>5106</v>
      </c>
      <c r="C1845" t="s">
        <v>5108</v>
      </c>
      <c r="D1845">
        <v>46</v>
      </c>
      <c r="E1845" t="s">
        <v>5111</v>
      </c>
      <c r="F1845">
        <v>7.34</v>
      </c>
      <c r="K1845" t="s">
        <v>5342</v>
      </c>
      <c r="L1845" t="s">
        <v>5343</v>
      </c>
      <c r="M1845" t="s">
        <v>9444</v>
      </c>
      <c r="N1845">
        <v>9</v>
      </c>
      <c r="O1845" t="s">
        <v>9562</v>
      </c>
      <c r="P1845" t="s">
        <v>5423</v>
      </c>
      <c r="Q1845">
        <v>4</v>
      </c>
      <c r="R1845">
        <v>2</v>
      </c>
      <c r="S1845">
        <v>1.63</v>
      </c>
      <c r="T1845">
        <v>2.75</v>
      </c>
      <c r="U1845">
        <v>413.83</v>
      </c>
      <c r="V1845">
        <v>91.92</v>
      </c>
      <c r="W1845">
        <v>3.88</v>
      </c>
      <c r="X1845">
        <v>6.2</v>
      </c>
      <c r="Y1845">
        <v>0.36</v>
      </c>
      <c r="Z1845">
        <v>3</v>
      </c>
      <c r="AA1845" t="s">
        <v>4822</v>
      </c>
      <c r="AB1845">
        <v>0</v>
      </c>
      <c r="AC1845">
        <v>6</v>
      </c>
      <c r="AD1845">
        <v>5.0515</v>
      </c>
      <c r="AE1845" t="s">
        <v>5446</v>
      </c>
      <c r="AF1845" t="s">
        <v>5459</v>
      </c>
      <c r="AI1845">
        <v>0</v>
      </c>
      <c r="AJ1845">
        <v>0</v>
      </c>
      <c r="AK1845" t="s">
        <v>5469</v>
      </c>
      <c r="AL1845" t="s">
        <v>5469</v>
      </c>
      <c r="AM1845" t="s">
        <v>11965</v>
      </c>
    </row>
    <row r="1846" spans="1:39">
      <c r="A1846" t="s">
        <v>5313</v>
      </c>
      <c r="B1846" t="s">
        <v>5106</v>
      </c>
      <c r="C1846" t="s">
        <v>5108</v>
      </c>
      <c r="D1846">
        <v>46</v>
      </c>
      <c r="E1846" t="s">
        <v>5111</v>
      </c>
      <c r="F1846">
        <v>7.34</v>
      </c>
      <c r="K1846" t="s">
        <v>5342</v>
      </c>
      <c r="L1846" t="s">
        <v>5343</v>
      </c>
      <c r="M1846" t="s">
        <v>9500</v>
      </c>
      <c r="N1846">
        <v>9</v>
      </c>
      <c r="O1846" t="s">
        <v>9627</v>
      </c>
      <c r="P1846" t="s">
        <v>5428</v>
      </c>
      <c r="Q1846">
        <v>4</v>
      </c>
      <c r="R1846">
        <v>3</v>
      </c>
      <c r="S1846">
        <v>4.82</v>
      </c>
      <c r="T1846">
        <v>4.82</v>
      </c>
      <c r="U1846">
        <v>464.83</v>
      </c>
      <c r="V1846">
        <v>92.34999999999999</v>
      </c>
      <c r="W1846">
        <v>5.55</v>
      </c>
      <c r="X1846">
        <v>12.89</v>
      </c>
      <c r="Y1846">
        <v>2.66</v>
      </c>
      <c r="Z1846">
        <v>3</v>
      </c>
      <c r="AA1846" t="s">
        <v>4822</v>
      </c>
      <c r="AB1846">
        <v>1</v>
      </c>
      <c r="AC1846">
        <v>5</v>
      </c>
      <c r="AD1846">
        <v>2.429547619047619</v>
      </c>
      <c r="AE1846" t="s">
        <v>5449</v>
      </c>
      <c r="AF1846" t="s">
        <v>5458</v>
      </c>
      <c r="AH1846" t="s">
        <v>5461</v>
      </c>
      <c r="AI1846">
        <v>4</v>
      </c>
      <c r="AJ1846">
        <v>1</v>
      </c>
      <c r="AK1846" t="s">
        <v>11947</v>
      </c>
      <c r="AL1846" t="s">
        <v>11947</v>
      </c>
      <c r="AM1846" t="s">
        <v>11965</v>
      </c>
    </row>
    <row r="1847" spans="1:39">
      <c r="A1847" t="s">
        <v>5313</v>
      </c>
      <c r="B1847" t="s">
        <v>5106</v>
      </c>
      <c r="C1847" t="s">
        <v>5108</v>
      </c>
      <c r="D1847">
        <v>46</v>
      </c>
      <c r="E1847" t="s">
        <v>5111</v>
      </c>
      <c r="F1847">
        <v>7.34</v>
      </c>
      <c r="K1847" t="s">
        <v>5342</v>
      </c>
      <c r="L1847" t="s">
        <v>5343</v>
      </c>
      <c r="M1847" t="s">
        <v>9500</v>
      </c>
      <c r="N1847">
        <v>9</v>
      </c>
      <c r="O1847" t="s">
        <v>9627</v>
      </c>
      <c r="P1847" t="s">
        <v>5428</v>
      </c>
      <c r="Q1847">
        <v>4</v>
      </c>
      <c r="R1847">
        <v>3</v>
      </c>
      <c r="S1847">
        <v>4.82</v>
      </c>
      <c r="T1847">
        <v>4.82</v>
      </c>
      <c r="U1847">
        <v>464.83</v>
      </c>
      <c r="V1847">
        <v>92.34999999999999</v>
      </c>
      <c r="W1847">
        <v>5.55</v>
      </c>
      <c r="X1847">
        <v>12.89</v>
      </c>
      <c r="Y1847">
        <v>2.66</v>
      </c>
      <c r="Z1847">
        <v>3</v>
      </c>
      <c r="AA1847" t="s">
        <v>4822</v>
      </c>
      <c r="AB1847">
        <v>1</v>
      </c>
      <c r="AC1847">
        <v>5</v>
      </c>
      <c r="AD1847">
        <v>2.429547619047619</v>
      </c>
      <c r="AE1847" t="s">
        <v>5449</v>
      </c>
      <c r="AF1847" t="s">
        <v>5458</v>
      </c>
      <c r="AH1847" t="s">
        <v>5461</v>
      </c>
      <c r="AI1847">
        <v>4</v>
      </c>
      <c r="AJ1847">
        <v>1</v>
      </c>
      <c r="AK1847" t="s">
        <v>11947</v>
      </c>
      <c r="AL1847" t="s">
        <v>11947</v>
      </c>
      <c r="AM1847" t="s">
        <v>11965</v>
      </c>
    </row>
    <row r="1848" spans="1:39">
      <c r="A1848" t="s">
        <v>5308</v>
      </c>
      <c r="B1848" t="s">
        <v>5106</v>
      </c>
      <c r="C1848" t="s">
        <v>5108</v>
      </c>
      <c r="D1848">
        <v>46</v>
      </c>
      <c r="E1848" t="s">
        <v>5111</v>
      </c>
      <c r="F1848">
        <v>7.34</v>
      </c>
      <c r="K1848" t="s">
        <v>5342</v>
      </c>
      <c r="L1848" t="s">
        <v>5343</v>
      </c>
      <c r="M1848" t="s">
        <v>9444</v>
      </c>
      <c r="N1848">
        <v>9</v>
      </c>
      <c r="O1848" t="s">
        <v>9562</v>
      </c>
      <c r="P1848" t="s">
        <v>5423</v>
      </c>
      <c r="Q1848">
        <v>4</v>
      </c>
      <c r="R1848">
        <v>2</v>
      </c>
      <c r="S1848">
        <v>1.63</v>
      </c>
      <c r="T1848">
        <v>2.75</v>
      </c>
      <c r="U1848">
        <v>413.83</v>
      </c>
      <c r="V1848">
        <v>91.92</v>
      </c>
      <c r="W1848">
        <v>3.88</v>
      </c>
      <c r="X1848">
        <v>6.2</v>
      </c>
      <c r="Y1848">
        <v>0.36</v>
      </c>
      <c r="Z1848">
        <v>3</v>
      </c>
      <c r="AA1848" t="s">
        <v>4822</v>
      </c>
      <c r="AB1848">
        <v>0</v>
      </c>
      <c r="AC1848">
        <v>6</v>
      </c>
      <c r="AD1848">
        <v>5.0515</v>
      </c>
      <c r="AE1848" t="s">
        <v>5446</v>
      </c>
      <c r="AF1848" t="s">
        <v>5459</v>
      </c>
      <c r="AI1848">
        <v>0</v>
      </c>
      <c r="AJ1848">
        <v>0</v>
      </c>
      <c r="AK1848" t="s">
        <v>5469</v>
      </c>
      <c r="AL1848" t="s">
        <v>5469</v>
      </c>
      <c r="AM1848" t="s">
        <v>11965</v>
      </c>
    </row>
    <row r="1849" spans="1:39">
      <c r="A1849" t="s">
        <v>6251</v>
      </c>
      <c r="B1849" t="s">
        <v>5106</v>
      </c>
      <c r="C1849" t="s">
        <v>5108</v>
      </c>
      <c r="D1849">
        <v>46</v>
      </c>
      <c r="E1849" t="s">
        <v>5111</v>
      </c>
      <c r="F1849">
        <v>7.34</v>
      </c>
      <c r="K1849" t="s">
        <v>5342</v>
      </c>
      <c r="L1849" t="s">
        <v>5343</v>
      </c>
      <c r="M1849" t="s">
        <v>9430</v>
      </c>
      <c r="N1849">
        <v>9</v>
      </c>
      <c r="O1849" t="s">
        <v>9546</v>
      </c>
      <c r="P1849" t="s">
        <v>10415</v>
      </c>
      <c r="Q1849">
        <v>7</v>
      </c>
      <c r="R1849">
        <v>3</v>
      </c>
      <c r="S1849">
        <v>1.15</v>
      </c>
      <c r="T1849">
        <v>1.5</v>
      </c>
      <c r="U1849">
        <v>457.47</v>
      </c>
      <c r="V1849">
        <v>125.55</v>
      </c>
      <c r="W1849">
        <v>3.73</v>
      </c>
      <c r="X1849">
        <v>7.62</v>
      </c>
      <c r="Y1849">
        <v>1.81</v>
      </c>
      <c r="Z1849">
        <v>4</v>
      </c>
      <c r="AA1849" t="s">
        <v>4822</v>
      </c>
      <c r="AB1849">
        <v>0</v>
      </c>
      <c r="AC1849">
        <v>6</v>
      </c>
      <c r="AD1849">
        <v>3.470452380952381</v>
      </c>
      <c r="AF1849" t="s">
        <v>5458</v>
      </c>
      <c r="AI1849">
        <v>0</v>
      </c>
      <c r="AJ1849">
        <v>0</v>
      </c>
      <c r="AK1849" t="s">
        <v>11897</v>
      </c>
      <c r="AL1849" t="s">
        <v>11897</v>
      </c>
      <c r="AM1849" t="s">
        <v>11965</v>
      </c>
    </row>
    <row r="1850" spans="1:39">
      <c r="A1850" t="s">
        <v>6223</v>
      </c>
      <c r="B1850" t="s">
        <v>5106</v>
      </c>
      <c r="C1850" t="s">
        <v>5108</v>
      </c>
      <c r="D1850">
        <v>46</v>
      </c>
      <c r="E1850" t="s">
        <v>5111</v>
      </c>
      <c r="F1850">
        <v>7.34</v>
      </c>
      <c r="K1850" t="s">
        <v>5342</v>
      </c>
      <c r="L1850" t="s">
        <v>5343</v>
      </c>
      <c r="M1850" t="s">
        <v>9441</v>
      </c>
      <c r="N1850">
        <v>9</v>
      </c>
      <c r="O1850" t="s">
        <v>9559</v>
      </c>
      <c r="P1850" t="s">
        <v>10387</v>
      </c>
      <c r="Q1850">
        <v>9</v>
      </c>
      <c r="R1850">
        <v>3</v>
      </c>
      <c r="S1850">
        <v>2.19</v>
      </c>
      <c r="T1850">
        <v>3.25</v>
      </c>
      <c r="U1850">
        <v>523.5700000000001</v>
      </c>
      <c r="V1850">
        <v>140.13</v>
      </c>
      <c r="W1850">
        <v>3.39</v>
      </c>
      <c r="X1850">
        <v>6.32</v>
      </c>
      <c r="Y1850">
        <v>2.61</v>
      </c>
      <c r="Z1850">
        <v>3</v>
      </c>
      <c r="AA1850" t="s">
        <v>4822</v>
      </c>
      <c r="AB1850">
        <v>1</v>
      </c>
      <c r="AC1850">
        <v>9</v>
      </c>
      <c r="AD1850">
        <v>2.946666666666667</v>
      </c>
      <c r="AF1850" t="s">
        <v>5459</v>
      </c>
      <c r="AI1850">
        <v>0</v>
      </c>
      <c r="AJ1850">
        <v>0</v>
      </c>
      <c r="AM1850" t="s">
        <v>11965</v>
      </c>
    </row>
    <row r="1851" spans="1:39">
      <c r="A1851" t="s">
        <v>7068</v>
      </c>
      <c r="B1851" t="s">
        <v>5106</v>
      </c>
      <c r="C1851" t="s">
        <v>5108</v>
      </c>
      <c r="D1851">
        <v>46.6</v>
      </c>
      <c r="E1851" t="s">
        <v>5111</v>
      </c>
      <c r="F1851">
        <v>7.33</v>
      </c>
      <c r="K1851" t="s">
        <v>5342</v>
      </c>
      <c r="M1851" t="s">
        <v>5350</v>
      </c>
      <c r="N1851">
        <v>8</v>
      </c>
      <c r="O1851" t="s">
        <v>9544</v>
      </c>
      <c r="P1851" t="s">
        <v>11223</v>
      </c>
      <c r="Q1851">
        <v>6</v>
      </c>
      <c r="R1851">
        <v>1</v>
      </c>
      <c r="S1851">
        <v>-0.28</v>
      </c>
      <c r="T1851">
        <v>2.56</v>
      </c>
      <c r="U1851">
        <v>449.56</v>
      </c>
      <c r="V1851">
        <v>75</v>
      </c>
      <c r="W1851">
        <v>5.06</v>
      </c>
      <c r="X1851">
        <v>12.52</v>
      </c>
      <c r="Y1851">
        <v>10.55</v>
      </c>
      <c r="Z1851">
        <v>5</v>
      </c>
      <c r="AA1851" t="s">
        <v>4822</v>
      </c>
      <c r="AB1851">
        <v>1</v>
      </c>
      <c r="AC1851">
        <v>4</v>
      </c>
      <c r="AD1851">
        <v>4.193619047619048</v>
      </c>
      <c r="AF1851" t="s">
        <v>5457</v>
      </c>
      <c r="AI1851">
        <v>0</v>
      </c>
      <c r="AJ1851">
        <v>0</v>
      </c>
      <c r="AK1851" t="s">
        <v>11906</v>
      </c>
      <c r="AL1851" t="s">
        <v>11906</v>
      </c>
      <c r="AM1851" t="s">
        <v>11965</v>
      </c>
    </row>
    <row r="1852" spans="1:39">
      <c r="A1852" t="s">
        <v>6803</v>
      </c>
      <c r="B1852" t="s">
        <v>5106</v>
      </c>
      <c r="C1852" t="s">
        <v>5108</v>
      </c>
      <c r="D1852">
        <v>47</v>
      </c>
      <c r="E1852" t="s">
        <v>5111</v>
      </c>
      <c r="F1852">
        <v>7.33</v>
      </c>
      <c r="K1852" t="s">
        <v>5342</v>
      </c>
      <c r="L1852" t="s">
        <v>5343</v>
      </c>
      <c r="M1852" t="s">
        <v>9467</v>
      </c>
      <c r="N1852">
        <v>9</v>
      </c>
      <c r="O1852" t="s">
        <v>9587</v>
      </c>
      <c r="P1852" t="s">
        <v>10959</v>
      </c>
      <c r="Q1852">
        <v>4</v>
      </c>
      <c r="R1852">
        <v>3</v>
      </c>
      <c r="S1852">
        <v>5.89</v>
      </c>
      <c r="T1852">
        <v>5.91</v>
      </c>
      <c r="U1852">
        <v>423.54</v>
      </c>
      <c r="V1852">
        <v>78.94</v>
      </c>
      <c r="W1852">
        <v>5.65</v>
      </c>
      <c r="X1852">
        <v>13.58</v>
      </c>
      <c r="Y1852">
        <v>5.8</v>
      </c>
      <c r="Z1852">
        <v>3</v>
      </c>
      <c r="AA1852" t="s">
        <v>4822</v>
      </c>
      <c r="AB1852">
        <v>1</v>
      </c>
      <c r="AC1852">
        <v>5</v>
      </c>
      <c r="AD1852">
        <v>2.712809523809524</v>
      </c>
      <c r="AF1852" t="s">
        <v>5458</v>
      </c>
      <c r="AI1852">
        <v>0</v>
      </c>
      <c r="AJ1852">
        <v>0</v>
      </c>
      <c r="AK1852" t="s">
        <v>11912</v>
      </c>
      <c r="AL1852" t="s">
        <v>11912</v>
      </c>
      <c r="AM1852" t="s">
        <v>11965</v>
      </c>
    </row>
    <row r="1853" spans="1:39">
      <c r="A1853" t="s">
        <v>7069</v>
      </c>
      <c r="B1853" t="s">
        <v>5106</v>
      </c>
      <c r="C1853" t="s">
        <v>5108</v>
      </c>
      <c r="D1853">
        <v>47</v>
      </c>
      <c r="E1853" t="s">
        <v>5111</v>
      </c>
      <c r="F1853">
        <v>7.33</v>
      </c>
      <c r="I1853" t="s">
        <v>8988</v>
      </c>
      <c r="K1853" t="s">
        <v>5342</v>
      </c>
      <c r="M1853" t="s">
        <v>9440</v>
      </c>
      <c r="N1853">
        <v>8</v>
      </c>
      <c r="O1853" t="s">
        <v>9558</v>
      </c>
      <c r="P1853" t="s">
        <v>11224</v>
      </c>
      <c r="Q1853">
        <v>7</v>
      </c>
      <c r="R1853">
        <v>2</v>
      </c>
      <c r="S1853">
        <v>7.62</v>
      </c>
      <c r="T1853">
        <v>7.62</v>
      </c>
      <c r="U1853">
        <v>509.66</v>
      </c>
      <c r="V1853">
        <v>95.93000000000001</v>
      </c>
      <c r="W1853">
        <v>5.69</v>
      </c>
      <c r="Y1853">
        <v>3.25</v>
      </c>
      <c r="Z1853">
        <v>4</v>
      </c>
      <c r="AA1853" t="s">
        <v>4822</v>
      </c>
      <c r="AB1853">
        <v>2</v>
      </c>
      <c r="AC1853">
        <v>6</v>
      </c>
      <c r="AD1853">
        <v>2.302333333333333</v>
      </c>
      <c r="AF1853" t="s">
        <v>5458</v>
      </c>
      <c r="AI1853">
        <v>0</v>
      </c>
      <c r="AJ1853">
        <v>0</v>
      </c>
      <c r="AM1853" t="s">
        <v>11965</v>
      </c>
    </row>
    <row r="1854" spans="1:39">
      <c r="A1854" t="s">
        <v>7070</v>
      </c>
      <c r="B1854" t="s">
        <v>5106</v>
      </c>
      <c r="C1854" t="s">
        <v>5108</v>
      </c>
      <c r="D1854">
        <v>47</v>
      </c>
      <c r="E1854" t="s">
        <v>5111</v>
      </c>
      <c r="F1854">
        <v>7.33</v>
      </c>
      <c r="I1854" t="s">
        <v>8989</v>
      </c>
      <c r="K1854" t="s">
        <v>5342</v>
      </c>
      <c r="L1854" t="s">
        <v>5343</v>
      </c>
      <c r="M1854" t="s">
        <v>9435</v>
      </c>
      <c r="N1854">
        <v>8</v>
      </c>
      <c r="O1854" t="s">
        <v>9553</v>
      </c>
      <c r="P1854" t="s">
        <v>11225</v>
      </c>
      <c r="Q1854">
        <v>6</v>
      </c>
      <c r="R1854">
        <v>1</v>
      </c>
      <c r="S1854">
        <v>1.17</v>
      </c>
      <c r="T1854">
        <v>3.01</v>
      </c>
      <c r="U1854">
        <v>492.46</v>
      </c>
      <c r="V1854">
        <v>81.76000000000001</v>
      </c>
      <c r="W1854">
        <v>5.96</v>
      </c>
      <c r="X1854">
        <v>3.46</v>
      </c>
      <c r="Y1854">
        <v>9.699999999999999</v>
      </c>
      <c r="Z1854">
        <v>4</v>
      </c>
      <c r="AA1854" t="s">
        <v>4822</v>
      </c>
      <c r="AB1854">
        <v>1</v>
      </c>
      <c r="AC1854">
        <v>3</v>
      </c>
      <c r="AD1854">
        <v>4.032190476190477</v>
      </c>
      <c r="AF1854" t="s">
        <v>11894</v>
      </c>
      <c r="AI1854">
        <v>0</v>
      </c>
      <c r="AJ1854">
        <v>0</v>
      </c>
      <c r="AM1854" t="s">
        <v>11965</v>
      </c>
    </row>
    <row r="1855" spans="1:39">
      <c r="A1855" t="s">
        <v>7035</v>
      </c>
      <c r="B1855" t="s">
        <v>5106</v>
      </c>
      <c r="C1855" t="s">
        <v>5108</v>
      </c>
      <c r="D1855">
        <v>47.3</v>
      </c>
      <c r="E1855" t="s">
        <v>5111</v>
      </c>
      <c r="F1855">
        <v>7.33</v>
      </c>
      <c r="I1855" t="s">
        <v>8990</v>
      </c>
      <c r="K1855" t="s">
        <v>5342</v>
      </c>
      <c r="M1855" t="s">
        <v>9446</v>
      </c>
      <c r="N1855">
        <v>8</v>
      </c>
      <c r="O1855" t="s">
        <v>9574</v>
      </c>
      <c r="P1855" t="s">
        <v>11190</v>
      </c>
      <c r="Q1855">
        <v>7</v>
      </c>
      <c r="R1855">
        <v>3</v>
      </c>
      <c r="S1855">
        <v>4.29</v>
      </c>
      <c r="T1855">
        <v>4.32</v>
      </c>
      <c r="U1855">
        <v>423.86</v>
      </c>
      <c r="V1855">
        <v>96.73</v>
      </c>
      <c r="W1855">
        <v>5.12</v>
      </c>
      <c r="X1855">
        <v>8.859999999999999</v>
      </c>
      <c r="Y1855">
        <v>5.46</v>
      </c>
      <c r="Z1855">
        <v>4</v>
      </c>
      <c r="AA1855" t="s">
        <v>4822</v>
      </c>
      <c r="AB1855">
        <v>1</v>
      </c>
      <c r="AC1855">
        <v>5</v>
      </c>
      <c r="AD1855">
        <v>2.826190476190476</v>
      </c>
      <c r="AF1855" t="s">
        <v>5458</v>
      </c>
      <c r="AI1855">
        <v>0</v>
      </c>
      <c r="AJ1855">
        <v>0</v>
      </c>
      <c r="AM1855" t="s">
        <v>11965</v>
      </c>
    </row>
    <row r="1856" spans="1:39">
      <c r="A1856" t="s">
        <v>7071</v>
      </c>
      <c r="B1856" t="s">
        <v>5106</v>
      </c>
      <c r="C1856" t="s">
        <v>5108</v>
      </c>
      <c r="D1856">
        <v>48</v>
      </c>
      <c r="E1856" t="s">
        <v>5111</v>
      </c>
      <c r="F1856">
        <v>7.32</v>
      </c>
      <c r="K1856" t="s">
        <v>5342</v>
      </c>
      <c r="L1856" t="s">
        <v>5343</v>
      </c>
      <c r="M1856" t="s">
        <v>9448</v>
      </c>
      <c r="N1856">
        <v>9</v>
      </c>
      <c r="O1856" t="s">
        <v>9566</v>
      </c>
      <c r="P1856" t="s">
        <v>11226</v>
      </c>
      <c r="Q1856">
        <v>4</v>
      </c>
      <c r="R1856">
        <v>2</v>
      </c>
      <c r="S1856">
        <v>2.83</v>
      </c>
      <c r="T1856">
        <v>3.88</v>
      </c>
      <c r="U1856">
        <v>410.41</v>
      </c>
      <c r="V1856">
        <v>87.73999999999999</v>
      </c>
      <c r="W1856">
        <v>3.44</v>
      </c>
      <c r="X1856">
        <v>6.27</v>
      </c>
      <c r="Y1856">
        <v>2.94</v>
      </c>
      <c r="Z1856">
        <v>4</v>
      </c>
      <c r="AA1856" t="s">
        <v>4822</v>
      </c>
      <c r="AB1856">
        <v>0</v>
      </c>
      <c r="AC1856">
        <v>3</v>
      </c>
      <c r="AD1856">
        <v>4.284928571428571</v>
      </c>
      <c r="AF1856" t="s">
        <v>5459</v>
      </c>
      <c r="AI1856">
        <v>0</v>
      </c>
      <c r="AJ1856">
        <v>0</v>
      </c>
      <c r="AK1856" t="s">
        <v>11915</v>
      </c>
      <c r="AL1856" t="s">
        <v>11915</v>
      </c>
      <c r="AM1856" t="s">
        <v>11965</v>
      </c>
    </row>
    <row r="1857" spans="1:39">
      <c r="A1857" t="s">
        <v>6081</v>
      </c>
      <c r="B1857" t="s">
        <v>5106</v>
      </c>
      <c r="C1857" t="s">
        <v>5108</v>
      </c>
      <c r="D1857">
        <v>48</v>
      </c>
      <c r="E1857" t="s">
        <v>5111</v>
      </c>
      <c r="F1857">
        <v>7.32</v>
      </c>
      <c r="K1857" t="s">
        <v>5342</v>
      </c>
      <c r="L1857" t="s">
        <v>5343</v>
      </c>
      <c r="M1857" t="s">
        <v>9491</v>
      </c>
      <c r="N1857">
        <v>9</v>
      </c>
      <c r="O1857" t="s">
        <v>9618</v>
      </c>
      <c r="P1857" t="s">
        <v>10247</v>
      </c>
      <c r="Q1857">
        <v>5</v>
      </c>
      <c r="R1857">
        <v>2</v>
      </c>
      <c r="S1857">
        <v>1.76</v>
      </c>
      <c r="T1857">
        <v>2.67</v>
      </c>
      <c r="U1857">
        <v>611.49</v>
      </c>
      <c r="V1857">
        <v>83.56</v>
      </c>
      <c r="W1857">
        <v>5.13</v>
      </c>
      <c r="X1857">
        <v>12.63</v>
      </c>
      <c r="Y1857">
        <v>8.31</v>
      </c>
      <c r="Z1857">
        <v>3</v>
      </c>
      <c r="AA1857" t="s">
        <v>4822</v>
      </c>
      <c r="AB1857">
        <v>2</v>
      </c>
      <c r="AC1857">
        <v>6</v>
      </c>
      <c r="AD1857">
        <v>4.345</v>
      </c>
      <c r="AF1857" t="s">
        <v>5458</v>
      </c>
      <c r="AI1857">
        <v>0</v>
      </c>
      <c r="AJ1857">
        <v>0</v>
      </c>
      <c r="AK1857" t="s">
        <v>11913</v>
      </c>
      <c r="AL1857" t="s">
        <v>11913</v>
      </c>
      <c r="AM1857" t="s">
        <v>11965</v>
      </c>
    </row>
    <row r="1858" spans="1:39">
      <c r="A1858" t="s">
        <v>7072</v>
      </c>
      <c r="B1858" t="s">
        <v>5106</v>
      </c>
      <c r="C1858" t="s">
        <v>5108</v>
      </c>
      <c r="D1858">
        <v>48</v>
      </c>
      <c r="E1858" t="s">
        <v>5111</v>
      </c>
      <c r="F1858">
        <v>7.32</v>
      </c>
      <c r="I1858" t="s">
        <v>8991</v>
      </c>
      <c r="K1858" t="s">
        <v>5342</v>
      </c>
      <c r="M1858" t="s">
        <v>9440</v>
      </c>
      <c r="N1858">
        <v>8</v>
      </c>
      <c r="O1858" t="s">
        <v>9558</v>
      </c>
      <c r="P1858" t="s">
        <v>11227</v>
      </c>
      <c r="Q1858">
        <v>7</v>
      </c>
      <c r="R1858">
        <v>2</v>
      </c>
      <c r="S1858">
        <v>6.84</v>
      </c>
      <c r="T1858">
        <v>6.84</v>
      </c>
      <c r="U1858">
        <v>513.62</v>
      </c>
      <c r="V1858">
        <v>95.93000000000001</v>
      </c>
      <c r="W1858">
        <v>5.25</v>
      </c>
      <c r="Y1858">
        <v>2.99</v>
      </c>
      <c r="Z1858">
        <v>4</v>
      </c>
      <c r="AA1858" t="s">
        <v>4822</v>
      </c>
      <c r="AB1858">
        <v>2</v>
      </c>
      <c r="AC1858">
        <v>6</v>
      </c>
      <c r="AD1858">
        <v>2.302333333333333</v>
      </c>
      <c r="AF1858" t="s">
        <v>5458</v>
      </c>
      <c r="AI1858">
        <v>0</v>
      </c>
      <c r="AJ1858">
        <v>0</v>
      </c>
      <c r="AM1858" t="s">
        <v>11965</v>
      </c>
    </row>
    <row r="1859" spans="1:39">
      <c r="A1859" t="s">
        <v>7073</v>
      </c>
      <c r="B1859" t="s">
        <v>5106</v>
      </c>
      <c r="C1859" t="s">
        <v>5108</v>
      </c>
      <c r="D1859">
        <v>49</v>
      </c>
      <c r="E1859" t="s">
        <v>5111</v>
      </c>
      <c r="F1859">
        <v>7.31</v>
      </c>
      <c r="K1859" t="s">
        <v>5342</v>
      </c>
      <c r="L1859" t="s">
        <v>5343</v>
      </c>
      <c r="M1859" t="s">
        <v>9459</v>
      </c>
      <c r="N1859">
        <v>9</v>
      </c>
      <c r="O1859" t="s">
        <v>9579</v>
      </c>
      <c r="P1859" t="s">
        <v>11228</v>
      </c>
      <c r="Q1859">
        <v>5</v>
      </c>
      <c r="R1859">
        <v>2</v>
      </c>
      <c r="S1859">
        <v>2.93</v>
      </c>
      <c r="T1859">
        <v>2.93</v>
      </c>
      <c r="U1859">
        <v>458.49</v>
      </c>
      <c r="V1859">
        <v>80.90000000000001</v>
      </c>
      <c r="W1859">
        <v>6.14</v>
      </c>
      <c r="X1859">
        <v>11.89</v>
      </c>
      <c r="Y1859">
        <v>5.26</v>
      </c>
      <c r="Z1859">
        <v>5</v>
      </c>
      <c r="AA1859" t="s">
        <v>4822</v>
      </c>
      <c r="AB1859">
        <v>1</v>
      </c>
      <c r="AC1859">
        <v>4</v>
      </c>
      <c r="AD1859">
        <v>4.3315</v>
      </c>
      <c r="AF1859" t="s">
        <v>5458</v>
      </c>
      <c r="AI1859">
        <v>0</v>
      </c>
      <c r="AJ1859">
        <v>0</v>
      </c>
      <c r="AK1859" t="s">
        <v>11922</v>
      </c>
      <c r="AL1859" t="s">
        <v>11922</v>
      </c>
      <c r="AM1859" t="s">
        <v>11965</v>
      </c>
    </row>
    <row r="1860" spans="1:39">
      <c r="A1860" t="s">
        <v>7074</v>
      </c>
      <c r="B1860" t="s">
        <v>5106</v>
      </c>
      <c r="C1860" t="s">
        <v>5108</v>
      </c>
      <c r="D1860">
        <v>49</v>
      </c>
      <c r="E1860" t="s">
        <v>5111</v>
      </c>
      <c r="F1860">
        <v>7.31</v>
      </c>
      <c r="I1860" t="s">
        <v>8992</v>
      </c>
      <c r="K1860" t="s">
        <v>5342</v>
      </c>
      <c r="M1860" t="s">
        <v>9440</v>
      </c>
      <c r="N1860">
        <v>8</v>
      </c>
      <c r="O1860" t="s">
        <v>9558</v>
      </c>
      <c r="P1860" t="s">
        <v>11229</v>
      </c>
      <c r="Q1860">
        <v>12</v>
      </c>
      <c r="R1860">
        <v>3</v>
      </c>
      <c r="S1860">
        <v>6.47</v>
      </c>
      <c r="T1860">
        <v>6.58</v>
      </c>
      <c r="U1860">
        <v>677.83</v>
      </c>
      <c r="V1860">
        <v>163.8</v>
      </c>
      <c r="W1860">
        <v>4.17</v>
      </c>
      <c r="X1860">
        <v>8.65</v>
      </c>
      <c r="Y1860">
        <v>6.8</v>
      </c>
      <c r="Z1860">
        <v>4</v>
      </c>
      <c r="AA1860" t="s">
        <v>4822</v>
      </c>
      <c r="AB1860">
        <v>2</v>
      </c>
      <c r="AC1860">
        <v>11</v>
      </c>
      <c r="AD1860">
        <v>1.166666666666667</v>
      </c>
      <c r="AF1860" t="s">
        <v>5458</v>
      </c>
      <c r="AI1860">
        <v>0</v>
      </c>
      <c r="AJ1860">
        <v>0</v>
      </c>
      <c r="AM1860" t="s">
        <v>11965</v>
      </c>
    </row>
    <row r="1861" spans="1:39">
      <c r="A1861" t="s">
        <v>7075</v>
      </c>
      <c r="B1861" t="s">
        <v>5106</v>
      </c>
      <c r="C1861" t="s">
        <v>5108</v>
      </c>
      <c r="D1861">
        <v>49</v>
      </c>
      <c r="E1861" t="s">
        <v>5111</v>
      </c>
      <c r="F1861">
        <v>7.31</v>
      </c>
      <c r="I1861" t="s">
        <v>8993</v>
      </c>
      <c r="K1861" t="s">
        <v>5342</v>
      </c>
      <c r="M1861" t="s">
        <v>9440</v>
      </c>
      <c r="N1861">
        <v>8</v>
      </c>
      <c r="O1861" t="s">
        <v>9558</v>
      </c>
      <c r="P1861" t="s">
        <v>11230</v>
      </c>
      <c r="Q1861">
        <v>9</v>
      </c>
      <c r="R1861">
        <v>2</v>
      </c>
      <c r="S1861">
        <v>3.99</v>
      </c>
      <c r="T1861">
        <v>4.16</v>
      </c>
      <c r="U1861">
        <v>456.58</v>
      </c>
      <c r="V1861">
        <v>116.24</v>
      </c>
      <c r="W1861">
        <v>2.37</v>
      </c>
      <c r="X1861">
        <v>9.210000000000001</v>
      </c>
      <c r="Y1861">
        <v>7.04</v>
      </c>
      <c r="Z1861">
        <v>3</v>
      </c>
      <c r="AA1861" t="s">
        <v>4822</v>
      </c>
      <c r="AB1861">
        <v>0</v>
      </c>
      <c r="AC1861">
        <v>6</v>
      </c>
      <c r="AD1861">
        <v>2.360476190476191</v>
      </c>
      <c r="AF1861" t="s">
        <v>5458</v>
      </c>
      <c r="AI1861">
        <v>0</v>
      </c>
      <c r="AJ1861">
        <v>0</v>
      </c>
      <c r="AM1861" t="s">
        <v>11965</v>
      </c>
    </row>
    <row r="1862" spans="1:39">
      <c r="A1862" t="s">
        <v>7076</v>
      </c>
      <c r="B1862" t="s">
        <v>5106</v>
      </c>
      <c r="C1862" t="s">
        <v>5108</v>
      </c>
      <c r="D1862">
        <v>50</v>
      </c>
      <c r="E1862" t="s">
        <v>5111</v>
      </c>
      <c r="F1862">
        <v>7.3</v>
      </c>
      <c r="K1862" t="s">
        <v>5342</v>
      </c>
      <c r="L1862" t="s">
        <v>5343</v>
      </c>
      <c r="M1862" t="s">
        <v>9425</v>
      </c>
      <c r="N1862">
        <v>9</v>
      </c>
      <c r="O1862" t="s">
        <v>9540</v>
      </c>
      <c r="P1862" t="s">
        <v>11231</v>
      </c>
      <c r="Q1862">
        <v>5</v>
      </c>
      <c r="R1862">
        <v>3</v>
      </c>
      <c r="S1862">
        <v>1.71</v>
      </c>
      <c r="T1862">
        <v>1.71</v>
      </c>
      <c r="U1862">
        <v>303.35</v>
      </c>
      <c r="V1862">
        <v>99.77</v>
      </c>
      <c r="W1862">
        <v>1.61</v>
      </c>
      <c r="X1862">
        <v>11.42</v>
      </c>
      <c r="Y1862">
        <v>5.54</v>
      </c>
      <c r="Z1862">
        <v>3</v>
      </c>
      <c r="AA1862" t="s">
        <v>4822</v>
      </c>
      <c r="AB1862">
        <v>0</v>
      </c>
      <c r="AC1862">
        <v>4</v>
      </c>
      <c r="AD1862">
        <v>4.841</v>
      </c>
      <c r="AF1862" t="s">
        <v>5458</v>
      </c>
      <c r="AI1862">
        <v>0</v>
      </c>
      <c r="AJ1862">
        <v>0</v>
      </c>
      <c r="AK1862" t="s">
        <v>11905</v>
      </c>
      <c r="AL1862" t="s">
        <v>11905</v>
      </c>
      <c r="AM1862" t="s">
        <v>11965</v>
      </c>
    </row>
    <row r="1863" spans="1:39">
      <c r="A1863" t="s">
        <v>7076</v>
      </c>
      <c r="B1863" t="s">
        <v>5106</v>
      </c>
      <c r="C1863" t="s">
        <v>5108</v>
      </c>
      <c r="D1863">
        <v>50</v>
      </c>
      <c r="E1863" t="s">
        <v>5111</v>
      </c>
      <c r="F1863">
        <v>7.3</v>
      </c>
      <c r="K1863" t="s">
        <v>5342</v>
      </c>
      <c r="L1863" t="s">
        <v>5343</v>
      </c>
      <c r="M1863" t="s">
        <v>9432</v>
      </c>
      <c r="N1863">
        <v>9</v>
      </c>
      <c r="O1863" t="s">
        <v>9549</v>
      </c>
      <c r="P1863" t="s">
        <v>11231</v>
      </c>
      <c r="Q1863">
        <v>5</v>
      </c>
      <c r="R1863">
        <v>3</v>
      </c>
      <c r="S1863">
        <v>1.71</v>
      </c>
      <c r="T1863">
        <v>1.71</v>
      </c>
      <c r="U1863">
        <v>303.35</v>
      </c>
      <c r="V1863">
        <v>99.77</v>
      </c>
      <c r="W1863">
        <v>1.61</v>
      </c>
      <c r="X1863">
        <v>11.42</v>
      </c>
      <c r="Y1863">
        <v>5.54</v>
      </c>
      <c r="Z1863">
        <v>3</v>
      </c>
      <c r="AA1863" t="s">
        <v>4822</v>
      </c>
      <c r="AB1863">
        <v>0</v>
      </c>
      <c r="AC1863">
        <v>4</v>
      </c>
      <c r="AD1863">
        <v>4.841</v>
      </c>
      <c r="AF1863" t="s">
        <v>5458</v>
      </c>
      <c r="AI1863">
        <v>0</v>
      </c>
      <c r="AJ1863">
        <v>0</v>
      </c>
      <c r="AK1863" t="s">
        <v>11909</v>
      </c>
      <c r="AL1863" t="s">
        <v>11909</v>
      </c>
      <c r="AM1863" t="s">
        <v>11965</v>
      </c>
    </row>
    <row r="1864" spans="1:39">
      <c r="A1864" t="s">
        <v>7077</v>
      </c>
      <c r="B1864" t="s">
        <v>5106</v>
      </c>
      <c r="C1864" t="s">
        <v>5108</v>
      </c>
      <c r="D1864">
        <v>50</v>
      </c>
      <c r="E1864" t="s">
        <v>5111</v>
      </c>
      <c r="F1864">
        <v>7.3</v>
      </c>
      <c r="I1864" t="s">
        <v>8994</v>
      </c>
      <c r="K1864" t="s">
        <v>5342</v>
      </c>
      <c r="M1864" t="s">
        <v>9451</v>
      </c>
      <c r="N1864">
        <v>8</v>
      </c>
      <c r="O1864" t="s">
        <v>9569</v>
      </c>
      <c r="P1864" t="s">
        <v>11232</v>
      </c>
      <c r="Q1864">
        <v>10</v>
      </c>
      <c r="R1864">
        <v>3</v>
      </c>
      <c r="S1864">
        <v>6.42</v>
      </c>
      <c r="T1864">
        <v>6.46</v>
      </c>
      <c r="U1864">
        <v>619.75</v>
      </c>
      <c r="V1864">
        <v>147.67</v>
      </c>
      <c r="W1864">
        <v>4.84</v>
      </c>
      <c r="X1864">
        <v>8.65</v>
      </c>
      <c r="Y1864">
        <v>5.79</v>
      </c>
      <c r="Z1864">
        <v>4</v>
      </c>
      <c r="AA1864" t="s">
        <v>4822</v>
      </c>
      <c r="AB1864">
        <v>1</v>
      </c>
      <c r="AC1864">
        <v>8</v>
      </c>
      <c r="AD1864">
        <v>1.166666666666667</v>
      </c>
      <c r="AF1864" t="s">
        <v>5458</v>
      </c>
      <c r="AI1864">
        <v>0</v>
      </c>
      <c r="AJ1864">
        <v>0</v>
      </c>
      <c r="AM1864" t="s">
        <v>11965</v>
      </c>
    </row>
    <row r="1865" spans="1:39">
      <c r="A1865" t="s">
        <v>7078</v>
      </c>
      <c r="B1865" t="s">
        <v>5106</v>
      </c>
      <c r="C1865" t="s">
        <v>5108</v>
      </c>
      <c r="D1865">
        <v>50</v>
      </c>
      <c r="E1865" t="s">
        <v>5111</v>
      </c>
      <c r="F1865">
        <v>7.3</v>
      </c>
      <c r="I1865" t="s">
        <v>8995</v>
      </c>
      <c r="K1865" t="s">
        <v>5342</v>
      </c>
      <c r="M1865" t="s">
        <v>9440</v>
      </c>
      <c r="N1865">
        <v>8</v>
      </c>
      <c r="O1865" t="s">
        <v>9558</v>
      </c>
      <c r="P1865" t="s">
        <v>11233</v>
      </c>
      <c r="Q1865">
        <v>9</v>
      </c>
      <c r="R1865">
        <v>3</v>
      </c>
      <c r="S1865">
        <v>5.1</v>
      </c>
      <c r="T1865">
        <v>6.15</v>
      </c>
      <c r="U1865">
        <v>537.55</v>
      </c>
      <c r="V1865">
        <v>125.19</v>
      </c>
      <c r="W1865">
        <v>4.16</v>
      </c>
      <c r="X1865">
        <v>12.72</v>
      </c>
      <c r="Y1865">
        <v>8.41</v>
      </c>
      <c r="Z1865">
        <v>4</v>
      </c>
      <c r="AA1865" t="s">
        <v>4822</v>
      </c>
      <c r="AB1865">
        <v>1</v>
      </c>
      <c r="AC1865">
        <v>5</v>
      </c>
      <c r="AD1865">
        <v>0.9616666666666667</v>
      </c>
      <c r="AF1865" t="s">
        <v>5458</v>
      </c>
      <c r="AI1865">
        <v>0</v>
      </c>
      <c r="AJ1865">
        <v>0</v>
      </c>
      <c r="AM1865" t="s">
        <v>11965</v>
      </c>
    </row>
    <row r="1866" spans="1:39">
      <c r="A1866" t="s">
        <v>7079</v>
      </c>
      <c r="B1866" t="s">
        <v>5106</v>
      </c>
      <c r="C1866" t="s">
        <v>5108</v>
      </c>
      <c r="D1866">
        <v>50</v>
      </c>
      <c r="E1866" t="s">
        <v>5111</v>
      </c>
      <c r="F1866">
        <v>7.3</v>
      </c>
      <c r="I1866" t="s">
        <v>8996</v>
      </c>
      <c r="K1866" t="s">
        <v>5342</v>
      </c>
      <c r="M1866" t="s">
        <v>9440</v>
      </c>
      <c r="N1866">
        <v>8</v>
      </c>
      <c r="O1866" t="s">
        <v>9558</v>
      </c>
      <c r="P1866" t="s">
        <v>11234</v>
      </c>
      <c r="Q1866">
        <v>10</v>
      </c>
      <c r="R1866">
        <v>4</v>
      </c>
      <c r="S1866">
        <v>4.7</v>
      </c>
      <c r="T1866">
        <v>4.96</v>
      </c>
      <c r="U1866">
        <v>552.5700000000001</v>
      </c>
      <c r="V1866">
        <v>137.22</v>
      </c>
      <c r="W1866">
        <v>3.9</v>
      </c>
      <c r="X1866">
        <v>12.74</v>
      </c>
      <c r="Y1866">
        <v>7.26</v>
      </c>
      <c r="Z1866">
        <v>4</v>
      </c>
      <c r="AA1866" t="s">
        <v>4822</v>
      </c>
      <c r="AB1866">
        <v>1</v>
      </c>
      <c r="AC1866">
        <v>6</v>
      </c>
      <c r="AD1866">
        <v>1.02</v>
      </c>
      <c r="AF1866" t="s">
        <v>5458</v>
      </c>
      <c r="AI1866">
        <v>0</v>
      </c>
      <c r="AJ1866">
        <v>0</v>
      </c>
      <c r="AM1866" t="s">
        <v>11965</v>
      </c>
    </row>
    <row r="1867" spans="1:39">
      <c r="A1867" t="s">
        <v>7080</v>
      </c>
      <c r="B1867" t="s">
        <v>5106</v>
      </c>
      <c r="C1867" t="s">
        <v>5108</v>
      </c>
      <c r="D1867">
        <v>50</v>
      </c>
      <c r="E1867" t="s">
        <v>5111</v>
      </c>
      <c r="F1867">
        <v>7.3</v>
      </c>
      <c r="I1867" t="s">
        <v>8997</v>
      </c>
      <c r="K1867" t="s">
        <v>5342</v>
      </c>
      <c r="M1867" t="s">
        <v>9440</v>
      </c>
      <c r="N1867">
        <v>8</v>
      </c>
      <c r="O1867" t="s">
        <v>9558</v>
      </c>
      <c r="P1867" t="s">
        <v>11235</v>
      </c>
      <c r="Q1867">
        <v>9</v>
      </c>
      <c r="R1867">
        <v>4</v>
      </c>
      <c r="S1867">
        <v>6.34</v>
      </c>
      <c r="T1867">
        <v>6.34</v>
      </c>
      <c r="U1867">
        <v>545.53</v>
      </c>
      <c r="V1867">
        <v>143.63</v>
      </c>
      <c r="W1867">
        <v>5.33</v>
      </c>
      <c r="X1867">
        <v>12.74</v>
      </c>
      <c r="Y1867">
        <v>4.96</v>
      </c>
      <c r="Z1867">
        <v>5</v>
      </c>
      <c r="AA1867" t="s">
        <v>4822</v>
      </c>
      <c r="AB1867">
        <v>2</v>
      </c>
      <c r="AC1867">
        <v>7</v>
      </c>
      <c r="AD1867">
        <v>1</v>
      </c>
      <c r="AF1867" t="s">
        <v>5458</v>
      </c>
      <c r="AI1867">
        <v>0</v>
      </c>
      <c r="AJ1867">
        <v>0</v>
      </c>
      <c r="AM1867" t="s">
        <v>11965</v>
      </c>
    </row>
    <row r="1868" spans="1:39">
      <c r="A1868" t="s">
        <v>5518</v>
      </c>
      <c r="B1868" t="s">
        <v>5106</v>
      </c>
      <c r="C1868" t="s">
        <v>5108</v>
      </c>
      <c r="D1868">
        <v>50</v>
      </c>
      <c r="E1868" t="s">
        <v>5111</v>
      </c>
      <c r="F1868">
        <v>7.3</v>
      </c>
      <c r="I1868" t="s">
        <v>8998</v>
      </c>
      <c r="K1868" t="s">
        <v>5342</v>
      </c>
      <c r="L1868" t="s">
        <v>5343</v>
      </c>
      <c r="M1868" t="s">
        <v>9439</v>
      </c>
      <c r="N1868">
        <v>8</v>
      </c>
      <c r="O1868" t="s">
        <v>9557</v>
      </c>
      <c r="P1868" t="s">
        <v>9689</v>
      </c>
      <c r="Q1868">
        <v>7</v>
      </c>
      <c r="R1868">
        <v>3</v>
      </c>
      <c r="S1868">
        <v>0.64</v>
      </c>
      <c r="T1868">
        <v>0.97</v>
      </c>
      <c r="U1868">
        <v>443.44</v>
      </c>
      <c r="V1868">
        <v>125.55</v>
      </c>
      <c r="W1868">
        <v>3.34</v>
      </c>
      <c r="X1868">
        <v>7.68</v>
      </c>
      <c r="Y1868">
        <v>1.81</v>
      </c>
      <c r="Z1868">
        <v>4</v>
      </c>
      <c r="AA1868" t="s">
        <v>4822</v>
      </c>
      <c r="AB1868">
        <v>0</v>
      </c>
      <c r="AC1868">
        <v>6</v>
      </c>
      <c r="AD1868">
        <v>3.570666666666667</v>
      </c>
      <c r="AF1868" t="s">
        <v>5458</v>
      </c>
      <c r="AI1868">
        <v>0</v>
      </c>
      <c r="AJ1868">
        <v>0</v>
      </c>
      <c r="AM1868" t="s">
        <v>11965</v>
      </c>
    </row>
    <row r="1869" spans="1:39">
      <c r="A1869" t="s">
        <v>7081</v>
      </c>
      <c r="B1869" t="s">
        <v>5106</v>
      </c>
      <c r="C1869" t="s">
        <v>5108</v>
      </c>
      <c r="D1869">
        <v>50</v>
      </c>
      <c r="E1869" t="s">
        <v>5111</v>
      </c>
      <c r="F1869">
        <v>7.3</v>
      </c>
      <c r="K1869" t="s">
        <v>5342</v>
      </c>
      <c r="L1869" t="s">
        <v>5343</v>
      </c>
      <c r="M1869" t="s">
        <v>9477</v>
      </c>
      <c r="N1869">
        <v>9</v>
      </c>
      <c r="O1869" t="s">
        <v>9599</v>
      </c>
      <c r="P1869" t="s">
        <v>11236</v>
      </c>
      <c r="Q1869">
        <v>4</v>
      </c>
      <c r="R1869">
        <v>3</v>
      </c>
      <c r="S1869">
        <v>3.55</v>
      </c>
      <c r="T1869">
        <v>3.55</v>
      </c>
      <c r="U1869">
        <v>386.46</v>
      </c>
      <c r="V1869">
        <v>83.12</v>
      </c>
      <c r="W1869">
        <v>4.91</v>
      </c>
      <c r="X1869">
        <v>13.2</v>
      </c>
      <c r="Y1869">
        <v>5.25</v>
      </c>
      <c r="Z1869">
        <v>3</v>
      </c>
      <c r="AA1869" t="s">
        <v>4822</v>
      </c>
      <c r="AB1869">
        <v>0</v>
      </c>
      <c r="AC1869">
        <v>6</v>
      </c>
      <c r="AD1869">
        <v>3.927666666666667</v>
      </c>
      <c r="AF1869" t="s">
        <v>5458</v>
      </c>
      <c r="AI1869">
        <v>0</v>
      </c>
      <c r="AJ1869">
        <v>0</v>
      </c>
      <c r="AK1869" t="s">
        <v>11929</v>
      </c>
      <c r="AL1869" t="s">
        <v>11929</v>
      </c>
      <c r="AM1869" t="s">
        <v>11965</v>
      </c>
    </row>
    <row r="1870" spans="1:39">
      <c r="A1870" t="s">
        <v>7082</v>
      </c>
      <c r="B1870" t="s">
        <v>5106</v>
      </c>
      <c r="C1870" t="s">
        <v>5108</v>
      </c>
      <c r="D1870">
        <v>50</v>
      </c>
      <c r="E1870" t="s">
        <v>5111</v>
      </c>
      <c r="F1870">
        <v>7.3</v>
      </c>
      <c r="K1870" t="s">
        <v>5342</v>
      </c>
      <c r="L1870" t="s">
        <v>5343</v>
      </c>
      <c r="M1870" t="s">
        <v>9432</v>
      </c>
      <c r="N1870">
        <v>9</v>
      </c>
      <c r="O1870" t="s">
        <v>9549</v>
      </c>
      <c r="P1870" t="s">
        <v>11237</v>
      </c>
      <c r="Q1870">
        <v>8</v>
      </c>
      <c r="R1870">
        <v>2</v>
      </c>
      <c r="S1870">
        <v>2.11</v>
      </c>
      <c r="T1870">
        <v>2.13</v>
      </c>
      <c r="U1870">
        <v>472.45</v>
      </c>
      <c r="V1870">
        <v>111.67</v>
      </c>
      <c r="W1870">
        <v>3.24</v>
      </c>
      <c r="X1870">
        <v>11.44</v>
      </c>
      <c r="Y1870">
        <v>5.94</v>
      </c>
      <c r="Z1870">
        <v>3</v>
      </c>
      <c r="AA1870" t="s">
        <v>4822</v>
      </c>
      <c r="AB1870">
        <v>0</v>
      </c>
      <c r="AC1870">
        <v>8</v>
      </c>
      <c r="AD1870">
        <v>3.919452380952381</v>
      </c>
      <c r="AF1870" t="s">
        <v>5458</v>
      </c>
      <c r="AI1870">
        <v>0</v>
      </c>
      <c r="AJ1870">
        <v>0</v>
      </c>
      <c r="AK1870" t="s">
        <v>11909</v>
      </c>
      <c r="AL1870" t="s">
        <v>11909</v>
      </c>
      <c r="AM1870" t="s">
        <v>11965</v>
      </c>
    </row>
    <row r="1871" spans="1:39">
      <c r="A1871" t="s">
        <v>7083</v>
      </c>
      <c r="B1871" t="s">
        <v>5106</v>
      </c>
      <c r="C1871" t="s">
        <v>5108</v>
      </c>
      <c r="D1871">
        <v>50</v>
      </c>
      <c r="E1871" t="s">
        <v>5111</v>
      </c>
      <c r="F1871">
        <v>7.3</v>
      </c>
      <c r="I1871" t="s">
        <v>8999</v>
      </c>
      <c r="K1871" t="s">
        <v>5342</v>
      </c>
      <c r="M1871" t="s">
        <v>9440</v>
      </c>
      <c r="N1871">
        <v>8</v>
      </c>
      <c r="O1871" t="s">
        <v>9558</v>
      </c>
      <c r="P1871" t="s">
        <v>11238</v>
      </c>
      <c r="Q1871">
        <v>8</v>
      </c>
      <c r="R1871">
        <v>2</v>
      </c>
      <c r="S1871">
        <v>6.45</v>
      </c>
      <c r="T1871">
        <v>6.6</v>
      </c>
      <c r="U1871">
        <v>524.67</v>
      </c>
      <c r="V1871">
        <v>99.17</v>
      </c>
      <c r="W1871">
        <v>4.45</v>
      </c>
      <c r="Y1871">
        <v>7.04</v>
      </c>
      <c r="Z1871">
        <v>4</v>
      </c>
      <c r="AA1871" t="s">
        <v>4822</v>
      </c>
      <c r="AB1871">
        <v>1</v>
      </c>
      <c r="AC1871">
        <v>6</v>
      </c>
      <c r="AD1871">
        <v>2.194333333333333</v>
      </c>
      <c r="AF1871" t="s">
        <v>5458</v>
      </c>
      <c r="AI1871">
        <v>0</v>
      </c>
      <c r="AJ1871">
        <v>0</v>
      </c>
      <c r="AM1871" t="s">
        <v>11965</v>
      </c>
    </row>
    <row r="1872" spans="1:39">
      <c r="A1872" t="s">
        <v>7084</v>
      </c>
      <c r="B1872" t="s">
        <v>5106</v>
      </c>
      <c r="C1872" t="s">
        <v>5108</v>
      </c>
      <c r="D1872">
        <v>50</v>
      </c>
      <c r="E1872" t="s">
        <v>5111</v>
      </c>
      <c r="F1872">
        <v>7.3</v>
      </c>
      <c r="I1872" t="s">
        <v>9000</v>
      </c>
      <c r="K1872" t="s">
        <v>5342</v>
      </c>
      <c r="L1872" t="s">
        <v>5343</v>
      </c>
      <c r="M1872" t="s">
        <v>9442</v>
      </c>
      <c r="N1872">
        <v>8</v>
      </c>
      <c r="O1872" t="s">
        <v>9560</v>
      </c>
      <c r="P1872" t="s">
        <v>11239</v>
      </c>
      <c r="Q1872">
        <v>7</v>
      </c>
      <c r="R1872">
        <v>2</v>
      </c>
      <c r="S1872">
        <v>3.42</v>
      </c>
      <c r="T1872">
        <v>3.42</v>
      </c>
      <c r="U1872">
        <v>499.5</v>
      </c>
      <c r="V1872">
        <v>113.99</v>
      </c>
      <c r="W1872">
        <v>4.57</v>
      </c>
      <c r="Y1872">
        <v>2.95</v>
      </c>
      <c r="Z1872">
        <v>4</v>
      </c>
      <c r="AA1872" t="s">
        <v>4822</v>
      </c>
      <c r="AB1872">
        <v>0</v>
      </c>
      <c r="AC1872">
        <v>5</v>
      </c>
      <c r="AD1872">
        <v>2.783904761904762</v>
      </c>
      <c r="AF1872" t="s">
        <v>5458</v>
      </c>
      <c r="AI1872">
        <v>0</v>
      </c>
      <c r="AJ1872">
        <v>0</v>
      </c>
      <c r="AM1872" t="s">
        <v>11965</v>
      </c>
    </row>
    <row r="1873" spans="1:39">
      <c r="A1873" t="s">
        <v>5528</v>
      </c>
      <c r="B1873" t="s">
        <v>5106</v>
      </c>
      <c r="C1873" t="s">
        <v>5108</v>
      </c>
      <c r="D1873">
        <v>50</v>
      </c>
      <c r="E1873" t="s">
        <v>5111</v>
      </c>
      <c r="F1873">
        <v>7.3</v>
      </c>
      <c r="I1873" t="s">
        <v>9001</v>
      </c>
      <c r="K1873" t="s">
        <v>5342</v>
      </c>
      <c r="L1873" t="s">
        <v>5343</v>
      </c>
      <c r="M1873" t="s">
        <v>9439</v>
      </c>
      <c r="N1873">
        <v>8</v>
      </c>
      <c r="O1873" t="s">
        <v>9557</v>
      </c>
      <c r="P1873" t="s">
        <v>9699</v>
      </c>
      <c r="Q1873">
        <v>7</v>
      </c>
      <c r="R1873">
        <v>3</v>
      </c>
      <c r="S1873">
        <v>1.02</v>
      </c>
      <c r="T1873">
        <v>1.16</v>
      </c>
      <c r="U1873">
        <v>493.5</v>
      </c>
      <c r="V1873">
        <v>125.55</v>
      </c>
      <c r="W1873">
        <v>4.5</v>
      </c>
      <c r="X1873">
        <v>7.83</v>
      </c>
      <c r="Y1873">
        <v>4.62</v>
      </c>
      <c r="Z1873">
        <v>3</v>
      </c>
      <c r="AA1873" t="s">
        <v>4822</v>
      </c>
      <c r="AB1873">
        <v>0</v>
      </c>
      <c r="AC1873">
        <v>6</v>
      </c>
      <c r="AD1873">
        <v>3.213095238095239</v>
      </c>
      <c r="AF1873" t="s">
        <v>5458</v>
      </c>
      <c r="AI1873">
        <v>0</v>
      </c>
      <c r="AJ1873">
        <v>0</v>
      </c>
      <c r="AM1873" t="s">
        <v>11965</v>
      </c>
    </row>
    <row r="1874" spans="1:39">
      <c r="A1874" t="s">
        <v>7085</v>
      </c>
      <c r="B1874" t="s">
        <v>5106</v>
      </c>
      <c r="C1874" t="s">
        <v>5108</v>
      </c>
      <c r="D1874">
        <v>50</v>
      </c>
      <c r="E1874" t="s">
        <v>5111</v>
      </c>
      <c r="F1874">
        <v>7.3</v>
      </c>
      <c r="I1874" t="s">
        <v>9002</v>
      </c>
      <c r="K1874" t="s">
        <v>5342</v>
      </c>
      <c r="M1874" t="s">
        <v>9433</v>
      </c>
      <c r="N1874">
        <v>8</v>
      </c>
      <c r="O1874" t="s">
        <v>9551</v>
      </c>
      <c r="P1874" t="s">
        <v>11240</v>
      </c>
      <c r="Q1874">
        <v>8</v>
      </c>
      <c r="R1874">
        <v>2</v>
      </c>
      <c r="S1874">
        <v>2.55</v>
      </c>
      <c r="T1874">
        <v>3.99</v>
      </c>
      <c r="U1874">
        <v>582.99</v>
      </c>
      <c r="V1874">
        <v>119.51</v>
      </c>
      <c r="W1874">
        <v>4.65</v>
      </c>
      <c r="X1874">
        <v>5.83</v>
      </c>
      <c r="Y1874">
        <v>4.2</v>
      </c>
      <c r="Z1874">
        <v>3</v>
      </c>
      <c r="AA1874" t="s">
        <v>4822</v>
      </c>
      <c r="AB1874">
        <v>1</v>
      </c>
      <c r="AC1874">
        <v>9</v>
      </c>
      <c r="AD1874">
        <v>2.746333333333333</v>
      </c>
      <c r="AF1874" t="s">
        <v>5459</v>
      </c>
      <c r="AI1874">
        <v>0</v>
      </c>
      <c r="AJ1874">
        <v>0</v>
      </c>
      <c r="AM1874" t="s">
        <v>11965</v>
      </c>
    </row>
    <row r="1875" spans="1:39">
      <c r="A1875" t="s">
        <v>7086</v>
      </c>
      <c r="B1875" t="s">
        <v>5106</v>
      </c>
      <c r="C1875" t="s">
        <v>5108</v>
      </c>
      <c r="D1875">
        <v>50</v>
      </c>
      <c r="E1875" t="s">
        <v>5111</v>
      </c>
      <c r="F1875">
        <v>7.3</v>
      </c>
      <c r="I1875" t="s">
        <v>9003</v>
      </c>
      <c r="K1875" t="s">
        <v>5342</v>
      </c>
      <c r="M1875" t="s">
        <v>9433</v>
      </c>
      <c r="N1875">
        <v>8</v>
      </c>
      <c r="O1875" t="s">
        <v>9551</v>
      </c>
      <c r="P1875" t="s">
        <v>11241</v>
      </c>
      <c r="Q1875">
        <v>9</v>
      </c>
      <c r="R1875">
        <v>3</v>
      </c>
      <c r="S1875">
        <v>1.68</v>
      </c>
      <c r="T1875">
        <v>4.59</v>
      </c>
      <c r="U1875">
        <v>640.04</v>
      </c>
      <c r="V1875">
        <v>152.1</v>
      </c>
      <c r="W1875">
        <v>4.96</v>
      </c>
      <c r="X1875">
        <v>2.96</v>
      </c>
      <c r="Y1875">
        <v>8.69</v>
      </c>
      <c r="Z1875">
        <v>3</v>
      </c>
      <c r="AA1875" t="s">
        <v>4822</v>
      </c>
      <c r="AB1875">
        <v>1</v>
      </c>
      <c r="AC1875">
        <v>9</v>
      </c>
      <c r="AD1875">
        <v>2.026666666666667</v>
      </c>
      <c r="AF1875" t="s">
        <v>11894</v>
      </c>
      <c r="AI1875">
        <v>0</v>
      </c>
      <c r="AJ1875">
        <v>0</v>
      </c>
      <c r="AM1875" t="s">
        <v>11965</v>
      </c>
    </row>
    <row r="1876" spans="1:39">
      <c r="A1876" t="s">
        <v>7087</v>
      </c>
      <c r="B1876" t="s">
        <v>5106</v>
      </c>
      <c r="C1876" t="s">
        <v>5108</v>
      </c>
      <c r="D1876">
        <v>51</v>
      </c>
      <c r="E1876" t="s">
        <v>5111</v>
      </c>
      <c r="F1876">
        <v>7.29</v>
      </c>
      <c r="K1876" t="s">
        <v>5342</v>
      </c>
      <c r="L1876" t="s">
        <v>5343</v>
      </c>
      <c r="M1876" t="s">
        <v>9448</v>
      </c>
      <c r="N1876">
        <v>9</v>
      </c>
      <c r="O1876" t="s">
        <v>9566</v>
      </c>
      <c r="P1876" t="s">
        <v>11242</v>
      </c>
      <c r="Q1876">
        <v>5</v>
      </c>
      <c r="R1876">
        <v>2</v>
      </c>
      <c r="S1876">
        <v>2.13</v>
      </c>
      <c r="T1876">
        <v>3.22</v>
      </c>
      <c r="U1876">
        <v>411.39</v>
      </c>
      <c r="V1876">
        <v>100.63</v>
      </c>
      <c r="W1876">
        <v>2.83</v>
      </c>
      <c r="X1876">
        <v>6.24</v>
      </c>
      <c r="Y1876">
        <v>1.57</v>
      </c>
      <c r="Z1876">
        <v>4</v>
      </c>
      <c r="AA1876" t="s">
        <v>4822</v>
      </c>
      <c r="AB1876">
        <v>0</v>
      </c>
      <c r="AC1876">
        <v>3</v>
      </c>
      <c r="AD1876">
        <v>4.603595238095239</v>
      </c>
      <c r="AF1876" t="s">
        <v>5459</v>
      </c>
      <c r="AI1876">
        <v>0</v>
      </c>
      <c r="AJ1876">
        <v>0</v>
      </c>
      <c r="AK1876" t="s">
        <v>11915</v>
      </c>
      <c r="AL1876" t="s">
        <v>11915</v>
      </c>
      <c r="AM1876" t="s">
        <v>11965</v>
      </c>
    </row>
    <row r="1877" spans="1:39">
      <c r="A1877" t="s">
        <v>5521</v>
      </c>
      <c r="B1877" t="s">
        <v>5106</v>
      </c>
      <c r="C1877" t="s">
        <v>5108</v>
      </c>
      <c r="D1877">
        <v>51</v>
      </c>
      <c r="E1877" t="s">
        <v>5111</v>
      </c>
      <c r="F1877">
        <v>7.29</v>
      </c>
      <c r="K1877" t="s">
        <v>5342</v>
      </c>
      <c r="L1877" t="s">
        <v>5343</v>
      </c>
      <c r="M1877" t="s">
        <v>9430</v>
      </c>
      <c r="N1877">
        <v>9</v>
      </c>
      <c r="O1877" t="s">
        <v>9546</v>
      </c>
      <c r="P1877" t="s">
        <v>9692</v>
      </c>
      <c r="Q1877">
        <v>7</v>
      </c>
      <c r="R1877">
        <v>3</v>
      </c>
      <c r="S1877">
        <v>2.23</v>
      </c>
      <c r="T1877">
        <v>2.55</v>
      </c>
      <c r="U1877">
        <v>485.52</v>
      </c>
      <c r="V1877">
        <v>125.55</v>
      </c>
      <c r="W1877">
        <v>4.51</v>
      </c>
      <c r="X1877">
        <v>7.68</v>
      </c>
      <c r="Y1877">
        <v>1.81</v>
      </c>
      <c r="Z1877">
        <v>4</v>
      </c>
      <c r="AA1877" t="s">
        <v>4822</v>
      </c>
      <c r="AB1877">
        <v>0</v>
      </c>
      <c r="AC1877">
        <v>6</v>
      </c>
      <c r="AD1877">
        <v>3.155095238095238</v>
      </c>
      <c r="AF1877" t="s">
        <v>5458</v>
      </c>
      <c r="AI1877">
        <v>0</v>
      </c>
      <c r="AJ1877">
        <v>0</v>
      </c>
      <c r="AK1877" t="s">
        <v>11897</v>
      </c>
      <c r="AL1877" t="s">
        <v>11897</v>
      </c>
      <c r="AM1877" t="s">
        <v>11965</v>
      </c>
    </row>
    <row r="1878" spans="1:39">
      <c r="A1878" t="s">
        <v>7088</v>
      </c>
      <c r="B1878" t="s">
        <v>5106</v>
      </c>
      <c r="C1878" t="s">
        <v>5108</v>
      </c>
      <c r="D1878">
        <v>51</v>
      </c>
      <c r="E1878" t="s">
        <v>5111</v>
      </c>
      <c r="F1878">
        <v>7.29</v>
      </c>
      <c r="I1878" t="s">
        <v>9004</v>
      </c>
      <c r="K1878" t="s">
        <v>5342</v>
      </c>
      <c r="L1878" t="s">
        <v>5343</v>
      </c>
      <c r="M1878" t="s">
        <v>9442</v>
      </c>
      <c r="N1878">
        <v>8</v>
      </c>
      <c r="O1878" t="s">
        <v>9560</v>
      </c>
      <c r="P1878" t="s">
        <v>11243</v>
      </c>
      <c r="Q1878">
        <v>7</v>
      </c>
      <c r="R1878">
        <v>2</v>
      </c>
      <c r="S1878">
        <v>3.29</v>
      </c>
      <c r="T1878">
        <v>3.29</v>
      </c>
      <c r="U1878">
        <v>481.51</v>
      </c>
      <c r="V1878">
        <v>113.99</v>
      </c>
      <c r="W1878">
        <v>4.27</v>
      </c>
      <c r="Y1878">
        <v>4.16</v>
      </c>
      <c r="Z1878">
        <v>4</v>
      </c>
      <c r="AA1878" t="s">
        <v>4822</v>
      </c>
      <c r="AB1878">
        <v>0</v>
      </c>
      <c r="AC1878">
        <v>6</v>
      </c>
      <c r="AD1878">
        <v>3.042404761904762</v>
      </c>
      <c r="AF1878" t="s">
        <v>5458</v>
      </c>
      <c r="AI1878">
        <v>0</v>
      </c>
      <c r="AJ1878">
        <v>0</v>
      </c>
      <c r="AM1878" t="s">
        <v>11965</v>
      </c>
    </row>
    <row r="1879" spans="1:39">
      <c r="A1879" t="s">
        <v>6933</v>
      </c>
      <c r="B1879" t="s">
        <v>5106</v>
      </c>
      <c r="C1879" t="s">
        <v>5108</v>
      </c>
      <c r="D1879">
        <v>51.7</v>
      </c>
      <c r="E1879" t="s">
        <v>5111</v>
      </c>
      <c r="F1879">
        <v>7.29</v>
      </c>
      <c r="I1879" t="s">
        <v>9005</v>
      </c>
      <c r="K1879" t="s">
        <v>5342</v>
      </c>
      <c r="M1879" t="s">
        <v>9446</v>
      </c>
      <c r="N1879">
        <v>8</v>
      </c>
      <c r="O1879" t="s">
        <v>9574</v>
      </c>
      <c r="P1879" t="s">
        <v>11088</v>
      </c>
      <c r="Q1879">
        <v>5</v>
      </c>
      <c r="R1879">
        <v>3</v>
      </c>
      <c r="S1879">
        <v>4.25</v>
      </c>
      <c r="T1879">
        <v>4.26</v>
      </c>
      <c r="U1879">
        <v>329.36</v>
      </c>
      <c r="V1879">
        <v>78.27</v>
      </c>
      <c r="W1879">
        <v>4.45</v>
      </c>
      <c r="X1879">
        <v>9.43</v>
      </c>
      <c r="Y1879">
        <v>5.48</v>
      </c>
      <c r="Z1879">
        <v>4</v>
      </c>
      <c r="AA1879" t="s">
        <v>4822</v>
      </c>
      <c r="AB1879">
        <v>0</v>
      </c>
      <c r="AC1879">
        <v>3</v>
      </c>
      <c r="AD1879">
        <v>3.536666666666667</v>
      </c>
      <c r="AF1879" t="s">
        <v>5458</v>
      </c>
      <c r="AI1879">
        <v>0</v>
      </c>
      <c r="AJ1879">
        <v>0</v>
      </c>
      <c r="AM1879" t="s">
        <v>11965</v>
      </c>
    </row>
    <row r="1880" spans="1:39">
      <c r="A1880" t="s">
        <v>7089</v>
      </c>
      <c r="B1880" t="s">
        <v>5106</v>
      </c>
      <c r="C1880" t="s">
        <v>5108</v>
      </c>
      <c r="D1880">
        <v>53</v>
      </c>
      <c r="E1880" t="s">
        <v>5111</v>
      </c>
      <c r="F1880">
        <v>7.28</v>
      </c>
      <c r="K1880" t="s">
        <v>5342</v>
      </c>
      <c r="M1880" t="s">
        <v>9456</v>
      </c>
      <c r="N1880">
        <v>8</v>
      </c>
      <c r="O1880" t="s">
        <v>9614</v>
      </c>
      <c r="P1880" t="s">
        <v>11244</v>
      </c>
      <c r="Q1880">
        <v>7</v>
      </c>
      <c r="R1880">
        <v>2</v>
      </c>
      <c r="S1880">
        <v>5.29</v>
      </c>
      <c r="T1880">
        <v>7.24</v>
      </c>
      <c r="U1880">
        <v>545.5700000000001</v>
      </c>
      <c r="V1880">
        <v>87.45</v>
      </c>
      <c r="W1880">
        <v>5.7</v>
      </c>
      <c r="X1880">
        <v>12.74</v>
      </c>
      <c r="Y1880">
        <v>8.99</v>
      </c>
      <c r="Z1880">
        <v>5</v>
      </c>
      <c r="AA1880" t="s">
        <v>4822</v>
      </c>
      <c r="AB1880">
        <v>2</v>
      </c>
      <c r="AC1880">
        <v>8</v>
      </c>
      <c r="AD1880">
        <v>2.005</v>
      </c>
      <c r="AF1880" t="s">
        <v>5457</v>
      </c>
      <c r="AI1880">
        <v>0</v>
      </c>
      <c r="AJ1880">
        <v>0</v>
      </c>
      <c r="AK1880" t="s">
        <v>11939</v>
      </c>
      <c r="AL1880" t="s">
        <v>11939</v>
      </c>
      <c r="AM1880" t="s">
        <v>11965</v>
      </c>
    </row>
    <row r="1881" spans="1:39">
      <c r="A1881" t="s">
        <v>7090</v>
      </c>
      <c r="B1881" t="s">
        <v>5106</v>
      </c>
      <c r="C1881" t="s">
        <v>5108</v>
      </c>
      <c r="D1881">
        <v>53</v>
      </c>
      <c r="E1881" t="s">
        <v>5111</v>
      </c>
      <c r="F1881">
        <v>7.28</v>
      </c>
      <c r="I1881" t="s">
        <v>9006</v>
      </c>
      <c r="K1881" t="s">
        <v>5342</v>
      </c>
      <c r="L1881" t="s">
        <v>5343</v>
      </c>
      <c r="M1881" t="s">
        <v>9435</v>
      </c>
      <c r="N1881">
        <v>8</v>
      </c>
      <c r="O1881" t="s">
        <v>9553</v>
      </c>
      <c r="Y1881">
        <v>0</v>
      </c>
      <c r="AM1881" t="s">
        <v>11965</v>
      </c>
    </row>
    <row r="1882" spans="1:39">
      <c r="A1882" t="s">
        <v>6504</v>
      </c>
      <c r="B1882" t="s">
        <v>5106</v>
      </c>
      <c r="C1882" t="s">
        <v>5108</v>
      </c>
      <c r="D1882">
        <v>54</v>
      </c>
      <c r="E1882" t="s">
        <v>5111</v>
      </c>
      <c r="F1882">
        <v>7.27</v>
      </c>
      <c r="K1882" t="s">
        <v>5342</v>
      </c>
      <c r="L1882" t="s">
        <v>5343</v>
      </c>
      <c r="M1882" t="s">
        <v>9436</v>
      </c>
      <c r="N1882">
        <v>9</v>
      </c>
      <c r="O1882" t="s">
        <v>9554</v>
      </c>
      <c r="P1882" t="s">
        <v>10666</v>
      </c>
      <c r="Q1882">
        <v>7</v>
      </c>
      <c r="R1882">
        <v>3</v>
      </c>
      <c r="S1882">
        <v>0.17</v>
      </c>
      <c r="T1882">
        <v>0.73</v>
      </c>
      <c r="U1882">
        <v>446.44</v>
      </c>
      <c r="V1882">
        <v>128.79</v>
      </c>
      <c r="W1882">
        <v>2.65</v>
      </c>
      <c r="X1882">
        <v>7.17</v>
      </c>
      <c r="Y1882">
        <v>1.81</v>
      </c>
      <c r="Z1882">
        <v>4</v>
      </c>
      <c r="AA1882" t="s">
        <v>4822</v>
      </c>
      <c r="AB1882">
        <v>0</v>
      </c>
      <c r="AC1882">
        <v>6</v>
      </c>
      <c r="AD1882">
        <v>3.549238095238096</v>
      </c>
      <c r="AF1882" t="s">
        <v>5458</v>
      </c>
      <c r="AI1882">
        <v>0</v>
      </c>
      <c r="AJ1882">
        <v>0</v>
      </c>
      <c r="AK1882" t="s">
        <v>11897</v>
      </c>
      <c r="AL1882" t="s">
        <v>11897</v>
      </c>
      <c r="AM1882" t="s">
        <v>11965</v>
      </c>
    </row>
    <row r="1883" spans="1:39">
      <c r="A1883" t="s">
        <v>6504</v>
      </c>
      <c r="B1883" t="s">
        <v>5106</v>
      </c>
      <c r="C1883" t="s">
        <v>5108</v>
      </c>
      <c r="D1883">
        <v>54</v>
      </c>
      <c r="E1883" t="s">
        <v>5111</v>
      </c>
      <c r="F1883">
        <v>7.27</v>
      </c>
      <c r="K1883" t="s">
        <v>5342</v>
      </c>
      <c r="L1883" t="s">
        <v>5343</v>
      </c>
      <c r="M1883" t="s">
        <v>9436</v>
      </c>
      <c r="N1883">
        <v>9</v>
      </c>
      <c r="O1883" t="s">
        <v>9554</v>
      </c>
      <c r="P1883" t="s">
        <v>10666</v>
      </c>
      <c r="Q1883">
        <v>7</v>
      </c>
      <c r="R1883">
        <v>3</v>
      </c>
      <c r="S1883">
        <v>0.17</v>
      </c>
      <c r="T1883">
        <v>0.73</v>
      </c>
      <c r="U1883">
        <v>446.44</v>
      </c>
      <c r="V1883">
        <v>128.79</v>
      </c>
      <c r="W1883">
        <v>2.65</v>
      </c>
      <c r="X1883">
        <v>7.17</v>
      </c>
      <c r="Y1883">
        <v>1.81</v>
      </c>
      <c r="Z1883">
        <v>4</v>
      </c>
      <c r="AA1883" t="s">
        <v>4822</v>
      </c>
      <c r="AB1883">
        <v>0</v>
      </c>
      <c r="AC1883">
        <v>6</v>
      </c>
      <c r="AD1883">
        <v>3.549238095238096</v>
      </c>
      <c r="AF1883" t="s">
        <v>5458</v>
      </c>
      <c r="AI1883">
        <v>0</v>
      </c>
      <c r="AJ1883">
        <v>0</v>
      </c>
      <c r="AK1883" t="s">
        <v>11897</v>
      </c>
      <c r="AL1883" t="s">
        <v>11897</v>
      </c>
      <c r="AM1883" t="s">
        <v>11965</v>
      </c>
    </row>
    <row r="1884" spans="1:39">
      <c r="A1884" t="s">
        <v>7091</v>
      </c>
      <c r="B1884" t="s">
        <v>5106</v>
      </c>
      <c r="C1884" t="s">
        <v>5108</v>
      </c>
      <c r="D1884">
        <v>54</v>
      </c>
      <c r="E1884" t="s">
        <v>5111</v>
      </c>
      <c r="F1884">
        <v>7.27</v>
      </c>
      <c r="K1884" t="s">
        <v>5342</v>
      </c>
      <c r="M1884" t="s">
        <v>9450</v>
      </c>
      <c r="N1884">
        <v>8</v>
      </c>
      <c r="O1884" t="s">
        <v>9568</v>
      </c>
      <c r="P1884" t="s">
        <v>11245</v>
      </c>
      <c r="Q1884">
        <v>6</v>
      </c>
      <c r="R1884">
        <v>4</v>
      </c>
      <c r="S1884">
        <v>3.78</v>
      </c>
      <c r="T1884">
        <v>4.03</v>
      </c>
      <c r="U1884">
        <v>584.99</v>
      </c>
      <c r="V1884">
        <v>127.93</v>
      </c>
      <c r="W1884">
        <v>4.82</v>
      </c>
      <c r="X1884">
        <v>7.5</v>
      </c>
      <c r="Y1884">
        <v>2.92</v>
      </c>
      <c r="Z1884">
        <v>4</v>
      </c>
      <c r="AA1884" t="s">
        <v>4822</v>
      </c>
      <c r="AB1884">
        <v>1</v>
      </c>
      <c r="AC1884">
        <v>9</v>
      </c>
      <c r="AD1884">
        <v>1.595</v>
      </c>
      <c r="AF1884" t="s">
        <v>5458</v>
      </c>
      <c r="AI1884">
        <v>0</v>
      </c>
      <c r="AJ1884">
        <v>0</v>
      </c>
      <c r="AK1884" t="s">
        <v>11916</v>
      </c>
      <c r="AL1884" t="s">
        <v>11916</v>
      </c>
      <c r="AM1884" t="s">
        <v>11965</v>
      </c>
    </row>
    <row r="1885" spans="1:39">
      <c r="A1885" t="s">
        <v>7092</v>
      </c>
      <c r="B1885" t="s">
        <v>5106</v>
      </c>
      <c r="C1885" t="s">
        <v>5108</v>
      </c>
      <c r="D1885">
        <v>54</v>
      </c>
      <c r="E1885" t="s">
        <v>5111</v>
      </c>
      <c r="F1885">
        <v>7.27</v>
      </c>
      <c r="I1885" t="s">
        <v>9007</v>
      </c>
      <c r="K1885" t="s">
        <v>5342</v>
      </c>
      <c r="M1885" t="s">
        <v>9440</v>
      </c>
      <c r="N1885">
        <v>8</v>
      </c>
      <c r="O1885" t="s">
        <v>9558</v>
      </c>
      <c r="P1885" t="s">
        <v>11246</v>
      </c>
      <c r="Q1885">
        <v>11</v>
      </c>
      <c r="R1885">
        <v>3</v>
      </c>
      <c r="S1885">
        <v>5.64</v>
      </c>
      <c r="T1885">
        <v>5.79</v>
      </c>
      <c r="U1885">
        <v>617.64</v>
      </c>
      <c r="V1885">
        <v>143.01</v>
      </c>
      <c r="W1885">
        <v>4.57</v>
      </c>
      <c r="X1885">
        <v>12.88</v>
      </c>
      <c r="Y1885">
        <v>7</v>
      </c>
      <c r="Z1885">
        <v>5</v>
      </c>
      <c r="AA1885" t="s">
        <v>4822</v>
      </c>
      <c r="AB1885">
        <v>2</v>
      </c>
      <c r="AC1885">
        <v>6</v>
      </c>
      <c r="AD1885">
        <v>1.166666666666667</v>
      </c>
      <c r="AF1885" t="s">
        <v>5458</v>
      </c>
      <c r="AI1885">
        <v>0</v>
      </c>
      <c r="AJ1885">
        <v>0</v>
      </c>
      <c r="AM1885" t="s">
        <v>11965</v>
      </c>
    </row>
    <row r="1886" spans="1:39">
      <c r="A1886" t="s">
        <v>7093</v>
      </c>
      <c r="B1886" t="s">
        <v>5106</v>
      </c>
      <c r="C1886" t="s">
        <v>5108</v>
      </c>
      <c r="D1886">
        <v>54.1</v>
      </c>
      <c r="E1886" t="s">
        <v>5111</v>
      </c>
      <c r="F1886">
        <v>7.27</v>
      </c>
      <c r="K1886" t="s">
        <v>5342</v>
      </c>
      <c r="M1886" t="s">
        <v>5350</v>
      </c>
      <c r="N1886">
        <v>8</v>
      </c>
      <c r="O1886" t="s">
        <v>9544</v>
      </c>
      <c r="P1886" t="s">
        <v>11247</v>
      </c>
      <c r="Q1886">
        <v>7</v>
      </c>
      <c r="R1886">
        <v>0</v>
      </c>
      <c r="S1886">
        <v>3.38</v>
      </c>
      <c r="T1886">
        <v>3.38</v>
      </c>
      <c r="U1886">
        <v>518.02</v>
      </c>
      <c r="V1886">
        <v>81.84999999999999</v>
      </c>
      <c r="W1886">
        <v>5.99</v>
      </c>
      <c r="Y1886">
        <v>2.46</v>
      </c>
      <c r="Z1886">
        <v>4</v>
      </c>
      <c r="AA1886" t="s">
        <v>4822</v>
      </c>
      <c r="AB1886">
        <v>2</v>
      </c>
      <c r="AC1886">
        <v>5</v>
      </c>
      <c r="AD1886">
        <v>4.12</v>
      </c>
      <c r="AF1886" t="s">
        <v>5458</v>
      </c>
      <c r="AI1886">
        <v>0</v>
      </c>
      <c r="AJ1886">
        <v>0</v>
      </c>
      <c r="AK1886" t="s">
        <v>11906</v>
      </c>
      <c r="AL1886" t="s">
        <v>11906</v>
      </c>
      <c r="AM1886" t="s">
        <v>11965</v>
      </c>
    </row>
    <row r="1887" spans="1:39">
      <c r="A1887" t="s">
        <v>7094</v>
      </c>
      <c r="B1887" t="s">
        <v>5106</v>
      </c>
      <c r="C1887" t="s">
        <v>5108</v>
      </c>
      <c r="D1887">
        <v>55</v>
      </c>
      <c r="E1887" t="s">
        <v>5111</v>
      </c>
      <c r="F1887">
        <v>7.26</v>
      </c>
      <c r="K1887" t="s">
        <v>5342</v>
      </c>
      <c r="L1887" t="s">
        <v>5343</v>
      </c>
      <c r="M1887" t="s">
        <v>9431</v>
      </c>
      <c r="N1887">
        <v>9</v>
      </c>
      <c r="O1887" t="s">
        <v>9548</v>
      </c>
      <c r="P1887" t="s">
        <v>11248</v>
      </c>
      <c r="Q1887">
        <v>6</v>
      </c>
      <c r="R1887">
        <v>2</v>
      </c>
      <c r="S1887">
        <v>5.6</v>
      </c>
      <c r="T1887">
        <v>5.63</v>
      </c>
      <c r="U1887">
        <v>506.53</v>
      </c>
      <c r="V1887">
        <v>80.65000000000001</v>
      </c>
      <c r="W1887">
        <v>7.21</v>
      </c>
      <c r="Y1887">
        <v>9.08</v>
      </c>
      <c r="Z1887">
        <v>5</v>
      </c>
      <c r="AA1887" t="s">
        <v>4822</v>
      </c>
      <c r="AB1887">
        <v>2</v>
      </c>
      <c r="AC1887">
        <v>5</v>
      </c>
      <c r="AD1887">
        <v>1.96</v>
      </c>
      <c r="AF1887" t="s">
        <v>5457</v>
      </c>
      <c r="AI1887">
        <v>0</v>
      </c>
      <c r="AJ1887">
        <v>0</v>
      </c>
      <c r="AK1887" t="s">
        <v>11908</v>
      </c>
      <c r="AL1887" t="s">
        <v>11908</v>
      </c>
      <c r="AM1887" t="s">
        <v>11965</v>
      </c>
    </row>
    <row r="1888" spans="1:39">
      <c r="A1888" t="s">
        <v>7095</v>
      </c>
      <c r="B1888" t="s">
        <v>5106</v>
      </c>
      <c r="C1888" t="s">
        <v>5108</v>
      </c>
      <c r="D1888">
        <v>55</v>
      </c>
      <c r="E1888" t="s">
        <v>5111</v>
      </c>
      <c r="F1888">
        <v>7.26</v>
      </c>
      <c r="K1888" t="s">
        <v>5342</v>
      </c>
      <c r="M1888" t="s">
        <v>5350</v>
      </c>
      <c r="N1888">
        <v>8</v>
      </c>
      <c r="O1888" t="s">
        <v>9550</v>
      </c>
      <c r="P1888" t="s">
        <v>11249</v>
      </c>
      <c r="Q1888">
        <v>5</v>
      </c>
      <c r="R1888">
        <v>1</v>
      </c>
      <c r="S1888">
        <v>3.04</v>
      </c>
      <c r="T1888">
        <v>3.1</v>
      </c>
      <c r="U1888">
        <v>302.34</v>
      </c>
      <c r="V1888">
        <v>72.28</v>
      </c>
      <c r="W1888">
        <v>2.93</v>
      </c>
      <c r="X1888">
        <v>8.109999999999999</v>
      </c>
      <c r="Y1888">
        <v>3.23</v>
      </c>
      <c r="Z1888">
        <v>4</v>
      </c>
      <c r="AA1888" t="s">
        <v>4822</v>
      </c>
      <c r="AB1888">
        <v>0</v>
      </c>
      <c r="AC1888">
        <v>3</v>
      </c>
      <c r="AD1888">
        <v>5.263333333333333</v>
      </c>
      <c r="AF1888" t="s">
        <v>5458</v>
      </c>
      <c r="AI1888">
        <v>0</v>
      </c>
      <c r="AJ1888">
        <v>0</v>
      </c>
      <c r="AK1888" t="s">
        <v>11910</v>
      </c>
      <c r="AL1888" t="s">
        <v>11910</v>
      </c>
      <c r="AM1888" t="s">
        <v>11965</v>
      </c>
    </row>
    <row r="1889" spans="1:39">
      <c r="A1889" t="s">
        <v>7096</v>
      </c>
      <c r="B1889" t="s">
        <v>5106</v>
      </c>
      <c r="C1889" t="s">
        <v>5108</v>
      </c>
      <c r="D1889">
        <v>55</v>
      </c>
      <c r="E1889" t="s">
        <v>5111</v>
      </c>
      <c r="F1889">
        <v>7.26</v>
      </c>
      <c r="I1889" t="s">
        <v>9008</v>
      </c>
      <c r="K1889" t="s">
        <v>5342</v>
      </c>
      <c r="M1889" t="s">
        <v>9422</v>
      </c>
      <c r="N1889">
        <v>8</v>
      </c>
      <c r="O1889" t="s">
        <v>9536</v>
      </c>
      <c r="P1889" t="s">
        <v>11250</v>
      </c>
      <c r="Q1889">
        <v>6</v>
      </c>
      <c r="R1889">
        <v>3</v>
      </c>
      <c r="S1889">
        <v>0.44</v>
      </c>
      <c r="T1889">
        <v>0.89</v>
      </c>
      <c r="U1889">
        <v>420.93</v>
      </c>
      <c r="V1889">
        <v>126.65</v>
      </c>
      <c r="W1889">
        <v>3.44</v>
      </c>
      <c r="X1889">
        <v>7.37</v>
      </c>
      <c r="Y1889">
        <v>3.39</v>
      </c>
      <c r="Z1889">
        <v>3</v>
      </c>
      <c r="AA1889" t="s">
        <v>4822</v>
      </c>
      <c r="AB1889">
        <v>0</v>
      </c>
      <c r="AC1889">
        <v>4</v>
      </c>
      <c r="AD1889">
        <v>3.731452380952381</v>
      </c>
      <c r="AF1889" t="s">
        <v>5458</v>
      </c>
      <c r="AI1889">
        <v>0</v>
      </c>
      <c r="AJ1889">
        <v>0</v>
      </c>
      <c r="AM1889" t="s">
        <v>11965</v>
      </c>
    </row>
    <row r="1890" spans="1:39">
      <c r="A1890" t="s">
        <v>7097</v>
      </c>
      <c r="B1890" t="s">
        <v>5106</v>
      </c>
      <c r="C1890" t="s">
        <v>5108</v>
      </c>
      <c r="D1890">
        <v>55</v>
      </c>
      <c r="E1890" t="s">
        <v>5111</v>
      </c>
      <c r="F1890">
        <v>7.26</v>
      </c>
      <c r="I1890" t="s">
        <v>9009</v>
      </c>
      <c r="K1890" t="s">
        <v>5342</v>
      </c>
      <c r="M1890" t="s">
        <v>9440</v>
      </c>
      <c r="N1890">
        <v>8</v>
      </c>
      <c r="O1890" t="s">
        <v>9558</v>
      </c>
      <c r="P1890" t="s">
        <v>11251</v>
      </c>
      <c r="Q1890">
        <v>11</v>
      </c>
      <c r="R1890">
        <v>4</v>
      </c>
      <c r="S1890">
        <v>4.72</v>
      </c>
      <c r="T1890">
        <v>5.54</v>
      </c>
      <c r="U1890">
        <v>598.76</v>
      </c>
      <c r="V1890">
        <v>157.11</v>
      </c>
      <c r="W1890">
        <v>3.54</v>
      </c>
      <c r="X1890">
        <v>13.14</v>
      </c>
      <c r="Y1890">
        <v>8.140000000000001</v>
      </c>
      <c r="Z1890">
        <v>4</v>
      </c>
      <c r="AA1890" t="s">
        <v>4822</v>
      </c>
      <c r="AB1890">
        <v>2</v>
      </c>
      <c r="AC1890">
        <v>6</v>
      </c>
      <c r="AD1890">
        <v>0.9299999999999997</v>
      </c>
      <c r="AF1890" t="s">
        <v>5458</v>
      </c>
      <c r="AI1890">
        <v>0</v>
      </c>
      <c r="AJ1890">
        <v>0</v>
      </c>
      <c r="AM1890" t="s">
        <v>11965</v>
      </c>
    </row>
    <row r="1891" spans="1:39">
      <c r="A1891" t="s">
        <v>6092</v>
      </c>
      <c r="B1891" t="s">
        <v>5106</v>
      </c>
      <c r="C1891" t="s">
        <v>5108</v>
      </c>
      <c r="D1891">
        <v>55</v>
      </c>
      <c r="E1891" t="s">
        <v>5111</v>
      </c>
      <c r="F1891">
        <v>7.26</v>
      </c>
      <c r="K1891" t="s">
        <v>5342</v>
      </c>
      <c r="L1891" t="s">
        <v>5343</v>
      </c>
      <c r="M1891" t="s">
        <v>9491</v>
      </c>
      <c r="N1891">
        <v>9</v>
      </c>
      <c r="O1891" t="s">
        <v>9618</v>
      </c>
      <c r="P1891" t="s">
        <v>10258</v>
      </c>
      <c r="Q1891">
        <v>5</v>
      </c>
      <c r="R1891">
        <v>3</v>
      </c>
      <c r="S1891">
        <v>3.94</v>
      </c>
      <c r="T1891">
        <v>3.94</v>
      </c>
      <c r="U1891">
        <v>584</v>
      </c>
      <c r="V1891">
        <v>109</v>
      </c>
      <c r="W1891">
        <v>5.45</v>
      </c>
      <c r="X1891">
        <v>12.63</v>
      </c>
      <c r="Y1891">
        <v>4.5</v>
      </c>
      <c r="Z1891">
        <v>4</v>
      </c>
      <c r="AA1891" t="s">
        <v>4822</v>
      </c>
      <c r="AB1891">
        <v>2</v>
      </c>
      <c r="AC1891">
        <v>5</v>
      </c>
      <c r="AD1891">
        <v>2.093333333333334</v>
      </c>
      <c r="AF1891" t="s">
        <v>5458</v>
      </c>
      <c r="AI1891">
        <v>0</v>
      </c>
      <c r="AJ1891">
        <v>0</v>
      </c>
      <c r="AK1891" t="s">
        <v>11913</v>
      </c>
      <c r="AL1891" t="s">
        <v>11913</v>
      </c>
      <c r="AM1891" t="s">
        <v>11965</v>
      </c>
    </row>
    <row r="1892" spans="1:39">
      <c r="A1892" t="s">
        <v>7098</v>
      </c>
      <c r="B1892" t="s">
        <v>5106</v>
      </c>
      <c r="C1892" t="s">
        <v>5108</v>
      </c>
      <c r="D1892">
        <v>55</v>
      </c>
      <c r="E1892" t="s">
        <v>5111</v>
      </c>
      <c r="F1892">
        <v>7.26</v>
      </c>
      <c r="K1892" t="s">
        <v>5342</v>
      </c>
      <c r="L1892" t="s">
        <v>5343</v>
      </c>
      <c r="M1892" t="s">
        <v>9462</v>
      </c>
      <c r="N1892">
        <v>9</v>
      </c>
      <c r="O1892" t="s">
        <v>9582</v>
      </c>
      <c r="P1892" t="s">
        <v>11252</v>
      </c>
      <c r="Q1892">
        <v>8</v>
      </c>
      <c r="R1892">
        <v>2</v>
      </c>
      <c r="S1892">
        <v>0.53</v>
      </c>
      <c r="T1892">
        <v>0.74</v>
      </c>
      <c r="U1892">
        <v>466.45</v>
      </c>
      <c r="V1892">
        <v>139.95</v>
      </c>
      <c r="W1892">
        <v>1.08</v>
      </c>
      <c r="X1892">
        <v>7.75</v>
      </c>
      <c r="Y1892">
        <v>0</v>
      </c>
      <c r="Z1892">
        <v>3</v>
      </c>
      <c r="AA1892" t="s">
        <v>4822</v>
      </c>
      <c r="AB1892">
        <v>0</v>
      </c>
      <c r="AC1892">
        <v>6</v>
      </c>
      <c r="AD1892">
        <v>3.739642857142857</v>
      </c>
      <c r="AF1892" t="s">
        <v>5458</v>
      </c>
      <c r="AI1892">
        <v>0</v>
      </c>
      <c r="AJ1892">
        <v>0</v>
      </c>
      <c r="AK1892" t="s">
        <v>11924</v>
      </c>
      <c r="AL1892" t="s">
        <v>11924</v>
      </c>
      <c r="AM1892" t="s">
        <v>11965</v>
      </c>
    </row>
    <row r="1893" spans="1:39">
      <c r="A1893" t="s">
        <v>7099</v>
      </c>
      <c r="B1893" t="s">
        <v>5106</v>
      </c>
      <c r="C1893" t="s">
        <v>5108</v>
      </c>
      <c r="D1893">
        <v>55</v>
      </c>
      <c r="E1893" t="s">
        <v>5111</v>
      </c>
      <c r="F1893">
        <v>7.26</v>
      </c>
      <c r="I1893" t="s">
        <v>9010</v>
      </c>
      <c r="K1893" t="s">
        <v>5342</v>
      </c>
      <c r="M1893" t="s">
        <v>9440</v>
      </c>
      <c r="N1893">
        <v>8</v>
      </c>
      <c r="O1893" t="s">
        <v>9558</v>
      </c>
      <c r="P1893" t="s">
        <v>11253</v>
      </c>
      <c r="Q1893">
        <v>8</v>
      </c>
      <c r="R1893">
        <v>2</v>
      </c>
      <c r="S1893">
        <v>5.26</v>
      </c>
      <c r="T1893">
        <v>5.26</v>
      </c>
      <c r="U1893">
        <v>523.52</v>
      </c>
      <c r="V1893">
        <v>105.16</v>
      </c>
      <c r="W1893">
        <v>4.26</v>
      </c>
      <c r="Y1893">
        <v>3.16</v>
      </c>
      <c r="Z1893">
        <v>4</v>
      </c>
      <c r="AA1893" t="s">
        <v>4822</v>
      </c>
      <c r="AB1893">
        <v>1</v>
      </c>
      <c r="AC1893">
        <v>6</v>
      </c>
      <c r="AD1893">
        <v>1.994666666666667</v>
      </c>
      <c r="AF1893" t="s">
        <v>5458</v>
      </c>
      <c r="AI1893">
        <v>0</v>
      </c>
      <c r="AJ1893">
        <v>0</v>
      </c>
      <c r="AM1893" t="s">
        <v>11965</v>
      </c>
    </row>
    <row r="1894" spans="1:39">
      <c r="A1894" t="s">
        <v>7100</v>
      </c>
      <c r="B1894" t="s">
        <v>5106</v>
      </c>
      <c r="C1894" t="s">
        <v>5108</v>
      </c>
      <c r="D1894">
        <v>55.3</v>
      </c>
      <c r="E1894" t="s">
        <v>5111</v>
      </c>
      <c r="F1894">
        <v>7.26</v>
      </c>
      <c r="I1894" t="s">
        <v>9011</v>
      </c>
      <c r="K1894" t="s">
        <v>5342</v>
      </c>
      <c r="L1894" t="s">
        <v>5343</v>
      </c>
      <c r="M1894" t="s">
        <v>9446</v>
      </c>
      <c r="N1894">
        <v>9</v>
      </c>
      <c r="O1894" t="s">
        <v>9564</v>
      </c>
      <c r="P1894" t="s">
        <v>11254</v>
      </c>
      <c r="Q1894">
        <v>6</v>
      </c>
      <c r="R1894">
        <v>3</v>
      </c>
      <c r="S1894">
        <v>3.81</v>
      </c>
      <c r="T1894">
        <v>3.84</v>
      </c>
      <c r="U1894">
        <v>359.39</v>
      </c>
      <c r="V1894">
        <v>87.5</v>
      </c>
      <c r="W1894">
        <v>4.46</v>
      </c>
      <c r="X1894">
        <v>8.83</v>
      </c>
      <c r="Y1894">
        <v>5.73</v>
      </c>
      <c r="Z1894">
        <v>4</v>
      </c>
      <c r="AA1894" t="s">
        <v>4822</v>
      </c>
      <c r="AB1894">
        <v>0</v>
      </c>
      <c r="AC1894">
        <v>4</v>
      </c>
      <c r="AD1894">
        <v>3.841666666666667</v>
      </c>
      <c r="AF1894" t="s">
        <v>5458</v>
      </c>
      <c r="AI1894">
        <v>0</v>
      </c>
      <c r="AJ1894">
        <v>0</v>
      </c>
      <c r="AM1894" t="s">
        <v>11965</v>
      </c>
    </row>
    <row r="1895" spans="1:39">
      <c r="A1895" t="s">
        <v>7101</v>
      </c>
      <c r="B1895" t="s">
        <v>5106</v>
      </c>
      <c r="C1895" t="s">
        <v>5108</v>
      </c>
      <c r="D1895">
        <v>55.8</v>
      </c>
      <c r="E1895" t="s">
        <v>5111</v>
      </c>
      <c r="F1895">
        <v>7.25</v>
      </c>
      <c r="I1895" t="s">
        <v>9012</v>
      </c>
      <c r="K1895" t="s">
        <v>5342</v>
      </c>
      <c r="L1895" t="s">
        <v>5343</v>
      </c>
      <c r="M1895" t="s">
        <v>9446</v>
      </c>
      <c r="N1895">
        <v>9</v>
      </c>
      <c r="O1895" t="s">
        <v>9564</v>
      </c>
      <c r="P1895" t="s">
        <v>11255</v>
      </c>
      <c r="Q1895">
        <v>6</v>
      </c>
      <c r="R1895">
        <v>3</v>
      </c>
      <c r="S1895">
        <v>3.26</v>
      </c>
      <c r="T1895">
        <v>3.28</v>
      </c>
      <c r="U1895">
        <v>358.4</v>
      </c>
      <c r="V1895">
        <v>93.29000000000001</v>
      </c>
      <c r="W1895">
        <v>4.34</v>
      </c>
      <c r="X1895">
        <v>9.6</v>
      </c>
      <c r="Y1895">
        <v>5.81</v>
      </c>
      <c r="Z1895">
        <v>4</v>
      </c>
      <c r="AA1895" t="s">
        <v>4822</v>
      </c>
      <c r="AB1895">
        <v>0</v>
      </c>
      <c r="AC1895">
        <v>4</v>
      </c>
      <c r="AD1895">
        <v>4.287000000000001</v>
      </c>
      <c r="AF1895" t="s">
        <v>5458</v>
      </c>
      <c r="AI1895">
        <v>0</v>
      </c>
      <c r="AJ1895">
        <v>0</v>
      </c>
      <c r="AM1895" t="s">
        <v>11965</v>
      </c>
    </row>
    <row r="1896" spans="1:39">
      <c r="A1896" t="s">
        <v>6038</v>
      </c>
      <c r="B1896" t="s">
        <v>5106</v>
      </c>
      <c r="C1896" t="s">
        <v>5108</v>
      </c>
      <c r="D1896">
        <v>56</v>
      </c>
      <c r="E1896" t="s">
        <v>5111</v>
      </c>
      <c r="F1896">
        <v>7.25</v>
      </c>
      <c r="K1896" t="s">
        <v>5342</v>
      </c>
      <c r="L1896" t="s">
        <v>5343</v>
      </c>
      <c r="M1896" t="s">
        <v>9491</v>
      </c>
      <c r="N1896">
        <v>9</v>
      </c>
      <c r="O1896" t="s">
        <v>9618</v>
      </c>
      <c r="P1896" t="s">
        <v>10205</v>
      </c>
      <c r="Q1896">
        <v>5</v>
      </c>
      <c r="R1896">
        <v>3</v>
      </c>
      <c r="S1896">
        <v>0.9</v>
      </c>
      <c r="T1896">
        <v>2.29</v>
      </c>
      <c r="U1896">
        <v>611.49</v>
      </c>
      <c r="V1896">
        <v>106.34</v>
      </c>
      <c r="W1896">
        <v>5.26</v>
      </c>
      <c r="X1896">
        <v>12.63</v>
      </c>
      <c r="Y1896">
        <v>8.81</v>
      </c>
      <c r="Z1896">
        <v>3</v>
      </c>
      <c r="AA1896" t="s">
        <v>4822</v>
      </c>
      <c r="AB1896">
        <v>2</v>
      </c>
      <c r="AC1896">
        <v>5</v>
      </c>
      <c r="AD1896">
        <v>3.217</v>
      </c>
      <c r="AF1896" t="s">
        <v>5457</v>
      </c>
      <c r="AI1896">
        <v>0</v>
      </c>
      <c r="AJ1896">
        <v>0</v>
      </c>
      <c r="AK1896" t="s">
        <v>11913</v>
      </c>
      <c r="AL1896" t="s">
        <v>11913</v>
      </c>
      <c r="AM1896" t="s">
        <v>11965</v>
      </c>
    </row>
    <row r="1897" spans="1:39">
      <c r="A1897" t="s">
        <v>5890</v>
      </c>
      <c r="B1897" t="s">
        <v>5106</v>
      </c>
      <c r="C1897" t="s">
        <v>5108</v>
      </c>
      <c r="D1897">
        <v>56</v>
      </c>
      <c r="E1897" t="s">
        <v>5111</v>
      </c>
      <c r="F1897">
        <v>7.25</v>
      </c>
      <c r="K1897" t="s">
        <v>5342</v>
      </c>
      <c r="L1897" t="s">
        <v>5343</v>
      </c>
      <c r="M1897" t="s">
        <v>9491</v>
      </c>
      <c r="N1897">
        <v>9</v>
      </c>
      <c r="O1897" t="s">
        <v>9618</v>
      </c>
      <c r="P1897" t="s">
        <v>10057</v>
      </c>
      <c r="Q1897">
        <v>5</v>
      </c>
      <c r="R1897">
        <v>3</v>
      </c>
      <c r="S1897">
        <v>1.09</v>
      </c>
      <c r="T1897">
        <v>2.62</v>
      </c>
      <c r="U1897">
        <v>611.49</v>
      </c>
      <c r="V1897">
        <v>92.34999999999999</v>
      </c>
      <c r="W1897">
        <v>5.17</v>
      </c>
      <c r="X1897">
        <v>12.63</v>
      </c>
      <c r="Y1897">
        <v>8.960000000000001</v>
      </c>
      <c r="Z1897">
        <v>3</v>
      </c>
      <c r="AA1897" t="s">
        <v>4822</v>
      </c>
      <c r="AB1897">
        <v>2</v>
      </c>
      <c r="AC1897">
        <v>7</v>
      </c>
      <c r="AD1897">
        <v>3.608333333333333</v>
      </c>
      <c r="AF1897" t="s">
        <v>5457</v>
      </c>
      <c r="AI1897">
        <v>0</v>
      </c>
      <c r="AJ1897">
        <v>0</v>
      </c>
      <c r="AK1897" t="s">
        <v>11913</v>
      </c>
      <c r="AL1897" t="s">
        <v>11913</v>
      </c>
      <c r="AM1897" t="s">
        <v>11965</v>
      </c>
    </row>
    <row r="1898" spans="1:39">
      <c r="A1898" t="s">
        <v>7102</v>
      </c>
      <c r="B1898" t="s">
        <v>5106</v>
      </c>
      <c r="C1898" t="s">
        <v>5108</v>
      </c>
      <c r="D1898">
        <v>56</v>
      </c>
      <c r="E1898" t="s">
        <v>5111</v>
      </c>
      <c r="F1898">
        <v>7.25</v>
      </c>
      <c r="I1898" t="s">
        <v>9013</v>
      </c>
      <c r="K1898" t="s">
        <v>5342</v>
      </c>
      <c r="M1898" t="s">
        <v>9440</v>
      </c>
      <c r="N1898">
        <v>8</v>
      </c>
      <c r="O1898" t="s">
        <v>9558</v>
      </c>
      <c r="P1898" t="s">
        <v>11256</v>
      </c>
      <c r="Q1898">
        <v>7</v>
      </c>
      <c r="R1898">
        <v>2</v>
      </c>
      <c r="S1898">
        <v>6.61</v>
      </c>
      <c r="T1898">
        <v>6.62</v>
      </c>
      <c r="U1898">
        <v>521.55</v>
      </c>
      <c r="V1898">
        <v>95.93000000000001</v>
      </c>
      <c r="W1898">
        <v>5.41</v>
      </c>
      <c r="Y1898">
        <v>3.25</v>
      </c>
      <c r="Z1898">
        <v>4</v>
      </c>
      <c r="AA1898" t="s">
        <v>4822</v>
      </c>
      <c r="AB1898">
        <v>2</v>
      </c>
      <c r="AC1898">
        <v>6</v>
      </c>
      <c r="AD1898">
        <v>2.302333333333333</v>
      </c>
      <c r="AF1898" t="s">
        <v>5458</v>
      </c>
      <c r="AI1898">
        <v>0</v>
      </c>
      <c r="AJ1898">
        <v>0</v>
      </c>
      <c r="AM1898" t="s">
        <v>11965</v>
      </c>
    </row>
    <row r="1899" spans="1:39">
      <c r="A1899" t="s">
        <v>7103</v>
      </c>
      <c r="B1899" t="s">
        <v>5106</v>
      </c>
      <c r="C1899" t="s">
        <v>5108</v>
      </c>
      <c r="D1899">
        <v>56</v>
      </c>
      <c r="E1899" t="s">
        <v>5111</v>
      </c>
      <c r="F1899">
        <v>7.25</v>
      </c>
      <c r="I1899" t="s">
        <v>9014</v>
      </c>
      <c r="K1899" t="s">
        <v>5342</v>
      </c>
      <c r="M1899" t="s">
        <v>9440</v>
      </c>
      <c r="N1899">
        <v>8</v>
      </c>
      <c r="O1899" t="s">
        <v>9558</v>
      </c>
      <c r="P1899" t="s">
        <v>11257</v>
      </c>
      <c r="Q1899">
        <v>8</v>
      </c>
      <c r="R1899">
        <v>2</v>
      </c>
      <c r="S1899">
        <v>6.27</v>
      </c>
      <c r="T1899">
        <v>6.27</v>
      </c>
      <c r="U1899">
        <v>511.63</v>
      </c>
      <c r="V1899">
        <v>105.16</v>
      </c>
      <c r="W1899">
        <v>4.54</v>
      </c>
      <c r="Y1899">
        <v>3.16</v>
      </c>
      <c r="Z1899">
        <v>4</v>
      </c>
      <c r="AA1899" t="s">
        <v>4822</v>
      </c>
      <c r="AB1899">
        <v>1</v>
      </c>
      <c r="AC1899">
        <v>6</v>
      </c>
      <c r="AD1899">
        <v>1.994666666666667</v>
      </c>
      <c r="AF1899" t="s">
        <v>5458</v>
      </c>
      <c r="AI1899">
        <v>0</v>
      </c>
      <c r="AJ1899">
        <v>0</v>
      </c>
      <c r="AM1899" t="s">
        <v>11965</v>
      </c>
    </row>
    <row r="1900" spans="1:39">
      <c r="A1900" t="s">
        <v>7104</v>
      </c>
      <c r="B1900" t="s">
        <v>5106</v>
      </c>
      <c r="C1900" t="s">
        <v>5108</v>
      </c>
      <c r="D1900">
        <v>56</v>
      </c>
      <c r="E1900" t="s">
        <v>5111</v>
      </c>
      <c r="F1900">
        <v>7.25</v>
      </c>
      <c r="I1900" t="s">
        <v>9015</v>
      </c>
      <c r="K1900" t="s">
        <v>5342</v>
      </c>
      <c r="M1900" t="s">
        <v>9440</v>
      </c>
      <c r="N1900">
        <v>8</v>
      </c>
      <c r="O1900" t="s">
        <v>9558</v>
      </c>
      <c r="P1900" t="s">
        <v>11258</v>
      </c>
      <c r="Q1900">
        <v>8</v>
      </c>
      <c r="R1900">
        <v>2</v>
      </c>
      <c r="S1900">
        <v>6.9</v>
      </c>
      <c r="T1900">
        <v>6.9</v>
      </c>
      <c r="U1900">
        <v>532.53</v>
      </c>
      <c r="V1900">
        <v>119.72</v>
      </c>
      <c r="W1900">
        <v>5.6</v>
      </c>
      <c r="X1900">
        <v>12.13</v>
      </c>
      <c r="Y1900">
        <v>3.26</v>
      </c>
      <c r="Z1900">
        <v>4</v>
      </c>
      <c r="AA1900" t="s">
        <v>4822</v>
      </c>
      <c r="AB1900">
        <v>2</v>
      </c>
      <c r="AC1900">
        <v>5</v>
      </c>
      <c r="AD1900">
        <v>1.509333333333333</v>
      </c>
      <c r="AF1900" t="s">
        <v>5458</v>
      </c>
      <c r="AI1900">
        <v>0</v>
      </c>
      <c r="AJ1900">
        <v>0</v>
      </c>
      <c r="AM1900" t="s">
        <v>11965</v>
      </c>
    </row>
    <row r="1901" spans="1:39">
      <c r="A1901" t="s">
        <v>7105</v>
      </c>
      <c r="B1901" t="s">
        <v>5106</v>
      </c>
      <c r="C1901" t="s">
        <v>5108</v>
      </c>
      <c r="D1901">
        <v>56</v>
      </c>
      <c r="E1901" t="s">
        <v>5111</v>
      </c>
      <c r="F1901">
        <v>7.25</v>
      </c>
      <c r="I1901" t="s">
        <v>9016</v>
      </c>
      <c r="K1901" t="s">
        <v>5342</v>
      </c>
      <c r="L1901" t="s">
        <v>5343</v>
      </c>
      <c r="M1901" t="s">
        <v>9435</v>
      </c>
      <c r="N1901">
        <v>8</v>
      </c>
      <c r="O1901" t="s">
        <v>9553</v>
      </c>
      <c r="P1901" t="s">
        <v>11259</v>
      </c>
      <c r="Q1901">
        <v>6</v>
      </c>
      <c r="R1901">
        <v>2</v>
      </c>
      <c r="S1901">
        <v>4.11</v>
      </c>
      <c r="T1901">
        <v>4.13</v>
      </c>
      <c r="U1901">
        <v>450.38</v>
      </c>
      <c r="V1901">
        <v>101.6</v>
      </c>
      <c r="W1901">
        <v>4.68</v>
      </c>
      <c r="X1901">
        <v>8.779999999999999</v>
      </c>
      <c r="Y1901">
        <v>4</v>
      </c>
      <c r="Z1901">
        <v>5</v>
      </c>
      <c r="AA1901" t="s">
        <v>4822</v>
      </c>
      <c r="AB1901">
        <v>0</v>
      </c>
      <c r="AC1901">
        <v>3</v>
      </c>
      <c r="AD1901">
        <v>2.902761904761905</v>
      </c>
      <c r="AF1901" t="s">
        <v>5458</v>
      </c>
      <c r="AI1901">
        <v>0</v>
      </c>
      <c r="AJ1901">
        <v>0</v>
      </c>
      <c r="AM1901" t="s">
        <v>11965</v>
      </c>
    </row>
    <row r="1902" spans="1:39">
      <c r="A1902" t="s">
        <v>7106</v>
      </c>
      <c r="B1902" t="s">
        <v>5106</v>
      </c>
      <c r="C1902" t="s">
        <v>5108</v>
      </c>
      <c r="D1902">
        <v>56</v>
      </c>
      <c r="E1902" t="s">
        <v>5111</v>
      </c>
      <c r="F1902">
        <v>7.25</v>
      </c>
      <c r="I1902" t="s">
        <v>9017</v>
      </c>
      <c r="K1902" t="s">
        <v>5342</v>
      </c>
      <c r="L1902" t="s">
        <v>5343</v>
      </c>
      <c r="M1902" t="s">
        <v>9435</v>
      </c>
      <c r="N1902">
        <v>8</v>
      </c>
      <c r="O1902" t="s">
        <v>9553</v>
      </c>
      <c r="P1902" t="s">
        <v>11260</v>
      </c>
      <c r="Q1902">
        <v>5</v>
      </c>
      <c r="R1902">
        <v>2</v>
      </c>
      <c r="S1902">
        <v>4</v>
      </c>
      <c r="T1902">
        <v>4</v>
      </c>
      <c r="U1902">
        <v>466.42</v>
      </c>
      <c r="V1902">
        <v>89.13</v>
      </c>
      <c r="W1902">
        <v>4.77</v>
      </c>
      <c r="X1902">
        <v>10.14</v>
      </c>
      <c r="Y1902">
        <v>4.01</v>
      </c>
      <c r="Z1902">
        <v>4</v>
      </c>
      <c r="AA1902" t="s">
        <v>4822</v>
      </c>
      <c r="AB1902">
        <v>0</v>
      </c>
      <c r="AC1902">
        <v>4</v>
      </c>
      <c r="AD1902">
        <v>3.239857142857143</v>
      </c>
      <c r="AF1902" t="s">
        <v>5458</v>
      </c>
      <c r="AI1902">
        <v>0</v>
      </c>
      <c r="AJ1902">
        <v>0</v>
      </c>
      <c r="AM1902" t="s">
        <v>11965</v>
      </c>
    </row>
    <row r="1903" spans="1:39">
      <c r="A1903" t="s">
        <v>6484</v>
      </c>
      <c r="B1903" t="s">
        <v>5106</v>
      </c>
      <c r="C1903" t="s">
        <v>5108</v>
      </c>
      <c r="D1903">
        <v>56</v>
      </c>
      <c r="E1903" t="s">
        <v>5111</v>
      </c>
      <c r="F1903">
        <v>7.25</v>
      </c>
      <c r="I1903" t="s">
        <v>9018</v>
      </c>
      <c r="K1903" t="s">
        <v>5342</v>
      </c>
      <c r="L1903" t="s">
        <v>5343</v>
      </c>
      <c r="M1903" t="s">
        <v>9457</v>
      </c>
      <c r="N1903">
        <v>8</v>
      </c>
      <c r="O1903" t="s">
        <v>9596</v>
      </c>
      <c r="P1903" t="s">
        <v>10646</v>
      </c>
      <c r="Q1903">
        <v>6</v>
      </c>
      <c r="R1903">
        <v>4</v>
      </c>
      <c r="S1903">
        <v>3.77</v>
      </c>
      <c r="T1903">
        <v>4.83</v>
      </c>
      <c r="U1903">
        <v>478.94</v>
      </c>
      <c r="V1903">
        <v>110.04</v>
      </c>
      <c r="W1903">
        <v>6.13</v>
      </c>
      <c r="X1903">
        <v>5.6</v>
      </c>
      <c r="Y1903">
        <v>4.31</v>
      </c>
      <c r="Z1903">
        <v>5</v>
      </c>
      <c r="AA1903" t="s">
        <v>4822</v>
      </c>
      <c r="AB1903">
        <v>1</v>
      </c>
      <c r="AC1903">
        <v>4</v>
      </c>
      <c r="AD1903">
        <v>1.682428571428571</v>
      </c>
      <c r="AF1903" t="s">
        <v>5459</v>
      </c>
      <c r="AI1903">
        <v>0</v>
      </c>
      <c r="AJ1903">
        <v>0</v>
      </c>
      <c r="AM1903" t="s">
        <v>11965</v>
      </c>
    </row>
    <row r="1904" spans="1:39">
      <c r="A1904" t="s">
        <v>7107</v>
      </c>
      <c r="B1904" t="s">
        <v>5106</v>
      </c>
      <c r="C1904" t="s">
        <v>5108</v>
      </c>
      <c r="D1904">
        <v>56</v>
      </c>
      <c r="E1904" t="s">
        <v>5111</v>
      </c>
      <c r="F1904">
        <v>7.25</v>
      </c>
      <c r="I1904" t="s">
        <v>9019</v>
      </c>
      <c r="K1904" t="s">
        <v>5342</v>
      </c>
      <c r="L1904" t="s">
        <v>5343</v>
      </c>
      <c r="M1904" t="s">
        <v>9449</v>
      </c>
      <c r="N1904">
        <v>8</v>
      </c>
      <c r="O1904" t="s">
        <v>9567</v>
      </c>
      <c r="P1904" t="s">
        <v>11261</v>
      </c>
      <c r="Q1904">
        <v>4</v>
      </c>
      <c r="R1904">
        <v>3</v>
      </c>
      <c r="S1904">
        <v>0.34</v>
      </c>
      <c r="T1904">
        <v>3.49</v>
      </c>
      <c r="U1904">
        <v>488.44</v>
      </c>
      <c r="V1904">
        <v>99.33</v>
      </c>
      <c r="W1904">
        <v>6.92</v>
      </c>
      <c r="X1904">
        <v>3.76</v>
      </c>
      <c r="Y1904">
        <v>10.55</v>
      </c>
      <c r="Z1904">
        <v>3</v>
      </c>
      <c r="AA1904" t="s">
        <v>4822</v>
      </c>
      <c r="AB1904">
        <v>1</v>
      </c>
      <c r="AC1904">
        <v>7</v>
      </c>
      <c r="AD1904">
        <v>2.693238095238096</v>
      </c>
      <c r="AF1904" t="s">
        <v>11894</v>
      </c>
      <c r="AI1904">
        <v>0</v>
      </c>
      <c r="AJ1904">
        <v>0</v>
      </c>
      <c r="AM1904" t="s">
        <v>11965</v>
      </c>
    </row>
    <row r="1905" spans="1:39">
      <c r="A1905" t="s">
        <v>7021</v>
      </c>
      <c r="B1905" t="s">
        <v>5106</v>
      </c>
      <c r="C1905" t="s">
        <v>5108</v>
      </c>
      <c r="D1905">
        <v>56.5</v>
      </c>
      <c r="E1905" t="s">
        <v>5111</v>
      </c>
      <c r="F1905">
        <v>7.25</v>
      </c>
      <c r="I1905" t="s">
        <v>9020</v>
      </c>
      <c r="K1905" t="s">
        <v>5342</v>
      </c>
      <c r="M1905" t="s">
        <v>9446</v>
      </c>
      <c r="N1905">
        <v>8</v>
      </c>
      <c r="O1905" t="s">
        <v>9574</v>
      </c>
      <c r="P1905" t="s">
        <v>11176</v>
      </c>
      <c r="Q1905">
        <v>6</v>
      </c>
      <c r="R1905">
        <v>3</v>
      </c>
      <c r="S1905">
        <v>4.42</v>
      </c>
      <c r="T1905">
        <v>4.52</v>
      </c>
      <c r="U1905">
        <v>393.83</v>
      </c>
      <c r="V1905">
        <v>87.5</v>
      </c>
      <c r="W1905">
        <v>5.11</v>
      </c>
      <c r="X1905">
        <v>8.15</v>
      </c>
      <c r="Y1905">
        <v>5.28</v>
      </c>
      <c r="Z1905">
        <v>4</v>
      </c>
      <c r="AA1905" t="s">
        <v>4822</v>
      </c>
      <c r="AB1905">
        <v>1</v>
      </c>
      <c r="AC1905">
        <v>4</v>
      </c>
      <c r="AD1905">
        <v>3.16502380952381</v>
      </c>
      <c r="AF1905" t="s">
        <v>5458</v>
      </c>
      <c r="AI1905">
        <v>0</v>
      </c>
      <c r="AJ1905">
        <v>0</v>
      </c>
      <c r="AM1905" t="s">
        <v>11965</v>
      </c>
    </row>
    <row r="1906" spans="1:39">
      <c r="A1906" t="s">
        <v>7108</v>
      </c>
      <c r="B1906" t="s">
        <v>5106</v>
      </c>
      <c r="C1906" t="s">
        <v>5108</v>
      </c>
      <c r="D1906">
        <v>57</v>
      </c>
      <c r="E1906" t="s">
        <v>5111</v>
      </c>
      <c r="F1906">
        <v>7.24</v>
      </c>
      <c r="K1906" t="s">
        <v>5342</v>
      </c>
      <c r="L1906" t="s">
        <v>5343</v>
      </c>
      <c r="M1906" t="s">
        <v>9481</v>
      </c>
      <c r="N1906">
        <v>9</v>
      </c>
      <c r="O1906" t="s">
        <v>9605</v>
      </c>
      <c r="P1906" t="s">
        <v>11262</v>
      </c>
      <c r="Q1906">
        <v>5</v>
      </c>
      <c r="R1906">
        <v>2</v>
      </c>
      <c r="S1906">
        <v>2.85</v>
      </c>
      <c r="T1906">
        <v>2.85</v>
      </c>
      <c r="U1906">
        <v>501.47</v>
      </c>
      <c r="V1906">
        <v>102.38</v>
      </c>
      <c r="W1906">
        <v>5.43</v>
      </c>
      <c r="X1906">
        <v>12.75</v>
      </c>
      <c r="Y1906">
        <v>0</v>
      </c>
      <c r="Z1906">
        <v>5</v>
      </c>
      <c r="AA1906" t="s">
        <v>4822</v>
      </c>
      <c r="AB1906">
        <v>2</v>
      </c>
      <c r="AC1906">
        <v>5</v>
      </c>
      <c r="AD1906">
        <v>3.662333333333334</v>
      </c>
      <c r="AF1906" t="s">
        <v>5458</v>
      </c>
      <c r="AI1906">
        <v>0</v>
      </c>
      <c r="AJ1906">
        <v>0</v>
      </c>
      <c r="AK1906" t="s">
        <v>11933</v>
      </c>
      <c r="AL1906" t="s">
        <v>11933</v>
      </c>
      <c r="AM1906" t="s">
        <v>11965</v>
      </c>
    </row>
    <row r="1907" spans="1:39">
      <c r="A1907" t="s">
        <v>7109</v>
      </c>
      <c r="B1907" t="s">
        <v>5106</v>
      </c>
      <c r="C1907" t="s">
        <v>5108</v>
      </c>
      <c r="D1907">
        <v>57</v>
      </c>
      <c r="E1907" t="s">
        <v>5111</v>
      </c>
      <c r="F1907">
        <v>7.24</v>
      </c>
      <c r="I1907" t="s">
        <v>9021</v>
      </c>
      <c r="K1907" t="s">
        <v>5342</v>
      </c>
      <c r="M1907" t="s">
        <v>9451</v>
      </c>
      <c r="N1907">
        <v>8</v>
      </c>
      <c r="O1907" t="s">
        <v>9569</v>
      </c>
      <c r="P1907" t="s">
        <v>11263</v>
      </c>
      <c r="Q1907">
        <v>8</v>
      </c>
      <c r="R1907">
        <v>2</v>
      </c>
      <c r="S1907">
        <v>4.91</v>
      </c>
      <c r="T1907">
        <v>5.06</v>
      </c>
      <c r="U1907">
        <v>551.5700000000001</v>
      </c>
      <c r="V1907">
        <v>95.51000000000001</v>
      </c>
      <c r="W1907">
        <v>5.11</v>
      </c>
      <c r="X1907">
        <v>12.59</v>
      </c>
      <c r="Y1907">
        <v>6.96</v>
      </c>
      <c r="Z1907">
        <v>4</v>
      </c>
      <c r="AA1907" t="s">
        <v>4822</v>
      </c>
      <c r="AB1907">
        <v>2</v>
      </c>
      <c r="AC1907">
        <v>6</v>
      </c>
      <c r="AD1907">
        <v>2.316333333333333</v>
      </c>
      <c r="AF1907" t="s">
        <v>5458</v>
      </c>
      <c r="AI1907">
        <v>0</v>
      </c>
      <c r="AJ1907">
        <v>0</v>
      </c>
      <c r="AM1907" t="s">
        <v>11965</v>
      </c>
    </row>
    <row r="1908" spans="1:39">
      <c r="A1908" t="s">
        <v>7110</v>
      </c>
      <c r="B1908" t="s">
        <v>5106</v>
      </c>
      <c r="C1908" t="s">
        <v>5108</v>
      </c>
      <c r="D1908">
        <v>57</v>
      </c>
      <c r="E1908" t="s">
        <v>5111</v>
      </c>
      <c r="F1908">
        <v>7.24</v>
      </c>
      <c r="I1908" t="s">
        <v>9022</v>
      </c>
      <c r="K1908" t="s">
        <v>5342</v>
      </c>
      <c r="M1908" t="s">
        <v>9440</v>
      </c>
      <c r="N1908">
        <v>8</v>
      </c>
      <c r="O1908" t="s">
        <v>9558</v>
      </c>
      <c r="P1908" t="s">
        <v>11264</v>
      </c>
      <c r="Q1908">
        <v>9</v>
      </c>
      <c r="R1908">
        <v>3</v>
      </c>
      <c r="S1908">
        <v>5.67</v>
      </c>
      <c r="T1908">
        <v>5.82</v>
      </c>
      <c r="U1908">
        <v>523.52</v>
      </c>
      <c r="V1908">
        <v>125.19</v>
      </c>
      <c r="W1908">
        <v>3.77</v>
      </c>
      <c r="X1908">
        <v>12.72</v>
      </c>
      <c r="Y1908">
        <v>7</v>
      </c>
      <c r="Z1908">
        <v>4</v>
      </c>
      <c r="AA1908" t="s">
        <v>4822</v>
      </c>
      <c r="AB1908">
        <v>1</v>
      </c>
      <c r="AC1908">
        <v>5</v>
      </c>
      <c r="AD1908">
        <v>1.166666666666667</v>
      </c>
      <c r="AF1908" t="s">
        <v>5458</v>
      </c>
      <c r="AI1908">
        <v>0</v>
      </c>
      <c r="AJ1908">
        <v>0</v>
      </c>
      <c r="AM1908" t="s">
        <v>11965</v>
      </c>
    </row>
    <row r="1909" spans="1:39">
      <c r="A1909" t="s">
        <v>7111</v>
      </c>
      <c r="B1909" t="s">
        <v>5106</v>
      </c>
      <c r="C1909" t="s">
        <v>5108</v>
      </c>
      <c r="D1909">
        <v>57</v>
      </c>
      <c r="E1909" t="s">
        <v>5111</v>
      </c>
      <c r="F1909">
        <v>7.24</v>
      </c>
      <c r="K1909" t="s">
        <v>5342</v>
      </c>
      <c r="L1909" t="s">
        <v>5343</v>
      </c>
      <c r="M1909" t="s">
        <v>9426</v>
      </c>
      <c r="N1909">
        <v>9</v>
      </c>
      <c r="O1909" t="s">
        <v>9541</v>
      </c>
      <c r="P1909" t="s">
        <v>11265</v>
      </c>
      <c r="Q1909">
        <v>7</v>
      </c>
      <c r="R1909">
        <v>3</v>
      </c>
      <c r="S1909">
        <v>1.21</v>
      </c>
      <c r="T1909">
        <v>1.75</v>
      </c>
      <c r="U1909">
        <v>474.5</v>
      </c>
      <c r="V1909">
        <v>128.79</v>
      </c>
      <c r="W1909">
        <v>3.44</v>
      </c>
      <c r="X1909">
        <v>7.21</v>
      </c>
      <c r="Y1909">
        <v>1.81</v>
      </c>
      <c r="Z1909">
        <v>4</v>
      </c>
      <c r="AA1909" t="s">
        <v>4822</v>
      </c>
      <c r="AB1909">
        <v>0</v>
      </c>
      <c r="AC1909">
        <v>8</v>
      </c>
      <c r="AD1909">
        <v>3.348809523809524</v>
      </c>
      <c r="AF1909" t="s">
        <v>5458</v>
      </c>
      <c r="AI1909">
        <v>0</v>
      </c>
      <c r="AJ1909">
        <v>0</v>
      </c>
      <c r="AK1909" t="s">
        <v>11897</v>
      </c>
      <c r="AL1909" t="s">
        <v>11897</v>
      </c>
      <c r="AM1909" t="s">
        <v>11965</v>
      </c>
    </row>
    <row r="1910" spans="1:39">
      <c r="A1910" t="s">
        <v>7112</v>
      </c>
      <c r="B1910" t="s">
        <v>5106</v>
      </c>
      <c r="C1910" t="s">
        <v>5108</v>
      </c>
      <c r="D1910">
        <v>57.3</v>
      </c>
      <c r="E1910" t="s">
        <v>5111</v>
      </c>
      <c r="F1910">
        <v>7.24</v>
      </c>
      <c r="I1910" t="s">
        <v>9023</v>
      </c>
      <c r="K1910" t="s">
        <v>5342</v>
      </c>
      <c r="L1910" t="s">
        <v>5343</v>
      </c>
      <c r="M1910" t="s">
        <v>9446</v>
      </c>
      <c r="N1910">
        <v>9</v>
      </c>
      <c r="O1910" t="s">
        <v>9564</v>
      </c>
      <c r="P1910" t="s">
        <v>11266</v>
      </c>
      <c r="Q1910">
        <v>6</v>
      </c>
      <c r="R1910">
        <v>3</v>
      </c>
      <c r="S1910">
        <v>4.5</v>
      </c>
      <c r="T1910">
        <v>4.51</v>
      </c>
      <c r="U1910">
        <v>391.4</v>
      </c>
      <c r="V1910">
        <v>87.5</v>
      </c>
      <c r="W1910">
        <v>4.91</v>
      </c>
      <c r="X1910">
        <v>9.279999999999999</v>
      </c>
      <c r="Y1910">
        <v>5.29</v>
      </c>
      <c r="Z1910">
        <v>4</v>
      </c>
      <c r="AA1910" t="s">
        <v>4822</v>
      </c>
      <c r="AB1910">
        <v>0</v>
      </c>
      <c r="AC1910">
        <v>4</v>
      </c>
      <c r="AD1910">
        <v>3.187380952380953</v>
      </c>
      <c r="AF1910" t="s">
        <v>5458</v>
      </c>
      <c r="AI1910">
        <v>0</v>
      </c>
      <c r="AJ1910">
        <v>0</v>
      </c>
      <c r="AM1910" t="s">
        <v>11965</v>
      </c>
    </row>
    <row r="1911" spans="1:39">
      <c r="A1911" t="s">
        <v>7113</v>
      </c>
      <c r="B1911" t="s">
        <v>5106</v>
      </c>
      <c r="C1911" t="s">
        <v>5108</v>
      </c>
      <c r="D1911">
        <v>57.9</v>
      </c>
      <c r="E1911" t="s">
        <v>5111</v>
      </c>
      <c r="F1911">
        <v>7.24</v>
      </c>
      <c r="K1911" t="s">
        <v>5342</v>
      </c>
      <c r="M1911" t="s">
        <v>5350</v>
      </c>
      <c r="N1911">
        <v>8</v>
      </c>
      <c r="O1911" t="s">
        <v>9544</v>
      </c>
      <c r="P1911" t="s">
        <v>11267</v>
      </c>
      <c r="Q1911">
        <v>7</v>
      </c>
      <c r="R1911">
        <v>1</v>
      </c>
      <c r="S1911">
        <v>-0.5600000000000001</v>
      </c>
      <c r="T1911">
        <v>1.96</v>
      </c>
      <c r="U1911">
        <v>450.55</v>
      </c>
      <c r="V1911">
        <v>90.34</v>
      </c>
      <c r="W1911">
        <v>4.77</v>
      </c>
      <c r="X1911">
        <v>6.4</v>
      </c>
      <c r="Y1911">
        <v>10.55</v>
      </c>
      <c r="Z1911">
        <v>4</v>
      </c>
      <c r="AA1911" t="s">
        <v>4822</v>
      </c>
      <c r="AB1911">
        <v>0</v>
      </c>
      <c r="AC1911">
        <v>4</v>
      </c>
      <c r="AD1911">
        <v>4.175214285714286</v>
      </c>
      <c r="AF1911" t="s">
        <v>11894</v>
      </c>
      <c r="AI1911">
        <v>0</v>
      </c>
      <c r="AJ1911">
        <v>0</v>
      </c>
      <c r="AK1911" t="s">
        <v>11906</v>
      </c>
      <c r="AL1911" t="s">
        <v>11906</v>
      </c>
      <c r="AM1911" t="s">
        <v>11965</v>
      </c>
    </row>
    <row r="1912" spans="1:39">
      <c r="A1912" t="s">
        <v>7114</v>
      </c>
      <c r="B1912" t="s">
        <v>5106</v>
      </c>
      <c r="C1912" t="s">
        <v>5108</v>
      </c>
      <c r="D1912">
        <v>58</v>
      </c>
      <c r="E1912" t="s">
        <v>5111</v>
      </c>
      <c r="F1912">
        <v>7.24</v>
      </c>
      <c r="I1912" t="s">
        <v>9024</v>
      </c>
      <c r="K1912" t="s">
        <v>5342</v>
      </c>
      <c r="M1912" t="s">
        <v>9440</v>
      </c>
      <c r="N1912">
        <v>8</v>
      </c>
      <c r="O1912" t="s">
        <v>9558</v>
      </c>
      <c r="P1912" t="s">
        <v>11268</v>
      </c>
      <c r="Q1912">
        <v>10</v>
      </c>
      <c r="R1912">
        <v>3</v>
      </c>
      <c r="S1912">
        <v>4.93</v>
      </c>
      <c r="T1912">
        <v>5.99</v>
      </c>
      <c r="U1912">
        <v>567.58</v>
      </c>
      <c r="V1912">
        <v>134.42</v>
      </c>
      <c r="W1912">
        <v>4.17</v>
      </c>
      <c r="X1912">
        <v>12.77</v>
      </c>
      <c r="Y1912">
        <v>8.42</v>
      </c>
      <c r="Z1912">
        <v>4</v>
      </c>
      <c r="AA1912" t="s">
        <v>4822</v>
      </c>
      <c r="AB1912">
        <v>1</v>
      </c>
      <c r="AC1912">
        <v>6</v>
      </c>
      <c r="AD1912">
        <v>0.9566666666666668</v>
      </c>
      <c r="AF1912" t="s">
        <v>5458</v>
      </c>
      <c r="AI1912">
        <v>0</v>
      </c>
      <c r="AJ1912">
        <v>0</v>
      </c>
      <c r="AM1912" t="s">
        <v>11965</v>
      </c>
    </row>
    <row r="1913" spans="1:39">
      <c r="A1913" t="s">
        <v>5537</v>
      </c>
      <c r="B1913" t="s">
        <v>5106</v>
      </c>
      <c r="C1913" t="s">
        <v>5108</v>
      </c>
      <c r="D1913">
        <v>59</v>
      </c>
      <c r="E1913" t="s">
        <v>5111</v>
      </c>
      <c r="F1913">
        <v>7.23</v>
      </c>
      <c r="K1913" t="s">
        <v>5342</v>
      </c>
      <c r="L1913" t="s">
        <v>5343</v>
      </c>
      <c r="M1913" t="s">
        <v>9477</v>
      </c>
      <c r="N1913">
        <v>9</v>
      </c>
      <c r="O1913" t="s">
        <v>9599</v>
      </c>
      <c r="P1913" t="s">
        <v>9708</v>
      </c>
      <c r="Q1913">
        <v>4</v>
      </c>
      <c r="R1913">
        <v>2</v>
      </c>
      <c r="S1913">
        <v>3.03</v>
      </c>
      <c r="T1913">
        <v>4.1</v>
      </c>
      <c r="U1913">
        <v>489.93</v>
      </c>
      <c r="V1913">
        <v>91.92</v>
      </c>
      <c r="W1913">
        <v>5.54</v>
      </c>
      <c r="X1913">
        <v>6.26</v>
      </c>
      <c r="Y1913">
        <v>1.63</v>
      </c>
      <c r="Z1913">
        <v>4</v>
      </c>
      <c r="AA1913" t="s">
        <v>4822</v>
      </c>
      <c r="AB1913">
        <v>1</v>
      </c>
      <c r="AC1913">
        <v>7</v>
      </c>
      <c r="AD1913">
        <v>3.442928571428572</v>
      </c>
      <c r="AE1913" t="s">
        <v>11887</v>
      </c>
      <c r="AF1913" t="s">
        <v>5459</v>
      </c>
      <c r="AH1913" t="s">
        <v>5461</v>
      </c>
      <c r="AI1913">
        <v>4</v>
      </c>
      <c r="AJ1913">
        <v>1</v>
      </c>
      <c r="AK1913" t="s">
        <v>11929</v>
      </c>
      <c r="AL1913" t="s">
        <v>11929</v>
      </c>
      <c r="AM1913" t="s">
        <v>11965</v>
      </c>
    </row>
    <row r="1914" spans="1:39">
      <c r="A1914" t="s">
        <v>7115</v>
      </c>
      <c r="B1914" t="s">
        <v>5106</v>
      </c>
      <c r="C1914" t="s">
        <v>5108</v>
      </c>
      <c r="D1914">
        <v>59</v>
      </c>
      <c r="E1914" t="s">
        <v>5111</v>
      </c>
      <c r="F1914">
        <v>7.23</v>
      </c>
      <c r="I1914" t="s">
        <v>9025</v>
      </c>
      <c r="K1914" t="s">
        <v>5342</v>
      </c>
      <c r="M1914" t="s">
        <v>9440</v>
      </c>
      <c r="N1914">
        <v>8</v>
      </c>
      <c r="O1914" t="s">
        <v>9558</v>
      </c>
      <c r="P1914" t="s">
        <v>11269</v>
      </c>
      <c r="Q1914">
        <v>7</v>
      </c>
      <c r="R1914">
        <v>2</v>
      </c>
      <c r="S1914">
        <v>5.78</v>
      </c>
      <c r="T1914">
        <v>5.78</v>
      </c>
      <c r="U1914">
        <v>488.86</v>
      </c>
      <c r="V1914">
        <v>101.92</v>
      </c>
      <c r="W1914">
        <v>5.4</v>
      </c>
      <c r="X1914">
        <v>12.03</v>
      </c>
      <c r="Y1914">
        <v>2.47</v>
      </c>
      <c r="Z1914">
        <v>4</v>
      </c>
      <c r="AA1914" t="s">
        <v>4822</v>
      </c>
      <c r="AB1914">
        <v>1</v>
      </c>
      <c r="AC1914">
        <v>5</v>
      </c>
      <c r="AD1914">
        <v>2.182238095238096</v>
      </c>
      <c r="AF1914" t="s">
        <v>5458</v>
      </c>
      <c r="AI1914">
        <v>0</v>
      </c>
      <c r="AJ1914">
        <v>0</v>
      </c>
      <c r="AM1914" t="s">
        <v>11965</v>
      </c>
    </row>
    <row r="1915" spans="1:39">
      <c r="A1915" t="s">
        <v>7116</v>
      </c>
      <c r="B1915" t="s">
        <v>5106</v>
      </c>
      <c r="C1915" t="s">
        <v>5108</v>
      </c>
      <c r="D1915">
        <v>59</v>
      </c>
      <c r="E1915" t="s">
        <v>5111</v>
      </c>
      <c r="F1915">
        <v>7.23</v>
      </c>
      <c r="I1915" t="s">
        <v>9026</v>
      </c>
      <c r="K1915" t="s">
        <v>5342</v>
      </c>
      <c r="M1915" t="s">
        <v>9440</v>
      </c>
      <c r="N1915">
        <v>8</v>
      </c>
      <c r="O1915" t="s">
        <v>9558</v>
      </c>
      <c r="P1915" t="s">
        <v>11270</v>
      </c>
      <c r="Q1915">
        <v>10</v>
      </c>
      <c r="R1915">
        <v>2</v>
      </c>
      <c r="S1915">
        <v>3.37</v>
      </c>
      <c r="T1915">
        <v>4.62</v>
      </c>
      <c r="U1915">
        <v>563.6900000000001</v>
      </c>
      <c r="V1915">
        <v>136.55</v>
      </c>
      <c r="W1915">
        <v>2.97</v>
      </c>
      <c r="X1915">
        <v>13.16</v>
      </c>
      <c r="Y1915">
        <v>8.630000000000001</v>
      </c>
      <c r="Z1915">
        <v>4</v>
      </c>
      <c r="AA1915" t="s">
        <v>4822</v>
      </c>
      <c r="AB1915">
        <v>1</v>
      </c>
      <c r="AC1915">
        <v>10</v>
      </c>
      <c r="AD1915">
        <v>1.69</v>
      </c>
      <c r="AF1915" t="s">
        <v>5457</v>
      </c>
      <c r="AI1915">
        <v>0</v>
      </c>
      <c r="AJ1915">
        <v>0</v>
      </c>
      <c r="AM1915" t="s">
        <v>11965</v>
      </c>
    </row>
    <row r="1916" spans="1:39">
      <c r="A1916" t="s">
        <v>7034</v>
      </c>
      <c r="B1916" t="s">
        <v>5106</v>
      </c>
      <c r="C1916" t="s">
        <v>5108</v>
      </c>
      <c r="D1916">
        <v>59.9</v>
      </c>
      <c r="E1916" t="s">
        <v>5111</v>
      </c>
      <c r="F1916">
        <v>7.22</v>
      </c>
      <c r="I1916" t="s">
        <v>9027</v>
      </c>
      <c r="K1916" t="s">
        <v>5342</v>
      </c>
      <c r="M1916" t="s">
        <v>9446</v>
      </c>
      <c r="N1916">
        <v>8</v>
      </c>
      <c r="O1916" t="s">
        <v>9574</v>
      </c>
      <c r="P1916" t="s">
        <v>11189</v>
      </c>
      <c r="Q1916">
        <v>6</v>
      </c>
      <c r="R1916">
        <v>3</v>
      </c>
      <c r="S1916">
        <v>5.36</v>
      </c>
      <c r="T1916">
        <v>5.57</v>
      </c>
      <c r="U1916">
        <v>428.28</v>
      </c>
      <c r="V1916">
        <v>87.5</v>
      </c>
      <c r="W1916">
        <v>5.77</v>
      </c>
      <c r="X1916">
        <v>7.72</v>
      </c>
      <c r="Y1916">
        <v>5.25</v>
      </c>
      <c r="Z1916">
        <v>4</v>
      </c>
      <c r="AA1916" t="s">
        <v>4822</v>
      </c>
      <c r="AB1916">
        <v>1</v>
      </c>
      <c r="AC1916">
        <v>4</v>
      </c>
      <c r="AD1916">
        <v>2.678952380952381</v>
      </c>
      <c r="AF1916" t="s">
        <v>5458</v>
      </c>
      <c r="AI1916">
        <v>0</v>
      </c>
      <c r="AJ1916">
        <v>0</v>
      </c>
      <c r="AM1916" t="s">
        <v>11965</v>
      </c>
    </row>
    <row r="1917" spans="1:39">
      <c r="A1917" t="s">
        <v>7117</v>
      </c>
      <c r="B1917" t="s">
        <v>5106</v>
      </c>
      <c r="C1917" t="s">
        <v>5108</v>
      </c>
      <c r="D1917">
        <v>60</v>
      </c>
      <c r="E1917" t="s">
        <v>5111</v>
      </c>
      <c r="F1917">
        <v>7.22</v>
      </c>
      <c r="K1917" t="s">
        <v>5342</v>
      </c>
      <c r="M1917" t="s">
        <v>9456</v>
      </c>
      <c r="N1917">
        <v>8</v>
      </c>
      <c r="O1917" t="s">
        <v>9614</v>
      </c>
      <c r="P1917" t="s">
        <v>11271</v>
      </c>
      <c r="Q1917">
        <v>5</v>
      </c>
      <c r="R1917">
        <v>1</v>
      </c>
      <c r="S1917">
        <v>6.11</v>
      </c>
      <c r="T1917">
        <v>6.11</v>
      </c>
      <c r="U1917">
        <v>493.88</v>
      </c>
      <c r="V1917">
        <v>72.18000000000001</v>
      </c>
      <c r="W1917">
        <v>6.38</v>
      </c>
      <c r="X1917">
        <v>12.04</v>
      </c>
      <c r="Y1917">
        <v>2.91</v>
      </c>
      <c r="Z1917">
        <v>5</v>
      </c>
      <c r="AA1917" t="s">
        <v>4822</v>
      </c>
      <c r="AB1917">
        <v>1</v>
      </c>
      <c r="AC1917">
        <v>4</v>
      </c>
      <c r="AD1917">
        <v>2.877047619047619</v>
      </c>
      <c r="AF1917" t="s">
        <v>5458</v>
      </c>
      <c r="AI1917">
        <v>0</v>
      </c>
      <c r="AJ1917">
        <v>0</v>
      </c>
      <c r="AK1917" t="s">
        <v>11939</v>
      </c>
      <c r="AL1917" t="s">
        <v>11939</v>
      </c>
      <c r="AM1917" t="s">
        <v>11965</v>
      </c>
    </row>
    <row r="1918" spans="1:39">
      <c r="A1918" t="s">
        <v>7118</v>
      </c>
      <c r="B1918" t="s">
        <v>5106</v>
      </c>
      <c r="C1918" t="s">
        <v>5108</v>
      </c>
      <c r="D1918">
        <v>60</v>
      </c>
      <c r="E1918" t="s">
        <v>5111</v>
      </c>
      <c r="F1918">
        <v>7.22</v>
      </c>
      <c r="I1918" t="s">
        <v>9028</v>
      </c>
      <c r="K1918" t="s">
        <v>5342</v>
      </c>
      <c r="L1918" t="s">
        <v>5343</v>
      </c>
      <c r="M1918" t="s">
        <v>9446</v>
      </c>
      <c r="N1918">
        <v>9</v>
      </c>
      <c r="O1918" t="s">
        <v>9564</v>
      </c>
      <c r="P1918" t="s">
        <v>11272</v>
      </c>
      <c r="Q1918">
        <v>6</v>
      </c>
      <c r="R1918">
        <v>3</v>
      </c>
      <c r="S1918">
        <v>3.98</v>
      </c>
      <c r="T1918">
        <v>4</v>
      </c>
      <c r="U1918">
        <v>373.41</v>
      </c>
      <c r="V1918">
        <v>87.5</v>
      </c>
      <c r="W1918">
        <v>4.77</v>
      </c>
      <c r="X1918">
        <v>9.289999999999999</v>
      </c>
      <c r="Y1918">
        <v>5.33</v>
      </c>
      <c r="Z1918">
        <v>4</v>
      </c>
      <c r="AA1918" t="s">
        <v>4822</v>
      </c>
      <c r="AB1918">
        <v>0</v>
      </c>
      <c r="AC1918">
        <v>4</v>
      </c>
      <c r="AD1918">
        <v>3.580880952380952</v>
      </c>
      <c r="AF1918" t="s">
        <v>5458</v>
      </c>
      <c r="AI1918">
        <v>0</v>
      </c>
      <c r="AJ1918">
        <v>0</v>
      </c>
      <c r="AM1918" t="s">
        <v>11965</v>
      </c>
    </row>
    <row r="1919" spans="1:39">
      <c r="A1919" t="s">
        <v>7119</v>
      </c>
      <c r="B1919" t="s">
        <v>5106</v>
      </c>
      <c r="C1919" t="s">
        <v>5108</v>
      </c>
      <c r="D1919">
        <v>60</v>
      </c>
      <c r="E1919" t="s">
        <v>5111</v>
      </c>
      <c r="F1919">
        <v>7.22</v>
      </c>
      <c r="K1919" t="s">
        <v>5342</v>
      </c>
      <c r="L1919" t="s">
        <v>5343</v>
      </c>
      <c r="M1919" t="s">
        <v>9462</v>
      </c>
      <c r="N1919">
        <v>9</v>
      </c>
      <c r="O1919" t="s">
        <v>9582</v>
      </c>
      <c r="P1919" t="s">
        <v>11273</v>
      </c>
      <c r="Q1919">
        <v>9</v>
      </c>
      <c r="R1919">
        <v>2</v>
      </c>
      <c r="S1919">
        <v>0.07000000000000001</v>
      </c>
      <c r="T1919">
        <v>0.4</v>
      </c>
      <c r="U1919">
        <v>505.48</v>
      </c>
      <c r="V1919">
        <v>163.74</v>
      </c>
      <c r="W1919">
        <v>1.36</v>
      </c>
      <c r="X1919">
        <v>7.21</v>
      </c>
      <c r="Y1919">
        <v>0</v>
      </c>
      <c r="Z1919">
        <v>3</v>
      </c>
      <c r="AA1919" t="s">
        <v>4822</v>
      </c>
      <c r="AB1919">
        <v>1</v>
      </c>
      <c r="AC1919">
        <v>8</v>
      </c>
      <c r="AD1919">
        <v>3.5</v>
      </c>
      <c r="AF1919" t="s">
        <v>5458</v>
      </c>
      <c r="AI1919">
        <v>0</v>
      </c>
      <c r="AJ1919">
        <v>0</v>
      </c>
      <c r="AK1919" t="s">
        <v>11924</v>
      </c>
      <c r="AL1919" t="s">
        <v>11924</v>
      </c>
      <c r="AM1919" t="s">
        <v>11965</v>
      </c>
    </row>
    <row r="1920" spans="1:39">
      <c r="A1920" t="s">
        <v>6983</v>
      </c>
      <c r="B1920" t="s">
        <v>5106</v>
      </c>
      <c r="C1920" t="s">
        <v>5108</v>
      </c>
      <c r="D1920">
        <v>60.1</v>
      </c>
      <c r="E1920" t="s">
        <v>5111</v>
      </c>
      <c r="F1920">
        <v>7.22</v>
      </c>
      <c r="I1920" t="s">
        <v>9029</v>
      </c>
      <c r="K1920" t="s">
        <v>5342</v>
      </c>
      <c r="M1920" t="s">
        <v>9446</v>
      </c>
      <c r="N1920">
        <v>8</v>
      </c>
      <c r="O1920" t="s">
        <v>9574</v>
      </c>
      <c r="P1920" t="s">
        <v>11138</v>
      </c>
      <c r="Q1920">
        <v>5</v>
      </c>
      <c r="R1920">
        <v>3</v>
      </c>
      <c r="S1920">
        <v>4.22</v>
      </c>
      <c r="T1920">
        <v>4.24</v>
      </c>
      <c r="U1920">
        <v>329.36</v>
      </c>
      <c r="V1920">
        <v>78.27</v>
      </c>
      <c r="W1920">
        <v>4.45</v>
      </c>
      <c r="X1920">
        <v>9.25</v>
      </c>
      <c r="Y1920">
        <v>5.55</v>
      </c>
      <c r="Z1920">
        <v>4</v>
      </c>
      <c r="AA1920" t="s">
        <v>4822</v>
      </c>
      <c r="AB1920">
        <v>0</v>
      </c>
      <c r="AC1920">
        <v>3</v>
      </c>
      <c r="AD1920">
        <v>3.546666666666667</v>
      </c>
      <c r="AF1920" t="s">
        <v>5458</v>
      </c>
      <c r="AI1920">
        <v>0</v>
      </c>
      <c r="AJ1920">
        <v>0</v>
      </c>
      <c r="AM1920" t="s">
        <v>11965</v>
      </c>
    </row>
    <row r="1921" spans="1:39">
      <c r="A1921" t="s">
        <v>7120</v>
      </c>
      <c r="B1921" t="s">
        <v>5106</v>
      </c>
      <c r="C1921" t="s">
        <v>5108</v>
      </c>
      <c r="D1921">
        <v>61</v>
      </c>
      <c r="E1921" t="s">
        <v>5111</v>
      </c>
      <c r="F1921">
        <v>7.21</v>
      </c>
      <c r="I1921" t="s">
        <v>9030</v>
      </c>
      <c r="K1921" t="s">
        <v>5342</v>
      </c>
      <c r="M1921" t="s">
        <v>9501</v>
      </c>
      <c r="N1921">
        <v>8</v>
      </c>
      <c r="O1921" t="s">
        <v>9628</v>
      </c>
      <c r="P1921" t="s">
        <v>11274</v>
      </c>
      <c r="Q1921">
        <v>3</v>
      </c>
      <c r="R1921">
        <v>4</v>
      </c>
      <c r="S1921">
        <v>1.49</v>
      </c>
      <c r="T1921">
        <v>4.42</v>
      </c>
      <c r="U1921">
        <v>464.45</v>
      </c>
      <c r="V1921">
        <v>104.82</v>
      </c>
      <c r="W1921">
        <v>6.25</v>
      </c>
      <c r="X1921">
        <v>1.99</v>
      </c>
      <c r="Y1921">
        <v>8.289999999999999</v>
      </c>
      <c r="Z1921">
        <v>4</v>
      </c>
      <c r="AA1921" t="s">
        <v>4822</v>
      </c>
      <c r="AB1921">
        <v>1</v>
      </c>
      <c r="AC1921">
        <v>4</v>
      </c>
      <c r="AD1921">
        <v>2.904928571428572</v>
      </c>
      <c r="AF1921" t="s">
        <v>5459</v>
      </c>
      <c r="AI1921">
        <v>0</v>
      </c>
      <c r="AJ1921">
        <v>0</v>
      </c>
      <c r="AM1921" t="s">
        <v>11965</v>
      </c>
    </row>
    <row r="1922" spans="1:39">
      <c r="A1922" t="s">
        <v>7121</v>
      </c>
      <c r="B1922" t="s">
        <v>5106</v>
      </c>
      <c r="C1922" t="s">
        <v>5108</v>
      </c>
      <c r="D1922">
        <v>61</v>
      </c>
      <c r="E1922" t="s">
        <v>5111</v>
      </c>
      <c r="F1922">
        <v>7.21</v>
      </c>
      <c r="K1922" t="s">
        <v>5342</v>
      </c>
      <c r="M1922" t="s">
        <v>5349</v>
      </c>
      <c r="N1922">
        <v>8</v>
      </c>
      <c r="O1922" t="s">
        <v>9538</v>
      </c>
      <c r="P1922" t="s">
        <v>11275</v>
      </c>
      <c r="Q1922">
        <v>7</v>
      </c>
      <c r="R1922">
        <v>1</v>
      </c>
      <c r="S1922">
        <v>2.25</v>
      </c>
      <c r="T1922">
        <v>3.91</v>
      </c>
      <c r="U1922">
        <v>498.59</v>
      </c>
      <c r="V1922">
        <v>78.23999999999999</v>
      </c>
      <c r="W1922">
        <v>4.89</v>
      </c>
      <c r="X1922">
        <v>12.51</v>
      </c>
      <c r="Y1922">
        <v>9.06</v>
      </c>
      <c r="Z1922">
        <v>6</v>
      </c>
      <c r="AA1922" t="s">
        <v>4822</v>
      </c>
      <c r="AB1922">
        <v>0</v>
      </c>
      <c r="AC1922">
        <v>4</v>
      </c>
      <c r="AD1922">
        <v>3.733404761904762</v>
      </c>
      <c r="AF1922" t="s">
        <v>5457</v>
      </c>
      <c r="AI1922">
        <v>0</v>
      </c>
      <c r="AJ1922">
        <v>0</v>
      </c>
      <c r="AK1922" t="s">
        <v>11904</v>
      </c>
      <c r="AL1922" t="s">
        <v>11904</v>
      </c>
      <c r="AM1922" t="s">
        <v>11965</v>
      </c>
    </row>
    <row r="1923" spans="1:39">
      <c r="A1923" t="s">
        <v>7122</v>
      </c>
      <c r="B1923" t="s">
        <v>5106</v>
      </c>
      <c r="C1923" t="s">
        <v>5108</v>
      </c>
      <c r="D1923">
        <v>61</v>
      </c>
      <c r="E1923" t="s">
        <v>5111</v>
      </c>
      <c r="F1923">
        <v>7.21</v>
      </c>
      <c r="K1923" t="s">
        <v>5342</v>
      </c>
      <c r="M1923" t="s">
        <v>9456</v>
      </c>
      <c r="N1923">
        <v>8</v>
      </c>
      <c r="O1923" t="s">
        <v>9576</v>
      </c>
      <c r="P1923" t="s">
        <v>11276</v>
      </c>
      <c r="Q1923">
        <v>7</v>
      </c>
      <c r="R1923">
        <v>3</v>
      </c>
      <c r="S1923">
        <v>3.05</v>
      </c>
      <c r="T1923">
        <v>3.05</v>
      </c>
      <c r="U1923">
        <v>446.44</v>
      </c>
      <c r="V1923">
        <v>101.58</v>
      </c>
      <c r="W1923">
        <v>3.69</v>
      </c>
      <c r="X1923">
        <v>10.71</v>
      </c>
      <c r="Y1923">
        <v>2.89</v>
      </c>
      <c r="Z1923">
        <v>3</v>
      </c>
      <c r="AA1923" t="s">
        <v>4822</v>
      </c>
      <c r="AB1923">
        <v>0</v>
      </c>
      <c r="AC1923">
        <v>6</v>
      </c>
      <c r="AD1923">
        <v>3.613238095238096</v>
      </c>
      <c r="AF1923" t="s">
        <v>5458</v>
      </c>
      <c r="AI1923">
        <v>0</v>
      </c>
      <c r="AJ1923">
        <v>0</v>
      </c>
      <c r="AK1923" t="s">
        <v>11920</v>
      </c>
      <c r="AL1923" t="s">
        <v>11920</v>
      </c>
      <c r="AM1923" t="s">
        <v>11965</v>
      </c>
    </row>
    <row r="1924" spans="1:39">
      <c r="A1924" t="s">
        <v>7123</v>
      </c>
      <c r="B1924" t="s">
        <v>5106</v>
      </c>
      <c r="C1924" t="s">
        <v>5108</v>
      </c>
      <c r="D1924">
        <v>61</v>
      </c>
      <c r="E1924" t="s">
        <v>5111</v>
      </c>
      <c r="F1924">
        <v>7.21</v>
      </c>
      <c r="I1924" t="s">
        <v>9031</v>
      </c>
      <c r="K1924" t="s">
        <v>5342</v>
      </c>
      <c r="M1924" t="s">
        <v>9440</v>
      </c>
      <c r="N1924">
        <v>8</v>
      </c>
      <c r="O1924" t="s">
        <v>9558</v>
      </c>
      <c r="P1924" t="s">
        <v>11277</v>
      </c>
      <c r="Q1924">
        <v>7</v>
      </c>
      <c r="R1924">
        <v>2</v>
      </c>
      <c r="S1924">
        <v>6.09</v>
      </c>
      <c r="T1924">
        <v>6.09</v>
      </c>
      <c r="U1924">
        <v>507.52</v>
      </c>
      <c r="V1924">
        <v>95.93000000000001</v>
      </c>
      <c r="W1924">
        <v>5.02</v>
      </c>
      <c r="Y1924">
        <v>2.99</v>
      </c>
      <c r="Z1924">
        <v>4</v>
      </c>
      <c r="AA1924" t="s">
        <v>4822</v>
      </c>
      <c r="AB1924">
        <v>2</v>
      </c>
      <c r="AC1924">
        <v>6</v>
      </c>
      <c r="AD1924">
        <v>2.302333333333333</v>
      </c>
      <c r="AF1924" t="s">
        <v>5458</v>
      </c>
      <c r="AI1924">
        <v>0</v>
      </c>
      <c r="AJ1924">
        <v>0</v>
      </c>
      <c r="AM1924" t="s">
        <v>11965</v>
      </c>
    </row>
    <row r="1925" spans="1:39">
      <c r="A1925" t="s">
        <v>7124</v>
      </c>
      <c r="B1925" t="s">
        <v>5106</v>
      </c>
      <c r="C1925" t="s">
        <v>5108</v>
      </c>
      <c r="D1925">
        <v>61</v>
      </c>
      <c r="E1925" t="s">
        <v>5111</v>
      </c>
      <c r="F1925">
        <v>7.21</v>
      </c>
      <c r="I1925" t="s">
        <v>9032</v>
      </c>
      <c r="K1925" t="s">
        <v>5342</v>
      </c>
      <c r="L1925" t="s">
        <v>5343</v>
      </c>
      <c r="M1925" t="s">
        <v>9435</v>
      </c>
      <c r="N1925">
        <v>8</v>
      </c>
      <c r="O1925" t="s">
        <v>9553</v>
      </c>
      <c r="P1925" t="s">
        <v>11278</v>
      </c>
      <c r="Q1925">
        <v>5</v>
      </c>
      <c r="R1925">
        <v>2</v>
      </c>
      <c r="S1925">
        <v>2.54</v>
      </c>
      <c r="T1925">
        <v>4.39</v>
      </c>
      <c r="U1925">
        <v>492.46</v>
      </c>
      <c r="V1925">
        <v>92.62</v>
      </c>
      <c r="W1925">
        <v>6.25</v>
      </c>
      <c r="X1925">
        <v>3.47</v>
      </c>
      <c r="Y1925">
        <v>9.710000000000001</v>
      </c>
      <c r="Z1925">
        <v>4</v>
      </c>
      <c r="AA1925" t="s">
        <v>4822</v>
      </c>
      <c r="AB1925">
        <v>1</v>
      </c>
      <c r="AC1925">
        <v>3</v>
      </c>
      <c r="AD1925">
        <v>2.646523809523809</v>
      </c>
      <c r="AF1925" t="s">
        <v>11894</v>
      </c>
      <c r="AI1925">
        <v>0</v>
      </c>
      <c r="AJ1925">
        <v>0</v>
      </c>
      <c r="AM1925" t="s">
        <v>11965</v>
      </c>
    </row>
    <row r="1926" spans="1:39">
      <c r="A1926" t="s">
        <v>7125</v>
      </c>
      <c r="B1926" t="s">
        <v>5106</v>
      </c>
      <c r="C1926" t="s">
        <v>5108</v>
      </c>
      <c r="D1926">
        <v>61</v>
      </c>
      <c r="E1926" t="s">
        <v>5111</v>
      </c>
      <c r="F1926">
        <v>7.21</v>
      </c>
      <c r="I1926" t="s">
        <v>9033</v>
      </c>
      <c r="K1926" t="s">
        <v>5342</v>
      </c>
      <c r="L1926" t="s">
        <v>5343</v>
      </c>
      <c r="M1926" t="s">
        <v>9442</v>
      </c>
      <c r="N1926">
        <v>8</v>
      </c>
      <c r="O1926" t="s">
        <v>9560</v>
      </c>
      <c r="P1926" t="s">
        <v>11279</v>
      </c>
      <c r="Q1926">
        <v>7</v>
      </c>
      <c r="R1926">
        <v>1</v>
      </c>
      <c r="S1926">
        <v>4.36</v>
      </c>
      <c r="T1926">
        <v>4.36</v>
      </c>
      <c r="U1926">
        <v>485.59</v>
      </c>
      <c r="V1926">
        <v>105.2</v>
      </c>
      <c r="W1926">
        <v>4.59</v>
      </c>
      <c r="Y1926">
        <v>4.64</v>
      </c>
      <c r="Z1926">
        <v>4</v>
      </c>
      <c r="AA1926" t="s">
        <v>4822</v>
      </c>
      <c r="AB1926">
        <v>0</v>
      </c>
      <c r="AC1926">
        <v>4</v>
      </c>
      <c r="AD1926">
        <v>2.749595238095238</v>
      </c>
      <c r="AF1926" t="s">
        <v>5458</v>
      </c>
      <c r="AI1926">
        <v>0</v>
      </c>
      <c r="AJ1926">
        <v>0</v>
      </c>
      <c r="AM1926" t="s">
        <v>11965</v>
      </c>
    </row>
    <row r="1927" spans="1:39">
      <c r="A1927" t="s">
        <v>7126</v>
      </c>
      <c r="B1927" t="s">
        <v>5106</v>
      </c>
      <c r="C1927" t="s">
        <v>5108</v>
      </c>
      <c r="D1927">
        <v>61.4</v>
      </c>
      <c r="E1927" t="s">
        <v>5111</v>
      </c>
      <c r="F1927">
        <v>7.21</v>
      </c>
      <c r="I1927" t="s">
        <v>9034</v>
      </c>
      <c r="K1927" t="s">
        <v>5342</v>
      </c>
      <c r="L1927" t="s">
        <v>5343</v>
      </c>
      <c r="M1927" t="s">
        <v>9449</v>
      </c>
      <c r="N1927">
        <v>8</v>
      </c>
      <c r="O1927" t="s">
        <v>9567</v>
      </c>
      <c r="P1927" t="s">
        <v>11280</v>
      </c>
      <c r="Q1927">
        <v>6</v>
      </c>
      <c r="R1927">
        <v>3</v>
      </c>
      <c r="S1927">
        <v>0.13</v>
      </c>
      <c r="T1927">
        <v>3.33</v>
      </c>
      <c r="U1927">
        <v>529.52</v>
      </c>
      <c r="V1927">
        <v>121.45</v>
      </c>
      <c r="W1927">
        <v>7.04</v>
      </c>
      <c r="X1927">
        <v>2.51</v>
      </c>
      <c r="Y1927">
        <v>10.7</v>
      </c>
      <c r="Z1927">
        <v>3</v>
      </c>
      <c r="AA1927" t="s">
        <v>4822</v>
      </c>
      <c r="AB1927">
        <v>2</v>
      </c>
      <c r="AC1927">
        <v>8</v>
      </c>
      <c r="AD1927">
        <v>2.001666666666667</v>
      </c>
      <c r="AF1927" t="s">
        <v>11894</v>
      </c>
      <c r="AI1927">
        <v>0</v>
      </c>
      <c r="AJ1927">
        <v>0</v>
      </c>
      <c r="AM1927" t="s">
        <v>11965</v>
      </c>
    </row>
    <row r="1928" spans="1:39">
      <c r="A1928" t="s">
        <v>5522</v>
      </c>
      <c r="B1928" t="s">
        <v>5106</v>
      </c>
      <c r="C1928" t="s">
        <v>5108</v>
      </c>
      <c r="D1928">
        <v>62</v>
      </c>
      <c r="E1928" t="s">
        <v>5111</v>
      </c>
      <c r="F1928">
        <v>7.21</v>
      </c>
      <c r="K1928" t="s">
        <v>5342</v>
      </c>
      <c r="L1928" t="s">
        <v>5343</v>
      </c>
      <c r="M1928" t="s">
        <v>9426</v>
      </c>
      <c r="N1928">
        <v>9</v>
      </c>
      <c r="O1928" t="s">
        <v>9541</v>
      </c>
      <c r="P1928" t="s">
        <v>9693</v>
      </c>
      <c r="Q1928">
        <v>8</v>
      </c>
      <c r="R1928">
        <v>3</v>
      </c>
      <c r="S1928">
        <v>-0.38</v>
      </c>
      <c r="T1928">
        <v>0.28</v>
      </c>
      <c r="U1928">
        <v>488.48</v>
      </c>
      <c r="V1928">
        <v>138.02</v>
      </c>
      <c r="W1928">
        <v>2.43</v>
      </c>
      <c r="X1928">
        <v>7.01</v>
      </c>
      <c r="Y1928">
        <v>1.81</v>
      </c>
      <c r="Z1928">
        <v>4</v>
      </c>
      <c r="AA1928" t="s">
        <v>4822</v>
      </c>
      <c r="AB1928">
        <v>0</v>
      </c>
      <c r="AC1928">
        <v>6</v>
      </c>
      <c r="AD1928">
        <v>3.248952380952381</v>
      </c>
      <c r="AF1928" t="s">
        <v>5458</v>
      </c>
      <c r="AI1928">
        <v>0</v>
      </c>
      <c r="AJ1928">
        <v>0</v>
      </c>
      <c r="AK1928" t="s">
        <v>11897</v>
      </c>
      <c r="AL1928" t="s">
        <v>11897</v>
      </c>
      <c r="AM1928" t="s">
        <v>11965</v>
      </c>
    </row>
    <row r="1929" spans="1:39">
      <c r="A1929" t="s">
        <v>7127</v>
      </c>
      <c r="B1929" t="s">
        <v>5106</v>
      </c>
      <c r="C1929" t="s">
        <v>5108</v>
      </c>
      <c r="D1929">
        <v>62.4</v>
      </c>
      <c r="E1929" t="s">
        <v>5111</v>
      </c>
      <c r="F1929">
        <v>7.21</v>
      </c>
      <c r="I1929" t="s">
        <v>9035</v>
      </c>
      <c r="K1929" t="s">
        <v>5342</v>
      </c>
      <c r="L1929" t="s">
        <v>5343</v>
      </c>
      <c r="M1929" t="s">
        <v>9446</v>
      </c>
      <c r="N1929">
        <v>9</v>
      </c>
      <c r="O1929" t="s">
        <v>9564</v>
      </c>
      <c r="P1929" t="s">
        <v>11281</v>
      </c>
      <c r="Q1929">
        <v>5</v>
      </c>
      <c r="R1929">
        <v>2</v>
      </c>
      <c r="S1929">
        <v>4.68</v>
      </c>
      <c r="T1929">
        <v>4.69</v>
      </c>
      <c r="U1929">
        <v>343.39</v>
      </c>
      <c r="V1929">
        <v>67.27</v>
      </c>
      <c r="W1929">
        <v>4.75</v>
      </c>
      <c r="X1929">
        <v>9.630000000000001</v>
      </c>
      <c r="Y1929">
        <v>5.53</v>
      </c>
      <c r="Z1929">
        <v>4</v>
      </c>
      <c r="AA1929" t="s">
        <v>4822</v>
      </c>
      <c r="AB1929">
        <v>0</v>
      </c>
      <c r="AC1929">
        <v>4</v>
      </c>
      <c r="AD1929">
        <v>3.655</v>
      </c>
      <c r="AF1929" t="s">
        <v>5458</v>
      </c>
      <c r="AI1929">
        <v>0</v>
      </c>
      <c r="AJ1929">
        <v>0</v>
      </c>
      <c r="AM1929" t="s">
        <v>11965</v>
      </c>
    </row>
    <row r="1930" spans="1:39">
      <c r="A1930" t="s">
        <v>7128</v>
      </c>
      <c r="B1930" t="s">
        <v>5106</v>
      </c>
      <c r="C1930" t="s">
        <v>5108</v>
      </c>
      <c r="D1930">
        <v>63</v>
      </c>
      <c r="E1930" t="s">
        <v>5111</v>
      </c>
      <c r="F1930">
        <v>7.2</v>
      </c>
      <c r="K1930" t="s">
        <v>5342</v>
      </c>
      <c r="L1930" t="s">
        <v>5343</v>
      </c>
      <c r="M1930" t="s">
        <v>9425</v>
      </c>
      <c r="N1930">
        <v>9</v>
      </c>
      <c r="O1930" t="s">
        <v>9540</v>
      </c>
      <c r="P1930" t="s">
        <v>11282</v>
      </c>
      <c r="Q1930">
        <v>5</v>
      </c>
      <c r="R1930">
        <v>3</v>
      </c>
      <c r="S1930">
        <v>1.73</v>
      </c>
      <c r="T1930">
        <v>1.75</v>
      </c>
      <c r="U1930">
        <v>317.37</v>
      </c>
      <c r="V1930">
        <v>99.77</v>
      </c>
      <c r="W1930">
        <v>1.92</v>
      </c>
      <c r="X1930">
        <v>11.42</v>
      </c>
      <c r="Y1930">
        <v>5.95</v>
      </c>
      <c r="Z1930">
        <v>3</v>
      </c>
      <c r="AA1930" t="s">
        <v>4822</v>
      </c>
      <c r="AB1930">
        <v>0</v>
      </c>
      <c r="AC1930">
        <v>4</v>
      </c>
      <c r="AD1930">
        <v>4.841</v>
      </c>
      <c r="AF1930" t="s">
        <v>5458</v>
      </c>
      <c r="AI1930">
        <v>0</v>
      </c>
      <c r="AJ1930">
        <v>0</v>
      </c>
      <c r="AK1930" t="s">
        <v>11905</v>
      </c>
      <c r="AL1930" t="s">
        <v>11905</v>
      </c>
      <c r="AM1930" t="s">
        <v>11965</v>
      </c>
    </row>
    <row r="1931" spans="1:39">
      <c r="A1931" t="s">
        <v>7128</v>
      </c>
      <c r="B1931" t="s">
        <v>5106</v>
      </c>
      <c r="C1931" t="s">
        <v>5108</v>
      </c>
      <c r="D1931">
        <v>63</v>
      </c>
      <c r="E1931" t="s">
        <v>5111</v>
      </c>
      <c r="F1931">
        <v>7.2</v>
      </c>
      <c r="K1931" t="s">
        <v>5342</v>
      </c>
      <c r="L1931" t="s">
        <v>5343</v>
      </c>
      <c r="M1931" t="s">
        <v>9432</v>
      </c>
      <c r="N1931">
        <v>9</v>
      </c>
      <c r="O1931" t="s">
        <v>9549</v>
      </c>
      <c r="P1931" t="s">
        <v>11282</v>
      </c>
      <c r="Q1931">
        <v>5</v>
      </c>
      <c r="R1931">
        <v>3</v>
      </c>
      <c r="S1931">
        <v>1.73</v>
      </c>
      <c r="T1931">
        <v>1.75</v>
      </c>
      <c r="U1931">
        <v>317.37</v>
      </c>
      <c r="V1931">
        <v>99.77</v>
      </c>
      <c r="W1931">
        <v>1.92</v>
      </c>
      <c r="X1931">
        <v>11.42</v>
      </c>
      <c r="Y1931">
        <v>5.95</v>
      </c>
      <c r="Z1931">
        <v>3</v>
      </c>
      <c r="AA1931" t="s">
        <v>4822</v>
      </c>
      <c r="AB1931">
        <v>0</v>
      </c>
      <c r="AC1931">
        <v>4</v>
      </c>
      <c r="AD1931">
        <v>4.841</v>
      </c>
      <c r="AF1931" t="s">
        <v>5458</v>
      </c>
      <c r="AI1931">
        <v>0</v>
      </c>
      <c r="AJ1931">
        <v>0</v>
      </c>
      <c r="AK1931" t="s">
        <v>11909</v>
      </c>
      <c r="AL1931" t="s">
        <v>11909</v>
      </c>
      <c r="AM1931" t="s">
        <v>11965</v>
      </c>
    </row>
    <row r="1932" spans="1:39">
      <c r="A1932" t="s">
        <v>5516</v>
      </c>
      <c r="B1932" t="s">
        <v>5106</v>
      </c>
      <c r="C1932" t="s">
        <v>5108</v>
      </c>
      <c r="D1932">
        <v>63</v>
      </c>
      <c r="E1932" t="s">
        <v>5111</v>
      </c>
      <c r="F1932">
        <v>7.2</v>
      </c>
      <c r="K1932" t="s">
        <v>5342</v>
      </c>
      <c r="L1932" t="s">
        <v>5343</v>
      </c>
      <c r="M1932" t="s">
        <v>9436</v>
      </c>
      <c r="N1932">
        <v>9</v>
      </c>
      <c r="O1932" t="s">
        <v>9554</v>
      </c>
      <c r="P1932" t="s">
        <v>9687</v>
      </c>
      <c r="Q1932">
        <v>7</v>
      </c>
      <c r="R1932">
        <v>3</v>
      </c>
      <c r="S1932">
        <v>1.95</v>
      </c>
      <c r="T1932">
        <v>2.36</v>
      </c>
      <c r="U1932">
        <v>473.51</v>
      </c>
      <c r="V1932">
        <v>125.55</v>
      </c>
      <c r="W1932">
        <v>4.22</v>
      </c>
      <c r="X1932">
        <v>7.44</v>
      </c>
      <c r="Y1932">
        <v>1.81</v>
      </c>
      <c r="Z1932">
        <v>4</v>
      </c>
      <c r="AA1932" t="s">
        <v>4822</v>
      </c>
      <c r="AB1932">
        <v>0</v>
      </c>
      <c r="AC1932">
        <v>6</v>
      </c>
      <c r="AD1932">
        <v>3.355880952380953</v>
      </c>
      <c r="AF1932" t="s">
        <v>5458</v>
      </c>
      <c r="AI1932">
        <v>0</v>
      </c>
      <c r="AJ1932">
        <v>0</v>
      </c>
      <c r="AK1932" t="s">
        <v>11897</v>
      </c>
      <c r="AL1932" t="s">
        <v>11897</v>
      </c>
      <c r="AM1932" t="s">
        <v>11965</v>
      </c>
    </row>
    <row r="1933" spans="1:39">
      <c r="A1933" t="s">
        <v>7129</v>
      </c>
      <c r="B1933" t="s">
        <v>5106</v>
      </c>
      <c r="C1933" t="s">
        <v>5108</v>
      </c>
      <c r="D1933">
        <v>64</v>
      </c>
      <c r="E1933" t="s">
        <v>5111</v>
      </c>
      <c r="F1933">
        <v>7.19</v>
      </c>
      <c r="K1933" t="s">
        <v>5342</v>
      </c>
      <c r="M1933" t="s">
        <v>9456</v>
      </c>
      <c r="N1933">
        <v>8</v>
      </c>
      <c r="O1933" t="s">
        <v>9576</v>
      </c>
      <c r="P1933" t="s">
        <v>11283</v>
      </c>
      <c r="Q1933">
        <v>6</v>
      </c>
      <c r="R1933">
        <v>4</v>
      </c>
      <c r="S1933">
        <v>6.15</v>
      </c>
      <c r="T1933">
        <v>6.15</v>
      </c>
      <c r="U1933">
        <v>557.5599999999999</v>
      </c>
      <c r="V1933">
        <v>113.61</v>
      </c>
      <c r="W1933">
        <v>6.4</v>
      </c>
      <c r="X1933">
        <v>11.87</v>
      </c>
      <c r="Y1933">
        <v>4.08</v>
      </c>
      <c r="Z1933">
        <v>4</v>
      </c>
      <c r="AA1933" t="s">
        <v>4822</v>
      </c>
      <c r="AB1933">
        <v>2</v>
      </c>
      <c r="AC1933">
        <v>7</v>
      </c>
      <c r="AD1933">
        <v>1.213</v>
      </c>
      <c r="AF1933" t="s">
        <v>5458</v>
      </c>
      <c r="AI1933">
        <v>0</v>
      </c>
      <c r="AJ1933">
        <v>0</v>
      </c>
      <c r="AK1933" t="s">
        <v>11920</v>
      </c>
      <c r="AL1933" t="s">
        <v>11920</v>
      </c>
      <c r="AM1933" t="s">
        <v>11965</v>
      </c>
    </row>
    <row r="1934" spans="1:39">
      <c r="A1934" t="s">
        <v>7130</v>
      </c>
      <c r="B1934" t="s">
        <v>5106</v>
      </c>
      <c r="C1934" t="s">
        <v>5108</v>
      </c>
      <c r="D1934">
        <v>64</v>
      </c>
      <c r="E1934" t="s">
        <v>5111</v>
      </c>
      <c r="F1934">
        <v>7.19</v>
      </c>
      <c r="I1934" t="s">
        <v>9036</v>
      </c>
      <c r="K1934" t="s">
        <v>5342</v>
      </c>
      <c r="M1934" t="s">
        <v>9440</v>
      </c>
      <c r="N1934">
        <v>8</v>
      </c>
      <c r="O1934" t="s">
        <v>9558</v>
      </c>
      <c r="P1934" t="s">
        <v>11284</v>
      </c>
      <c r="Q1934">
        <v>9</v>
      </c>
      <c r="R1934">
        <v>2</v>
      </c>
      <c r="S1934">
        <v>6.92</v>
      </c>
      <c r="T1934">
        <v>6.92</v>
      </c>
      <c r="U1934">
        <v>595.5</v>
      </c>
      <c r="V1934">
        <v>114.39</v>
      </c>
      <c r="W1934">
        <v>5.54</v>
      </c>
      <c r="X1934">
        <v>11.95</v>
      </c>
      <c r="Y1934">
        <v>3.09</v>
      </c>
      <c r="Z1934">
        <v>4</v>
      </c>
      <c r="AA1934" t="s">
        <v>4822</v>
      </c>
      <c r="AB1934">
        <v>2</v>
      </c>
      <c r="AC1934">
        <v>9</v>
      </c>
      <c r="AD1934">
        <v>1.687</v>
      </c>
      <c r="AF1934" t="s">
        <v>5458</v>
      </c>
      <c r="AI1934">
        <v>0</v>
      </c>
      <c r="AJ1934">
        <v>0</v>
      </c>
      <c r="AM1934" t="s">
        <v>11965</v>
      </c>
    </row>
    <row r="1935" spans="1:39">
      <c r="A1935" t="s">
        <v>7009</v>
      </c>
      <c r="B1935" t="s">
        <v>5106</v>
      </c>
      <c r="C1935" t="s">
        <v>5108</v>
      </c>
      <c r="D1935">
        <v>64.7</v>
      </c>
      <c r="E1935" t="s">
        <v>5111</v>
      </c>
      <c r="F1935">
        <v>7.19</v>
      </c>
      <c r="I1935" t="s">
        <v>9037</v>
      </c>
      <c r="K1935" t="s">
        <v>5342</v>
      </c>
      <c r="M1935" t="s">
        <v>9446</v>
      </c>
      <c r="N1935">
        <v>8</v>
      </c>
      <c r="O1935" t="s">
        <v>9574</v>
      </c>
      <c r="P1935" t="s">
        <v>11164</v>
      </c>
      <c r="Q1935">
        <v>6</v>
      </c>
      <c r="R1935">
        <v>3</v>
      </c>
      <c r="S1935">
        <v>4.7</v>
      </c>
      <c r="T1935">
        <v>4.72</v>
      </c>
      <c r="U1935">
        <v>393.83</v>
      </c>
      <c r="V1935">
        <v>87.5</v>
      </c>
      <c r="W1935">
        <v>5.11</v>
      </c>
      <c r="X1935">
        <v>9.18</v>
      </c>
      <c r="Y1935">
        <v>5.28</v>
      </c>
      <c r="Z1935">
        <v>4</v>
      </c>
      <c r="AA1935" t="s">
        <v>4822</v>
      </c>
      <c r="AB1935">
        <v>1</v>
      </c>
      <c r="AC1935">
        <v>4</v>
      </c>
      <c r="AD1935">
        <v>3.06502380952381</v>
      </c>
      <c r="AF1935" t="s">
        <v>5458</v>
      </c>
      <c r="AI1935">
        <v>0</v>
      </c>
      <c r="AJ1935">
        <v>0</v>
      </c>
      <c r="AM1935" t="s">
        <v>11965</v>
      </c>
    </row>
    <row r="1936" spans="1:39">
      <c r="A1936" t="s">
        <v>6754</v>
      </c>
      <c r="B1936" t="s">
        <v>5106</v>
      </c>
      <c r="C1936" t="s">
        <v>5108</v>
      </c>
      <c r="D1936">
        <v>65</v>
      </c>
      <c r="E1936" t="s">
        <v>5111</v>
      </c>
      <c r="F1936">
        <v>7.19</v>
      </c>
      <c r="K1936" t="s">
        <v>5342</v>
      </c>
      <c r="L1936" t="s">
        <v>5343</v>
      </c>
      <c r="M1936" t="s">
        <v>9436</v>
      </c>
      <c r="N1936">
        <v>9</v>
      </c>
      <c r="O1936" t="s">
        <v>9554</v>
      </c>
      <c r="P1936" t="s">
        <v>10911</v>
      </c>
      <c r="Q1936">
        <v>7</v>
      </c>
      <c r="R1936">
        <v>3</v>
      </c>
      <c r="S1936">
        <v>1.45</v>
      </c>
      <c r="T1936">
        <v>1.64</v>
      </c>
      <c r="U1936">
        <v>486.51</v>
      </c>
      <c r="V1936">
        <v>128.79</v>
      </c>
      <c r="W1936">
        <v>3.58</v>
      </c>
      <c r="X1936">
        <v>7.81</v>
      </c>
      <c r="Y1936">
        <v>1.81</v>
      </c>
      <c r="Z1936">
        <v>4</v>
      </c>
      <c r="AA1936" t="s">
        <v>4822</v>
      </c>
      <c r="AB1936">
        <v>0</v>
      </c>
      <c r="AC1936">
        <v>6</v>
      </c>
      <c r="AD1936">
        <v>3.263023809523809</v>
      </c>
      <c r="AF1936" t="s">
        <v>5458</v>
      </c>
      <c r="AI1936">
        <v>0</v>
      </c>
      <c r="AJ1936">
        <v>0</v>
      </c>
      <c r="AK1936" t="s">
        <v>11897</v>
      </c>
      <c r="AL1936" t="s">
        <v>11897</v>
      </c>
      <c r="AM1936" t="s">
        <v>11965</v>
      </c>
    </row>
    <row r="1937" spans="1:39">
      <c r="A1937" t="s">
        <v>7131</v>
      </c>
      <c r="B1937" t="s">
        <v>5106</v>
      </c>
      <c r="C1937" t="s">
        <v>5108</v>
      </c>
      <c r="D1937">
        <v>65</v>
      </c>
      <c r="E1937" t="s">
        <v>5111</v>
      </c>
      <c r="F1937">
        <v>7.19</v>
      </c>
      <c r="I1937" t="s">
        <v>9038</v>
      </c>
      <c r="K1937" t="s">
        <v>5342</v>
      </c>
      <c r="M1937" t="s">
        <v>9440</v>
      </c>
      <c r="N1937">
        <v>8</v>
      </c>
      <c r="O1937" t="s">
        <v>9558</v>
      </c>
      <c r="P1937" t="s">
        <v>11285</v>
      </c>
      <c r="Q1937">
        <v>8</v>
      </c>
      <c r="R1937">
        <v>1</v>
      </c>
      <c r="S1937">
        <v>6.03</v>
      </c>
      <c r="T1937">
        <v>6.03</v>
      </c>
      <c r="U1937">
        <v>555.54</v>
      </c>
      <c r="V1937">
        <v>96.37</v>
      </c>
      <c r="W1937">
        <v>5.32</v>
      </c>
      <c r="X1937">
        <v>12.52</v>
      </c>
      <c r="Y1937">
        <v>3.1</v>
      </c>
      <c r="Z1937">
        <v>4</v>
      </c>
      <c r="AA1937" t="s">
        <v>4822</v>
      </c>
      <c r="AB1937">
        <v>2</v>
      </c>
      <c r="AC1937">
        <v>6</v>
      </c>
      <c r="AD1937">
        <v>2.621</v>
      </c>
      <c r="AF1937" t="s">
        <v>5458</v>
      </c>
      <c r="AI1937">
        <v>0</v>
      </c>
      <c r="AJ1937">
        <v>0</v>
      </c>
      <c r="AM1937" t="s">
        <v>11965</v>
      </c>
    </row>
    <row r="1938" spans="1:39">
      <c r="A1938" t="s">
        <v>7132</v>
      </c>
      <c r="B1938" t="s">
        <v>5106</v>
      </c>
      <c r="C1938" t="s">
        <v>5108</v>
      </c>
      <c r="D1938">
        <v>65</v>
      </c>
      <c r="E1938" t="s">
        <v>5111</v>
      </c>
      <c r="F1938">
        <v>7.19</v>
      </c>
      <c r="I1938" t="s">
        <v>9039</v>
      </c>
      <c r="K1938" t="s">
        <v>5342</v>
      </c>
      <c r="L1938" t="s">
        <v>5343</v>
      </c>
      <c r="M1938" t="s">
        <v>9449</v>
      </c>
      <c r="N1938">
        <v>8</v>
      </c>
      <c r="O1938" t="s">
        <v>9567</v>
      </c>
      <c r="P1938" t="s">
        <v>11286</v>
      </c>
      <c r="Q1938">
        <v>5</v>
      </c>
      <c r="R1938">
        <v>3</v>
      </c>
      <c r="S1938">
        <v>-0.48</v>
      </c>
      <c r="T1938">
        <v>2.9</v>
      </c>
      <c r="U1938">
        <v>471.44</v>
      </c>
      <c r="V1938">
        <v>112.22</v>
      </c>
      <c r="W1938">
        <v>6.18</v>
      </c>
      <c r="X1938">
        <v>3.74</v>
      </c>
      <c r="Y1938">
        <v>9.69</v>
      </c>
      <c r="Z1938">
        <v>3</v>
      </c>
      <c r="AA1938" t="s">
        <v>4822</v>
      </c>
      <c r="AB1938">
        <v>1</v>
      </c>
      <c r="AC1938">
        <v>7</v>
      </c>
      <c r="AD1938">
        <v>2.785</v>
      </c>
      <c r="AF1938" t="s">
        <v>11894</v>
      </c>
      <c r="AI1938">
        <v>0</v>
      </c>
      <c r="AJ1938">
        <v>0</v>
      </c>
      <c r="AM1938" t="s">
        <v>11965</v>
      </c>
    </row>
    <row r="1939" spans="1:39">
      <c r="A1939" t="s">
        <v>7133</v>
      </c>
      <c r="B1939" t="s">
        <v>5106</v>
      </c>
      <c r="C1939" t="s">
        <v>5108</v>
      </c>
      <c r="D1939">
        <v>66</v>
      </c>
      <c r="E1939" t="s">
        <v>5111</v>
      </c>
      <c r="F1939">
        <v>7.18</v>
      </c>
      <c r="K1939" t="s">
        <v>5342</v>
      </c>
      <c r="M1939" t="s">
        <v>9456</v>
      </c>
      <c r="N1939">
        <v>8</v>
      </c>
      <c r="O1939" t="s">
        <v>9614</v>
      </c>
      <c r="P1939" t="s">
        <v>11287</v>
      </c>
      <c r="Q1939">
        <v>7</v>
      </c>
      <c r="R1939">
        <v>3</v>
      </c>
      <c r="S1939">
        <v>5.95</v>
      </c>
      <c r="T1939">
        <v>6.76</v>
      </c>
      <c r="U1939">
        <v>582.59</v>
      </c>
      <c r="V1939">
        <v>112.89</v>
      </c>
      <c r="W1939">
        <v>6.5</v>
      </c>
      <c r="X1939">
        <v>12.74</v>
      </c>
      <c r="Y1939">
        <v>7.85</v>
      </c>
      <c r="Z1939">
        <v>6</v>
      </c>
      <c r="AA1939" t="s">
        <v>4822</v>
      </c>
      <c r="AB1939">
        <v>2</v>
      </c>
      <c r="AC1939">
        <v>9</v>
      </c>
      <c r="AD1939">
        <v>1.403666666666667</v>
      </c>
      <c r="AF1939" t="s">
        <v>5458</v>
      </c>
      <c r="AI1939">
        <v>0</v>
      </c>
      <c r="AJ1939">
        <v>0</v>
      </c>
      <c r="AK1939" t="s">
        <v>11939</v>
      </c>
      <c r="AL1939" t="s">
        <v>11939</v>
      </c>
      <c r="AM1939" t="s">
        <v>11965</v>
      </c>
    </row>
    <row r="1940" spans="1:39">
      <c r="A1940" t="s">
        <v>7134</v>
      </c>
      <c r="B1940" t="s">
        <v>5106</v>
      </c>
      <c r="C1940" t="s">
        <v>5108</v>
      </c>
      <c r="D1940">
        <v>66</v>
      </c>
      <c r="E1940" t="s">
        <v>5111</v>
      </c>
      <c r="F1940">
        <v>7.18</v>
      </c>
      <c r="K1940" t="s">
        <v>5342</v>
      </c>
      <c r="M1940" t="s">
        <v>9456</v>
      </c>
      <c r="N1940">
        <v>8</v>
      </c>
      <c r="O1940" t="s">
        <v>9614</v>
      </c>
      <c r="P1940" t="s">
        <v>11288</v>
      </c>
      <c r="Q1940">
        <v>8</v>
      </c>
      <c r="R1940">
        <v>3</v>
      </c>
      <c r="S1940">
        <v>6.37</v>
      </c>
      <c r="T1940">
        <v>7.29</v>
      </c>
      <c r="U1940">
        <v>601.63</v>
      </c>
      <c r="V1940">
        <v>107.68</v>
      </c>
      <c r="W1940">
        <v>5.6</v>
      </c>
      <c r="X1940">
        <v>12.74</v>
      </c>
      <c r="Y1940">
        <v>8.27</v>
      </c>
      <c r="Z1940">
        <v>5</v>
      </c>
      <c r="AA1940" t="s">
        <v>4822</v>
      </c>
      <c r="AB1940">
        <v>2</v>
      </c>
      <c r="AC1940">
        <v>8</v>
      </c>
      <c r="AD1940">
        <v>1.442333333333333</v>
      </c>
      <c r="AF1940" t="s">
        <v>5458</v>
      </c>
      <c r="AI1940">
        <v>0</v>
      </c>
      <c r="AJ1940">
        <v>0</v>
      </c>
      <c r="AK1940" t="s">
        <v>11939</v>
      </c>
      <c r="AL1940" t="s">
        <v>11939</v>
      </c>
      <c r="AM1940" t="s">
        <v>11965</v>
      </c>
    </row>
    <row r="1941" spans="1:39">
      <c r="A1941" t="s">
        <v>7135</v>
      </c>
      <c r="B1941" t="s">
        <v>5106</v>
      </c>
      <c r="C1941" t="s">
        <v>5108</v>
      </c>
      <c r="D1941">
        <v>66</v>
      </c>
      <c r="E1941" t="s">
        <v>5111</v>
      </c>
      <c r="F1941">
        <v>7.18</v>
      </c>
      <c r="K1941" t="s">
        <v>5342</v>
      </c>
      <c r="M1941" t="s">
        <v>9450</v>
      </c>
      <c r="N1941">
        <v>8</v>
      </c>
      <c r="O1941" t="s">
        <v>9568</v>
      </c>
      <c r="P1941" t="s">
        <v>11289</v>
      </c>
      <c r="Q1941">
        <v>6</v>
      </c>
      <c r="R1941">
        <v>5</v>
      </c>
      <c r="S1941">
        <v>5.77</v>
      </c>
      <c r="T1941">
        <v>5.77</v>
      </c>
      <c r="U1941">
        <v>626.04</v>
      </c>
      <c r="V1941">
        <v>139.96</v>
      </c>
      <c r="W1941">
        <v>6.16</v>
      </c>
      <c r="X1941">
        <v>11.05</v>
      </c>
      <c r="Y1941">
        <v>3.83</v>
      </c>
      <c r="Z1941">
        <v>4</v>
      </c>
      <c r="AA1941" t="s">
        <v>4822</v>
      </c>
      <c r="AB1941">
        <v>2</v>
      </c>
      <c r="AC1941">
        <v>9</v>
      </c>
      <c r="AD1941">
        <v>1</v>
      </c>
      <c r="AF1941" t="s">
        <v>5458</v>
      </c>
      <c r="AI1941">
        <v>0</v>
      </c>
      <c r="AJ1941">
        <v>0</v>
      </c>
      <c r="AK1941" t="s">
        <v>11916</v>
      </c>
      <c r="AL1941" t="s">
        <v>11916</v>
      </c>
      <c r="AM1941" t="s">
        <v>11965</v>
      </c>
    </row>
    <row r="1942" spans="1:39">
      <c r="A1942" t="s">
        <v>7136</v>
      </c>
      <c r="B1942" t="s">
        <v>5106</v>
      </c>
      <c r="C1942" t="s">
        <v>5108</v>
      </c>
      <c r="D1942">
        <v>66</v>
      </c>
      <c r="E1942" t="s">
        <v>5111</v>
      </c>
      <c r="F1942">
        <v>7.18</v>
      </c>
      <c r="K1942" t="s">
        <v>5342</v>
      </c>
      <c r="L1942" t="s">
        <v>5343</v>
      </c>
      <c r="M1942" t="s">
        <v>9468</v>
      </c>
      <c r="N1942">
        <v>9</v>
      </c>
      <c r="O1942" t="s">
        <v>9588</v>
      </c>
      <c r="P1942" t="s">
        <v>11290</v>
      </c>
      <c r="Q1942">
        <v>9</v>
      </c>
      <c r="R1942">
        <v>2</v>
      </c>
      <c r="S1942">
        <v>2.86</v>
      </c>
      <c r="T1942">
        <v>2.87</v>
      </c>
      <c r="U1942">
        <v>542.6</v>
      </c>
      <c r="V1942">
        <v>117.06</v>
      </c>
      <c r="W1942">
        <v>5.43</v>
      </c>
      <c r="Y1942">
        <v>5.16</v>
      </c>
      <c r="Z1942">
        <v>6</v>
      </c>
      <c r="AA1942" t="s">
        <v>4822</v>
      </c>
      <c r="AB1942">
        <v>2</v>
      </c>
      <c r="AC1942">
        <v>7</v>
      </c>
      <c r="AD1942">
        <v>3.168</v>
      </c>
      <c r="AF1942" t="s">
        <v>5458</v>
      </c>
      <c r="AI1942">
        <v>0</v>
      </c>
      <c r="AJ1942">
        <v>0</v>
      </c>
      <c r="AK1942" t="s">
        <v>11899</v>
      </c>
      <c r="AL1942" t="s">
        <v>11899</v>
      </c>
      <c r="AM1942" t="s">
        <v>11965</v>
      </c>
    </row>
    <row r="1943" spans="1:39">
      <c r="A1943" t="s">
        <v>5511</v>
      </c>
      <c r="B1943" t="s">
        <v>5106</v>
      </c>
      <c r="C1943" t="s">
        <v>5108</v>
      </c>
      <c r="D1943">
        <v>66</v>
      </c>
      <c r="E1943" t="s">
        <v>5111</v>
      </c>
      <c r="F1943">
        <v>7.18</v>
      </c>
      <c r="K1943" t="s">
        <v>5342</v>
      </c>
      <c r="L1943" t="s">
        <v>5343</v>
      </c>
      <c r="M1943" t="s">
        <v>9430</v>
      </c>
      <c r="N1943">
        <v>9</v>
      </c>
      <c r="O1943" t="s">
        <v>9546</v>
      </c>
      <c r="P1943" t="s">
        <v>9682</v>
      </c>
      <c r="Q1943">
        <v>7</v>
      </c>
      <c r="R1943">
        <v>3</v>
      </c>
      <c r="S1943">
        <v>1.12</v>
      </c>
      <c r="T1943">
        <v>1.44</v>
      </c>
      <c r="U1943">
        <v>445.46</v>
      </c>
      <c r="V1943">
        <v>125.55</v>
      </c>
      <c r="W1943">
        <v>3.59</v>
      </c>
      <c r="X1943">
        <v>7.68</v>
      </c>
      <c r="Y1943">
        <v>1.81</v>
      </c>
      <c r="Z1943">
        <v>4</v>
      </c>
      <c r="AA1943" t="s">
        <v>4822</v>
      </c>
      <c r="AB1943">
        <v>0</v>
      </c>
      <c r="AC1943">
        <v>6</v>
      </c>
      <c r="AD1943">
        <v>3.556238095238095</v>
      </c>
      <c r="AF1943" t="s">
        <v>5458</v>
      </c>
      <c r="AI1943">
        <v>0</v>
      </c>
      <c r="AJ1943">
        <v>0</v>
      </c>
      <c r="AK1943" t="s">
        <v>11897</v>
      </c>
      <c r="AL1943" t="s">
        <v>11897</v>
      </c>
      <c r="AM1943" t="s">
        <v>11965</v>
      </c>
    </row>
    <row r="1944" spans="1:39">
      <c r="A1944" t="s">
        <v>6579</v>
      </c>
      <c r="B1944" t="s">
        <v>5106</v>
      </c>
      <c r="C1944" t="s">
        <v>5108</v>
      </c>
      <c r="D1944">
        <v>66</v>
      </c>
      <c r="E1944" t="s">
        <v>5111</v>
      </c>
      <c r="F1944">
        <v>7.18</v>
      </c>
      <c r="I1944" t="s">
        <v>9040</v>
      </c>
      <c r="K1944" t="s">
        <v>5342</v>
      </c>
      <c r="L1944" t="s">
        <v>5343</v>
      </c>
      <c r="M1944" t="s">
        <v>9457</v>
      </c>
      <c r="N1944">
        <v>8</v>
      </c>
      <c r="O1944" t="s">
        <v>9596</v>
      </c>
      <c r="P1944" t="s">
        <v>10740</v>
      </c>
      <c r="Q1944">
        <v>6</v>
      </c>
      <c r="R1944">
        <v>4</v>
      </c>
      <c r="S1944">
        <v>3.67</v>
      </c>
      <c r="T1944">
        <v>4.77</v>
      </c>
      <c r="U1944">
        <v>460.95</v>
      </c>
      <c r="V1944">
        <v>110.04</v>
      </c>
      <c r="W1944">
        <v>5.99</v>
      </c>
      <c r="X1944">
        <v>5.62</v>
      </c>
      <c r="Y1944">
        <v>6.83</v>
      </c>
      <c r="Z1944">
        <v>5</v>
      </c>
      <c r="AA1944" t="s">
        <v>4822</v>
      </c>
      <c r="AB1944">
        <v>1</v>
      </c>
      <c r="AC1944">
        <v>4</v>
      </c>
      <c r="AD1944">
        <v>1.890928571428572</v>
      </c>
      <c r="AF1944" t="s">
        <v>5459</v>
      </c>
      <c r="AI1944">
        <v>0</v>
      </c>
      <c r="AJ1944">
        <v>0</v>
      </c>
      <c r="AM1944" t="s">
        <v>11965</v>
      </c>
    </row>
    <row r="1945" spans="1:39">
      <c r="A1945" t="s">
        <v>7137</v>
      </c>
      <c r="B1945" t="s">
        <v>5106</v>
      </c>
      <c r="C1945" t="s">
        <v>5108</v>
      </c>
      <c r="D1945">
        <v>67</v>
      </c>
      <c r="E1945" t="s">
        <v>5111</v>
      </c>
      <c r="F1945">
        <v>7.17</v>
      </c>
      <c r="K1945" t="s">
        <v>5342</v>
      </c>
      <c r="M1945" t="s">
        <v>5350</v>
      </c>
      <c r="N1945">
        <v>8</v>
      </c>
      <c r="O1945" t="s">
        <v>9544</v>
      </c>
      <c r="P1945" t="s">
        <v>11291</v>
      </c>
      <c r="Q1945">
        <v>6</v>
      </c>
      <c r="R1945">
        <v>1</v>
      </c>
      <c r="S1945">
        <v>0.04</v>
      </c>
      <c r="T1945">
        <v>2.91</v>
      </c>
      <c r="U1945">
        <v>463.59</v>
      </c>
      <c r="V1945">
        <v>75</v>
      </c>
      <c r="W1945">
        <v>5.45</v>
      </c>
      <c r="X1945">
        <v>12.52</v>
      </c>
      <c r="Y1945">
        <v>10.63</v>
      </c>
      <c r="Z1945">
        <v>5</v>
      </c>
      <c r="AA1945" t="s">
        <v>4822</v>
      </c>
      <c r="AB1945">
        <v>1</v>
      </c>
      <c r="AC1945">
        <v>4</v>
      </c>
      <c r="AD1945">
        <v>4.093404761904763</v>
      </c>
      <c r="AF1945" t="s">
        <v>5457</v>
      </c>
      <c r="AI1945">
        <v>0</v>
      </c>
      <c r="AJ1945">
        <v>0</v>
      </c>
      <c r="AK1945" t="s">
        <v>11906</v>
      </c>
      <c r="AL1945" t="s">
        <v>11906</v>
      </c>
      <c r="AM1945" t="s">
        <v>11965</v>
      </c>
    </row>
    <row r="1946" spans="1:39">
      <c r="A1946" t="s">
        <v>5882</v>
      </c>
      <c r="B1946" t="s">
        <v>5106</v>
      </c>
      <c r="C1946" t="s">
        <v>5108</v>
      </c>
      <c r="D1946">
        <v>67</v>
      </c>
      <c r="E1946" t="s">
        <v>5111</v>
      </c>
      <c r="F1946">
        <v>7.17</v>
      </c>
      <c r="K1946" t="s">
        <v>5342</v>
      </c>
      <c r="L1946" t="s">
        <v>5343</v>
      </c>
      <c r="M1946" t="s">
        <v>9491</v>
      </c>
      <c r="N1946">
        <v>9</v>
      </c>
      <c r="O1946" t="s">
        <v>9618</v>
      </c>
      <c r="P1946" t="s">
        <v>10050</v>
      </c>
      <c r="Q1946">
        <v>5</v>
      </c>
      <c r="R1946">
        <v>3</v>
      </c>
      <c r="S1946">
        <v>0.54</v>
      </c>
      <c r="T1946">
        <v>2.19</v>
      </c>
      <c r="U1946">
        <v>623.5</v>
      </c>
      <c r="V1946">
        <v>106.34</v>
      </c>
      <c r="W1946">
        <v>5.4</v>
      </c>
      <c r="X1946">
        <v>12.63</v>
      </c>
      <c r="Y1946">
        <v>9.08</v>
      </c>
      <c r="Z1946">
        <v>3</v>
      </c>
      <c r="AA1946" t="s">
        <v>4822</v>
      </c>
      <c r="AB1946">
        <v>2</v>
      </c>
      <c r="AC1946">
        <v>5</v>
      </c>
      <c r="AD1946">
        <v>3.082</v>
      </c>
      <c r="AF1946" t="s">
        <v>5457</v>
      </c>
      <c r="AI1946">
        <v>0</v>
      </c>
      <c r="AJ1946">
        <v>0</v>
      </c>
      <c r="AK1946" t="s">
        <v>11913</v>
      </c>
      <c r="AL1946" t="s">
        <v>11913</v>
      </c>
      <c r="AM1946" t="s">
        <v>11965</v>
      </c>
    </row>
    <row r="1947" spans="1:39">
      <c r="A1947" t="s">
        <v>7138</v>
      </c>
      <c r="B1947" t="s">
        <v>5106</v>
      </c>
      <c r="C1947" t="s">
        <v>5108</v>
      </c>
      <c r="D1947">
        <v>67.2</v>
      </c>
      <c r="E1947" t="s">
        <v>5111</v>
      </c>
      <c r="F1947">
        <v>7.17</v>
      </c>
      <c r="I1947" t="s">
        <v>9041</v>
      </c>
      <c r="K1947" t="s">
        <v>5342</v>
      </c>
      <c r="M1947" t="s">
        <v>9422</v>
      </c>
      <c r="N1947">
        <v>8</v>
      </c>
      <c r="O1947" t="s">
        <v>9536</v>
      </c>
      <c r="P1947" t="s">
        <v>11292</v>
      </c>
      <c r="Q1947">
        <v>8</v>
      </c>
      <c r="R1947">
        <v>4</v>
      </c>
      <c r="S1947">
        <v>3.42</v>
      </c>
      <c r="T1947">
        <v>3.68</v>
      </c>
      <c r="U1947">
        <v>578.14</v>
      </c>
      <c r="V1947">
        <v>150.99</v>
      </c>
      <c r="W1947">
        <v>5.1</v>
      </c>
      <c r="X1947">
        <v>9.07</v>
      </c>
      <c r="Y1947">
        <v>3.23</v>
      </c>
      <c r="Z1947">
        <v>3</v>
      </c>
      <c r="AA1947" t="s">
        <v>4822</v>
      </c>
      <c r="AB1947">
        <v>2</v>
      </c>
      <c r="AC1947">
        <v>9</v>
      </c>
      <c r="AD1947">
        <v>1.95</v>
      </c>
      <c r="AF1947" t="s">
        <v>5458</v>
      </c>
      <c r="AI1947">
        <v>0</v>
      </c>
      <c r="AJ1947">
        <v>0</v>
      </c>
      <c r="AM1947" t="s">
        <v>11965</v>
      </c>
    </row>
    <row r="1948" spans="1:39">
      <c r="A1948" t="s">
        <v>7139</v>
      </c>
      <c r="B1948" t="s">
        <v>5106</v>
      </c>
      <c r="C1948" t="s">
        <v>5108</v>
      </c>
      <c r="D1948">
        <v>68</v>
      </c>
      <c r="E1948" t="s">
        <v>5111</v>
      </c>
      <c r="F1948">
        <v>7.17</v>
      </c>
      <c r="K1948" t="s">
        <v>5342</v>
      </c>
      <c r="M1948" t="s">
        <v>9456</v>
      </c>
      <c r="N1948">
        <v>8</v>
      </c>
      <c r="O1948" t="s">
        <v>9614</v>
      </c>
      <c r="P1948" t="s">
        <v>11293</v>
      </c>
      <c r="Q1948">
        <v>7</v>
      </c>
      <c r="R1948">
        <v>2</v>
      </c>
      <c r="S1948">
        <v>5.83</v>
      </c>
      <c r="T1948">
        <v>8.220000000000001</v>
      </c>
      <c r="U1948">
        <v>571.61</v>
      </c>
      <c r="V1948">
        <v>87.45</v>
      </c>
      <c r="W1948">
        <v>6.24</v>
      </c>
      <c r="X1948">
        <v>12.74</v>
      </c>
      <c r="Y1948">
        <v>9.880000000000001</v>
      </c>
      <c r="Z1948">
        <v>5</v>
      </c>
      <c r="AA1948" t="s">
        <v>4822</v>
      </c>
      <c r="AB1948">
        <v>2</v>
      </c>
      <c r="AC1948">
        <v>8</v>
      </c>
      <c r="AD1948">
        <v>1.56</v>
      </c>
      <c r="AF1948" t="s">
        <v>5457</v>
      </c>
      <c r="AI1948">
        <v>0</v>
      </c>
      <c r="AJ1948">
        <v>0</v>
      </c>
      <c r="AK1948" t="s">
        <v>11939</v>
      </c>
      <c r="AL1948" t="s">
        <v>11939</v>
      </c>
      <c r="AM1948" t="s">
        <v>11965</v>
      </c>
    </row>
    <row r="1949" spans="1:39">
      <c r="A1949" t="s">
        <v>7140</v>
      </c>
      <c r="B1949" t="s">
        <v>5106</v>
      </c>
      <c r="C1949" t="s">
        <v>5108</v>
      </c>
      <c r="D1949">
        <v>68</v>
      </c>
      <c r="E1949" t="s">
        <v>5111</v>
      </c>
      <c r="F1949">
        <v>7.17</v>
      </c>
      <c r="K1949" t="s">
        <v>5342</v>
      </c>
      <c r="M1949" t="s">
        <v>5350</v>
      </c>
      <c r="N1949">
        <v>8</v>
      </c>
      <c r="O1949" t="s">
        <v>9550</v>
      </c>
      <c r="P1949" t="s">
        <v>11294</v>
      </c>
      <c r="Q1949">
        <v>4</v>
      </c>
      <c r="R1949">
        <v>1</v>
      </c>
      <c r="S1949">
        <v>3.77</v>
      </c>
      <c r="T1949">
        <v>3.77</v>
      </c>
      <c r="U1949">
        <v>301.35</v>
      </c>
      <c r="V1949">
        <v>59.39</v>
      </c>
      <c r="W1949">
        <v>3.54</v>
      </c>
      <c r="X1949">
        <v>12.95</v>
      </c>
      <c r="Y1949">
        <v>3.3</v>
      </c>
      <c r="Z1949">
        <v>4</v>
      </c>
      <c r="AA1949" t="s">
        <v>4822</v>
      </c>
      <c r="AB1949">
        <v>0</v>
      </c>
      <c r="AC1949">
        <v>3</v>
      </c>
      <c r="AD1949">
        <v>4.563333333333333</v>
      </c>
      <c r="AF1949" t="s">
        <v>5458</v>
      </c>
      <c r="AI1949">
        <v>0</v>
      </c>
      <c r="AJ1949">
        <v>0</v>
      </c>
      <c r="AK1949" t="s">
        <v>11910</v>
      </c>
      <c r="AL1949" t="s">
        <v>11910</v>
      </c>
      <c r="AM1949" t="s">
        <v>11965</v>
      </c>
    </row>
    <row r="1950" spans="1:39">
      <c r="A1950" t="s">
        <v>7141</v>
      </c>
      <c r="B1950" t="s">
        <v>5106</v>
      </c>
      <c r="C1950" t="s">
        <v>5108</v>
      </c>
      <c r="D1950">
        <v>68</v>
      </c>
      <c r="E1950" t="s">
        <v>5111</v>
      </c>
      <c r="F1950">
        <v>7.17</v>
      </c>
      <c r="K1950" t="s">
        <v>5342</v>
      </c>
      <c r="L1950" t="s">
        <v>5343</v>
      </c>
      <c r="M1950" t="s">
        <v>9448</v>
      </c>
      <c r="N1950">
        <v>9</v>
      </c>
      <c r="O1950" t="s">
        <v>9566</v>
      </c>
      <c r="P1950" t="s">
        <v>11295</v>
      </c>
      <c r="Q1950">
        <v>4</v>
      </c>
      <c r="R1950">
        <v>2</v>
      </c>
      <c r="S1950">
        <v>3.95</v>
      </c>
      <c r="T1950">
        <v>4.36</v>
      </c>
      <c r="U1950">
        <v>428.39</v>
      </c>
      <c r="V1950">
        <v>87.73999999999999</v>
      </c>
      <c r="W1950">
        <v>3.58</v>
      </c>
      <c r="X1950">
        <v>7.2</v>
      </c>
      <c r="Y1950">
        <v>1.19</v>
      </c>
      <c r="Z1950">
        <v>4</v>
      </c>
      <c r="AA1950" t="s">
        <v>4822</v>
      </c>
      <c r="AB1950">
        <v>0</v>
      </c>
      <c r="AC1950">
        <v>3</v>
      </c>
      <c r="AD1950">
        <v>3.3565</v>
      </c>
      <c r="AF1950" t="s">
        <v>5458</v>
      </c>
      <c r="AI1950">
        <v>0</v>
      </c>
      <c r="AJ1950">
        <v>0</v>
      </c>
      <c r="AK1950" t="s">
        <v>11915</v>
      </c>
      <c r="AL1950" t="s">
        <v>11915</v>
      </c>
      <c r="AM1950" t="s">
        <v>11965</v>
      </c>
    </row>
    <row r="1951" spans="1:39">
      <c r="A1951" t="s">
        <v>7142</v>
      </c>
      <c r="B1951" t="s">
        <v>5106</v>
      </c>
      <c r="C1951" t="s">
        <v>5108</v>
      </c>
      <c r="D1951">
        <v>68</v>
      </c>
      <c r="E1951" t="s">
        <v>5111</v>
      </c>
      <c r="F1951">
        <v>7.17</v>
      </c>
      <c r="I1951" t="s">
        <v>9042</v>
      </c>
      <c r="K1951" t="s">
        <v>5342</v>
      </c>
      <c r="M1951" t="s">
        <v>9440</v>
      </c>
      <c r="N1951">
        <v>8</v>
      </c>
      <c r="O1951" t="s">
        <v>9558</v>
      </c>
      <c r="P1951" t="s">
        <v>11296</v>
      </c>
      <c r="Q1951">
        <v>9</v>
      </c>
      <c r="R1951">
        <v>4</v>
      </c>
      <c r="S1951">
        <v>3.36</v>
      </c>
      <c r="T1951">
        <v>4.89</v>
      </c>
      <c r="U1951">
        <v>525.54</v>
      </c>
      <c r="V1951">
        <v>133.98</v>
      </c>
      <c r="W1951">
        <v>4.3</v>
      </c>
      <c r="X1951">
        <v>12.98</v>
      </c>
      <c r="Y1951">
        <v>8.92</v>
      </c>
      <c r="Z1951">
        <v>4</v>
      </c>
      <c r="AA1951" t="s">
        <v>4822</v>
      </c>
      <c r="AB1951">
        <v>1</v>
      </c>
      <c r="AC1951">
        <v>8</v>
      </c>
      <c r="AD1951">
        <v>0.9150000000000003</v>
      </c>
      <c r="AF1951" t="s">
        <v>5457</v>
      </c>
      <c r="AI1951">
        <v>0</v>
      </c>
      <c r="AJ1951">
        <v>0</v>
      </c>
      <c r="AM1951" t="s">
        <v>11965</v>
      </c>
    </row>
    <row r="1952" spans="1:39">
      <c r="A1952" t="s">
        <v>6773</v>
      </c>
      <c r="B1952" t="s">
        <v>5106</v>
      </c>
      <c r="C1952" t="s">
        <v>5108</v>
      </c>
      <c r="D1952">
        <v>68</v>
      </c>
      <c r="E1952" t="s">
        <v>5111</v>
      </c>
      <c r="F1952">
        <v>7.17</v>
      </c>
      <c r="K1952" t="s">
        <v>5342</v>
      </c>
      <c r="L1952" t="s">
        <v>5343</v>
      </c>
      <c r="M1952" t="s">
        <v>9430</v>
      </c>
      <c r="N1952">
        <v>9</v>
      </c>
      <c r="O1952" t="s">
        <v>9546</v>
      </c>
      <c r="P1952" t="s">
        <v>10929</v>
      </c>
      <c r="Q1952">
        <v>8</v>
      </c>
      <c r="R1952">
        <v>4</v>
      </c>
      <c r="S1952">
        <v>-0.55</v>
      </c>
      <c r="T1952">
        <v>0.04</v>
      </c>
      <c r="U1952">
        <v>488.48</v>
      </c>
      <c r="V1952">
        <v>149.02</v>
      </c>
      <c r="W1952">
        <v>2.16</v>
      </c>
      <c r="X1952">
        <v>7.06</v>
      </c>
      <c r="Y1952">
        <v>1.81</v>
      </c>
      <c r="Z1952">
        <v>4</v>
      </c>
      <c r="AA1952" t="s">
        <v>4822</v>
      </c>
      <c r="AB1952">
        <v>0</v>
      </c>
      <c r="AC1952">
        <v>6</v>
      </c>
      <c r="AD1952">
        <v>3.082285714285714</v>
      </c>
      <c r="AF1952" t="s">
        <v>5458</v>
      </c>
      <c r="AI1952">
        <v>0</v>
      </c>
      <c r="AJ1952">
        <v>0</v>
      </c>
      <c r="AK1952" t="s">
        <v>11897</v>
      </c>
      <c r="AL1952" t="s">
        <v>11897</v>
      </c>
      <c r="AM1952" t="s">
        <v>11965</v>
      </c>
    </row>
    <row r="1953" spans="1:39">
      <c r="A1953" t="s">
        <v>7143</v>
      </c>
      <c r="B1953" t="s">
        <v>5106</v>
      </c>
      <c r="C1953" t="s">
        <v>5108</v>
      </c>
      <c r="D1953">
        <v>68.40000000000001</v>
      </c>
      <c r="E1953" t="s">
        <v>5111</v>
      </c>
      <c r="F1953">
        <v>7.17</v>
      </c>
      <c r="K1953" t="s">
        <v>5342</v>
      </c>
      <c r="L1953" t="s">
        <v>5343</v>
      </c>
      <c r="M1953" t="s">
        <v>9420</v>
      </c>
      <c r="N1953">
        <v>9</v>
      </c>
      <c r="O1953" t="s">
        <v>9534</v>
      </c>
      <c r="P1953" t="s">
        <v>11297</v>
      </c>
      <c r="Q1953">
        <v>4</v>
      </c>
      <c r="R1953">
        <v>1</v>
      </c>
      <c r="S1953">
        <v>2.28</v>
      </c>
      <c r="T1953">
        <v>2.28</v>
      </c>
      <c r="U1953">
        <v>290.33</v>
      </c>
      <c r="V1953">
        <v>59.81</v>
      </c>
      <c r="W1953">
        <v>2.39</v>
      </c>
      <c r="X1953">
        <v>13.73</v>
      </c>
      <c r="Y1953">
        <v>3.39</v>
      </c>
      <c r="Z1953">
        <v>3</v>
      </c>
      <c r="AA1953" t="s">
        <v>4822</v>
      </c>
      <c r="AB1953">
        <v>0</v>
      </c>
      <c r="AC1953">
        <v>2</v>
      </c>
      <c r="AD1953">
        <v>5.693333333333333</v>
      </c>
      <c r="AF1953" t="s">
        <v>5458</v>
      </c>
      <c r="AI1953">
        <v>0</v>
      </c>
      <c r="AJ1953">
        <v>0</v>
      </c>
      <c r="AK1953" t="s">
        <v>11901</v>
      </c>
      <c r="AL1953" t="s">
        <v>11901</v>
      </c>
      <c r="AM1953" t="s">
        <v>11965</v>
      </c>
    </row>
    <row r="1954" spans="1:39">
      <c r="A1954" t="s">
        <v>7140</v>
      </c>
      <c r="B1954" t="s">
        <v>5106</v>
      </c>
      <c r="C1954" t="s">
        <v>5108</v>
      </c>
      <c r="D1954">
        <v>68.40000000000001</v>
      </c>
      <c r="E1954" t="s">
        <v>5111</v>
      </c>
      <c r="F1954">
        <v>7.17</v>
      </c>
      <c r="K1954" t="s">
        <v>5342</v>
      </c>
      <c r="L1954" t="s">
        <v>5343</v>
      </c>
      <c r="M1954" t="s">
        <v>9420</v>
      </c>
      <c r="N1954">
        <v>9</v>
      </c>
      <c r="O1954" t="s">
        <v>9534</v>
      </c>
      <c r="P1954" t="s">
        <v>11294</v>
      </c>
      <c r="Q1954">
        <v>4</v>
      </c>
      <c r="R1954">
        <v>1</v>
      </c>
      <c r="S1954">
        <v>3.77</v>
      </c>
      <c r="T1954">
        <v>3.77</v>
      </c>
      <c r="U1954">
        <v>301.35</v>
      </c>
      <c r="V1954">
        <v>59.39</v>
      </c>
      <c r="W1954">
        <v>3.54</v>
      </c>
      <c r="X1954">
        <v>12.95</v>
      </c>
      <c r="Y1954">
        <v>3.3</v>
      </c>
      <c r="Z1954">
        <v>4</v>
      </c>
      <c r="AA1954" t="s">
        <v>4822</v>
      </c>
      <c r="AB1954">
        <v>0</v>
      </c>
      <c r="AC1954">
        <v>3</v>
      </c>
      <c r="AD1954">
        <v>4.563333333333333</v>
      </c>
      <c r="AF1954" t="s">
        <v>5458</v>
      </c>
      <c r="AI1954">
        <v>0</v>
      </c>
      <c r="AJ1954">
        <v>0</v>
      </c>
      <c r="AK1954" t="s">
        <v>11901</v>
      </c>
      <c r="AL1954" t="s">
        <v>11901</v>
      </c>
      <c r="AM1954" t="s">
        <v>11965</v>
      </c>
    </row>
    <row r="1955" spans="1:39">
      <c r="A1955" t="s">
        <v>7144</v>
      </c>
      <c r="B1955" t="s">
        <v>5106</v>
      </c>
      <c r="C1955" t="s">
        <v>5108</v>
      </c>
      <c r="D1955">
        <v>69</v>
      </c>
      <c r="E1955" t="s">
        <v>5111</v>
      </c>
      <c r="F1955">
        <v>7.16</v>
      </c>
      <c r="K1955" t="s">
        <v>5342</v>
      </c>
      <c r="L1955" t="s">
        <v>5343</v>
      </c>
      <c r="M1955" t="s">
        <v>9502</v>
      </c>
      <c r="N1955">
        <v>9</v>
      </c>
      <c r="O1955" t="s">
        <v>9629</v>
      </c>
      <c r="P1955" t="s">
        <v>11298</v>
      </c>
      <c r="Q1955">
        <v>8</v>
      </c>
      <c r="R1955">
        <v>2</v>
      </c>
      <c r="S1955">
        <v>3.56</v>
      </c>
      <c r="T1955">
        <v>3.56</v>
      </c>
      <c r="U1955">
        <v>579.0599999999999</v>
      </c>
      <c r="V1955">
        <v>120.24</v>
      </c>
      <c r="W1955">
        <v>6.53</v>
      </c>
      <c r="X1955">
        <v>11.22</v>
      </c>
      <c r="Y1955">
        <v>2.76</v>
      </c>
      <c r="Z1955">
        <v>4</v>
      </c>
      <c r="AA1955" t="s">
        <v>4822</v>
      </c>
      <c r="AB1955">
        <v>2</v>
      </c>
      <c r="AC1955">
        <v>8</v>
      </c>
      <c r="AD1955">
        <v>2.44</v>
      </c>
      <c r="AF1955" t="s">
        <v>5458</v>
      </c>
      <c r="AI1955">
        <v>0</v>
      </c>
      <c r="AJ1955">
        <v>0</v>
      </c>
      <c r="AK1955" t="s">
        <v>11948</v>
      </c>
      <c r="AL1955" t="s">
        <v>11948</v>
      </c>
      <c r="AM1955" t="s">
        <v>11965</v>
      </c>
    </row>
    <row r="1956" spans="1:39">
      <c r="A1956" t="s">
        <v>7145</v>
      </c>
      <c r="B1956" t="s">
        <v>5106</v>
      </c>
      <c r="C1956" t="s">
        <v>5108</v>
      </c>
      <c r="D1956">
        <v>69</v>
      </c>
      <c r="E1956" t="s">
        <v>5111</v>
      </c>
      <c r="F1956">
        <v>7.16</v>
      </c>
      <c r="K1956" t="s">
        <v>5342</v>
      </c>
      <c r="M1956" t="s">
        <v>9456</v>
      </c>
      <c r="N1956">
        <v>8</v>
      </c>
      <c r="O1956" t="s">
        <v>9576</v>
      </c>
      <c r="P1956" t="s">
        <v>11299</v>
      </c>
      <c r="Q1956">
        <v>8</v>
      </c>
      <c r="R1956">
        <v>4</v>
      </c>
      <c r="S1956">
        <v>2.4</v>
      </c>
      <c r="T1956">
        <v>2.4</v>
      </c>
      <c r="U1956">
        <v>462.44</v>
      </c>
      <c r="V1956">
        <v>126.5</v>
      </c>
      <c r="W1956">
        <v>3.48</v>
      </c>
      <c r="X1956">
        <v>10.25</v>
      </c>
      <c r="Y1956">
        <v>3.18</v>
      </c>
      <c r="Z1956">
        <v>3</v>
      </c>
      <c r="AA1956" t="s">
        <v>4822</v>
      </c>
      <c r="AB1956">
        <v>0</v>
      </c>
      <c r="AC1956">
        <v>6</v>
      </c>
      <c r="AD1956">
        <v>3.068285714285714</v>
      </c>
      <c r="AF1956" t="s">
        <v>5458</v>
      </c>
      <c r="AI1956">
        <v>0</v>
      </c>
      <c r="AJ1956">
        <v>0</v>
      </c>
      <c r="AK1956" t="s">
        <v>11920</v>
      </c>
      <c r="AL1956" t="s">
        <v>11920</v>
      </c>
      <c r="AM1956" t="s">
        <v>11965</v>
      </c>
    </row>
    <row r="1957" spans="1:39">
      <c r="A1957" t="s">
        <v>6312</v>
      </c>
      <c r="B1957" t="s">
        <v>5106</v>
      </c>
      <c r="C1957" t="s">
        <v>5108</v>
      </c>
      <c r="D1957">
        <v>69</v>
      </c>
      <c r="E1957" t="s">
        <v>5111</v>
      </c>
      <c r="F1957">
        <v>7.16</v>
      </c>
      <c r="K1957" t="s">
        <v>5342</v>
      </c>
      <c r="L1957" t="s">
        <v>5343</v>
      </c>
      <c r="M1957" t="s">
        <v>9441</v>
      </c>
      <c r="N1957">
        <v>9</v>
      </c>
      <c r="O1957" t="s">
        <v>9559</v>
      </c>
      <c r="P1957" t="s">
        <v>10476</v>
      </c>
      <c r="Q1957">
        <v>7</v>
      </c>
      <c r="R1957">
        <v>2</v>
      </c>
      <c r="S1957">
        <v>1.76</v>
      </c>
      <c r="T1957">
        <v>3.19</v>
      </c>
      <c r="U1957">
        <v>424.89</v>
      </c>
      <c r="V1957">
        <v>115.79</v>
      </c>
      <c r="W1957">
        <v>3.33</v>
      </c>
      <c r="X1957">
        <v>5.94</v>
      </c>
      <c r="Y1957">
        <v>2.71</v>
      </c>
      <c r="Z1957">
        <v>3</v>
      </c>
      <c r="AA1957" t="s">
        <v>4822</v>
      </c>
      <c r="AB1957">
        <v>0</v>
      </c>
      <c r="AC1957">
        <v>5</v>
      </c>
      <c r="AD1957">
        <v>4.081833333333334</v>
      </c>
      <c r="AF1957" t="s">
        <v>5459</v>
      </c>
      <c r="AI1957">
        <v>0</v>
      </c>
      <c r="AJ1957">
        <v>0</v>
      </c>
      <c r="AM1957" t="s">
        <v>11965</v>
      </c>
    </row>
    <row r="1958" spans="1:39">
      <c r="A1958" t="s">
        <v>7146</v>
      </c>
      <c r="B1958" t="s">
        <v>5106</v>
      </c>
      <c r="C1958" t="s">
        <v>5108</v>
      </c>
      <c r="D1958">
        <v>69</v>
      </c>
      <c r="E1958" t="s">
        <v>5111</v>
      </c>
      <c r="F1958">
        <v>7.16</v>
      </c>
      <c r="I1958" t="s">
        <v>9043</v>
      </c>
      <c r="K1958" t="s">
        <v>5342</v>
      </c>
      <c r="L1958" t="s">
        <v>5343</v>
      </c>
      <c r="M1958" t="s">
        <v>9442</v>
      </c>
      <c r="N1958">
        <v>8</v>
      </c>
      <c r="O1958" t="s">
        <v>9560</v>
      </c>
      <c r="P1958" t="s">
        <v>11300</v>
      </c>
      <c r="Q1958">
        <v>7</v>
      </c>
      <c r="R1958">
        <v>1</v>
      </c>
      <c r="S1958">
        <v>1.56</v>
      </c>
      <c r="T1958">
        <v>3.98</v>
      </c>
      <c r="U1958">
        <v>507.52</v>
      </c>
      <c r="V1958">
        <v>92.31999999999999</v>
      </c>
      <c r="W1958">
        <v>5.68</v>
      </c>
      <c r="Y1958">
        <v>4.96</v>
      </c>
      <c r="Z1958">
        <v>4</v>
      </c>
      <c r="AA1958" t="s">
        <v>4822</v>
      </c>
      <c r="AB1958">
        <v>2</v>
      </c>
      <c r="AC1958">
        <v>5</v>
      </c>
      <c r="AD1958">
        <v>4.266</v>
      </c>
      <c r="AF1958" t="s">
        <v>5458</v>
      </c>
      <c r="AI1958">
        <v>0</v>
      </c>
      <c r="AJ1958">
        <v>0</v>
      </c>
      <c r="AM1958" t="s">
        <v>11965</v>
      </c>
    </row>
    <row r="1959" spans="1:39">
      <c r="A1959" t="s">
        <v>5316</v>
      </c>
      <c r="B1959" t="s">
        <v>5106</v>
      </c>
      <c r="C1959" t="s">
        <v>5108</v>
      </c>
      <c r="D1959">
        <v>70</v>
      </c>
      <c r="E1959" t="s">
        <v>5111</v>
      </c>
      <c r="F1959">
        <v>7.16</v>
      </c>
      <c r="K1959" t="s">
        <v>5342</v>
      </c>
      <c r="L1959" t="s">
        <v>5343</v>
      </c>
      <c r="M1959" t="s">
        <v>9503</v>
      </c>
      <c r="N1959">
        <v>9</v>
      </c>
      <c r="O1959" t="s">
        <v>9630</v>
      </c>
      <c r="P1959" t="s">
        <v>5431</v>
      </c>
      <c r="Q1959">
        <v>6</v>
      </c>
      <c r="R1959">
        <v>2</v>
      </c>
      <c r="S1959">
        <v>4.38</v>
      </c>
      <c r="T1959">
        <v>4.41</v>
      </c>
      <c r="U1959">
        <v>518.42</v>
      </c>
      <c r="V1959">
        <v>80.65000000000001</v>
      </c>
      <c r="W1959">
        <v>6.93</v>
      </c>
      <c r="Y1959">
        <v>9.07</v>
      </c>
      <c r="Z1959">
        <v>5</v>
      </c>
      <c r="AA1959" t="s">
        <v>4822</v>
      </c>
      <c r="AB1959">
        <v>2</v>
      </c>
      <c r="AC1959">
        <v>5</v>
      </c>
      <c r="AD1959">
        <v>2.26</v>
      </c>
      <c r="AE1959" t="s">
        <v>5451</v>
      </c>
      <c r="AF1959" t="s">
        <v>5457</v>
      </c>
      <c r="AI1959">
        <v>2</v>
      </c>
      <c r="AJ1959">
        <v>0</v>
      </c>
      <c r="AK1959" t="s">
        <v>11908</v>
      </c>
      <c r="AL1959" t="s">
        <v>11908</v>
      </c>
      <c r="AM1959" t="s">
        <v>11965</v>
      </c>
    </row>
    <row r="1960" spans="1:39">
      <c r="A1960" t="s">
        <v>5316</v>
      </c>
      <c r="B1960" t="s">
        <v>5106</v>
      </c>
      <c r="C1960" t="s">
        <v>5108</v>
      </c>
      <c r="D1960">
        <v>70</v>
      </c>
      <c r="E1960" t="s">
        <v>5111</v>
      </c>
      <c r="F1960">
        <v>7.16</v>
      </c>
      <c r="K1960" t="s">
        <v>5342</v>
      </c>
      <c r="L1960" t="s">
        <v>5343</v>
      </c>
      <c r="M1960" t="s">
        <v>9503</v>
      </c>
      <c r="N1960">
        <v>9</v>
      </c>
      <c r="O1960" t="s">
        <v>9630</v>
      </c>
      <c r="P1960" t="s">
        <v>5431</v>
      </c>
      <c r="Q1960">
        <v>6</v>
      </c>
      <c r="R1960">
        <v>2</v>
      </c>
      <c r="S1960">
        <v>4.38</v>
      </c>
      <c r="T1960">
        <v>4.41</v>
      </c>
      <c r="U1960">
        <v>518.42</v>
      </c>
      <c r="V1960">
        <v>80.65000000000001</v>
      </c>
      <c r="W1960">
        <v>6.93</v>
      </c>
      <c r="Y1960">
        <v>9.07</v>
      </c>
      <c r="Z1960">
        <v>5</v>
      </c>
      <c r="AA1960" t="s">
        <v>4822</v>
      </c>
      <c r="AB1960">
        <v>2</v>
      </c>
      <c r="AC1960">
        <v>5</v>
      </c>
      <c r="AD1960">
        <v>2.26</v>
      </c>
      <c r="AE1960" t="s">
        <v>5451</v>
      </c>
      <c r="AF1960" t="s">
        <v>5457</v>
      </c>
      <c r="AI1960">
        <v>2</v>
      </c>
      <c r="AJ1960">
        <v>0</v>
      </c>
      <c r="AK1960" t="s">
        <v>11908</v>
      </c>
      <c r="AL1960" t="s">
        <v>11908</v>
      </c>
      <c r="AM1960" t="s">
        <v>11965</v>
      </c>
    </row>
    <row r="1961" spans="1:39">
      <c r="A1961" t="s">
        <v>7147</v>
      </c>
      <c r="B1961" t="s">
        <v>5106</v>
      </c>
      <c r="C1961" t="s">
        <v>5108</v>
      </c>
      <c r="D1961">
        <v>70</v>
      </c>
      <c r="E1961" t="s">
        <v>5111</v>
      </c>
      <c r="F1961">
        <v>7.16</v>
      </c>
      <c r="K1961" t="s">
        <v>5342</v>
      </c>
      <c r="L1961" t="s">
        <v>5343</v>
      </c>
      <c r="M1961" t="s">
        <v>9420</v>
      </c>
      <c r="N1961">
        <v>9</v>
      </c>
      <c r="O1961" t="s">
        <v>9534</v>
      </c>
      <c r="P1961" t="s">
        <v>11301</v>
      </c>
      <c r="Q1961">
        <v>4</v>
      </c>
      <c r="R1961">
        <v>1</v>
      </c>
      <c r="S1961">
        <v>2.64</v>
      </c>
      <c r="T1961">
        <v>2.64</v>
      </c>
      <c r="U1961">
        <v>275.31</v>
      </c>
      <c r="V1961">
        <v>59.39</v>
      </c>
      <c r="W1961">
        <v>3.03</v>
      </c>
      <c r="X1961">
        <v>13.2</v>
      </c>
      <c r="Y1961">
        <v>3.39</v>
      </c>
      <c r="Z1961">
        <v>4</v>
      </c>
      <c r="AA1961" t="s">
        <v>4822</v>
      </c>
      <c r="AB1961">
        <v>0</v>
      </c>
      <c r="AC1961">
        <v>2</v>
      </c>
      <c r="AD1961">
        <v>5.513333333333333</v>
      </c>
      <c r="AF1961" t="s">
        <v>5458</v>
      </c>
      <c r="AI1961">
        <v>0</v>
      </c>
      <c r="AJ1961">
        <v>0</v>
      </c>
      <c r="AK1961" t="s">
        <v>11901</v>
      </c>
      <c r="AL1961" t="s">
        <v>11901</v>
      </c>
      <c r="AM1961" t="s">
        <v>11965</v>
      </c>
    </row>
    <row r="1962" spans="1:39">
      <c r="A1962" t="s">
        <v>7148</v>
      </c>
      <c r="B1962" t="s">
        <v>5106</v>
      </c>
      <c r="C1962" t="s">
        <v>5108</v>
      </c>
      <c r="D1962">
        <v>70</v>
      </c>
      <c r="E1962" t="s">
        <v>5111</v>
      </c>
      <c r="F1962">
        <v>7.16</v>
      </c>
      <c r="I1962" t="s">
        <v>9044</v>
      </c>
      <c r="K1962" t="s">
        <v>5342</v>
      </c>
      <c r="M1962" t="s">
        <v>9451</v>
      </c>
      <c r="N1962">
        <v>8</v>
      </c>
      <c r="O1962" t="s">
        <v>9569</v>
      </c>
      <c r="P1962" t="s">
        <v>11302</v>
      </c>
      <c r="Q1962">
        <v>9</v>
      </c>
      <c r="R1962">
        <v>4</v>
      </c>
      <c r="S1962">
        <v>3.76</v>
      </c>
      <c r="T1962">
        <v>6.03</v>
      </c>
      <c r="U1962">
        <v>617.78</v>
      </c>
      <c r="V1962">
        <v>147.23</v>
      </c>
      <c r="W1962">
        <v>5.47</v>
      </c>
      <c r="X1962">
        <v>8.65</v>
      </c>
      <c r="Y1962">
        <v>9.720000000000001</v>
      </c>
      <c r="Z1962">
        <v>4</v>
      </c>
      <c r="AA1962" t="s">
        <v>4822</v>
      </c>
      <c r="AB1962">
        <v>2</v>
      </c>
      <c r="AC1962">
        <v>8</v>
      </c>
      <c r="AD1962">
        <v>0.2599999999999998</v>
      </c>
      <c r="AF1962" t="s">
        <v>5457</v>
      </c>
      <c r="AI1962">
        <v>0</v>
      </c>
      <c r="AJ1962">
        <v>0</v>
      </c>
      <c r="AM1962" t="s">
        <v>11965</v>
      </c>
    </row>
    <row r="1963" spans="1:39">
      <c r="A1963" t="s">
        <v>7149</v>
      </c>
      <c r="B1963" t="s">
        <v>5106</v>
      </c>
      <c r="C1963" t="s">
        <v>5108</v>
      </c>
      <c r="D1963">
        <v>70</v>
      </c>
      <c r="E1963" t="s">
        <v>5111</v>
      </c>
      <c r="F1963">
        <v>7.16</v>
      </c>
      <c r="I1963" t="s">
        <v>9045</v>
      </c>
      <c r="K1963" t="s">
        <v>5342</v>
      </c>
      <c r="M1963" t="s">
        <v>9440</v>
      </c>
      <c r="N1963">
        <v>8</v>
      </c>
      <c r="O1963" t="s">
        <v>9558</v>
      </c>
      <c r="P1963" t="s">
        <v>11303</v>
      </c>
      <c r="Q1963">
        <v>9</v>
      </c>
      <c r="R1963">
        <v>3</v>
      </c>
      <c r="S1963">
        <v>6.78</v>
      </c>
      <c r="T1963">
        <v>6.93</v>
      </c>
      <c r="U1963">
        <v>602.42</v>
      </c>
      <c r="V1963">
        <v>125.19</v>
      </c>
      <c r="W1963">
        <v>4.53</v>
      </c>
      <c r="X1963">
        <v>12.28</v>
      </c>
      <c r="Y1963">
        <v>6.99</v>
      </c>
      <c r="Z1963">
        <v>4</v>
      </c>
      <c r="AA1963" t="s">
        <v>4822</v>
      </c>
      <c r="AB1963">
        <v>1</v>
      </c>
      <c r="AC1963">
        <v>5</v>
      </c>
      <c r="AD1963">
        <v>1.166666666666667</v>
      </c>
      <c r="AF1963" t="s">
        <v>5458</v>
      </c>
      <c r="AI1963">
        <v>0</v>
      </c>
      <c r="AJ1963">
        <v>0</v>
      </c>
      <c r="AM1963" t="s">
        <v>11965</v>
      </c>
    </row>
    <row r="1964" spans="1:39">
      <c r="A1964" t="s">
        <v>7150</v>
      </c>
      <c r="B1964" t="s">
        <v>5106</v>
      </c>
      <c r="C1964" t="s">
        <v>5108</v>
      </c>
      <c r="D1964">
        <v>70</v>
      </c>
      <c r="E1964" t="s">
        <v>5111</v>
      </c>
      <c r="F1964">
        <v>7.16</v>
      </c>
      <c r="K1964" t="s">
        <v>5342</v>
      </c>
      <c r="L1964" t="s">
        <v>5343</v>
      </c>
      <c r="M1964" t="s">
        <v>9423</v>
      </c>
      <c r="N1964">
        <v>9</v>
      </c>
      <c r="O1964" t="s">
        <v>9537</v>
      </c>
      <c r="P1964" t="s">
        <v>11304</v>
      </c>
      <c r="Q1964">
        <v>5</v>
      </c>
      <c r="R1964">
        <v>2</v>
      </c>
      <c r="S1964">
        <v>3.24</v>
      </c>
      <c r="T1964">
        <v>3.93</v>
      </c>
      <c r="U1964">
        <v>432.45</v>
      </c>
      <c r="V1964">
        <v>96.97</v>
      </c>
      <c r="W1964">
        <v>4.22</v>
      </c>
      <c r="X1964">
        <v>6.82</v>
      </c>
      <c r="Y1964">
        <v>3.14</v>
      </c>
      <c r="Z1964">
        <v>4</v>
      </c>
      <c r="AA1964" t="s">
        <v>4822</v>
      </c>
      <c r="AB1964">
        <v>0</v>
      </c>
      <c r="AC1964">
        <v>6</v>
      </c>
      <c r="AD1964">
        <v>3.665166666666667</v>
      </c>
      <c r="AF1964" t="s">
        <v>5458</v>
      </c>
      <c r="AI1964">
        <v>0</v>
      </c>
      <c r="AJ1964">
        <v>0</v>
      </c>
      <c r="AK1964" t="s">
        <v>11903</v>
      </c>
      <c r="AL1964" t="s">
        <v>11903</v>
      </c>
      <c r="AM1964" t="s">
        <v>11965</v>
      </c>
    </row>
    <row r="1965" spans="1:39">
      <c r="A1965" t="s">
        <v>7151</v>
      </c>
      <c r="B1965" t="s">
        <v>5106</v>
      </c>
      <c r="C1965" t="s">
        <v>5108</v>
      </c>
      <c r="D1965">
        <v>70</v>
      </c>
      <c r="E1965" t="s">
        <v>5111</v>
      </c>
      <c r="F1965">
        <v>7.16</v>
      </c>
      <c r="I1965" t="s">
        <v>9046</v>
      </c>
      <c r="K1965" t="s">
        <v>5342</v>
      </c>
      <c r="M1965" t="s">
        <v>9433</v>
      </c>
      <c r="N1965">
        <v>8</v>
      </c>
      <c r="O1965" t="s">
        <v>9551</v>
      </c>
      <c r="P1965" t="s">
        <v>11305</v>
      </c>
      <c r="Q1965">
        <v>6</v>
      </c>
      <c r="R1965">
        <v>3</v>
      </c>
      <c r="S1965">
        <v>1.53</v>
      </c>
      <c r="T1965">
        <v>3.91</v>
      </c>
      <c r="U1965">
        <v>496.99</v>
      </c>
      <c r="V1965">
        <v>125</v>
      </c>
      <c r="W1965">
        <v>4.11</v>
      </c>
      <c r="X1965">
        <v>6.64</v>
      </c>
      <c r="Y1965">
        <v>10.8</v>
      </c>
      <c r="Z1965">
        <v>2</v>
      </c>
      <c r="AA1965" t="s">
        <v>4822</v>
      </c>
      <c r="AB1965">
        <v>0</v>
      </c>
      <c r="AC1965">
        <v>8</v>
      </c>
      <c r="AD1965">
        <v>1.733166666666667</v>
      </c>
      <c r="AF1965" t="s">
        <v>5457</v>
      </c>
      <c r="AI1965">
        <v>0</v>
      </c>
      <c r="AJ1965">
        <v>0</v>
      </c>
      <c r="AM1965" t="s">
        <v>11965</v>
      </c>
    </row>
    <row r="1966" spans="1:39">
      <c r="A1966" t="s">
        <v>7152</v>
      </c>
      <c r="B1966" t="s">
        <v>5106</v>
      </c>
      <c r="C1966" t="s">
        <v>5108</v>
      </c>
      <c r="D1966">
        <v>70.8</v>
      </c>
      <c r="E1966" t="s">
        <v>5111</v>
      </c>
      <c r="F1966">
        <v>7.15</v>
      </c>
      <c r="K1966" t="s">
        <v>5342</v>
      </c>
      <c r="M1966" t="s">
        <v>5350</v>
      </c>
      <c r="N1966">
        <v>8</v>
      </c>
      <c r="O1966" t="s">
        <v>9544</v>
      </c>
      <c r="P1966" t="s">
        <v>11306</v>
      </c>
      <c r="Q1966">
        <v>6</v>
      </c>
      <c r="R1966">
        <v>1</v>
      </c>
      <c r="S1966">
        <v>-0.77</v>
      </c>
      <c r="T1966">
        <v>1.97</v>
      </c>
      <c r="U1966">
        <v>411.51</v>
      </c>
      <c r="V1966">
        <v>64.34</v>
      </c>
      <c r="W1966">
        <v>4.46</v>
      </c>
      <c r="Y1966">
        <v>10.36</v>
      </c>
      <c r="Z1966">
        <v>4</v>
      </c>
      <c r="AA1966" t="s">
        <v>4822</v>
      </c>
      <c r="AB1966">
        <v>0</v>
      </c>
      <c r="AC1966">
        <v>4</v>
      </c>
      <c r="AD1966">
        <v>4.465404761904763</v>
      </c>
      <c r="AF1966" t="s">
        <v>5457</v>
      </c>
      <c r="AI1966">
        <v>0</v>
      </c>
      <c r="AJ1966">
        <v>0</v>
      </c>
      <c r="AK1966" t="s">
        <v>11906</v>
      </c>
      <c r="AL1966" t="s">
        <v>11906</v>
      </c>
      <c r="AM1966" t="s">
        <v>11965</v>
      </c>
    </row>
    <row r="1967" spans="1:39">
      <c r="A1967" t="s">
        <v>7118</v>
      </c>
      <c r="B1967" t="s">
        <v>5106</v>
      </c>
      <c r="C1967" t="s">
        <v>5108</v>
      </c>
      <c r="D1967">
        <v>70.90000000000001</v>
      </c>
      <c r="E1967" t="s">
        <v>5111</v>
      </c>
      <c r="F1967">
        <v>7.15</v>
      </c>
      <c r="I1967" t="s">
        <v>9047</v>
      </c>
      <c r="K1967" t="s">
        <v>5342</v>
      </c>
      <c r="M1967" t="s">
        <v>9446</v>
      </c>
      <c r="N1967">
        <v>8</v>
      </c>
      <c r="O1967" t="s">
        <v>9574</v>
      </c>
      <c r="P1967" t="s">
        <v>11272</v>
      </c>
      <c r="Q1967">
        <v>6</v>
      </c>
      <c r="R1967">
        <v>3</v>
      </c>
      <c r="S1967">
        <v>3.98</v>
      </c>
      <c r="T1967">
        <v>4</v>
      </c>
      <c r="U1967">
        <v>373.41</v>
      </c>
      <c r="V1967">
        <v>87.5</v>
      </c>
      <c r="W1967">
        <v>4.77</v>
      </c>
      <c r="X1967">
        <v>9.289999999999999</v>
      </c>
      <c r="Y1967">
        <v>5.33</v>
      </c>
      <c r="Z1967">
        <v>4</v>
      </c>
      <c r="AA1967" t="s">
        <v>4822</v>
      </c>
      <c r="AB1967">
        <v>0</v>
      </c>
      <c r="AC1967">
        <v>4</v>
      </c>
      <c r="AD1967">
        <v>3.580880952380952</v>
      </c>
      <c r="AF1967" t="s">
        <v>5458</v>
      </c>
      <c r="AI1967">
        <v>0</v>
      </c>
      <c r="AJ1967">
        <v>0</v>
      </c>
      <c r="AM1967" t="s">
        <v>11965</v>
      </c>
    </row>
    <row r="1968" spans="1:39">
      <c r="A1968" t="s">
        <v>7153</v>
      </c>
      <c r="B1968" t="s">
        <v>5106</v>
      </c>
      <c r="C1968" t="s">
        <v>5108</v>
      </c>
      <c r="D1968">
        <v>71.5</v>
      </c>
      <c r="E1968" t="s">
        <v>5111</v>
      </c>
      <c r="F1968">
        <v>7.15</v>
      </c>
      <c r="I1968" t="s">
        <v>9048</v>
      </c>
      <c r="K1968" t="s">
        <v>5342</v>
      </c>
      <c r="L1968" t="s">
        <v>5343</v>
      </c>
      <c r="M1968" t="s">
        <v>9449</v>
      </c>
      <c r="N1968">
        <v>8</v>
      </c>
      <c r="O1968" t="s">
        <v>9567</v>
      </c>
      <c r="P1968" t="s">
        <v>11307</v>
      </c>
      <c r="Q1968">
        <v>6</v>
      </c>
      <c r="R1968">
        <v>3</v>
      </c>
      <c r="S1968">
        <v>2.4</v>
      </c>
      <c r="T1968">
        <v>5.07</v>
      </c>
      <c r="U1968">
        <v>587.5700000000001</v>
      </c>
      <c r="V1968">
        <v>111.8</v>
      </c>
      <c r="W1968">
        <v>7.16</v>
      </c>
      <c r="X1968">
        <v>3.74</v>
      </c>
      <c r="Y1968">
        <v>10.06</v>
      </c>
      <c r="Z1968">
        <v>3</v>
      </c>
      <c r="AA1968" t="s">
        <v>4822</v>
      </c>
      <c r="AB1968">
        <v>2</v>
      </c>
      <c r="AC1968">
        <v>8</v>
      </c>
      <c r="AD1968">
        <v>1.24</v>
      </c>
      <c r="AF1968" t="s">
        <v>11894</v>
      </c>
      <c r="AI1968">
        <v>0</v>
      </c>
      <c r="AJ1968">
        <v>0</v>
      </c>
      <c r="AM1968" t="s">
        <v>11965</v>
      </c>
    </row>
    <row r="1969" spans="1:39">
      <c r="A1969" t="s">
        <v>7100</v>
      </c>
      <c r="B1969" t="s">
        <v>5106</v>
      </c>
      <c r="C1969" t="s">
        <v>5108</v>
      </c>
      <c r="D1969">
        <v>71.59999999999999</v>
      </c>
      <c r="E1969" t="s">
        <v>5111</v>
      </c>
      <c r="F1969">
        <v>7.14</v>
      </c>
      <c r="I1969" t="s">
        <v>9049</v>
      </c>
      <c r="K1969" t="s">
        <v>5342</v>
      </c>
      <c r="M1969" t="s">
        <v>9446</v>
      </c>
      <c r="N1969">
        <v>8</v>
      </c>
      <c r="O1969" t="s">
        <v>9574</v>
      </c>
      <c r="P1969" t="s">
        <v>11254</v>
      </c>
      <c r="Q1969">
        <v>6</v>
      </c>
      <c r="R1969">
        <v>3</v>
      </c>
      <c r="S1969">
        <v>3.81</v>
      </c>
      <c r="T1969">
        <v>3.84</v>
      </c>
      <c r="U1969">
        <v>359.39</v>
      </c>
      <c r="V1969">
        <v>87.5</v>
      </c>
      <c r="W1969">
        <v>4.46</v>
      </c>
      <c r="X1969">
        <v>8.83</v>
      </c>
      <c r="Y1969">
        <v>5.73</v>
      </c>
      <c r="Z1969">
        <v>4</v>
      </c>
      <c r="AA1969" t="s">
        <v>4822</v>
      </c>
      <c r="AB1969">
        <v>0</v>
      </c>
      <c r="AC1969">
        <v>4</v>
      </c>
      <c r="AD1969">
        <v>3.841666666666667</v>
      </c>
      <c r="AF1969" t="s">
        <v>5458</v>
      </c>
      <c r="AI1969">
        <v>0</v>
      </c>
      <c r="AJ1969">
        <v>0</v>
      </c>
      <c r="AM1969" t="s">
        <v>11965</v>
      </c>
    </row>
    <row r="1970" spans="1:39">
      <c r="A1970" t="s">
        <v>7154</v>
      </c>
      <c r="B1970" t="s">
        <v>5106</v>
      </c>
      <c r="C1970" t="s">
        <v>5108</v>
      </c>
      <c r="D1970">
        <v>72</v>
      </c>
      <c r="E1970" t="s">
        <v>5111</v>
      </c>
      <c r="F1970">
        <v>7.14</v>
      </c>
      <c r="K1970" t="s">
        <v>5342</v>
      </c>
      <c r="L1970" t="s">
        <v>5343</v>
      </c>
      <c r="M1970" t="s">
        <v>9488</v>
      </c>
      <c r="N1970">
        <v>9</v>
      </c>
      <c r="O1970" t="s">
        <v>9613</v>
      </c>
      <c r="P1970" t="s">
        <v>11308</v>
      </c>
      <c r="Q1970">
        <v>7</v>
      </c>
      <c r="R1970">
        <v>3</v>
      </c>
      <c r="S1970">
        <v>4.42</v>
      </c>
      <c r="T1970">
        <v>4.59</v>
      </c>
      <c r="U1970">
        <v>551.02</v>
      </c>
      <c r="V1970">
        <v>100.64</v>
      </c>
      <c r="W1970">
        <v>5.91</v>
      </c>
      <c r="X1970">
        <v>12.71</v>
      </c>
      <c r="Y1970">
        <v>7.05</v>
      </c>
      <c r="Z1970">
        <v>4</v>
      </c>
      <c r="AA1970" t="s">
        <v>4822</v>
      </c>
      <c r="AB1970">
        <v>2</v>
      </c>
      <c r="AC1970">
        <v>9</v>
      </c>
      <c r="AD1970">
        <v>2.017</v>
      </c>
      <c r="AF1970" t="s">
        <v>5458</v>
      </c>
      <c r="AI1970">
        <v>0</v>
      </c>
      <c r="AJ1970">
        <v>0</v>
      </c>
      <c r="AK1970" t="s">
        <v>11938</v>
      </c>
      <c r="AL1970" t="s">
        <v>11938</v>
      </c>
      <c r="AM1970" t="s">
        <v>11965</v>
      </c>
    </row>
    <row r="1971" spans="1:39">
      <c r="A1971" t="s">
        <v>7155</v>
      </c>
      <c r="B1971" t="s">
        <v>5106</v>
      </c>
      <c r="C1971" t="s">
        <v>5108</v>
      </c>
      <c r="D1971">
        <v>72</v>
      </c>
      <c r="E1971" t="s">
        <v>5111</v>
      </c>
      <c r="F1971">
        <v>7.14</v>
      </c>
      <c r="I1971" t="s">
        <v>9050</v>
      </c>
      <c r="K1971" t="s">
        <v>5342</v>
      </c>
      <c r="M1971" t="s">
        <v>9440</v>
      </c>
      <c r="N1971">
        <v>8</v>
      </c>
      <c r="O1971" t="s">
        <v>9558</v>
      </c>
      <c r="P1971" t="s">
        <v>11309</v>
      </c>
      <c r="Q1971">
        <v>10</v>
      </c>
      <c r="R1971">
        <v>2</v>
      </c>
      <c r="S1971">
        <v>3.47</v>
      </c>
      <c r="T1971">
        <v>5.37</v>
      </c>
      <c r="U1971">
        <v>530.6799999999999</v>
      </c>
      <c r="V1971">
        <v>116.99</v>
      </c>
      <c r="W1971">
        <v>4.14</v>
      </c>
      <c r="X1971">
        <v>13.16</v>
      </c>
      <c r="Y1971">
        <v>9.32</v>
      </c>
      <c r="Z1971">
        <v>4</v>
      </c>
      <c r="AA1971" t="s">
        <v>4822</v>
      </c>
      <c r="AB1971">
        <v>1</v>
      </c>
      <c r="AC1971">
        <v>9</v>
      </c>
      <c r="AD1971">
        <v>1.205333333333333</v>
      </c>
      <c r="AF1971" t="s">
        <v>5457</v>
      </c>
      <c r="AI1971">
        <v>0</v>
      </c>
      <c r="AJ1971">
        <v>0</v>
      </c>
      <c r="AM1971" t="s">
        <v>11965</v>
      </c>
    </row>
    <row r="1972" spans="1:39">
      <c r="A1972" t="s">
        <v>7156</v>
      </c>
      <c r="B1972" t="s">
        <v>5106</v>
      </c>
      <c r="C1972" t="s">
        <v>5108</v>
      </c>
      <c r="D1972">
        <v>72</v>
      </c>
      <c r="E1972" t="s">
        <v>5111</v>
      </c>
      <c r="F1972">
        <v>7.14</v>
      </c>
      <c r="I1972" t="s">
        <v>9051</v>
      </c>
      <c r="K1972" t="s">
        <v>5342</v>
      </c>
      <c r="L1972" t="s">
        <v>5343</v>
      </c>
      <c r="M1972" t="s">
        <v>9435</v>
      </c>
      <c r="N1972">
        <v>8</v>
      </c>
      <c r="O1972" t="s">
        <v>9553</v>
      </c>
      <c r="P1972" t="s">
        <v>11310</v>
      </c>
      <c r="Q1972">
        <v>4</v>
      </c>
      <c r="R1972">
        <v>2</v>
      </c>
      <c r="S1972">
        <v>1.8</v>
      </c>
      <c r="T1972">
        <v>3.52</v>
      </c>
      <c r="U1972">
        <v>476.46</v>
      </c>
      <c r="V1972">
        <v>83.39</v>
      </c>
      <c r="W1972">
        <v>6.36</v>
      </c>
      <c r="X1972">
        <v>3.46</v>
      </c>
      <c r="Y1972">
        <v>9.529999999999999</v>
      </c>
      <c r="Z1972">
        <v>4</v>
      </c>
      <c r="AA1972" t="s">
        <v>4822</v>
      </c>
      <c r="AB1972">
        <v>1</v>
      </c>
      <c r="AC1972">
        <v>3</v>
      </c>
      <c r="AD1972">
        <v>3.643142857142858</v>
      </c>
      <c r="AF1972" t="s">
        <v>11894</v>
      </c>
      <c r="AI1972">
        <v>0</v>
      </c>
      <c r="AJ1972">
        <v>0</v>
      </c>
      <c r="AM1972" t="s">
        <v>11965</v>
      </c>
    </row>
    <row r="1973" spans="1:39">
      <c r="A1973" t="s">
        <v>7157</v>
      </c>
      <c r="B1973" t="s">
        <v>5106</v>
      </c>
      <c r="C1973" t="s">
        <v>5108</v>
      </c>
      <c r="D1973">
        <v>72</v>
      </c>
      <c r="E1973" t="s">
        <v>5111</v>
      </c>
      <c r="F1973">
        <v>7.14</v>
      </c>
      <c r="I1973" t="s">
        <v>9052</v>
      </c>
      <c r="K1973" t="s">
        <v>5342</v>
      </c>
      <c r="L1973" t="s">
        <v>5343</v>
      </c>
      <c r="M1973" t="s">
        <v>9449</v>
      </c>
      <c r="N1973">
        <v>8</v>
      </c>
      <c r="O1973" t="s">
        <v>9567</v>
      </c>
      <c r="P1973" t="s">
        <v>11311</v>
      </c>
      <c r="Q1973">
        <v>5</v>
      </c>
      <c r="R1973">
        <v>3</v>
      </c>
      <c r="S1973">
        <v>-0.11</v>
      </c>
      <c r="T1973">
        <v>2.82</v>
      </c>
      <c r="U1973">
        <v>481.43</v>
      </c>
      <c r="V1973">
        <v>123.12</v>
      </c>
      <c r="W1973">
        <v>6.42</v>
      </c>
      <c r="X1973">
        <v>2.9</v>
      </c>
      <c r="Y1973">
        <v>11.32</v>
      </c>
      <c r="Z1973">
        <v>3</v>
      </c>
      <c r="AA1973" t="s">
        <v>4822</v>
      </c>
      <c r="AB1973">
        <v>1</v>
      </c>
      <c r="AC1973">
        <v>6</v>
      </c>
      <c r="AD1973">
        <v>2.299309523809524</v>
      </c>
      <c r="AF1973" t="s">
        <v>11894</v>
      </c>
      <c r="AI1973">
        <v>0</v>
      </c>
      <c r="AJ1973">
        <v>0</v>
      </c>
      <c r="AM1973" t="s">
        <v>11965</v>
      </c>
    </row>
    <row r="1974" spans="1:39">
      <c r="A1974" t="s">
        <v>7158</v>
      </c>
      <c r="B1974" t="s">
        <v>5106</v>
      </c>
      <c r="C1974" t="s">
        <v>5108</v>
      </c>
      <c r="D1974">
        <v>72.5</v>
      </c>
      <c r="E1974" t="s">
        <v>5111</v>
      </c>
      <c r="F1974">
        <v>7.14</v>
      </c>
      <c r="K1974" t="s">
        <v>5342</v>
      </c>
      <c r="M1974" t="s">
        <v>5350</v>
      </c>
      <c r="N1974">
        <v>8</v>
      </c>
      <c r="O1974" t="s">
        <v>9550</v>
      </c>
      <c r="P1974" t="s">
        <v>11312</v>
      </c>
      <c r="Q1974">
        <v>5</v>
      </c>
      <c r="R1974">
        <v>2</v>
      </c>
      <c r="S1974">
        <v>1.7</v>
      </c>
      <c r="T1974">
        <v>3.66</v>
      </c>
      <c r="U1974">
        <v>356.43</v>
      </c>
      <c r="V1974">
        <v>71.42</v>
      </c>
      <c r="W1974">
        <v>3.13</v>
      </c>
      <c r="X1974">
        <v>13.33</v>
      </c>
      <c r="Y1974">
        <v>9.56</v>
      </c>
      <c r="Z1974">
        <v>4</v>
      </c>
      <c r="AA1974" t="s">
        <v>4822</v>
      </c>
      <c r="AB1974">
        <v>0</v>
      </c>
      <c r="AC1974">
        <v>5</v>
      </c>
      <c r="AD1974">
        <v>4.39</v>
      </c>
      <c r="AF1974" t="s">
        <v>5457</v>
      </c>
      <c r="AI1974">
        <v>0</v>
      </c>
      <c r="AJ1974">
        <v>0</v>
      </c>
      <c r="AK1974" t="s">
        <v>11910</v>
      </c>
      <c r="AL1974" t="s">
        <v>11910</v>
      </c>
      <c r="AM1974" t="s">
        <v>11965</v>
      </c>
    </row>
    <row r="1975" spans="1:39">
      <c r="A1975" t="s">
        <v>7159</v>
      </c>
      <c r="B1975" t="s">
        <v>5106</v>
      </c>
      <c r="C1975" t="s">
        <v>5108</v>
      </c>
      <c r="D1975">
        <v>73.40000000000001</v>
      </c>
      <c r="E1975" t="s">
        <v>5111</v>
      </c>
      <c r="F1975">
        <v>7.13</v>
      </c>
      <c r="I1975" t="s">
        <v>9053</v>
      </c>
      <c r="K1975" t="s">
        <v>5342</v>
      </c>
      <c r="L1975" t="s">
        <v>5343</v>
      </c>
      <c r="M1975" t="s">
        <v>9449</v>
      </c>
      <c r="N1975">
        <v>8</v>
      </c>
      <c r="O1975" t="s">
        <v>9567</v>
      </c>
      <c r="P1975" t="s">
        <v>11313</v>
      </c>
      <c r="Q1975">
        <v>4</v>
      </c>
      <c r="R1975">
        <v>3</v>
      </c>
      <c r="S1975">
        <v>0.7</v>
      </c>
      <c r="T1975">
        <v>4.19</v>
      </c>
      <c r="U1975">
        <v>458.85</v>
      </c>
      <c r="V1975">
        <v>99.33</v>
      </c>
      <c r="W1975">
        <v>6.46</v>
      </c>
      <c r="X1975">
        <v>3.74</v>
      </c>
      <c r="Y1975">
        <v>9.1</v>
      </c>
      <c r="Z1975">
        <v>3</v>
      </c>
      <c r="AA1975" t="s">
        <v>4822</v>
      </c>
      <c r="AB1975">
        <v>1</v>
      </c>
      <c r="AC1975">
        <v>6</v>
      </c>
      <c r="AD1975">
        <v>3.004595238095238</v>
      </c>
      <c r="AF1975" t="s">
        <v>11894</v>
      </c>
      <c r="AI1975">
        <v>0</v>
      </c>
      <c r="AJ1975">
        <v>0</v>
      </c>
      <c r="AM1975" t="s">
        <v>11965</v>
      </c>
    </row>
    <row r="1976" spans="1:39">
      <c r="A1976" t="s">
        <v>7160</v>
      </c>
      <c r="B1976" t="s">
        <v>5106</v>
      </c>
      <c r="C1976" t="s">
        <v>5108</v>
      </c>
      <c r="D1976">
        <v>73.59999999999999</v>
      </c>
      <c r="E1976" t="s">
        <v>5111</v>
      </c>
      <c r="F1976">
        <v>7.13</v>
      </c>
      <c r="I1976" t="s">
        <v>9054</v>
      </c>
      <c r="K1976" t="s">
        <v>5342</v>
      </c>
      <c r="L1976" t="s">
        <v>5343</v>
      </c>
      <c r="M1976" t="s">
        <v>9449</v>
      </c>
      <c r="N1976">
        <v>8</v>
      </c>
      <c r="O1976" t="s">
        <v>9567</v>
      </c>
      <c r="P1976" t="s">
        <v>11314</v>
      </c>
      <c r="Q1976">
        <v>6</v>
      </c>
      <c r="R1976">
        <v>3</v>
      </c>
      <c r="S1976">
        <v>2.22</v>
      </c>
      <c r="T1976">
        <v>5.4</v>
      </c>
      <c r="U1976">
        <v>587.5700000000001</v>
      </c>
      <c r="V1976">
        <v>111.8</v>
      </c>
      <c r="W1976">
        <v>7.3</v>
      </c>
      <c r="X1976">
        <v>3.74</v>
      </c>
      <c r="Y1976">
        <v>10.49</v>
      </c>
      <c r="Z1976">
        <v>3</v>
      </c>
      <c r="AA1976" t="s">
        <v>4822</v>
      </c>
      <c r="AB1976">
        <v>2</v>
      </c>
      <c r="AC1976">
        <v>7</v>
      </c>
      <c r="AD1976">
        <v>1.33</v>
      </c>
      <c r="AF1976" t="s">
        <v>11894</v>
      </c>
      <c r="AI1976">
        <v>0</v>
      </c>
      <c r="AJ1976">
        <v>0</v>
      </c>
      <c r="AM1976" t="s">
        <v>11965</v>
      </c>
    </row>
    <row r="1977" spans="1:39">
      <c r="A1977" t="s">
        <v>7161</v>
      </c>
      <c r="B1977" t="s">
        <v>5106</v>
      </c>
      <c r="C1977" t="s">
        <v>5108</v>
      </c>
      <c r="D1977">
        <v>73.8</v>
      </c>
      <c r="E1977" t="s">
        <v>5111</v>
      </c>
      <c r="F1977">
        <v>7.13</v>
      </c>
      <c r="I1977" t="s">
        <v>9055</v>
      </c>
      <c r="K1977" t="s">
        <v>5342</v>
      </c>
      <c r="L1977" t="s">
        <v>5343</v>
      </c>
      <c r="M1977" t="s">
        <v>9446</v>
      </c>
      <c r="N1977">
        <v>9</v>
      </c>
      <c r="O1977" t="s">
        <v>9564</v>
      </c>
      <c r="P1977" t="s">
        <v>11315</v>
      </c>
      <c r="Q1977">
        <v>6</v>
      </c>
      <c r="R1977">
        <v>3</v>
      </c>
      <c r="S1977">
        <v>3.72</v>
      </c>
      <c r="T1977">
        <v>3.86</v>
      </c>
      <c r="U1977">
        <v>406.47</v>
      </c>
      <c r="V1977">
        <v>104.21</v>
      </c>
      <c r="W1977">
        <v>4.12</v>
      </c>
      <c r="X1977">
        <v>7.95</v>
      </c>
      <c r="Y1977">
        <v>5.38</v>
      </c>
      <c r="Z1977">
        <v>4</v>
      </c>
      <c r="AA1977" t="s">
        <v>4822</v>
      </c>
      <c r="AB1977">
        <v>0</v>
      </c>
      <c r="AC1977">
        <v>5</v>
      </c>
      <c r="AD1977">
        <v>3.071071428571429</v>
      </c>
      <c r="AF1977" t="s">
        <v>5458</v>
      </c>
      <c r="AI1977">
        <v>0</v>
      </c>
      <c r="AJ1977">
        <v>0</v>
      </c>
      <c r="AM1977" t="s">
        <v>11965</v>
      </c>
    </row>
    <row r="1978" spans="1:39">
      <c r="A1978" t="s">
        <v>7162</v>
      </c>
      <c r="B1978" t="s">
        <v>5106</v>
      </c>
      <c r="C1978" t="s">
        <v>5108</v>
      </c>
      <c r="D1978">
        <v>73.90000000000001</v>
      </c>
      <c r="E1978" t="s">
        <v>5111</v>
      </c>
      <c r="F1978">
        <v>7.13</v>
      </c>
      <c r="I1978" t="s">
        <v>9056</v>
      </c>
      <c r="K1978" t="s">
        <v>5342</v>
      </c>
      <c r="L1978" t="s">
        <v>5343</v>
      </c>
      <c r="M1978" t="s">
        <v>9446</v>
      </c>
      <c r="N1978">
        <v>9</v>
      </c>
      <c r="O1978" t="s">
        <v>9564</v>
      </c>
      <c r="P1978" t="s">
        <v>11316</v>
      </c>
      <c r="Q1978">
        <v>6</v>
      </c>
      <c r="R1978">
        <v>2</v>
      </c>
      <c r="S1978">
        <v>4.14</v>
      </c>
      <c r="T1978">
        <v>4.15</v>
      </c>
      <c r="U1978">
        <v>395.42</v>
      </c>
      <c r="V1978">
        <v>92.79000000000001</v>
      </c>
      <c r="W1978">
        <v>4.74</v>
      </c>
      <c r="Y1978">
        <v>5.44</v>
      </c>
      <c r="Z1978">
        <v>5</v>
      </c>
      <c r="AA1978" t="s">
        <v>4822</v>
      </c>
      <c r="AB1978">
        <v>0</v>
      </c>
      <c r="AC1978">
        <v>5</v>
      </c>
      <c r="AD1978">
        <v>3.579</v>
      </c>
      <c r="AF1978" t="s">
        <v>5458</v>
      </c>
      <c r="AI1978">
        <v>0</v>
      </c>
      <c r="AJ1978">
        <v>0</v>
      </c>
      <c r="AM1978" t="s">
        <v>11965</v>
      </c>
    </row>
    <row r="1979" spans="1:39">
      <c r="A1979" t="s">
        <v>5865</v>
      </c>
      <c r="B1979" t="s">
        <v>5106</v>
      </c>
      <c r="C1979" t="s">
        <v>5108</v>
      </c>
      <c r="D1979">
        <v>74</v>
      </c>
      <c r="E1979" t="s">
        <v>5111</v>
      </c>
      <c r="F1979">
        <v>7.13</v>
      </c>
      <c r="K1979" t="s">
        <v>5342</v>
      </c>
      <c r="L1979" t="s">
        <v>5343</v>
      </c>
      <c r="M1979" t="s">
        <v>9491</v>
      </c>
      <c r="N1979">
        <v>9</v>
      </c>
      <c r="O1979" t="s">
        <v>9618</v>
      </c>
      <c r="P1979" t="s">
        <v>10033</v>
      </c>
      <c r="Q1979">
        <v>6</v>
      </c>
      <c r="R1979">
        <v>2</v>
      </c>
      <c r="S1979">
        <v>4.25</v>
      </c>
      <c r="T1979">
        <v>4.25</v>
      </c>
      <c r="U1979">
        <v>598.03</v>
      </c>
      <c r="V1979">
        <v>98.14</v>
      </c>
      <c r="W1979">
        <v>5.47</v>
      </c>
      <c r="X1979">
        <v>12.63</v>
      </c>
      <c r="Y1979">
        <v>4.5</v>
      </c>
      <c r="Z1979">
        <v>4</v>
      </c>
      <c r="AA1979" t="s">
        <v>4822</v>
      </c>
      <c r="AB1979">
        <v>2</v>
      </c>
      <c r="AC1979">
        <v>5</v>
      </c>
      <c r="AD1979">
        <v>2.603666666666666</v>
      </c>
      <c r="AF1979" t="s">
        <v>5458</v>
      </c>
      <c r="AI1979">
        <v>0</v>
      </c>
      <c r="AJ1979">
        <v>0</v>
      </c>
      <c r="AK1979" t="s">
        <v>11913</v>
      </c>
      <c r="AL1979" t="s">
        <v>11913</v>
      </c>
      <c r="AM1979" t="s">
        <v>11965</v>
      </c>
    </row>
    <row r="1980" spans="1:39">
      <c r="A1980" t="s">
        <v>7163</v>
      </c>
      <c r="B1980" t="s">
        <v>5106</v>
      </c>
      <c r="C1980" t="s">
        <v>5108</v>
      </c>
      <c r="D1980">
        <v>74</v>
      </c>
      <c r="E1980" t="s">
        <v>5111</v>
      </c>
      <c r="F1980">
        <v>7.13</v>
      </c>
      <c r="I1980" t="s">
        <v>9057</v>
      </c>
      <c r="K1980" t="s">
        <v>5342</v>
      </c>
      <c r="M1980" t="s">
        <v>9440</v>
      </c>
      <c r="N1980">
        <v>8</v>
      </c>
      <c r="O1980" t="s">
        <v>9558</v>
      </c>
      <c r="P1980" t="s">
        <v>11317</v>
      </c>
      <c r="Q1980">
        <v>11</v>
      </c>
      <c r="R1980">
        <v>1</v>
      </c>
      <c r="S1980">
        <v>3.87</v>
      </c>
      <c r="T1980">
        <v>3.96</v>
      </c>
      <c r="U1980">
        <v>559.6799999999999</v>
      </c>
      <c r="V1980">
        <v>125.64</v>
      </c>
      <c r="W1980">
        <v>3.8</v>
      </c>
      <c r="X1980">
        <v>12.01</v>
      </c>
      <c r="Y1980">
        <v>6.77</v>
      </c>
      <c r="Z1980">
        <v>4</v>
      </c>
      <c r="AA1980" t="s">
        <v>4822</v>
      </c>
      <c r="AB1980">
        <v>2</v>
      </c>
      <c r="AC1980">
        <v>8</v>
      </c>
      <c r="AD1980">
        <v>2.418333333333333</v>
      </c>
      <c r="AF1980" t="s">
        <v>5458</v>
      </c>
      <c r="AI1980">
        <v>0</v>
      </c>
      <c r="AJ1980">
        <v>0</v>
      </c>
      <c r="AM1980" t="s">
        <v>11965</v>
      </c>
    </row>
    <row r="1981" spans="1:39">
      <c r="A1981" t="s">
        <v>7164</v>
      </c>
      <c r="B1981" t="s">
        <v>5106</v>
      </c>
      <c r="C1981" t="s">
        <v>5108</v>
      </c>
      <c r="D1981">
        <v>75.90000000000001</v>
      </c>
      <c r="E1981" t="s">
        <v>5111</v>
      </c>
      <c r="F1981">
        <v>7.12</v>
      </c>
      <c r="K1981" t="s">
        <v>5342</v>
      </c>
      <c r="M1981" t="s">
        <v>5350</v>
      </c>
      <c r="N1981">
        <v>8</v>
      </c>
      <c r="O1981" t="s">
        <v>9544</v>
      </c>
      <c r="P1981" t="s">
        <v>11318</v>
      </c>
      <c r="Q1981">
        <v>7</v>
      </c>
      <c r="R1981">
        <v>1</v>
      </c>
      <c r="S1981">
        <v>1.09</v>
      </c>
      <c r="T1981">
        <v>1.88</v>
      </c>
      <c r="U1981">
        <v>477.57</v>
      </c>
      <c r="V1981">
        <v>92.06999999999999</v>
      </c>
      <c r="W1981">
        <v>4.63</v>
      </c>
      <c r="X1981">
        <v>12.52</v>
      </c>
      <c r="Y1981">
        <v>8.1</v>
      </c>
      <c r="Z1981">
        <v>5</v>
      </c>
      <c r="AA1981" t="s">
        <v>4822</v>
      </c>
      <c r="AB1981">
        <v>0</v>
      </c>
      <c r="AC1981">
        <v>5</v>
      </c>
      <c r="AD1981">
        <v>4.87454761904762</v>
      </c>
      <c r="AF1981" t="s">
        <v>5458</v>
      </c>
      <c r="AI1981">
        <v>0</v>
      </c>
      <c r="AJ1981">
        <v>0</v>
      </c>
      <c r="AK1981" t="s">
        <v>11906</v>
      </c>
      <c r="AL1981" t="s">
        <v>11906</v>
      </c>
      <c r="AM1981" t="s">
        <v>11965</v>
      </c>
    </row>
    <row r="1982" spans="1:39">
      <c r="A1982" t="s">
        <v>6520</v>
      </c>
      <c r="B1982" t="s">
        <v>5106</v>
      </c>
      <c r="C1982" t="s">
        <v>5108</v>
      </c>
      <c r="D1982">
        <v>76</v>
      </c>
      <c r="E1982" t="s">
        <v>5111</v>
      </c>
      <c r="F1982">
        <v>7.12</v>
      </c>
      <c r="K1982" t="s">
        <v>5342</v>
      </c>
      <c r="L1982" t="s">
        <v>5343</v>
      </c>
      <c r="M1982" t="s">
        <v>9441</v>
      </c>
      <c r="N1982">
        <v>9</v>
      </c>
      <c r="O1982" t="s">
        <v>9559</v>
      </c>
      <c r="P1982" t="s">
        <v>10682</v>
      </c>
      <c r="Q1982">
        <v>7</v>
      </c>
      <c r="R1982">
        <v>2</v>
      </c>
      <c r="S1982">
        <v>2.61</v>
      </c>
      <c r="T1982">
        <v>4.03</v>
      </c>
      <c r="U1982">
        <v>438.92</v>
      </c>
      <c r="V1982">
        <v>101.8</v>
      </c>
      <c r="W1982">
        <v>3.79</v>
      </c>
      <c r="X1982">
        <v>5.94</v>
      </c>
      <c r="Y1982">
        <v>2.85</v>
      </c>
      <c r="Z1982">
        <v>3</v>
      </c>
      <c r="AA1982" t="s">
        <v>4822</v>
      </c>
      <c r="AB1982">
        <v>0</v>
      </c>
      <c r="AC1982">
        <v>6</v>
      </c>
      <c r="AD1982">
        <v>3.72295238095238</v>
      </c>
      <c r="AF1982" t="s">
        <v>5459</v>
      </c>
      <c r="AI1982">
        <v>0</v>
      </c>
      <c r="AJ1982">
        <v>0</v>
      </c>
      <c r="AM1982" t="s">
        <v>11965</v>
      </c>
    </row>
    <row r="1983" spans="1:39">
      <c r="A1983" t="s">
        <v>5313</v>
      </c>
      <c r="B1983" t="s">
        <v>5106</v>
      </c>
      <c r="C1983" t="s">
        <v>5108</v>
      </c>
      <c r="D1983">
        <v>76.2</v>
      </c>
      <c r="E1983" t="s">
        <v>5111</v>
      </c>
      <c r="F1983">
        <v>7.12</v>
      </c>
      <c r="K1983" t="s">
        <v>5342</v>
      </c>
      <c r="L1983" t="s">
        <v>5343</v>
      </c>
      <c r="M1983" t="s">
        <v>9504</v>
      </c>
      <c r="N1983">
        <v>9</v>
      </c>
      <c r="O1983" t="s">
        <v>9631</v>
      </c>
      <c r="P1983" t="s">
        <v>5428</v>
      </c>
      <c r="Q1983">
        <v>4</v>
      </c>
      <c r="R1983">
        <v>3</v>
      </c>
      <c r="S1983">
        <v>4.82</v>
      </c>
      <c r="T1983">
        <v>4.82</v>
      </c>
      <c r="U1983">
        <v>464.83</v>
      </c>
      <c r="V1983">
        <v>92.34999999999999</v>
      </c>
      <c r="W1983">
        <v>5.55</v>
      </c>
      <c r="X1983">
        <v>12.89</v>
      </c>
      <c r="Y1983">
        <v>2.66</v>
      </c>
      <c r="Z1983">
        <v>3</v>
      </c>
      <c r="AA1983" t="s">
        <v>4822</v>
      </c>
      <c r="AB1983">
        <v>1</v>
      </c>
      <c r="AC1983">
        <v>5</v>
      </c>
      <c r="AD1983">
        <v>2.429547619047619</v>
      </c>
      <c r="AE1983" t="s">
        <v>5449</v>
      </c>
      <c r="AF1983" t="s">
        <v>5458</v>
      </c>
      <c r="AH1983" t="s">
        <v>5461</v>
      </c>
      <c r="AI1983">
        <v>4</v>
      </c>
      <c r="AJ1983">
        <v>1</v>
      </c>
      <c r="AK1983" t="s">
        <v>11949</v>
      </c>
      <c r="AL1983" t="s">
        <v>11949</v>
      </c>
      <c r="AM1983" t="s">
        <v>11965</v>
      </c>
    </row>
    <row r="1984" spans="1:39">
      <c r="A1984" t="s">
        <v>5313</v>
      </c>
      <c r="B1984" t="s">
        <v>5106</v>
      </c>
      <c r="C1984" t="s">
        <v>5108</v>
      </c>
      <c r="D1984">
        <v>76.2</v>
      </c>
      <c r="E1984" t="s">
        <v>5111</v>
      </c>
      <c r="F1984">
        <v>7.12</v>
      </c>
      <c r="K1984" t="s">
        <v>5342</v>
      </c>
      <c r="L1984" t="s">
        <v>5343</v>
      </c>
      <c r="M1984" t="s">
        <v>9504</v>
      </c>
      <c r="N1984">
        <v>9</v>
      </c>
      <c r="O1984" t="s">
        <v>9631</v>
      </c>
      <c r="P1984" t="s">
        <v>5428</v>
      </c>
      <c r="Q1984">
        <v>4</v>
      </c>
      <c r="R1984">
        <v>3</v>
      </c>
      <c r="S1984">
        <v>4.82</v>
      </c>
      <c r="T1984">
        <v>4.82</v>
      </c>
      <c r="U1984">
        <v>464.83</v>
      </c>
      <c r="V1984">
        <v>92.34999999999999</v>
      </c>
      <c r="W1984">
        <v>5.55</v>
      </c>
      <c r="X1984">
        <v>12.89</v>
      </c>
      <c r="Y1984">
        <v>2.66</v>
      </c>
      <c r="Z1984">
        <v>3</v>
      </c>
      <c r="AA1984" t="s">
        <v>4822</v>
      </c>
      <c r="AB1984">
        <v>1</v>
      </c>
      <c r="AC1984">
        <v>5</v>
      </c>
      <c r="AD1984">
        <v>2.429547619047619</v>
      </c>
      <c r="AE1984" t="s">
        <v>5449</v>
      </c>
      <c r="AF1984" t="s">
        <v>5458</v>
      </c>
      <c r="AH1984" t="s">
        <v>5461</v>
      </c>
      <c r="AI1984">
        <v>4</v>
      </c>
      <c r="AJ1984">
        <v>1</v>
      </c>
      <c r="AK1984" t="s">
        <v>11949</v>
      </c>
      <c r="AL1984" t="s">
        <v>11949</v>
      </c>
      <c r="AM1984" t="s">
        <v>11965</v>
      </c>
    </row>
    <row r="1985" spans="1:39">
      <c r="A1985" t="s">
        <v>7101</v>
      </c>
      <c r="B1985" t="s">
        <v>5106</v>
      </c>
      <c r="C1985" t="s">
        <v>5108</v>
      </c>
      <c r="D1985">
        <v>76.59999999999999</v>
      </c>
      <c r="E1985" t="s">
        <v>5111</v>
      </c>
      <c r="F1985">
        <v>7.12</v>
      </c>
      <c r="I1985" t="s">
        <v>9058</v>
      </c>
      <c r="K1985" t="s">
        <v>5342</v>
      </c>
      <c r="M1985" t="s">
        <v>9446</v>
      </c>
      <c r="N1985">
        <v>8</v>
      </c>
      <c r="O1985" t="s">
        <v>9574</v>
      </c>
      <c r="P1985" t="s">
        <v>11255</v>
      </c>
      <c r="Q1985">
        <v>6</v>
      </c>
      <c r="R1985">
        <v>3</v>
      </c>
      <c r="S1985">
        <v>3.26</v>
      </c>
      <c r="T1985">
        <v>3.28</v>
      </c>
      <c r="U1985">
        <v>358.4</v>
      </c>
      <c r="V1985">
        <v>93.29000000000001</v>
      </c>
      <c r="W1985">
        <v>4.34</v>
      </c>
      <c r="X1985">
        <v>9.6</v>
      </c>
      <c r="Y1985">
        <v>5.81</v>
      </c>
      <c r="Z1985">
        <v>4</v>
      </c>
      <c r="AA1985" t="s">
        <v>4822</v>
      </c>
      <c r="AB1985">
        <v>0</v>
      </c>
      <c r="AC1985">
        <v>4</v>
      </c>
      <c r="AD1985">
        <v>4.287000000000001</v>
      </c>
      <c r="AF1985" t="s">
        <v>5458</v>
      </c>
      <c r="AI1985">
        <v>0</v>
      </c>
      <c r="AJ1985">
        <v>0</v>
      </c>
      <c r="AM1985" t="s">
        <v>11965</v>
      </c>
    </row>
    <row r="1986" spans="1:39">
      <c r="A1986" t="s">
        <v>6544</v>
      </c>
      <c r="B1986" t="s">
        <v>5106</v>
      </c>
      <c r="C1986" t="s">
        <v>5108</v>
      </c>
      <c r="D1986">
        <v>77</v>
      </c>
      <c r="E1986" t="s">
        <v>5111</v>
      </c>
      <c r="F1986">
        <v>7.11</v>
      </c>
      <c r="K1986" t="s">
        <v>5342</v>
      </c>
      <c r="L1986" t="s">
        <v>5343</v>
      </c>
      <c r="M1986" t="s">
        <v>9505</v>
      </c>
      <c r="N1986">
        <v>9</v>
      </c>
      <c r="O1986" t="s">
        <v>9632</v>
      </c>
      <c r="P1986" t="s">
        <v>10706</v>
      </c>
      <c r="Q1986">
        <v>6</v>
      </c>
      <c r="R1986">
        <v>2</v>
      </c>
      <c r="S1986">
        <v>4.98</v>
      </c>
      <c r="T1986">
        <v>4.98</v>
      </c>
      <c r="U1986">
        <v>554.53</v>
      </c>
      <c r="V1986">
        <v>104.11</v>
      </c>
      <c r="W1986">
        <v>6.65</v>
      </c>
      <c r="X1986">
        <v>9.59</v>
      </c>
      <c r="Y1986">
        <v>0</v>
      </c>
      <c r="Z1986">
        <v>4</v>
      </c>
      <c r="AA1986" t="s">
        <v>4822</v>
      </c>
      <c r="AB1986">
        <v>2</v>
      </c>
      <c r="AC1986">
        <v>7</v>
      </c>
      <c r="AD1986">
        <v>2.039666666666666</v>
      </c>
      <c r="AF1986" t="s">
        <v>5458</v>
      </c>
      <c r="AI1986">
        <v>0</v>
      </c>
      <c r="AJ1986">
        <v>0</v>
      </c>
      <c r="AK1986" t="s">
        <v>11929</v>
      </c>
      <c r="AL1986" t="s">
        <v>11929</v>
      </c>
      <c r="AM1986" t="s">
        <v>11965</v>
      </c>
    </row>
    <row r="1987" spans="1:39">
      <c r="A1987" t="s">
        <v>7165</v>
      </c>
      <c r="B1987" t="s">
        <v>5106</v>
      </c>
      <c r="C1987" t="s">
        <v>5108</v>
      </c>
      <c r="D1987">
        <v>77</v>
      </c>
      <c r="E1987" t="s">
        <v>5111</v>
      </c>
      <c r="F1987">
        <v>7.11</v>
      </c>
      <c r="K1987" t="s">
        <v>5342</v>
      </c>
      <c r="M1987" t="s">
        <v>5350</v>
      </c>
      <c r="N1987">
        <v>8</v>
      </c>
      <c r="O1987" t="s">
        <v>9550</v>
      </c>
      <c r="P1987" t="s">
        <v>11319</v>
      </c>
      <c r="Q1987">
        <v>4</v>
      </c>
      <c r="R1987">
        <v>1</v>
      </c>
      <c r="S1987">
        <v>4.13</v>
      </c>
      <c r="T1987">
        <v>4.13</v>
      </c>
      <c r="U1987">
        <v>301.35</v>
      </c>
      <c r="V1987">
        <v>50.94</v>
      </c>
      <c r="W1987">
        <v>4.01</v>
      </c>
      <c r="X1987">
        <v>9.34</v>
      </c>
      <c r="Y1987">
        <v>3.36</v>
      </c>
      <c r="Z1987">
        <v>4</v>
      </c>
      <c r="AA1987" t="s">
        <v>4822</v>
      </c>
      <c r="AB1987">
        <v>0</v>
      </c>
      <c r="AC1987">
        <v>2</v>
      </c>
      <c r="AD1987">
        <v>4.268333333333334</v>
      </c>
      <c r="AF1987" t="s">
        <v>5458</v>
      </c>
      <c r="AI1987">
        <v>0</v>
      </c>
      <c r="AJ1987">
        <v>0</v>
      </c>
      <c r="AK1987" t="s">
        <v>11910</v>
      </c>
      <c r="AL1987" t="s">
        <v>11910</v>
      </c>
      <c r="AM1987" t="s">
        <v>11965</v>
      </c>
    </row>
    <row r="1988" spans="1:39">
      <c r="A1988" t="s">
        <v>7166</v>
      </c>
      <c r="B1988" t="s">
        <v>5106</v>
      </c>
      <c r="C1988" t="s">
        <v>5108</v>
      </c>
      <c r="D1988">
        <v>79</v>
      </c>
      <c r="E1988" t="s">
        <v>5111</v>
      </c>
      <c r="F1988">
        <v>7.1</v>
      </c>
      <c r="K1988" t="s">
        <v>5342</v>
      </c>
      <c r="L1988" t="s">
        <v>5343</v>
      </c>
      <c r="M1988" t="s">
        <v>9425</v>
      </c>
      <c r="N1988">
        <v>9</v>
      </c>
      <c r="O1988" t="s">
        <v>9540</v>
      </c>
      <c r="P1988" t="s">
        <v>11320</v>
      </c>
      <c r="Q1988">
        <v>5</v>
      </c>
      <c r="R1988">
        <v>3</v>
      </c>
      <c r="S1988">
        <v>2.49</v>
      </c>
      <c r="T1988">
        <v>2.5</v>
      </c>
      <c r="U1988">
        <v>345.43</v>
      </c>
      <c r="V1988">
        <v>99.77</v>
      </c>
      <c r="W1988">
        <v>2.73</v>
      </c>
      <c r="X1988">
        <v>11.41</v>
      </c>
      <c r="Y1988">
        <v>5.88</v>
      </c>
      <c r="Z1988">
        <v>3</v>
      </c>
      <c r="AA1988" t="s">
        <v>4822</v>
      </c>
      <c r="AB1988">
        <v>0</v>
      </c>
      <c r="AC1988">
        <v>5</v>
      </c>
      <c r="AD1988">
        <v>4.596</v>
      </c>
      <c r="AF1988" t="s">
        <v>5458</v>
      </c>
      <c r="AI1988">
        <v>0</v>
      </c>
      <c r="AJ1988">
        <v>0</v>
      </c>
      <c r="AK1988" t="s">
        <v>11905</v>
      </c>
      <c r="AL1988" t="s">
        <v>11905</v>
      </c>
      <c r="AM1988" t="s">
        <v>11965</v>
      </c>
    </row>
    <row r="1989" spans="1:39">
      <c r="A1989" t="s">
        <v>7167</v>
      </c>
      <c r="B1989" t="s">
        <v>5106</v>
      </c>
      <c r="C1989" t="s">
        <v>5108</v>
      </c>
      <c r="D1989">
        <v>79</v>
      </c>
      <c r="E1989" t="s">
        <v>5111</v>
      </c>
      <c r="F1989">
        <v>7.1</v>
      </c>
      <c r="K1989" t="s">
        <v>5342</v>
      </c>
      <c r="L1989" t="s">
        <v>5343</v>
      </c>
      <c r="M1989" t="s">
        <v>9425</v>
      </c>
      <c r="N1989">
        <v>9</v>
      </c>
      <c r="O1989" t="s">
        <v>9540</v>
      </c>
      <c r="P1989" t="s">
        <v>11321</v>
      </c>
      <c r="Q1989">
        <v>5</v>
      </c>
      <c r="R1989">
        <v>3</v>
      </c>
      <c r="S1989">
        <v>1.84</v>
      </c>
      <c r="T1989">
        <v>1.84</v>
      </c>
      <c r="U1989">
        <v>321.34</v>
      </c>
      <c r="V1989">
        <v>99.77</v>
      </c>
      <c r="W1989">
        <v>1.75</v>
      </c>
      <c r="X1989">
        <v>11.21</v>
      </c>
      <c r="Y1989">
        <v>4.98</v>
      </c>
      <c r="Z1989">
        <v>3</v>
      </c>
      <c r="AA1989" t="s">
        <v>4822</v>
      </c>
      <c r="AB1989">
        <v>0</v>
      </c>
      <c r="AC1989">
        <v>4</v>
      </c>
      <c r="AD1989">
        <v>4.841</v>
      </c>
      <c r="AF1989" t="s">
        <v>5458</v>
      </c>
      <c r="AI1989">
        <v>0</v>
      </c>
      <c r="AJ1989">
        <v>0</v>
      </c>
      <c r="AK1989" t="s">
        <v>11905</v>
      </c>
      <c r="AL1989" t="s">
        <v>11905</v>
      </c>
      <c r="AM1989" t="s">
        <v>11965</v>
      </c>
    </row>
    <row r="1990" spans="1:39">
      <c r="A1990" t="s">
        <v>7167</v>
      </c>
      <c r="B1990" t="s">
        <v>5106</v>
      </c>
      <c r="C1990" t="s">
        <v>5108</v>
      </c>
      <c r="D1990">
        <v>79</v>
      </c>
      <c r="E1990" t="s">
        <v>5111</v>
      </c>
      <c r="F1990">
        <v>7.1</v>
      </c>
      <c r="K1990" t="s">
        <v>5342</v>
      </c>
      <c r="L1990" t="s">
        <v>5343</v>
      </c>
      <c r="M1990" t="s">
        <v>9432</v>
      </c>
      <c r="N1990">
        <v>9</v>
      </c>
      <c r="O1990" t="s">
        <v>9549</v>
      </c>
      <c r="P1990" t="s">
        <v>11321</v>
      </c>
      <c r="Q1990">
        <v>5</v>
      </c>
      <c r="R1990">
        <v>3</v>
      </c>
      <c r="S1990">
        <v>1.84</v>
      </c>
      <c r="T1990">
        <v>1.84</v>
      </c>
      <c r="U1990">
        <v>321.34</v>
      </c>
      <c r="V1990">
        <v>99.77</v>
      </c>
      <c r="W1990">
        <v>1.75</v>
      </c>
      <c r="X1990">
        <v>11.21</v>
      </c>
      <c r="Y1990">
        <v>4.98</v>
      </c>
      <c r="Z1990">
        <v>3</v>
      </c>
      <c r="AA1990" t="s">
        <v>4822</v>
      </c>
      <c r="AB1990">
        <v>0</v>
      </c>
      <c r="AC1990">
        <v>4</v>
      </c>
      <c r="AD1990">
        <v>4.841</v>
      </c>
      <c r="AF1990" t="s">
        <v>5458</v>
      </c>
      <c r="AI1990">
        <v>0</v>
      </c>
      <c r="AJ1990">
        <v>0</v>
      </c>
      <c r="AK1990" t="s">
        <v>11909</v>
      </c>
      <c r="AL1990" t="s">
        <v>11909</v>
      </c>
      <c r="AM1990" t="s">
        <v>11965</v>
      </c>
    </row>
    <row r="1991" spans="1:39">
      <c r="A1991" t="s">
        <v>7168</v>
      </c>
      <c r="B1991" t="s">
        <v>5106</v>
      </c>
      <c r="C1991" t="s">
        <v>5108</v>
      </c>
      <c r="D1991">
        <v>79</v>
      </c>
      <c r="E1991" t="s">
        <v>5111</v>
      </c>
      <c r="F1991">
        <v>7.1</v>
      </c>
      <c r="K1991" t="s">
        <v>5342</v>
      </c>
      <c r="L1991" t="s">
        <v>5343</v>
      </c>
      <c r="M1991" t="s">
        <v>9477</v>
      </c>
      <c r="N1991">
        <v>9</v>
      </c>
      <c r="O1991" t="s">
        <v>9599</v>
      </c>
      <c r="P1991" t="s">
        <v>11322</v>
      </c>
      <c r="Q1991">
        <v>5</v>
      </c>
      <c r="R1991">
        <v>3</v>
      </c>
      <c r="S1991">
        <v>2.36</v>
      </c>
      <c r="T1991">
        <v>2.36</v>
      </c>
      <c r="U1991">
        <v>437.5</v>
      </c>
      <c r="V1991">
        <v>106.91</v>
      </c>
      <c r="W1991">
        <v>4.98</v>
      </c>
      <c r="X1991">
        <v>13.19</v>
      </c>
      <c r="Y1991">
        <v>5.23</v>
      </c>
      <c r="Z1991">
        <v>3</v>
      </c>
      <c r="AA1991" t="s">
        <v>4822</v>
      </c>
      <c r="AB1991">
        <v>0</v>
      </c>
      <c r="AC1991">
        <v>7</v>
      </c>
      <c r="AD1991">
        <v>3.869428571428572</v>
      </c>
      <c r="AF1991" t="s">
        <v>5458</v>
      </c>
      <c r="AI1991">
        <v>0</v>
      </c>
      <c r="AJ1991">
        <v>0</v>
      </c>
      <c r="AK1991" t="s">
        <v>11929</v>
      </c>
      <c r="AL1991" t="s">
        <v>11929</v>
      </c>
      <c r="AM1991" t="s">
        <v>11965</v>
      </c>
    </row>
    <row r="1992" spans="1:39">
      <c r="A1992" t="s">
        <v>7169</v>
      </c>
      <c r="B1992" t="s">
        <v>5106</v>
      </c>
      <c r="C1992" t="s">
        <v>5108</v>
      </c>
      <c r="D1992">
        <v>79</v>
      </c>
      <c r="E1992" t="s">
        <v>5111</v>
      </c>
      <c r="F1992">
        <v>7.1</v>
      </c>
      <c r="K1992" t="s">
        <v>5342</v>
      </c>
      <c r="L1992" t="s">
        <v>5343</v>
      </c>
      <c r="M1992" t="s">
        <v>9432</v>
      </c>
      <c r="N1992">
        <v>9</v>
      </c>
      <c r="O1992" t="s">
        <v>9549</v>
      </c>
      <c r="P1992" t="s">
        <v>11323</v>
      </c>
      <c r="Q1992">
        <v>9</v>
      </c>
      <c r="R1992">
        <v>2</v>
      </c>
      <c r="S1992">
        <v>1.14</v>
      </c>
      <c r="T1992">
        <v>1.15</v>
      </c>
      <c r="U1992">
        <v>502.47</v>
      </c>
      <c r="V1992">
        <v>120.9</v>
      </c>
      <c r="W1992">
        <v>3.25</v>
      </c>
      <c r="X1992">
        <v>11.41</v>
      </c>
      <c r="Y1992">
        <v>5.71</v>
      </c>
      <c r="Z1992">
        <v>3</v>
      </c>
      <c r="AA1992" t="s">
        <v>4822</v>
      </c>
      <c r="AB1992">
        <v>1</v>
      </c>
      <c r="AC1992">
        <v>9</v>
      </c>
      <c r="AD1992">
        <v>3.5</v>
      </c>
      <c r="AF1992" t="s">
        <v>5458</v>
      </c>
      <c r="AI1992">
        <v>0</v>
      </c>
      <c r="AJ1992">
        <v>0</v>
      </c>
      <c r="AK1992" t="s">
        <v>11909</v>
      </c>
      <c r="AL1992" t="s">
        <v>11909</v>
      </c>
      <c r="AM1992" t="s">
        <v>11965</v>
      </c>
    </row>
    <row r="1993" spans="1:39">
      <c r="A1993" t="s">
        <v>7170</v>
      </c>
      <c r="B1993" t="s">
        <v>5106</v>
      </c>
      <c r="C1993" t="s">
        <v>5108</v>
      </c>
      <c r="D1993">
        <v>79</v>
      </c>
      <c r="E1993" t="s">
        <v>5111</v>
      </c>
      <c r="F1993">
        <v>7.1</v>
      </c>
      <c r="K1993" t="s">
        <v>5342</v>
      </c>
      <c r="L1993" t="s">
        <v>5343</v>
      </c>
      <c r="M1993" t="s">
        <v>9432</v>
      </c>
      <c r="N1993">
        <v>9</v>
      </c>
      <c r="O1993" t="s">
        <v>9549</v>
      </c>
      <c r="P1993" t="s">
        <v>11324</v>
      </c>
      <c r="Q1993">
        <v>8</v>
      </c>
      <c r="R1993">
        <v>2</v>
      </c>
      <c r="S1993">
        <v>2.55</v>
      </c>
      <c r="T1993">
        <v>2.55</v>
      </c>
      <c r="U1993">
        <v>417.49</v>
      </c>
      <c r="V1993">
        <v>105.68</v>
      </c>
      <c r="W1993">
        <v>2.36</v>
      </c>
      <c r="X1993">
        <v>12.35</v>
      </c>
      <c r="Y1993">
        <v>5.93</v>
      </c>
      <c r="Z1993">
        <v>3</v>
      </c>
      <c r="AA1993" t="s">
        <v>4822</v>
      </c>
      <c r="AB1993">
        <v>0</v>
      </c>
      <c r="AC1993">
        <v>7</v>
      </c>
      <c r="AD1993">
        <v>4.291690476190476</v>
      </c>
      <c r="AF1993" t="s">
        <v>5458</v>
      </c>
      <c r="AI1993">
        <v>0</v>
      </c>
      <c r="AJ1993">
        <v>0</v>
      </c>
      <c r="AK1993" t="s">
        <v>11909</v>
      </c>
      <c r="AL1993" t="s">
        <v>11909</v>
      </c>
      <c r="AM1993" t="s">
        <v>11965</v>
      </c>
    </row>
    <row r="1994" spans="1:39">
      <c r="A1994" t="s">
        <v>7171</v>
      </c>
      <c r="B1994" t="s">
        <v>5106</v>
      </c>
      <c r="C1994" t="s">
        <v>5108</v>
      </c>
      <c r="D1994">
        <v>79</v>
      </c>
      <c r="E1994" t="s">
        <v>5111</v>
      </c>
      <c r="F1994">
        <v>7.1</v>
      </c>
      <c r="K1994" t="s">
        <v>5342</v>
      </c>
      <c r="L1994" t="s">
        <v>5343</v>
      </c>
      <c r="M1994" t="s">
        <v>9441</v>
      </c>
      <c r="N1994">
        <v>9</v>
      </c>
      <c r="O1994" t="s">
        <v>9559</v>
      </c>
      <c r="P1994" t="s">
        <v>11325</v>
      </c>
      <c r="Q1994">
        <v>10</v>
      </c>
      <c r="R1994">
        <v>3</v>
      </c>
      <c r="S1994">
        <v>0.13</v>
      </c>
      <c r="T1994">
        <v>1.99</v>
      </c>
      <c r="U1994">
        <v>523.02</v>
      </c>
      <c r="V1994">
        <v>153.02</v>
      </c>
      <c r="W1994">
        <v>3.16</v>
      </c>
      <c r="X1994">
        <v>4.98</v>
      </c>
      <c r="Y1994">
        <v>2.4</v>
      </c>
      <c r="Z1994">
        <v>3</v>
      </c>
      <c r="AA1994" t="s">
        <v>4822</v>
      </c>
      <c r="AB1994">
        <v>1</v>
      </c>
      <c r="AC1994">
        <v>9</v>
      </c>
      <c r="AD1994">
        <v>3.166666666666667</v>
      </c>
      <c r="AF1994" t="s">
        <v>5459</v>
      </c>
      <c r="AI1994">
        <v>0</v>
      </c>
      <c r="AJ1994">
        <v>0</v>
      </c>
      <c r="AM1994" t="s">
        <v>11965</v>
      </c>
    </row>
    <row r="1995" spans="1:39">
      <c r="A1995" t="s">
        <v>7172</v>
      </c>
      <c r="B1995" t="s">
        <v>5106</v>
      </c>
      <c r="C1995" t="s">
        <v>5108</v>
      </c>
      <c r="D1995">
        <v>79.40000000000001</v>
      </c>
      <c r="E1995" t="s">
        <v>5111</v>
      </c>
      <c r="F1995">
        <v>7.1</v>
      </c>
      <c r="K1995" t="s">
        <v>5342</v>
      </c>
      <c r="M1995" t="s">
        <v>9445</v>
      </c>
      <c r="N1995">
        <v>8</v>
      </c>
      <c r="O1995" t="s">
        <v>9563</v>
      </c>
      <c r="P1995" t="s">
        <v>11326</v>
      </c>
      <c r="Q1995">
        <v>4</v>
      </c>
      <c r="R1995">
        <v>3</v>
      </c>
      <c r="S1995">
        <v>5.58</v>
      </c>
      <c r="T1995">
        <v>5.58</v>
      </c>
      <c r="U1995">
        <v>501.39</v>
      </c>
      <c r="V1995">
        <v>87.63</v>
      </c>
      <c r="W1995">
        <v>6.52</v>
      </c>
      <c r="X1995">
        <v>11.73</v>
      </c>
      <c r="Y1995">
        <v>2.8</v>
      </c>
      <c r="Z1995">
        <v>5</v>
      </c>
      <c r="AA1995" t="s">
        <v>4822</v>
      </c>
      <c r="AB1995">
        <v>2</v>
      </c>
      <c r="AC1995">
        <v>5</v>
      </c>
      <c r="AD1995">
        <v>2.166666666666667</v>
      </c>
      <c r="AF1995" t="s">
        <v>5458</v>
      </c>
      <c r="AI1995">
        <v>0</v>
      </c>
      <c r="AJ1995">
        <v>0</v>
      </c>
      <c r="AK1995" t="s">
        <v>11914</v>
      </c>
      <c r="AL1995" t="s">
        <v>11914</v>
      </c>
      <c r="AM1995" t="s">
        <v>11965</v>
      </c>
    </row>
    <row r="1996" spans="1:39">
      <c r="A1996" t="s">
        <v>7173</v>
      </c>
      <c r="B1996" t="s">
        <v>5106</v>
      </c>
      <c r="C1996" t="s">
        <v>5108</v>
      </c>
      <c r="D1996">
        <v>80</v>
      </c>
      <c r="E1996" t="s">
        <v>5111</v>
      </c>
      <c r="F1996">
        <v>7.1</v>
      </c>
      <c r="K1996" t="s">
        <v>5342</v>
      </c>
      <c r="M1996" t="s">
        <v>5350</v>
      </c>
      <c r="N1996">
        <v>8</v>
      </c>
      <c r="O1996" t="s">
        <v>9617</v>
      </c>
      <c r="P1996" t="s">
        <v>11327</v>
      </c>
      <c r="Q1996">
        <v>5</v>
      </c>
      <c r="R1996">
        <v>1</v>
      </c>
      <c r="S1996">
        <v>4.28</v>
      </c>
      <c r="T1996">
        <v>4.28</v>
      </c>
      <c r="U1996">
        <v>476.48</v>
      </c>
      <c r="V1996">
        <v>67.77</v>
      </c>
      <c r="W1996">
        <v>6.69</v>
      </c>
      <c r="X1996">
        <v>12.8</v>
      </c>
      <c r="Y1996">
        <v>4.03</v>
      </c>
      <c r="Z1996">
        <v>5</v>
      </c>
      <c r="AA1996" t="s">
        <v>4822</v>
      </c>
      <c r="AB1996">
        <v>1</v>
      </c>
      <c r="AC1996">
        <v>4</v>
      </c>
      <c r="AD1996">
        <v>3.361333333333333</v>
      </c>
      <c r="AF1996" t="s">
        <v>5458</v>
      </c>
      <c r="AI1996">
        <v>0</v>
      </c>
      <c r="AJ1996">
        <v>0</v>
      </c>
      <c r="AK1996" t="s">
        <v>11942</v>
      </c>
      <c r="AL1996" t="s">
        <v>11942</v>
      </c>
      <c r="AM1996" t="s">
        <v>11965</v>
      </c>
    </row>
    <row r="1997" spans="1:39">
      <c r="A1997" t="s">
        <v>7174</v>
      </c>
      <c r="B1997" t="s">
        <v>5106</v>
      </c>
      <c r="C1997" t="s">
        <v>5108</v>
      </c>
      <c r="D1997">
        <v>80</v>
      </c>
      <c r="E1997" t="s">
        <v>5111</v>
      </c>
      <c r="F1997">
        <v>7.1</v>
      </c>
      <c r="K1997" t="s">
        <v>5342</v>
      </c>
      <c r="L1997" t="s">
        <v>5343</v>
      </c>
      <c r="M1997" t="s">
        <v>9423</v>
      </c>
      <c r="N1997">
        <v>9</v>
      </c>
      <c r="O1997" t="s">
        <v>9537</v>
      </c>
      <c r="P1997" t="s">
        <v>11328</v>
      </c>
      <c r="Q1997">
        <v>5</v>
      </c>
      <c r="R1997">
        <v>2</v>
      </c>
      <c r="S1997">
        <v>3.62</v>
      </c>
      <c r="T1997">
        <v>4.47</v>
      </c>
      <c r="U1997">
        <v>488.97</v>
      </c>
      <c r="V1997">
        <v>96.97</v>
      </c>
      <c r="W1997">
        <v>5.61</v>
      </c>
      <c r="X1997">
        <v>6.62</v>
      </c>
      <c r="Y1997">
        <v>3.55</v>
      </c>
      <c r="Z1997">
        <v>4</v>
      </c>
      <c r="AA1997" t="s">
        <v>4822</v>
      </c>
      <c r="AB1997">
        <v>1</v>
      </c>
      <c r="AC1997">
        <v>7</v>
      </c>
      <c r="AD1997">
        <v>2.801452380952381</v>
      </c>
      <c r="AF1997" t="s">
        <v>5458</v>
      </c>
      <c r="AI1997">
        <v>0</v>
      </c>
      <c r="AJ1997">
        <v>0</v>
      </c>
      <c r="AK1997" t="s">
        <v>11903</v>
      </c>
      <c r="AL1997" t="s">
        <v>11903</v>
      </c>
      <c r="AM1997" t="s">
        <v>11965</v>
      </c>
    </row>
    <row r="1998" spans="1:39">
      <c r="A1998" t="s">
        <v>7175</v>
      </c>
      <c r="B1998" t="s">
        <v>5106</v>
      </c>
      <c r="C1998" t="s">
        <v>5108</v>
      </c>
      <c r="D1998">
        <v>80</v>
      </c>
      <c r="E1998" t="s">
        <v>5111</v>
      </c>
      <c r="F1998">
        <v>7.1</v>
      </c>
      <c r="I1998" t="s">
        <v>9059</v>
      </c>
      <c r="K1998" t="s">
        <v>5342</v>
      </c>
      <c r="L1998" t="s">
        <v>5343</v>
      </c>
      <c r="M1998" t="s">
        <v>9435</v>
      </c>
      <c r="N1998">
        <v>8</v>
      </c>
      <c r="O1998" t="s">
        <v>9553</v>
      </c>
      <c r="P1998" t="s">
        <v>11329</v>
      </c>
      <c r="Q1998">
        <v>5</v>
      </c>
      <c r="R1998">
        <v>2</v>
      </c>
      <c r="S1998">
        <v>1.82</v>
      </c>
      <c r="T1998">
        <v>3.74</v>
      </c>
      <c r="U1998">
        <v>512.88</v>
      </c>
      <c r="V1998">
        <v>92.62</v>
      </c>
      <c r="W1998">
        <v>6.6</v>
      </c>
      <c r="X1998">
        <v>3.46</v>
      </c>
      <c r="Y1998">
        <v>9.76</v>
      </c>
      <c r="Z1998">
        <v>4</v>
      </c>
      <c r="AA1998" t="s">
        <v>4822</v>
      </c>
      <c r="AB1998">
        <v>2</v>
      </c>
      <c r="AC1998">
        <v>3</v>
      </c>
      <c r="AD1998">
        <v>3.162666666666667</v>
      </c>
      <c r="AF1998" t="s">
        <v>11894</v>
      </c>
      <c r="AI1998">
        <v>0</v>
      </c>
      <c r="AJ1998">
        <v>0</v>
      </c>
      <c r="AM1998" t="s">
        <v>11965</v>
      </c>
    </row>
    <row r="1999" spans="1:39">
      <c r="A1999" t="s">
        <v>5533</v>
      </c>
      <c r="B1999" t="s">
        <v>5106</v>
      </c>
      <c r="C1999" t="s">
        <v>5108</v>
      </c>
      <c r="D1999">
        <v>80</v>
      </c>
      <c r="E1999" t="s">
        <v>5111</v>
      </c>
      <c r="F1999">
        <v>7.1</v>
      </c>
      <c r="I1999" t="s">
        <v>9060</v>
      </c>
      <c r="K1999" t="s">
        <v>5342</v>
      </c>
      <c r="L1999" t="s">
        <v>5343</v>
      </c>
      <c r="M1999" t="s">
        <v>9439</v>
      </c>
      <c r="N1999">
        <v>8</v>
      </c>
      <c r="O1999" t="s">
        <v>9557</v>
      </c>
      <c r="P1999" t="s">
        <v>9704</v>
      </c>
      <c r="Q1999">
        <v>7</v>
      </c>
      <c r="R1999">
        <v>3</v>
      </c>
      <c r="S1999">
        <v>1.22</v>
      </c>
      <c r="T1999">
        <v>1.52</v>
      </c>
      <c r="U1999">
        <v>527.9400000000001</v>
      </c>
      <c r="V1999">
        <v>125.55</v>
      </c>
      <c r="W1999">
        <v>5.15</v>
      </c>
      <c r="X1999">
        <v>7.39</v>
      </c>
      <c r="Y1999">
        <v>4.62</v>
      </c>
      <c r="Z1999">
        <v>3</v>
      </c>
      <c r="AA1999" t="s">
        <v>4822</v>
      </c>
      <c r="AB1999">
        <v>2</v>
      </c>
      <c r="AC1999">
        <v>6</v>
      </c>
      <c r="AD1999">
        <v>3.166666666666667</v>
      </c>
      <c r="AF1999" t="s">
        <v>5458</v>
      </c>
      <c r="AI1999">
        <v>0</v>
      </c>
      <c r="AJ1999">
        <v>0</v>
      </c>
      <c r="AM1999" t="s">
        <v>11965</v>
      </c>
    </row>
    <row r="2000" spans="1:39">
      <c r="A2000" t="s">
        <v>5534</v>
      </c>
      <c r="B2000" t="s">
        <v>5106</v>
      </c>
      <c r="C2000" t="s">
        <v>5108</v>
      </c>
      <c r="D2000">
        <v>80</v>
      </c>
      <c r="E2000" t="s">
        <v>5111</v>
      </c>
      <c r="F2000">
        <v>7.1</v>
      </c>
      <c r="I2000" t="s">
        <v>9061</v>
      </c>
      <c r="K2000" t="s">
        <v>5342</v>
      </c>
      <c r="L2000" t="s">
        <v>5343</v>
      </c>
      <c r="M2000" t="s">
        <v>9439</v>
      </c>
      <c r="N2000">
        <v>8</v>
      </c>
      <c r="O2000" t="s">
        <v>9557</v>
      </c>
      <c r="P2000" t="s">
        <v>9705</v>
      </c>
      <c r="Q2000">
        <v>7</v>
      </c>
      <c r="R2000">
        <v>3</v>
      </c>
      <c r="S2000">
        <v>0.9</v>
      </c>
      <c r="T2000">
        <v>1.26</v>
      </c>
      <c r="U2000">
        <v>513.92</v>
      </c>
      <c r="V2000">
        <v>125.55</v>
      </c>
      <c r="W2000">
        <v>4.84</v>
      </c>
      <c r="X2000">
        <v>7.29</v>
      </c>
      <c r="Y2000">
        <v>4.62</v>
      </c>
      <c r="Z2000">
        <v>3</v>
      </c>
      <c r="AA2000" t="s">
        <v>4822</v>
      </c>
      <c r="AB2000">
        <v>1</v>
      </c>
      <c r="AC2000">
        <v>6</v>
      </c>
      <c r="AD2000">
        <v>3.166666666666667</v>
      </c>
      <c r="AF2000" t="s">
        <v>5458</v>
      </c>
      <c r="AI2000">
        <v>0</v>
      </c>
      <c r="AJ2000">
        <v>0</v>
      </c>
      <c r="AM2000" t="s">
        <v>11965</v>
      </c>
    </row>
    <row r="2001" spans="1:39">
      <c r="A2001" t="s">
        <v>5532</v>
      </c>
      <c r="B2001" t="s">
        <v>5106</v>
      </c>
      <c r="C2001" t="s">
        <v>5108</v>
      </c>
      <c r="D2001">
        <v>80</v>
      </c>
      <c r="E2001" t="s">
        <v>5111</v>
      </c>
      <c r="F2001">
        <v>7.1</v>
      </c>
      <c r="I2001" t="s">
        <v>9062</v>
      </c>
      <c r="K2001" t="s">
        <v>5342</v>
      </c>
      <c r="L2001" t="s">
        <v>5343</v>
      </c>
      <c r="M2001" t="s">
        <v>9439</v>
      </c>
      <c r="N2001">
        <v>8</v>
      </c>
      <c r="O2001" t="s">
        <v>9557</v>
      </c>
      <c r="P2001" t="s">
        <v>9703</v>
      </c>
      <c r="Q2001">
        <v>7</v>
      </c>
      <c r="R2001">
        <v>3</v>
      </c>
      <c r="S2001">
        <v>0.77</v>
      </c>
      <c r="T2001">
        <v>1.42</v>
      </c>
      <c r="U2001">
        <v>531.91</v>
      </c>
      <c r="V2001">
        <v>125.55</v>
      </c>
      <c r="W2001">
        <v>4.98</v>
      </c>
      <c r="X2001">
        <v>6.83</v>
      </c>
      <c r="Y2001">
        <v>4.62</v>
      </c>
      <c r="Z2001">
        <v>3</v>
      </c>
      <c r="AA2001" t="s">
        <v>4822</v>
      </c>
      <c r="AB2001">
        <v>1</v>
      </c>
      <c r="AC2001">
        <v>6</v>
      </c>
      <c r="AD2001">
        <v>3.166666666666667</v>
      </c>
      <c r="AF2001" t="s">
        <v>5458</v>
      </c>
      <c r="AI2001">
        <v>0</v>
      </c>
      <c r="AJ2001">
        <v>0</v>
      </c>
      <c r="AM2001" t="s">
        <v>11965</v>
      </c>
    </row>
    <row r="2002" spans="1:39">
      <c r="A2002" t="s">
        <v>7176</v>
      </c>
      <c r="B2002" t="s">
        <v>5106</v>
      </c>
      <c r="C2002" t="s">
        <v>5108</v>
      </c>
      <c r="D2002">
        <v>81</v>
      </c>
      <c r="E2002" t="s">
        <v>5111</v>
      </c>
      <c r="F2002">
        <v>7.09</v>
      </c>
      <c r="I2002" t="s">
        <v>9063</v>
      </c>
      <c r="K2002" t="s">
        <v>5342</v>
      </c>
      <c r="M2002" t="s">
        <v>9440</v>
      </c>
      <c r="N2002">
        <v>8</v>
      </c>
      <c r="O2002" t="s">
        <v>9558</v>
      </c>
      <c r="P2002" t="s">
        <v>11330</v>
      </c>
      <c r="Q2002">
        <v>9</v>
      </c>
      <c r="R2002">
        <v>4</v>
      </c>
      <c r="S2002">
        <v>6.18</v>
      </c>
      <c r="T2002">
        <v>6.18</v>
      </c>
      <c r="U2002">
        <v>545.53</v>
      </c>
      <c r="V2002">
        <v>143.63</v>
      </c>
      <c r="W2002">
        <v>5.33</v>
      </c>
      <c r="X2002">
        <v>12.74</v>
      </c>
      <c r="Y2002">
        <v>5.22</v>
      </c>
      <c r="Z2002">
        <v>5</v>
      </c>
      <c r="AA2002" t="s">
        <v>4822</v>
      </c>
      <c r="AB2002">
        <v>2</v>
      </c>
      <c r="AC2002">
        <v>7</v>
      </c>
      <c r="AD2002">
        <v>1</v>
      </c>
      <c r="AF2002" t="s">
        <v>5458</v>
      </c>
      <c r="AI2002">
        <v>0</v>
      </c>
      <c r="AJ2002">
        <v>0</v>
      </c>
      <c r="AM2002" t="s">
        <v>11965</v>
      </c>
    </row>
    <row r="2003" spans="1:39">
      <c r="A2003" t="s">
        <v>7112</v>
      </c>
      <c r="B2003" t="s">
        <v>5106</v>
      </c>
      <c r="C2003" t="s">
        <v>5108</v>
      </c>
      <c r="D2003">
        <v>81.7</v>
      </c>
      <c r="E2003" t="s">
        <v>5111</v>
      </c>
      <c r="F2003">
        <v>7.09</v>
      </c>
      <c r="I2003" t="s">
        <v>9064</v>
      </c>
      <c r="K2003" t="s">
        <v>5342</v>
      </c>
      <c r="M2003" t="s">
        <v>9446</v>
      </c>
      <c r="N2003">
        <v>8</v>
      </c>
      <c r="O2003" t="s">
        <v>9574</v>
      </c>
      <c r="P2003" t="s">
        <v>11266</v>
      </c>
      <c r="Q2003">
        <v>6</v>
      </c>
      <c r="R2003">
        <v>3</v>
      </c>
      <c r="S2003">
        <v>4.5</v>
      </c>
      <c r="T2003">
        <v>4.51</v>
      </c>
      <c r="U2003">
        <v>391.4</v>
      </c>
      <c r="V2003">
        <v>87.5</v>
      </c>
      <c r="W2003">
        <v>4.91</v>
      </c>
      <c r="X2003">
        <v>9.279999999999999</v>
      </c>
      <c r="Y2003">
        <v>5.29</v>
      </c>
      <c r="Z2003">
        <v>4</v>
      </c>
      <c r="AA2003" t="s">
        <v>4822</v>
      </c>
      <c r="AB2003">
        <v>0</v>
      </c>
      <c r="AC2003">
        <v>4</v>
      </c>
      <c r="AD2003">
        <v>3.187380952380953</v>
      </c>
      <c r="AF2003" t="s">
        <v>5458</v>
      </c>
      <c r="AI2003">
        <v>0</v>
      </c>
      <c r="AJ2003">
        <v>0</v>
      </c>
      <c r="AM2003" t="s">
        <v>11965</v>
      </c>
    </row>
    <row r="2004" spans="1:39">
      <c r="A2004" t="s">
        <v>6097</v>
      </c>
      <c r="B2004" t="s">
        <v>5106</v>
      </c>
      <c r="C2004" t="s">
        <v>5108</v>
      </c>
      <c r="D2004">
        <v>82</v>
      </c>
      <c r="E2004" t="s">
        <v>5111</v>
      </c>
      <c r="F2004">
        <v>7.09</v>
      </c>
      <c r="K2004" t="s">
        <v>5342</v>
      </c>
      <c r="L2004" t="s">
        <v>5343</v>
      </c>
      <c r="M2004" t="s">
        <v>9467</v>
      </c>
      <c r="N2004">
        <v>9</v>
      </c>
      <c r="O2004" t="s">
        <v>9587</v>
      </c>
      <c r="P2004" t="s">
        <v>10262</v>
      </c>
      <c r="Q2004">
        <v>4</v>
      </c>
      <c r="R2004">
        <v>3</v>
      </c>
      <c r="S2004">
        <v>5.25</v>
      </c>
      <c r="T2004">
        <v>5.27</v>
      </c>
      <c r="U2004">
        <v>409.51</v>
      </c>
      <c r="V2004">
        <v>78.94</v>
      </c>
      <c r="W2004">
        <v>5.34</v>
      </c>
      <c r="X2004">
        <v>13.57</v>
      </c>
      <c r="Y2004">
        <v>5.8</v>
      </c>
      <c r="Z2004">
        <v>3</v>
      </c>
      <c r="AA2004" t="s">
        <v>4822</v>
      </c>
      <c r="AB2004">
        <v>1</v>
      </c>
      <c r="AC2004">
        <v>5</v>
      </c>
      <c r="AD2004">
        <v>2.81302380952381</v>
      </c>
      <c r="AF2004" t="s">
        <v>5458</v>
      </c>
      <c r="AI2004">
        <v>0</v>
      </c>
      <c r="AJ2004">
        <v>0</v>
      </c>
      <c r="AK2004" t="s">
        <v>11912</v>
      </c>
      <c r="AL2004" t="s">
        <v>11912</v>
      </c>
      <c r="AM2004" t="s">
        <v>11965</v>
      </c>
    </row>
    <row r="2005" spans="1:39">
      <c r="A2005" t="s">
        <v>7177</v>
      </c>
      <c r="B2005" t="s">
        <v>5106</v>
      </c>
      <c r="C2005" t="s">
        <v>5108</v>
      </c>
      <c r="D2005">
        <v>82.67</v>
      </c>
      <c r="E2005" t="s">
        <v>5111</v>
      </c>
      <c r="F2005">
        <v>7.08</v>
      </c>
      <c r="I2005" t="s">
        <v>9065</v>
      </c>
      <c r="K2005" t="s">
        <v>5342</v>
      </c>
      <c r="L2005" t="s">
        <v>5343</v>
      </c>
      <c r="M2005" t="s">
        <v>9424</v>
      </c>
      <c r="N2005">
        <v>8</v>
      </c>
      <c r="O2005" t="s">
        <v>9539</v>
      </c>
      <c r="P2005" t="s">
        <v>11331</v>
      </c>
      <c r="Q2005">
        <v>6</v>
      </c>
      <c r="R2005">
        <v>1</v>
      </c>
      <c r="S2005">
        <v>-0.14</v>
      </c>
      <c r="T2005">
        <v>2.33</v>
      </c>
      <c r="U2005">
        <v>472.47</v>
      </c>
      <c r="V2005">
        <v>79.95</v>
      </c>
      <c r="W2005">
        <v>4.25</v>
      </c>
      <c r="X2005">
        <v>3.12</v>
      </c>
      <c r="Y2005">
        <v>6.04</v>
      </c>
      <c r="Z2005">
        <v>3</v>
      </c>
      <c r="AA2005" t="s">
        <v>4822</v>
      </c>
      <c r="AB2005">
        <v>0</v>
      </c>
      <c r="AC2005">
        <v>4</v>
      </c>
      <c r="AD2005">
        <v>5.02997619047619</v>
      </c>
      <c r="AF2005" t="s">
        <v>5459</v>
      </c>
      <c r="AI2005">
        <v>0</v>
      </c>
      <c r="AJ2005">
        <v>0</v>
      </c>
      <c r="AM2005" t="s">
        <v>11965</v>
      </c>
    </row>
    <row r="2006" spans="1:39">
      <c r="A2006" t="s">
        <v>7178</v>
      </c>
      <c r="B2006" t="s">
        <v>5106</v>
      </c>
      <c r="C2006" t="s">
        <v>5108</v>
      </c>
      <c r="D2006">
        <v>83</v>
      </c>
      <c r="E2006" t="s">
        <v>5111</v>
      </c>
      <c r="F2006">
        <v>7.08</v>
      </c>
      <c r="K2006" t="s">
        <v>5342</v>
      </c>
      <c r="M2006" t="s">
        <v>9450</v>
      </c>
      <c r="N2006">
        <v>8</v>
      </c>
      <c r="O2006" t="s">
        <v>9568</v>
      </c>
      <c r="P2006" t="s">
        <v>11332</v>
      </c>
      <c r="Q2006">
        <v>5</v>
      </c>
      <c r="R2006">
        <v>4</v>
      </c>
      <c r="S2006">
        <v>3.83</v>
      </c>
      <c r="T2006">
        <v>3.83</v>
      </c>
      <c r="U2006">
        <v>453.98</v>
      </c>
      <c r="V2006">
        <v>107.62</v>
      </c>
      <c r="W2006">
        <v>4.57</v>
      </c>
      <c r="X2006">
        <v>10.46</v>
      </c>
      <c r="Y2006">
        <v>3.37</v>
      </c>
      <c r="Z2006">
        <v>3</v>
      </c>
      <c r="AA2006" t="s">
        <v>4822</v>
      </c>
      <c r="AB2006">
        <v>0</v>
      </c>
      <c r="AC2006">
        <v>7</v>
      </c>
      <c r="AD2006">
        <v>2.411380952380952</v>
      </c>
      <c r="AF2006" t="s">
        <v>5458</v>
      </c>
      <c r="AI2006">
        <v>0</v>
      </c>
      <c r="AJ2006">
        <v>0</v>
      </c>
      <c r="AK2006" t="s">
        <v>11916</v>
      </c>
      <c r="AL2006" t="s">
        <v>11916</v>
      </c>
      <c r="AM2006" t="s">
        <v>11965</v>
      </c>
    </row>
    <row r="2007" spans="1:39">
      <c r="A2007" t="s">
        <v>7179</v>
      </c>
      <c r="B2007" t="s">
        <v>5106</v>
      </c>
      <c r="C2007" t="s">
        <v>5108</v>
      </c>
      <c r="D2007">
        <v>83</v>
      </c>
      <c r="E2007" t="s">
        <v>5111</v>
      </c>
      <c r="F2007">
        <v>7.08</v>
      </c>
      <c r="I2007" t="s">
        <v>9066</v>
      </c>
      <c r="K2007" t="s">
        <v>5342</v>
      </c>
      <c r="M2007" t="s">
        <v>9440</v>
      </c>
      <c r="N2007">
        <v>8</v>
      </c>
      <c r="O2007" t="s">
        <v>9558</v>
      </c>
      <c r="P2007" t="s">
        <v>11333</v>
      </c>
      <c r="Q2007">
        <v>9</v>
      </c>
      <c r="R2007">
        <v>3</v>
      </c>
      <c r="S2007">
        <v>6.21</v>
      </c>
      <c r="T2007">
        <v>7.25</v>
      </c>
      <c r="U2007">
        <v>616.45</v>
      </c>
      <c r="V2007">
        <v>125.19</v>
      </c>
      <c r="W2007">
        <v>4.92</v>
      </c>
      <c r="X2007">
        <v>12.28</v>
      </c>
      <c r="Y2007">
        <v>8.41</v>
      </c>
      <c r="Z2007">
        <v>4</v>
      </c>
      <c r="AA2007" t="s">
        <v>4822</v>
      </c>
      <c r="AB2007">
        <v>1</v>
      </c>
      <c r="AC2007">
        <v>5</v>
      </c>
      <c r="AD2007">
        <v>0.9616666666666667</v>
      </c>
      <c r="AF2007" t="s">
        <v>5458</v>
      </c>
      <c r="AI2007">
        <v>0</v>
      </c>
      <c r="AJ2007">
        <v>0</v>
      </c>
      <c r="AM2007" t="s">
        <v>11965</v>
      </c>
    </row>
    <row r="2008" spans="1:39">
      <c r="A2008" t="s">
        <v>7006</v>
      </c>
      <c r="B2008" t="s">
        <v>5106</v>
      </c>
      <c r="C2008" t="s">
        <v>5108</v>
      </c>
      <c r="D2008">
        <v>83</v>
      </c>
      <c r="E2008" t="s">
        <v>5111</v>
      </c>
      <c r="F2008">
        <v>7.08</v>
      </c>
      <c r="K2008" t="s">
        <v>5342</v>
      </c>
      <c r="L2008" t="s">
        <v>5343</v>
      </c>
      <c r="M2008" t="s">
        <v>9430</v>
      </c>
      <c r="N2008">
        <v>9</v>
      </c>
      <c r="O2008" t="s">
        <v>9546</v>
      </c>
      <c r="P2008" t="s">
        <v>11161</v>
      </c>
      <c r="Q2008">
        <v>7</v>
      </c>
      <c r="R2008">
        <v>3</v>
      </c>
      <c r="S2008">
        <v>1.35</v>
      </c>
      <c r="T2008">
        <v>2.03</v>
      </c>
      <c r="U2008">
        <v>497.46</v>
      </c>
      <c r="V2008">
        <v>125.55</v>
      </c>
      <c r="W2008">
        <v>4.38</v>
      </c>
      <c r="X2008">
        <v>6.99</v>
      </c>
      <c r="Y2008">
        <v>1.81</v>
      </c>
      <c r="Z2008">
        <v>5</v>
      </c>
      <c r="AA2008" t="s">
        <v>4822</v>
      </c>
      <c r="AB2008">
        <v>0</v>
      </c>
      <c r="AC2008">
        <v>6</v>
      </c>
      <c r="AD2008">
        <v>3.184809523809524</v>
      </c>
      <c r="AF2008" t="s">
        <v>5458</v>
      </c>
      <c r="AI2008">
        <v>0</v>
      </c>
      <c r="AJ2008">
        <v>0</v>
      </c>
      <c r="AK2008" t="s">
        <v>11897</v>
      </c>
      <c r="AL2008" t="s">
        <v>11897</v>
      </c>
      <c r="AM2008" t="s">
        <v>11965</v>
      </c>
    </row>
    <row r="2009" spans="1:39">
      <c r="A2009" t="s">
        <v>7180</v>
      </c>
      <c r="B2009" t="s">
        <v>5106</v>
      </c>
      <c r="C2009" t="s">
        <v>5108</v>
      </c>
      <c r="D2009">
        <v>83.40000000000001</v>
      </c>
      <c r="E2009" t="s">
        <v>5111</v>
      </c>
      <c r="F2009">
        <v>7.08</v>
      </c>
      <c r="K2009" t="s">
        <v>5342</v>
      </c>
      <c r="L2009" t="s">
        <v>5343</v>
      </c>
      <c r="M2009" t="s">
        <v>9504</v>
      </c>
      <c r="N2009">
        <v>9</v>
      </c>
      <c r="O2009" t="s">
        <v>9631</v>
      </c>
      <c r="P2009" t="s">
        <v>11334</v>
      </c>
      <c r="Q2009">
        <v>6</v>
      </c>
      <c r="R2009">
        <v>2</v>
      </c>
      <c r="S2009">
        <v>4.39</v>
      </c>
      <c r="T2009">
        <v>4.44</v>
      </c>
      <c r="U2009">
        <v>527.67</v>
      </c>
      <c r="V2009">
        <v>80.65000000000001</v>
      </c>
      <c r="W2009">
        <v>5.99</v>
      </c>
      <c r="X2009">
        <v>13.46</v>
      </c>
      <c r="Y2009">
        <v>6.42</v>
      </c>
      <c r="Z2009">
        <v>4</v>
      </c>
      <c r="AA2009" t="s">
        <v>4822</v>
      </c>
      <c r="AB2009">
        <v>2</v>
      </c>
      <c r="AC2009">
        <v>7</v>
      </c>
      <c r="AD2009">
        <v>2.78</v>
      </c>
      <c r="AE2009" t="s">
        <v>11892</v>
      </c>
      <c r="AF2009" t="s">
        <v>5458</v>
      </c>
      <c r="AH2009" t="s">
        <v>11895</v>
      </c>
      <c r="AI2009">
        <v>2</v>
      </c>
      <c r="AJ2009">
        <v>0</v>
      </c>
      <c r="AK2009" t="s">
        <v>11949</v>
      </c>
      <c r="AL2009" t="s">
        <v>11949</v>
      </c>
      <c r="AM2009" t="s">
        <v>11965</v>
      </c>
    </row>
    <row r="2010" spans="1:39">
      <c r="A2010" t="s">
        <v>7180</v>
      </c>
      <c r="B2010" t="s">
        <v>5106</v>
      </c>
      <c r="C2010" t="s">
        <v>5108</v>
      </c>
      <c r="D2010">
        <v>83.40000000000001</v>
      </c>
      <c r="E2010" t="s">
        <v>5111</v>
      </c>
      <c r="F2010">
        <v>7.08</v>
      </c>
      <c r="K2010" t="s">
        <v>5342</v>
      </c>
      <c r="L2010" t="s">
        <v>5343</v>
      </c>
      <c r="M2010" t="s">
        <v>9504</v>
      </c>
      <c r="N2010">
        <v>9</v>
      </c>
      <c r="O2010" t="s">
        <v>9631</v>
      </c>
      <c r="P2010" t="s">
        <v>11334</v>
      </c>
      <c r="Q2010">
        <v>6</v>
      </c>
      <c r="R2010">
        <v>2</v>
      </c>
      <c r="S2010">
        <v>4.39</v>
      </c>
      <c r="T2010">
        <v>4.44</v>
      </c>
      <c r="U2010">
        <v>527.67</v>
      </c>
      <c r="V2010">
        <v>80.65000000000001</v>
      </c>
      <c r="W2010">
        <v>5.99</v>
      </c>
      <c r="X2010">
        <v>13.46</v>
      </c>
      <c r="Y2010">
        <v>6.42</v>
      </c>
      <c r="Z2010">
        <v>4</v>
      </c>
      <c r="AA2010" t="s">
        <v>4822</v>
      </c>
      <c r="AB2010">
        <v>2</v>
      </c>
      <c r="AC2010">
        <v>7</v>
      </c>
      <c r="AD2010">
        <v>2.78</v>
      </c>
      <c r="AE2010" t="s">
        <v>11892</v>
      </c>
      <c r="AF2010" t="s">
        <v>5458</v>
      </c>
      <c r="AH2010" t="s">
        <v>11895</v>
      </c>
      <c r="AI2010">
        <v>2</v>
      </c>
      <c r="AJ2010">
        <v>0</v>
      </c>
      <c r="AK2010" t="s">
        <v>11949</v>
      </c>
      <c r="AL2010" t="s">
        <v>11949</v>
      </c>
      <c r="AM2010" t="s">
        <v>11965</v>
      </c>
    </row>
    <row r="2011" spans="1:39">
      <c r="A2011" t="s">
        <v>7181</v>
      </c>
      <c r="B2011" t="s">
        <v>5106</v>
      </c>
      <c r="C2011" t="s">
        <v>5108</v>
      </c>
      <c r="D2011">
        <v>83.40000000000001</v>
      </c>
      <c r="E2011" t="s">
        <v>5111</v>
      </c>
      <c r="F2011">
        <v>7.08</v>
      </c>
      <c r="I2011" t="s">
        <v>9067</v>
      </c>
      <c r="K2011" t="s">
        <v>5342</v>
      </c>
      <c r="L2011" t="s">
        <v>5343</v>
      </c>
      <c r="M2011" t="s">
        <v>9446</v>
      </c>
      <c r="N2011">
        <v>9</v>
      </c>
      <c r="O2011" t="s">
        <v>9564</v>
      </c>
      <c r="P2011" t="s">
        <v>11335</v>
      </c>
      <c r="Q2011">
        <v>4</v>
      </c>
      <c r="R2011">
        <v>2</v>
      </c>
      <c r="S2011">
        <v>4.37</v>
      </c>
      <c r="T2011">
        <v>4.43</v>
      </c>
      <c r="U2011">
        <v>384.41</v>
      </c>
      <c r="V2011">
        <v>62.83</v>
      </c>
      <c r="W2011">
        <v>5.67</v>
      </c>
      <c r="Y2011">
        <v>6.71</v>
      </c>
      <c r="Z2011">
        <v>5</v>
      </c>
      <c r="AA2011" t="s">
        <v>4822</v>
      </c>
      <c r="AB2011">
        <v>1</v>
      </c>
      <c r="AC2011">
        <v>4</v>
      </c>
      <c r="AD2011">
        <v>3.610642857142857</v>
      </c>
      <c r="AF2011" t="s">
        <v>5458</v>
      </c>
      <c r="AI2011">
        <v>0</v>
      </c>
      <c r="AJ2011">
        <v>0</v>
      </c>
      <c r="AM2011" t="s">
        <v>11965</v>
      </c>
    </row>
    <row r="2012" spans="1:39">
      <c r="A2012" t="s">
        <v>7182</v>
      </c>
      <c r="B2012" t="s">
        <v>5106</v>
      </c>
      <c r="C2012" t="s">
        <v>5108</v>
      </c>
      <c r="D2012">
        <v>84</v>
      </c>
      <c r="E2012" t="s">
        <v>5111</v>
      </c>
      <c r="F2012">
        <v>7.08</v>
      </c>
      <c r="K2012" t="s">
        <v>5342</v>
      </c>
      <c r="L2012" t="s">
        <v>5343</v>
      </c>
      <c r="M2012" t="s">
        <v>9481</v>
      </c>
      <c r="N2012">
        <v>9</v>
      </c>
      <c r="O2012" t="s">
        <v>9605</v>
      </c>
      <c r="P2012" t="s">
        <v>11336</v>
      </c>
      <c r="Q2012">
        <v>5</v>
      </c>
      <c r="R2012">
        <v>2</v>
      </c>
      <c r="S2012">
        <v>3.41</v>
      </c>
      <c r="T2012">
        <v>3.41</v>
      </c>
      <c r="U2012">
        <v>448.41</v>
      </c>
      <c r="V2012">
        <v>87.97</v>
      </c>
      <c r="W2012">
        <v>5.06</v>
      </c>
      <c r="X2012">
        <v>12.12</v>
      </c>
      <c r="Y2012">
        <v>1.07</v>
      </c>
      <c r="Z2012">
        <v>5</v>
      </c>
      <c r="AA2012" t="s">
        <v>4822</v>
      </c>
      <c r="AB2012">
        <v>1</v>
      </c>
      <c r="AC2012">
        <v>4</v>
      </c>
      <c r="AD2012">
        <v>3.9585</v>
      </c>
      <c r="AF2012" t="s">
        <v>5458</v>
      </c>
      <c r="AI2012">
        <v>0</v>
      </c>
      <c r="AJ2012">
        <v>0</v>
      </c>
      <c r="AK2012" t="s">
        <v>11933</v>
      </c>
      <c r="AL2012" t="s">
        <v>11933</v>
      </c>
      <c r="AM2012" t="s">
        <v>11965</v>
      </c>
    </row>
    <row r="2013" spans="1:39">
      <c r="A2013" t="s">
        <v>7120</v>
      </c>
      <c r="B2013" t="s">
        <v>5106</v>
      </c>
      <c r="C2013" t="s">
        <v>5108</v>
      </c>
      <c r="D2013">
        <v>87</v>
      </c>
      <c r="E2013" t="s">
        <v>5111</v>
      </c>
      <c r="F2013">
        <v>7.06</v>
      </c>
      <c r="I2013" t="s">
        <v>9068</v>
      </c>
      <c r="K2013" t="s">
        <v>5342</v>
      </c>
      <c r="L2013" t="s">
        <v>5343</v>
      </c>
      <c r="M2013" t="s">
        <v>9501</v>
      </c>
      <c r="N2013">
        <v>8</v>
      </c>
      <c r="O2013" t="s">
        <v>9633</v>
      </c>
      <c r="P2013" t="s">
        <v>11274</v>
      </c>
      <c r="Q2013">
        <v>3</v>
      </c>
      <c r="R2013">
        <v>4</v>
      </c>
      <c r="S2013">
        <v>1.49</v>
      </c>
      <c r="T2013">
        <v>4.42</v>
      </c>
      <c r="U2013">
        <v>464.45</v>
      </c>
      <c r="V2013">
        <v>104.82</v>
      </c>
      <c r="W2013">
        <v>6.25</v>
      </c>
      <c r="X2013">
        <v>1.99</v>
      </c>
      <c r="Y2013">
        <v>8.289999999999999</v>
      </c>
      <c r="Z2013">
        <v>4</v>
      </c>
      <c r="AA2013" t="s">
        <v>4822</v>
      </c>
      <c r="AB2013">
        <v>1</v>
      </c>
      <c r="AC2013">
        <v>4</v>
      </c>
      <c r="AD2013">
        <v>2.904928571428572</v>
      </c>
      <c r="AF2013" t="s">
        <v>5459</v>
      </c>
      <c r="AI2013">
        <v>0</v>
      </c>
      <c r="AJ2013">
        <v>0</v>
      </c>
      <c r="AM2013" t="s">
        <v>11965</v>
      </c>
    </row>
    <row r="2014" spans="1:39">
      <c r="A2014" t="s">
        <v>7183</v>
      </c>
      <c r="B2014" t="s">
        <v>5106</v>
      </c>
      <c r="C2014" t="s">
        <v>5108</v>
      </c>
      <c r="D2014">
        <v>87</v>
      </c>
      <c r="E2014" t="s">
        <v>5111</v>
      </c>
      <c r="F2014">
        <v>7.06</v>
      </c>
      <c r="K2014" t="s">
        <v>5342</v>
      </c>
      <c r="M2014" t="s">
        <v>5350</v>
      </c>
      <c r="N2014">
        <v>8</v>
      </c>
      <c r="O2014" t="s">
        <v>9544</v>
      </c>
      <c r="P2014" t="s">
        <v>11337</v>
      </c>
      <c r="Q2014">
        <v>7</v>
      </c>
      <c r="R2014">
        <v>0</v>
      </c>
      <c r="S2014">
        <v>2.79</v>
      </c>
      <c r="T2014">
        <v>2.79</v>
      </c>
      <c r="U2014">
        <v>483.57</v>
      </c>
      <c r="V2014">
        <v>81.84999999999999</v>
      </c>
      <c r="W2014">
        <v>5.33</v>
      </c>
      <c r="Y2014">
        <v>2.64</v>
      </c>
      <c r="Z2014">
        <v>4</v>
      </c>
      <c r="AA2014" t="s">
        <v>4822</v>
      </c>
      <c r="AB2014">
        <v>1</v>
      </c>
      <c r="AC2014">
        <v>5</v>
      </c>
      <c r="AD2014">
        <v>4.722357142857143</v>
      </c>
      <c r="AF2014" t="s">
        <v>5458</v>
      </c>
      <c r="AI2014">
        <v>0</v>
      </c>
      <c r="AJ2014">
        <v>0</v>
      </c>
      <c r="AK2014" t="s">
        <v>11906</v>
      </c>
      <c r="AL2014" t="s">
        <v>11906</v>
      </c>
      <c r="AM2014" t="s">
        <v>11965</v>
      </c>
    </row>
    <row r="2015" spans="1:39">
      <c r="A2015" t="s">
        <v>7184</v>
      </c>
      <c r="B2015" t="s">
        <v>5106</v>
      </c>
      <c r="C2015" t="s">
        <v>5108</v>
      </c>
      <c r="D2015">
        <v>87</v>
      </c>
      <c r="E2015" t="s">
        <v>5111</v>
      </c>
      <c r="F2015">
        <v>7.06</v>
      </c>
      <c r="I2015" t="s">
        <v>9069</v>
      </c>
      <c r="K2015" t="s">
        <v>5342</v>
      </c>
      <c r="L2015" t="s">
        <v>5343</v>
      </c>
      <c r="M2015" t="s">
        <v>9446</v>
      </c>
      <c r="N2015">
        <v>9</v>
      </c>
      <c r="O2015" t="s">
        <v>9564</v>
      </c>
      <c r="P2015" t="s">
        <v>11338</v>
      </c>
      <c r="Q2015">
        <v>7</v>
      </c>
      <c r="R2015">
        <v>3</v>
      </c>
      <c r="S2015">
        <v>3.23</v>
      </c>
      <c r="T2015">
        <v>3.27</v>
      </c>
      <c r="U2015">
        <v>389.41</v>
      </c>
      <c r="V2015">
        <v>96.73</v>
      </c>
      <c r="W2015">
        <v>4.47</v>
      </c>
      <c r="X2015">
        <v>8.880000000000001</v>
      </c>
      <c r="Y2015">
        <v>5.71</v>
      </c>
      <c r="Z2015">
        <v>4</v>
      </c>
      <c r="AA2015" t="s">
        <v>4822</v>
      </c>
      <c r="AB2015">
        <v>0</v>
      </c>
      <c r="AC2015">
        <v>5</v>
      </c>
      <c r="AD2015">
        <v>3.982261904761904</v>
      </c>
      <c r="AF2015" t="s">
        <v>5458</v>
      </c>
      <c r="AI2015">
        <v>0</v>
      </c>
      <c r="AJ2015">
        <v>0</v>
      </c>
      <c r="AM2015" t="s">
        <v>11965</v>
      </c>
    </row>
    <row r="2016" spans="1:39">
      <c r="A2016" t="s">
        <v>7185</v>
      </c>
      <c r="B2016" t="s">
        <v>5106</v>
      </c>
      <c r="C2016" t="s">
        <v>5108</v>
      </c>
      <c r="D2016">
        <v>87</v>
      </c>
      <c r="E2016" t="s">
        <v>5111</v>
      </c>
      <c r="F2016">
        <v>7.06</v>
      </c>
      <c r="I2016" t="s">
        <v>9070</v>
      </c>
      <c r="K2016" t="s">
        <v>5342</v>
      </c>
      <c r="M2016" t="s">
        <v>9422</v>
      </c>
      <c r="N2016">
        <v>8</v>
      </c>
      <c r="O2016" t="s">
        <v>9536</v>
      </c>
      <c r="P2016" t="s">
        <v>11339</v>
      </c>
      <c r="Q2016">
        <v>5</v>
      </c>
      <c r="R2016">
        <v>2</v>
      </c>
      <c r="S2016">
        <v>0.25</v>
      </c>
      <c r="T2016">
        <v>1.14</v>
      </c>
      <c r="U2016">
        <v>407.86</v>
      </c>
      <c r="V2016">
        <v>100.63</v>
      </c>
      <c r="W2016">
        <v>3.58</v>
      </c>
      <c r="X2016">
        <v>6.47</v>
      </c>
      <c r="Y2016">
        <v>2.77</v>
      </c>
      <c r="Z2016">
        <v>3</v>
      </c>
      <c r="AA2016" t="s">
        <v>4822</v>
      </c>
      <c r="AB2016">
        <v>0</v>
      </c>
      <c r="AC2016">
        <v>5</v>
      </c>
      <c r="AD2016">
        <v>4.803809523809524</v>
      </c>
      <c r="AF2016" t="s">
        <v>5459</v>
      </c>
      <c r="AI2016">
        <v>0</v>
      </c>
      <c r="AJ2016">
        <v>0</v>
      </c>
      <c r="AM2016" t="s">
        <v>11965</v>
      </c>
    </row>
    <row r="2017" spans="1:39">
      <c r="A2017" t="s">
        <v>6864</v>
      </c>
      <c r="B2017" t="s">
        <v>5106</v>
      </c>
      <c r="C2017" t="s">
        <v>5108</v>
      </c>
      <c r="D2017">
        <v>87</v>
      </c>
      <c r="E2017" t="s">
        <v>5111</v>
      </c>
      <c r="F2017">
        <v>7.06</v>
      </c>
      <c r="K2017" t="s">
        <v>5342</v>
      </c>
      <c r="L2017" t="s">
        <v>5343</v>
      </c>
      <c r="M2017" t="s">
        <v>9436</v>
      </c>
      <c r="N2017">
        <v>9</v>
      </c>
      <c r="O2017" t="s">
        <v>9554</v>
      </c>
      <c r="P2017" t="s">
        <v>11020</v>
      </c>
      <c r="Q2017">
        <v>7</v>
      </c>
      <c r="R2017">
        <v>3</v>
      </c>
      <c r="S2017">
        <v>0.75</v>
      </c>
      <c r="T2017">
        <v>1.24</v>
      </c>
      <c r="U2017">
        <v>460.47</v>
      </c>
      <c r="V2017">
        <v>128.79</v>
      </c>
      <c r="W2017">
        <v>3.05</v>
      </c>
      <c r="X2017">
        <v>7.3</v>
      </c>
      <c r="Y2017">
        <v>1.81</v>
      </c>
      <c r="Z2017">
        <v>4</v>
      </c>
      <c r="AA2017" t="s">
        <v>4822</v>
      </c>
      <c r="AB2017">
        <v>0</v>
      </c>
      <c r="AC2017">
        <v>7</v>
      </c>
      <c r="AD2017">
        <v>3.449023809523809</v>
      </c>
      <c r="AF2017" t="s">
        <v>5458</v>
      </c>
      <c r="AI2017">
        <v>0</v>
      </c>
      <c r="AJ2017">
        <v>0</v>
      </c>
      <c r="AK2017" t="s">
        <v>11897</v>
      </c>
      <c r="AL2017" t="s">
        <v>11897</v>
      </c>
      <c r="AM2017" t="s">
        <v>11965</v>
      </c>
    </row>
    <row r="2018" spans="1:39">
      <c r="A2018" t="s">
        <v>7186</v>
      </c>
      <c r="B2018" t="s">
        <v>5106</v>
      </c>
      <c r="C2018" t="s">
        <v>5108</v>
      </c>
      <c r="D2018">
        <v>87</v>
      </c>
      <c r="E2018" t="s">
        <v>5111</v>
      </c>
      <c r="F2018">
        <v>7.06</v>
      </c>
      <c r="I2018" t="s">
        <v>9071</v>
      </c>
      <c r="K2018" t="s">
        <v>5342</v>
      </c>
      <c r="M2018" t="s">
        <v>9440</v>
      </c>
      <c r="N2018">
        <v>8</v>
      </c>
      <c r="O2018" t="s">
        <v>9558</v>
      </c>
      <c r="P2018" t="s">
        <v>11340</v>
      </c>
      <c r="Q2018">
        <v>9</v>
      </c>
      <c r="R2018">
        <v>2</v>
      </c>
      <c r="S2018">
        <v>3.35</v>
      </c>
      <c r="T2018">
        <v>4.6</v>
      </c>
      <c r="U2018">
        <v>499.62</v>
      </c>
      <c r="V2018">
        <v>102.41</v>
      </c>
      <c r="W2018">
        <v>3.79</v>
      </c>
      <c r="X2018">
        <v>13.41</v>
      </c>
      <c r="Y2018">
        <v>8.630000000000001</v>
      </c>
      <c r="Z2018">
        <v>4</v>
      </c>
      <c r="AA2018" t="s">
        <v>4822</v>
      </c>
      <c r="AB2018">
        <v>0</v>
      </c>
      <c r="AC2018">
        <v>9</v>
      </c>
      <c r="AD2018">
        <v>2.299047619047619</v>
      </c>
      <c r="AF2018" t="s">
        <v>5457</v>
      </c>
      <c r="AI2018">
        <v>0</v>
      </c>
      <c r="AJ2018">
        <v>0</v>
      </c>
      <c r="AM2018" t="s">
        <v>11965</v>
      </c>
    </row>
    <row r="2019" spans="1:39">
      <c r="A2019" t="s">
        <v>7187</v>
      </c>
      <c r="B2019" t="s">
        <v>5106</v>
      </c>
      <c r="C2019" t="s">
        <v>5108</v>
      </c>
      <c r="D2019">
        <v>87</v>
      </c>
      <c r="E2019" t="s">
        <v>5111</v>
      </c>
      <c r="F2019">
        <v>7.06</v>
      </c>
      <c r="I2019" t="s">
        <v>9072</v>
      </c>
      <c r="K2019" t="s">
        <v>5342</v>
      </c>
      <c r="L2019" t="s">
        <v>5343</v>
      </c>
      <c r="M2019" t="s">
        <v>9449</v>
      </c>
      <c r="N2019">
        <v>8</v>
      </c>
      <c r="O2019" t="s">
        <v>9567</v>
      </c>
      <c r="P2019" t="s">
        <v>11341</v>
      </c>
      <c r="Q2019">
        <v>5</v>
      </c>
      <c r="R2019">
        <v>3</v>
      </c>
      <c r="S2019">
        <v>1.25</v>
      </c>
      <c r="T2019">
        <v>4.58</v>
      </c>
      <c r="U2019">
        <v>499.42</v>
      </c>
      <c r="V2019">
        <v>123.12</v>
      </c>
      <c r="W2019">
        <v>6.56</v>
      </c>
      <c r="X2019">
        <v>3.74</v>
      </c>
      <c r="Y2019">
        <v>9.49</v>
      </c>
      <c r="Z2019">
        <v>3</v>
      </c>
      <c r="AA2019" t="s">
        <v>4822</v>
      </c>
      <c r="AB2019">
        <v>1</v>
      </c>
      <c r="AC2019">
        <v>6</v>
      </c>
      <c r="AD2019">
        <v>1.635809523809524</v>
      </c>
      <c r="AF2019" t="s">
        <v>11894</v>
      </c>
      <c r="AI2019">
        <v>0</v>
      </c>
      <c r="AJ2019">
        <v>0</v>
      </c>
      <c r="AM2019" t="s">
        <v>11965</v>
      </c>
    </row>
    <row r="2020" spans="1:39">
      <c r="A2020" t="s">
        <v>7188</v>
      </c>
      <c r="B2020" t="s">
        <v>5106</v>
      </c>
      <c r="C2020" t="s">
        <v>5108</v>
      </c>
      <c r="D2020">
        <v>88</v>
      </c>
      <c r="E2020" t="s">
        <v>5111</v>
      </c>
      <c r="F2020">
        <v>7.06</v>
      </c>
      <c r="I2020" t="s">
        <v>9073</v>
      </c>
      <c r="K2020" t="s">
        <v>5342</v>
      </c>
      <c r="M2020" t="s">
        <v>9440</v>
      </c>
      <c r="N2020">
        <v>8</v>
      </c>
      <c r="O2020" t="s">
        <v>9558</v>
      </c>
      <c r="P2020" t="s">
        <v>11342</v>
      </c>
      <c r="Q2020">
        <v>10</v>
      </c>
      <c r="R2020">
        <v>2</v>
      </c>
      <c r="S2020">
        <v>4.66</v>
      </c>
      <c r="T2020">
        <v>5.74</v>
      </c>
      <c r="U2020">
        <v>569.59</v>
      </c>
      <c r="V2020">
        <v>125.2</v>
      </c>
      <c r="W2020">
        <v>4.86</v>
      </c>
      <c r="X2020">
        <v>11.44</v>
      </c>
      <c r="Y2020">
        <v>8.449999999999999</v>
      </c>
      <c r="Z2020">
        <v>4</v>
      </c>
      <c r="AA2020" t="s">
        <v>4822</v>
      </c>
      <c r="AB2020">
        <v>1</v>
      </c>
      <c r="AC2020">
        <v>5</v>
      </c>
      <c r="AD2020">
        <v>1.275</v>
      </c>
      <c r="AF2020" t="s">
        <v>5458</v>
      </c>
      <c r="AI2020">
        <v>0</v>
      </c>
      <c r="AJ2020">
        <v>0</v>
      </c>
      <c r="AM2020" t="s">
        <v>11965</v>
      </c>
    </row>
    <row r="2021" spans="1:39">
      <c r="A2021" t="s">
        <v>7189</v>
      </c>
      <c r="B2021" t="s">
        <v>5106</v>
      </c>
      <c r="C2021" t="s">
        <v>5108</v>
      </c>
      <c r="D2021">
        <v>88</v>
      </c>
      <c r="E2021" t="s">
        <v>5111</v>
      </c>
      <c r="F2021">
        <v>7.06</v>
      </c>
      <c r="I2021" t="s">
        <v>9074</v>
      </c>
      <c r="K2021" t="s">
        <v>5342</v>
      </c>
      <c r="M2021" t="s">
        <v>9440</v>
      </c>
      <c r="N2021">
        <v>8</v>
      </c>
      <c r="O2021" t="s">
        <v>9558</v>
      </c>
      <c r="P2021" t="s">
        <v>11343</v>
      </c>
      <c r="Q2021">
        <v>7</v>
      </c>
      <c r="R2021">
        <v>2</v>
      </c>
      <c r="S2021">
        <v>7.1</v>
      </c>
      <c r="T2021">
        <v>7.1</v>
      </c>
      <c r="U2021">
        <v>495.63</v>
      </c>
      <c r="V2021">
        <v>95.93000000000001</v>
      </c>
      <c r="W2021">
        <v>5.3</v>
      </c>
      <c r="Y2021">
        <v>2.99</v>
      </c>
      <c r="Z2021">
        <v>4</v>
      </c>
      <c r="AA2021" t="s">
        <v>4822</v>
      </c>
      <c r="AB2021">
        <v>1</v>
      </c>
      <c r="AC2021">
        <v>6</v>
      </c>
      <c r="AD2021">
        <v>2.333547619047619</v>
      </c>
      <c r="AF2021" t="s">
        <v>5458</v>
      </c>
      <c r="AI2021">
        <v>0</v>
      </c>
      <c r="AJ2021">
        <v>0</v>
      </c>
      <c r="AM2021" t="s">
        <v>11965</v>
      </c>
    </row>
    <row r="2022" spans="1:39">
      <c r="A2022" t="s">
        <v>7190</v>
      </c>
      <c r="B2022" t="s">
        <v>5106</v>
      </c>
      <c r="C2022" t="s">
        <v>5108</v>
      </c>
      <c r="D2022">
        <v>88</v>
      </c>
      <c r="E2022" t="s">
        <v>5111</v>
      </c>
      <c r="F2022">
        <v>7.06</v>
      </c>
      <c r="I2022" t="s">
        <v>9075</v>
      </c>
      <c r="K2022" t="s">
        <v>5342</v>
      </c>
      <c r="L2022" t="s">
        <v>5343</v>
      </c>
      <c r="M2022" t="s">
        <v>9435</v>
      </c>
      <c r="N2022">
        <v>8</v>
      </c>
      <c r="O2022" t="s">
        <v>9553</v>
      </c>
      <c r="P2022" t="s">
        <v>11344</v>
      </c>
      <c r="Q2022">
        <v>5</v>
      </c>
      <c r="R2022">
        <v>1</v>
      </c>
      <c r="S2022">
        <v>1.08</v>
      </c>
      <c r="T2022">
        <v>2.78</v>
      </c>
      <c r="U2022">
        <v>425.51</v>
      </c>
      <c r="V2022">
        <v>67.59999999999999</v>
      </c>
      <c r="W2022">
        <v>6.07</v>
      </c>
      <c r="X2022">
        <v>3.46</v>
      </c>
      <c r="Y2022">
        <v>9.51</v>
      </c>
      <c r="Z2022">
        <v>4</v>
      </c>
      <c r="AA2022" t="s">
        <v>4822</v>
      </c>
      <c r="AB2022">
        <v>1</v>
      </c>
      <c r="AC2022">
        <v>3</v>
      </c>
      <c r="AD2022">
        <v>4.610404761904762</v>
      </c>
      <c r="AF2022" t="s">
        <v>11894</v>
      </c>
      <c r="AI2022">
        <v>0</v>
      </c>
      <c r="AJ2022">
        <v>0</v>
      </c>
      <c r="AM2022" t="s">
        <v>11965</v>
      </c>
    </row>
    <row r="2023" spans="1:39">
      <c r="A2023" t="s">
        <v>7191</v>
      </c>
      <c r="B2023" t="s">
        <v>5106</v>
      </c>
      <c r="C2023" t="s">
        <v>5108</v>
      </c>
      <c r="D2023">
        <v>89</v>
      </c>
      <c r="E2023" t="s">
        <v>5111</v>
      </c>
      <c r="F2023">
        <v>7.05</v>
      </c>
      <c r="I2023" t="s">
        <v>9076</v>
      </c>
      <c r="K2023" t="s">
        <v>5342</v>
      </c>
      <c r="L2023" t="s">
        <v>5343</v>
      </c>
      <c r="M2023" t="s">
        <v>9435</v>
      </c>
      <c r="N2023">
        <v>8</v>
      </c>
      <c r="O2023" t="s">
        <v>9553</v>
      </c>
      <c r="P2023" t="s">
        <v>11345</v>
      </c>
      <c r="Q2023">
        <v>5</v>
      </c>
      <c r="R2023">
        <v>2</v>
      </c>
      <c r="S2023">
        <v>1.52</v>
      </c>
      <c r="T2023">
        <v>3.38</v>
      </c>
      <c r="U2023">
        <v>478.43</v>
      </c>
      <c r="V2023">
        <v>92.62</v>
      </c>
      <c r="W2023">
        <v>5.95</v>
      </c>
      <c r="X2023">
        <v>3.46</v>
      </c>
      <c r="Y2023">
        <v>9.76</v>
      </c>
      <c r="Z2023">
        <v>4</v>
      </c>
      <c r="AA2023" t="s">
        <v>4822</v>
      </c>
      <c r="AB2023">
        <v>1</v>
      </c>
      <c r="AC2023">
        <v>3</v>
      </c>
      <c r="AD2023">
        <v>3.496738095238095</v>
      </c>
      <c r="AF2023" t="s">
        <v>11894</v>
      </c>
      <c r="AI2023">
        <v>0</v>
      </c>
      <c r="AJ2023">
        <v>0</v>
      </c>
      <c r="AM2023" t="s">
        <v>11965</v>
      </c>
    </row>
    <row r="2024" spans="1:39">
      <c r="A2024" t="s">
        <v>6504</v>
      </c>
      <c r="B2024" t="s">
        <v>5106</v>
      </c>
      <c r="C2024" t="s">
        <v>5108</v>
      </c>
      <c r="D2024">
        <v>90</v>
      </c>
      <c r="E2024" t="s">
        <v>5111</v>
      </c>
      <c r="F2024">
        <v>7.05</v>
      </c>
      <c r="K2024" t="s">
        <v>5342</v>
      </c>
      <c r="L2024" t="s">
        <v>5343</v>
      </c>
      <c r="M2024" t="s">
        <v>9430</v>
      </c>
      <c r="N2024">
        <v>9</v>
      </c>
      <c r="O2024" t="s">
        <v>9546</v>
      </c>
      <c r="P2024" t="s">
        <v>10666</v>
      </c>
      <c r="Q2024">
        <v>7</v>
      </c>
      <c r="R2024">
        <v>3</v>
      </c>
      <c r="S2024">
        <v>0.17</v>
      </c>
      <c r="T2024">
        <v>0.73</v>
      </c>
      <c r="U2024">
        <v>446.44</v>
      </c>
      <c r="V2024">
        <v>128.79</v>
      </c>
      <c r="W2024">
        <v>2.65</v>
      </c>
      <c r="X2024">
        <v>7.17</v>
      </c>
      <c r="Y2024">
        <v>1.81</v>
      </c>
      <c r="Z2024">
        <v>4</v>
      </c>
      <c r="AA2024" t="s">
        <v>4822</v>
      </c>
      <c r="AB2024">
        <v>0</v>
      </c>
      <c r="AC2024">
        <v>6</v>
      </c>
      <c r="AD2024">
        <v>3.549238095238096</v>
      </c>
      <c r="AF2024" t="s">
        <v>5458</v>
      </c>
      <c r="AI2024">
        <v>0</v>
      </c>
      <c r="AJ2024">
        <v>0</v>
      </c>
      <c r="AK2024" t="s">
        <v>11897</v>
      </c>
      <c r="AL2024" t="s">
        <v>11897</v>
      </c>
      <c r="AM2024" t="s">
        <v>11965</v>
      </c>
    </row>
    <row r="2025" spans="1:39">
      <c r="A2025" t="s">
        <v>6504</v>
      </c>
      <c r="B2025" t="s">
        <v>5106</v>
      </c>
      <c r="C2025" t="s">
        <v>5108</v>
      </c>
      <c r="D2025">
        <v>90</v>
      </c>
      <c r="E2025" t="s">
        <v>5111</v>
      </c>
      <c r="F2025">
        <v>7.05</v>
      </c>
      <c r="K2025" t="s">
        <v>5342</v>
      </c>
      <c r="L2025" t="s">
        <v>5343</v>
      </c>
      <c r="M2025" t="s">
        <v>9430</v>
      </c>
      <c r="N2025">
        <v>9</v>
      </c>
      <c r="O2025" t="s">
        <v>9546</v>
      </c>
      <c r="P2025" t="s">
        <v>10666</v>
      </c>
      <c r="Q2025">
        <v>7</v>
      </c>
      <c r="R2025">
        <v>3</v>
      </c>
      <c r="S2025">
        <v>0.17</v>
      </c>
      <c r="T2025">
        <v>0.73</v>
      </c>
      <c r="U2025">
        <v>446.44</v>
      </c>
      <c r="V2025">
        <v>128.79</v>
      </c>
      <c r="W2025">
        <v>2.65</v>
      </c>
      <c r="X2025">
        <v>7.17</v>
      </c>
      <c r="Y2025">
        <v>1.81</v>
      </c>
      <c r="Z2025">
        <v>4</v>
      </c>
      <c r="AA2025" t="s">
        <v>4822</v>
      </c>
      <c r="AB2025">
        <v>0</v>
      </c>
      <c r="AC2025">
        <v>6</v>
      </c>
      <c r="AD2025">
        <v>3.549238095238096</v>
      </c>
      <c r="AF2025" t="s">
        <v>5458</v>
      </c>
      <c r="AI2025">
        <v>0</v>
      </c>
      <c r="AJ2025">
        <v>0</v>
      </c>
      <c r="AK2025" t="s">
        <v>11897</v>
      </c>
      <c r="AL2025" t="s">
        <v>11897</v>
      </c>
      <c r="AM2025" t="s">
        <v>11965</v>
      </c>
    </row>
    <row r="2026" spans="1:39">
      <c r="A2026" t="s">
        <v>7192</v>
      </c>
      <c r="B2026" t="s">
        <v>5106</v>
      </c>
      <c r="C2026" t="s">
        <v>5108</v>
      </c>
      <c r="D2026">
        <v>90</v>
      </c>
      <c r="E2026" t="s">
        <v>5111</v>
      </c>
      <c r="F2026">
        <v>7.05</v>
      </c>
      <c r="K2026" t="s">
        <v>5342</v>
      </c>
      <c r="L2026" t="s">
        <v>5343</v>
      </c>
      <c r="M2026" t="s">
        <v>9431</v>
      </c>
      <c r="N2026">
        <v>9</v>
      </c>
      <c r="O2026" t="s">
        <v>9548</v>
      </c>
      <c r="P2026" t="s">
        <v>11346</v>
      </c>
      <c r="Q2026">
        <v>6</v>
      </c>
      <c r="R2026">
        <v>2</v>
      </c>
      <c r="S2026">
        <v>5.11</v>
      </c>
      <c r="T2026">
        <v>5.12</v>
      </c>
      <c r="U2026">
        <v>438.54</v>
      </c>
      <c r="V2026">
        <v>80.65000000000001</v>
      </c>
      <c r="W2026">
        <v>6.19</v>
      </c>
      <c r="X2026">
        <v>11.81</v>
      </c>
      <c r="Y2026">
        <v>5.6</v>
      </c>
      <c r="Z2026">
        <v>5</v>
      </c>
      <c r="AA2026" t="s">
        <v>4822</v>
      </c>
      <c r="AB2026">
        <v>1</v>
      </c>
      <c r="AC2026">
        <v>5</v>
      </c>
      <c r="AD2026">
        <v>2.939</v>
      </c>
      <c r="AF2026" t="s">
        <v>5458</v>
      </c>
      <c r="AI2026">
        <v>0</v>
      </c>
      <c r="AJ2026">
        <v>0</v>
      </c>
      <c r="AK2026" t="s">
        <v>11908</v>
      </c>
      <c r="AL2026" t="s">
        <v>11908</v>
      </c>
      <c r="AM2026" t="s">
        <v>11965</v>
      </c>
    </row>
    <row r="2027" spans="1:39">
      <c r="A2027" t="s">
        <v>7193</v>
      </c>
      <c r="B2027" t="s">
        <v>5106</v>
      </c>
      <c r="C2027" t="s">
        <v>5108</v>
      </c>
      <c r="D2027">
        <v>90</v>
      </c>
      <c r="E2027" t="s">
        <v>5111</v>
      </c>
      <c r="F2027">
        <v>7.05</v>
      </c>
      <c r="K2027" t="s">
        <v>5342</v>
      </c>
      <c r="M2027" t="s">
        <v>9456</v>
      </c>
      <c r="N2027">
        <v>8</v>
      </c>
      <c r="O2027" t="s">
        <v>9576</v>
      </c>
      <c r="P2027" t="s">
        <v>11347</v>
      </c>
      <c r="Q2027">
        <v>6</v>
      </c>
      <c r="R2027">
        <v>4</v>
      </c>
      <c r="S2027">
        <v>4.36</v>
      </c>
      <c r="T2027">
        <v>4.36</v>
      </c>
      <c r="U2027">
        <v>469.45</v>
      </c>
      <c r="V2027">
        <v>113.61</v>
      </c>
      <c r="W2027">
        <v>4.41</v>
      </c>
      <c r="X2027">
        <v>11.87</v>
      </c>
      <c r="Y2027">
        <v>4.56</v>
      </c>
      <c r="Z2027">
        <v>3</v>
      </c>
      <c r="AA2027" t="s">
        <v>4822</v>
      </c>
      <c r="AB2027">
        <v>0</v>
      </c>
      <c r="AC2027">
        <v>7</v>
      </c>
      <c r="AD2027">
        <v>1.751214285714286</v>
      </c>
      <c r="AF2027" t="s">
        <v>5458</v>
      </c>
      <c r="AI2027">
        <v>0</v>
      </c>
      <c r="AJ2027">
        <v>0</v>
      </c>
      <c r="AK2027" t="s">
        <v>11920</v>
      </c>
      <c r="AL2027" t="s">
        <v>11920</v>
      </c>
      <c r="AM2027" t="s">
        <v>11965</v>
      </c>
    </row>
    <row r="2028" spans="1:39">
      <c r="A2028" t="s">
        <v>7161</v>
      </c>
      <c r="B2028" t="s">
        <v>5106</v>
      </c>
      <c r="C2028" t="s">
        <v>5108</v>
      </c>
      <c r="D2028">
        <v>90</v>
      </c>
      <c r="E2028" t="s">
        <v>5111</v>
      </c>
      <c r="F2028">
        <v>7.05</v>
      </c>
      <c r="I2028" t="s">
        <v>9077</v>
      </c>
      <c r="K2028" t="s">
        <v>5342</v>
      </c>
      <c r="M2028" t="s">
        <v>9446</v>
      </c>
      <c r="N2028">
        <v>8</v>
      </c>
      <c r="O2028" t="s">
        <v>9574</v>
      </c>
      <c r="P2028" t="s">
        <v>11315</v>
      </c>
      <c r="Q2028">
        <v>6</v>
      </c>
      <c r="R2028">
        <v>3</v>
      </c>
      <c r="S2028">
        <v>3.72</v>
      </c>
      <c r="T2028">
        <v>3.86</v>
      </c>
      <c r="U2028">
        <v>406.47</v>
      </c>
      <c r="V2028">
        <v>104.21</v>
      </c>
      <c r="W2028">
        <v>4.12</v>
      </c>
      <c r="X2028">
        <v>7.95</v>
      </c>
      <c r="Y2028">
        <v>5.38</v>
      </c>
      <c r="Z2028">
        <v>4</v>
      </c>
      <c r="AA2028" t="s">
        <v>4822</v>
      </c>
      <c r="AB2028">
        <v>0</v>
      </c>
      <c r="AC2028">
        <v>5</v>
      </c>
      <c r="AD2028">
        <v>3.071071428571429</v>
      </c>
      <c r="AF2028" t="s">
        <v>5458</v>
      </c>
      <c r="AI2028">
        <v>0</v>
      </c>
      <c r="AJ2028">
        <v>0</v>
      </c>
      <c r="AM2028" t="s">
        <v>11965</v>
      </c>
    </row>
    <row r="2029" spans="1:39">
      <c r="A2029" t="s">
        <v>7194</v>
      </c>
      <c r="B2029" t="s">
        <v>5106</v>
      </c>
      <c r="C2029" t="s">
        <v>5108</v>
      </c>
      <c r="D2029">
        <v>90</v>
      </c>
      <c r="E2029" t="s">
        <v>5111</v>
      </c>
      <c r="F2029">
        <v>7.05</v>
      </c>
      <c r="K2029" t="s">
        <v>5342</v>
      </c>
      <c r="L2029" t="s">
        <v>5343</v>
      </c>
      <c r="M2029" t="s">
        <v>9427</v>
      </c>
      <c r="N2029">
        <v>9</v>
      </c>
      <c r="O2029" t="s">
        <v>9542</v>
      </c>
      <c r="P2029" t="s">
        <v>11348</v>
      </c>
      <c r="Q2029">
        <v>8</v>
      </c>
      <c r="R2029">
        <v>2</v>
      </c>
      <c r="S2029">
        <v>2.22</v>
      </c>
      <c r="T2029">
        <v>4.69</v>
      </c>
      <c r="U2029">
        <v>496.01</v>
      </c>
      <c r="V2029">
        <v>105.04</v>
      </c>
      <c r="W2029">
        <v>3.73</v>
      </c>
      <c r="X2029">
        <v>5.92</v>
      </c>
      <c r="Y2029">
        <v>9.02</v>
      </c>
      <c r="Z2029">
        <v>3</v>
      </c>
      <c r="AA2029" t="s">
        <v>4822</v>
      </c>
      <c r="AB2029">
        <v>0</v>
      </c>
      <c r="AC2029">
        <v>9</v>
      </c>
      <c r="AD2029">
        <v>2.562166666666666</v>
      </c>
      <c r="AF2029" t="s">
        <v>11894</v>
      </c>
      <c r="AI2029">
        <v>0</v>
      </c>
      <c r="AJ2029">
        <v>0</v>
      </c>
      <c r="AM2029" t="s">
        <v>11965</v>
      </c>
    </row>
    <row r="2030" spans="1:39">
      <c r="A2030" t="s">
        <v>7194</v>
      </c>
      <c r="B2030" t="s">
        <v>5106</v>
      </c>
      <c r="C2030" t="s">
        <v>5108</v>
      </c>
      <c r="D2030">
        <v>90</v>
      </c>
      <c r="E2030" t="s">
        <v>5111</v>
      </c>
      <c r="F2030">
        <v>7.05</v>
      </c>
      <c r="I2030" t="s">
        <v>9078</v>
      </c>
      <c r="K2030" t="s">
        <v>5342</v>
      </c>
      <c r="L2030" t="s">
        <v>5343</v>
      </c>
      <c r="M2030" t="s">
        <v>9428</v>
      </c>
      <c r="N2030">
        <v>8</v>
      </c>
      <c r="O2030" t="s">
        <v>9543</v>
      </c>
      <c r="P2030" t="s">
        <v>11348</v>
      </c>
      <c r="Q2030">
        <v>8</v>
      </c>
      <c r="R2030">
        <v>2</v>
      </c>
      <c r="S2030">
        <v>2.22</v>
      </c>
      <c r="T2030">
        <v>4.69</v>
      </c>
      <c r="U2030">
        <v>496.01</v>
      </c>
      <c r="V2030">
        <v>105.04</v>
      </c>
      <c r="W2030">
        <v>3.73</v>
      </c>
      <c r="X2030">
        <v>5.92</v>
      </c>
      <c r="Y2030">
        <v>9.02</v>
      </c>
      <c r="Z2030">
        <v>3</v>
      </c>
      <c r="AA2030" t="s">
        <v>4822</v>
      </c>
      <c r="AB2030">
        <v>0</v>
      </c>
      <c r="AC2030">
        <v>9</v>
      </c>
      <c r="AD2030">
        <v>2.562166666666666</v>
      </c>
      <c r="AF2030" t="s">
        <v>11894</v>
      </c>
      <c r="AI2030">
        <v>0</v>
      </c>
      <c r="AJ2030">
        <v>0</v>
      </c>
      <c r="AM2030" t="s">
        <v>11965</v>
      </c>
    </row>
    <row r="2031" spans="1:39">
      <c r="A2031" t="s">
        <v>5540</v>
      </c>
      <c r="B2031" t="s">
        <v>5106</v>
      </c>
      <c r="C2031" t="s">
        <v>5108</v>
      </c>
      <c r="D2031">
        <v>90</v>
      </c>
      <c r="E2031" t="s">
        <v>5111</v>
      </c>
      <c r="F2031">
        <v>7.05</v>
      </c>
      <c r="I2031" t="s">
        <v>9079</v>
      </c>
      <c r="K2031" t="s">
        <v>5342</v>
      </c>
      <c r="L2031" t="s">
        <v>5343</v>
      </c>
      <c r="M2031" t="s">
        <v>9439</v>
      </c>
      <c r="N2031">
        <v>8</v>
      </c>
      <c r="O2031" t="s">
        <v>9557</v>
      </c>
      <c r="P2031" t="s">
        <v>9711</v>
      </c>
      <c r="Q2031">
        <v>8</v>
      </c>
      <c r="R2031">
        <v>3</v>
      </c>
      <c r="S2031">
        <v>0.88</v>
      </c>
      <c r="T2031">
        <v>1.14</v>
      </c>
      <c r="U2031">
        <v>519.49</v>
      </c>
      <c r="V2031">
        <v>138.69</v>
      </c>
      <c r="W2031">
        <v>4.94</v>
      </c>
      <c r="X2031">
        <v>7.47</v>
      </c>
      <c r="Y2031">
        <v>4.62</v>
      </c>
      <c r="Z2031">
        <v>4</v>
      </c>
      <c r="AA2031" t="s">
        <v>4822</v>
      </c>
      <c r="AB2031">
        <v>1</v>
      </c>
      <c r="AC2031">
        <v>6</v>
      </c>
      <c r="AD2031">
        <v>3.166666666666667</v>
      </c>
      <c r="AF2031" t="s">
        <v>5458</v>
      </c>
      <c r="AI2031">
        <v>0</v>
      </c>
      <c r="AJ2031">
        <v>0</v>
      </c>
      <c r="AM2031" t="s">
        <v>11965</v>
      </c>
    </row>
    <row r="2032" spans="1:39">
      <c r="A2032" t="s">
        <v>7195</v>
      </c>
      <c r="B2032" t="s">
        <v>5106</v>
      </c>
      <c r="C2032" t="s">
        <v>5108</v>
      </c>
      <c r="D2032">
        <v>90</v>
      </c>
      <c r="E2032" t="s">
        <v>5111</v>
      </c>
      <c r="F2032">
        <v>7.05</v>
      </c>
      <c r="I2032" t="s">
        <v>9080</v>
      </c>
      <c r="K2032" t="s">
        <v>5342</v>
      </c>
      <c r="L2032" t="s">
        <v>5343</v>
      </c>
      <c r="M2032" t="s">
        <v>9449</v>
      </c>
      <c r="N2032">
        <v>8</v>
      </c>
      <c r="O2032" t="s">
        <v>9567</v>
      </c>
      <c r="P2032" t="s">
        <v>11349</v>
      </c>
      <c r="Q2032">
        <v>4</v>
      </c>
      <c r="R2032">
        <v>4</v>
      </c>
      <c r="S2032">
        <v>0.63</v>
      </c>
      <c r="T2032">
        <v>3.35</v>
      </c>
      <c r="U2032">
        <v>463.44</v>
      </c>
      <c r="V2032">
        <v>115.12</v>
      </c>
      <c r="W2032">
        <v>6.29</v>
      </c>
      <c r="X2032">
        <v>3.76</v>
      </c>
      <c r="Y2032">
        <v>9.43</v>
      </c>
      <c r="Z2032">
        <v>4</v>
      </c>
      <c r="AA2032" t="s">
        <v>4822</v>
      </c>
      <c r="AB2032">
        <v>1</v>
      </c>
      <c r="AC2032">
        <v>6</v>
      </c>
      <c r="AD2032">
        <v>2.533809523809524</v>
      </c>
      <c r="AF2032" t="s">
        <v>11894</v>
      </c>
      <c r="AI2032">
        <v>0</v>
      </c>
      <c r="AJ2032">
        <v>0</v>
      </c>
      <c r="AM2032" t="s">
        <v>11965</v>
      </c>
    </row>
    <row r="2033" spans="1:39">
      <c r="A2033" t="s">
        <v>6750</v>
      </c>
      <c r="B2033" t="s">
        <v>5106</v>
      </c>
      <c r="C2033" t="s">
        <v>5108</v>
      </c>
      <c r="D2033">
        <v>92</v>
      </c>
      <c r="E2033" t="s">
        <v>5111</v>
      </c>
      <c r="F2033">
        <v>7.04</v>
      </c>
      <c r="K2033" t="s">
        <v>5342</v>
      </c>
      <c r="L2033" t="s">
        <v>5343</v>
      </c>
      <c r="M2033" t="s">
        <v>9506</v>
      </c>
      <c r="N2033">
        <v>9</v>
      </c>
      <c r="O2033" t="s">
        <v>9634</v>
      </c>
      <c r="P2033" t="s">
        <v>10907</v>
      </c>
      <c r="Q2033">
        <v>8</v>
      </c>
      <c r="R2033">
        <v>2</v>
      </c>
      <c r="S2033">
        <v>4.78</v>
      </c>
      <c r="T2033">
        <v>5.17</v>
      </c>
      <c r="U2033">
        <v>576.63</v>
      </c>
      <c r="V2033">
        <v>105.2</v>
      </c>
      <c r="W2033">
        <v>4.16</v>
      </c>
      <c r="X2033">
        <v>12.94</v>
      </c>
      <c r="Y2033">
        <v>7.54</v>
      </c>
      <c r="Z2033">
        <v>4</v>
      </c>
      <c r="AA2033" t="s">
        <v>4822</v>
      </c>
      <c r="AB2033">
        <v>1</v>
      </c>
      <c r="AC2033">
        <v>5</v>
      </c>
      <c r="AD2033">
        <v>1.993333333333333</v>
      </c>
      <c r="AF2033" t="s">
        <v>5458</v>
      </c>
      <c r="AI2033">
        <v>0</v>
      </c>
      <c r="AJ2033">
        <v>0</v>
      </c>
      <c r="AK2033" t="s">
        <v>11930</v>
      </c>
      <c r="AL2033" t="s">
        <v>11930</v>
      </c>
      <c r="AM2033" t="s">
        <v>11965</v>
      </c>
    </row>
    <row r="2034" spans="1:39">
      <c r="A2034" t="s">
        <v>7196</v>
      </c>
      <c r="B2034" t="s">
        <v>5106</v>
      </c>
      <c r="C2034" t="s">
        <v>5108</v>
      </c>
      <c r="D2034">
        <v>92</v>
      </c>
      <c r="E2034" t="s">
        <v>5111</v>
      </c>
      <c r="F2034">
        <v>7.04</v>
      </c>
      <c r="I2034" t="s">
        <v>9081</v>
      </c>
      <c r="K2034" t="s">
        <v>5342</v>
      </c>
      <c r="M2034" t="s">
        <v>9433</v>
      </c>
      <c r="N2034">
        <v>8</v>
      </c>
      <c r="O2034" t="s">
        <v>9551</v>
      </c>
      <c r="P2034" t="s">
        <v>11350</v>
      </c>
      <c r="Q2034">
        <v>6</v>
      </c>
      <c r="R2034">
        <v>3</v>
      </c>
      <c r="S2034">
        <v>1.08</v>
      </c>
      <c r="T2034">
        <v>3.41</v>
      </c>
      <c r="U2034">
        <v>532.54</v>
      </c>
      <c r="V2034">
        <v>125</v>
      </c>
      <c r="W2034">
        <v>4.38</v>
      </c>
      <c r="X2034">
        <v>6.83</v>
      </c>
      <c r="Y2034">
        <v>10.8</v>
      </c>
      <c r="Z2034">
        <v>3</v>
      </c>
      <c r="AA2034" t="s">
        <v>4822</v>
      </c>
      <c r="AB2034">
        <v>1</v>
      </c>
      <c r="AC2034">
        <v>7</v>
      </c>
      <c r="AD2034">
        <v>1.961666666666667</v>
      </c>
      <c r="AF2034" t="s">
        <v>5457</v>
      </c>
      <c r="AI2034">
        <v>0</v>
      </c>
      <c r="AJ2034">
        <v>0</v>
      </c>
      <c r="AM2034" t="s">
        <v>11965</v>
      </c>
    </row>
    <row r="2035" spans="1:39">
      <c r="A2035" t="s">
        <v>7197</v>
      </c>
      <c r="B2035" t="s">
        <v>5106</v>
      </c>
      <c r="C2035" t="s">
        <v>5108</v>
      </c>
      <c r="D2035">
        <v>92.3</v>
      </c>
      <c r="E2035" t="s">
        <v>5111</v>
      </c>
      <c r="F2035">
        <v>7.04</v>
      </c>
      <c r="K2035" t="s">
        <v>5342</v>
      </c>
      <c r="L2035" t="s">
        <v>5343</v>
      </c>
      <c r="M2035" t="s">
        <v>9504</v>
      </c>
      <c r="N2035">
        <v>9</v>
      </c>
      <c r="O2035" t="s">
        <v>9631</v>
      </c>
      <c r="P2035" t="s">
        <v>11351</v>
      </c>
      <c r="Q2035">
        <v>4</v>
      </c>
      <c r="R2035">
        <v>2</v>
      </c>
      <c r="S2035">
        <v>3.62</v>
      </c>
      <c r="T2035">
        <v>3.67</v>
      </c>
      <c r="U2035">
        <v>443.85</v>
      </c>
      <c r="V2035">
        <v>62.83</v>
      </c>
      <c r="W2035">
        <v>4.71</v>
      </c>
      <c r="X2035">
        <v>13.14</v>
      </c>
      <c r="Y2035">
        <v>6.41</v>
      </c>
      <c r="Z2035">
        <v>2</v>
      </c>
      <c r="AA2035" t="s">
        <v>4822</v>
      </c>
      <c r="AB2035">
        <v>0</v>
      </c>
      <c r="AC2035">
        <v>6</v>
      </c>
      <c r="AD2035">
        <v>3.756071428571429</v>
      </c>
      <c r="AF2035" t="s">
        <v>5458</v>
      </c>
      <c r="AI2035">
        <v>0</v>
      </c>
      <c r="AJ2035">
        <v>0</v>
      </c>
      <c r="AK2035" t="s">
        <v>11949</v>
      </c>
      <c r="AL2035" t="s">
        <v>11949</v>
      </c>
      <c r="AM2035" t="s">
        <v>11965</v>
      </c>
    </row>
    <row r="2036" spans="1:39">
      <c r="A2036" t="s">
        <v>7198</v>
      </c>
      <c r="B2036" t="s">
        <v>5106</v>
      </c>
      <c r="C2036" t="s">
        <v>5108</v>
      </c>
      <c r="D2036">
        <v>93</v>
      </c>
      <c r="E2036" t="s">
        <v>5111</v>
      </c>
      <c r="F2036">
        <v>7.03</v>
      </c>
      <c r="K2036" t="s">
        <v>5342</v>
      </c>
      <c r="L2036" t="s">
        <v>5343</v>
      </c>
      <c r="M2036" t="s">
        <v>9459</v>
      </c>
      <c r="N2036">
        <v>9</v>
      </c>
      <c r="O2036" t="s">
        <v>9579</v>
      </c>
      <c r="P2036" t="s">
        <v>11352</v>
      </c>
      <c r="Q2036">
        <v>5</v>
      </c>
      <c r="R2036">
        <v>2</v>
      </c>
      <c r="S2036">
        <v>3.33</v>
      </c>
      <c r="T2036">
        <v>3.33</v>
      </c>
      <c r="U2036">
        <v>422.51</v>
      </c>
      <c r="V2036">
        <v>80.90000000000001</v>
      </c>
      <c r="W2036">
        <v>5.86</v>
      </c>
      <c r="X2036">
        <v>13.26</v>
      </c>
      <c r="Y2036">
        <v>5.33</v>
      </c>
      <c r="Z2036">
        <v>5</v>
      </c>
      <c r="AA2036" t="s">
        <v>4822</v>
      </c>
      <c r="AB2036">
        <v>1</v>
      </c>
      <c r="AC2036">
        <v>4</v>
      </c>
      <c r="AD2036">
        <v>4.2235</v>
      </c>
      <c r="AF2036" t="s">
        <v>5458</v>
      </c>
      <c r="AI2036">
        <v>0</v>
      </c>
      <c r="AJ2036">
        <v>0</v>
      </c>
      <c r="AK2036" t="s">
        <v>11922</v>
      </c>
      <c r="AL2036" t="s">
        <v>11922</v>
      </c>
      <c r="AM2036" t="s">
        <v>11965</v>
      </c>
    </row>
    <row r="2037" spans="1:39">
      <c r="A2037" t="s">
        <v>6429</v>
      </c>
      <c r="B2037" t="s">
        <v>5106</v>
      </c>
      <c r="C2037" t="s">
        <v>5108</v>
      </c>
      <c r="D2037">
        <v>93</v>
      </c>
      <c r="E2037" t="s">
        <v>5111</v>
      </c>
      <c r="F2037">
        <v>7.03</v>
      </c>
      <c r="K2037" t="s">
        <v>5342</v>
      </c>
      <c r="L2037" t="s">
        <v>5343</v>
      </c>
      <c r="M2037" t="s">
        <v>9441</v>
      </c>
      <c r="N2037">
        <v>9</v>
      </c>
      <c r="O2037" t="s">
        <v>9559</v>
      </c>
      <c r="P2037" t="s">
        <v>10593</v>
      </c>
      <c r="Q2037">
        <v>9</v>
      </c>
      <c r="R2037">
        <v>3</v>
      </c>
      <c r="S2037">
        <v>2.35</v>
      </c>
      <c r="T2037">
        <v>3.26</v>
      </c>
      <c r="U2037">
        <v>523.5700000000001</v>
      </c>
      <c r="V2037">
        <v>140.13</v>
      </c>
      <c r="W2037">
        <v>3.39</v>
      </c>
      <c r="X2037">
        <v>6.51</v>
      </c>
      <c r="Y2037">
        <v>2.74</v>
      </c>
      <c r="Z2037">
        <v>3</v>
      </c>
      <c r="AA2037" t="s">
        <v>4822</v>
      </c>
      <c r="AB2037">
        <v>1</v>
      </c>
      <c r="AC2037">
        <v>9</v>
      </c>
      <c r="AD2037">
        <v>2.861666666666667</v>
      </c>
      <c r="AF2037" t="s">
        <v>5458</v>
      </c>
      <c r="AI2037">
        <v>0</v>
      </c>
      <c r="AJ2037">
        <v>0</v>
      </c>
      <c r="AM2037" t="s">
        <v>11965</v>
      </c>
    </row>
    <row r="2038" spans="1:39">
      <c r="A2038" t="s">
        <v>7199</v>
      </c>
      <c r="B2038" t="s">
        <v>5106</v>
      </c>
      <c r="C2038" t="s">
        <v>5108</v>
      </c>
      <c r="D2038">
        <v>94</v>
      </c>
      <c r="E2038" t="s">
        <v>5111</v>
      </c>
      <c r="F2038">
        <v>7.03</v>
      </c>
      <c r="K2038" t="s">
        <v>5342</v>
      </c>
      <c r="M2038" t="s">
        <v>5350</v>
      </c>
      <c r="N2038">
        <v>8</v>
      </c>
      <c r="O2038" t="s">
        <v>9550</v>
      </c>
      <c r="P2038" t="s">
        <v>11353</v>
      </c>
      <c r="Q2038">
        <v>4</v>
      </c>
      <c r="R2038">
        <v>1</v>
      </c>
      <c r="S2038">
        <v>2.08</v>
      </c>
      <c r="T2038">
        <v>2.08</v>
      </c>
      <c r="U2038">
        <v>290.33</v>
      </c>
      <c r="V2038">
        <v>59.81</v>
      </c>
      <c r="W2038">
        <v>2.39</v>
      </c>
      <c r="X2038">
        <v>13.71</v>
      </c>
      <c r="Y2038">
        <v>3.34</v>
      </c>
      <c r="Z2038">
        <v>3</v>
      </c>
      <c r="AA2038" t="s">
        <v>4822</v>
      </c>
      <c r="AB2038">
        <v>0</v>
      </c>
      <c r="AC2038">
        <v>2</v>
      </c>
      <c r="AD2038">
        <v>5.793333333333333</v>
      </c>
      <c r="AF2038" t="s">
        <v>5458</v>
      </c>
      <c r="AI2038">
        <v>0</v>
      </c>
      <c r="AJ2038">
        <v>0</v>
      </c>
      <c r="AK2038" t="s">
        <v>11910</v>
      </c>
      <c r="AL2038" t="s">
        <v>11910</v>
      </c>
      <c r="AM2038" t="s">
        <v>11965</v>
      </c>
    </row>
    <row r="2039" spans="1:39">
      <c r="A2039" t="s">
        <v>7184</v>
      </c>
      <c r="B2039" t="s">
        <v>5106</v>
      </c>
      <c r="C2039" t="s">
        <v>5108</v>
      </c>
      <c r="D2039">
        <v>94</v>
      </c>
      <c r="E2039" t="s">
        <v>5111</v>
      </c>
      <c r="F2039">
        <v>7.03</v>
      </c>
      <c r="I2039" t="s">
        <v>9082</v>
      </c>
      <c r="K2039" t="s">
        <v>5342</v>
      </c>
      <c r="M2039" t="s">
        <v>9446</v>
      </c>
      <c r="N2039">
        <v>8</v>
      </c>
      <c r="O2039" t="s">
        <v>9574</v>
      </c>
      <c r="P2039" t="s">
        <v>11338</v>
      </c>
      <c r="Q2039">
        <v>7</v>
      </c>
      <c r="R2039">
        <v>3</v>
      </c>
      <c r="S2039">
        <v>3.23</v>
      </c>
      <c r="T2039">
        <v>3.27</v>
      </c>
      <c r="U2039">
        <v>389.41</v>
      </c>
      <c r="V2039">
        <v>96.73</v>
      </c>
      <c r="W2039">
        <v>4.47</v>
      </c>
      <c r="X2039">
        <v>8.880000000000001</v>
      </c>
      <c r="Y2039">
        <v>5.71</v>
      </c>
      <c r="Z2039">
        <v>4</v>
      </c>
      <c r="AA2039" t="s">
        <v>4822</v>
      </c>
      <c r="AB2039">
        <v>0</v>
      </c>
      <c r="AC2039">
        <v>5</v>
      </c>
      <c r="AD2039">
        <v>3.982261904761904</v>
      </c>
      <c r="AF2039" t="s">
        <v>5458</v>
      </c>
      <c r="AI2039">
        <v>0</v>
      </c>
      <c r="AJ2039">
        <v>0</v>
      </c>
      <c r="AM2039" t="s">
        <v>11965</v>
      </c>
    </row>
    <row r="2040" spans="1:39">
      <c r="A2040" t="s">
        <v>7200</v>
      </c>
      <c r="B2040" t="s">
        <v>5106</v>
      </c>
      <c r="C2040" t="s">
        <v>5108</v>
      </c>
      <c r="D2040">
        <v>95</v>
      </c>
      <c r="E2040" t="s">
        <v>5111</v>
      </c>
      <c r="F2040">
        <v>7.02</v>
      </c>
      <c r="K2040" t="s">
        <v>5342</v>
      </c>
      <c r="L2040" t="s">
        <v>5343</v>
      </c>
      <c r="M2040" t="s">
        <v>9493</v>
      </c>
      <c r="N2040">
        <v>9</v>
      </c>
      <c r="O2040" t="s">
        <v>9620</v>
      </c>
      <c r="P2040" t="s">
        <v>11354</v>
      </c>
      <c r="Q2040">
        <v>6</v>
      </c>
      <c r="R2040">
        <v>3</v>
      </c>
      <c r="S2040">
        <v>4.3</v>
      </c>
      <c r="T2040">
        <v>4.58</v>
      </c>
      <c r="U2040">
        <v>488.36</v>
      </c>
      <c r="V2040">
        <v>105.24</v>
      </c>
      <c r="W2040">
        <v>5.79</v>
      </c>
      <c r="X2040">
        <v>7.46</v>
      </c>
      <c r="Y2040">
        <v>2.23</v>
      </c>
      <c r="Z2040">
        <v>4</v>
      </c>
      <c r="AA2040" t="s">
        <v>4822</v>
      </c>
      <c r="AB2040">
        <v>1</v>
      </c>
      <c r="AC2040">
        <v>5</v>
      </c>
      <c r="AD2040">
        <v>1.951809523809524</v>
      </c>
      <c r="AF2040" t="s">
        <v>5458</v>
      </c>
      <c r="AI2040">
        <v>0</v>
      </c>
      <c r="AJ2040">
        <v>0</v>
      </c>
      <c r="AK2040" t="s">
        <v>11944</v>
      </c>
      <c r="AL2040" t="s">
        <v>11944</v>
      </c>
      <c r="AM2040" t="s">
        <v>11965</v>
      </c>
    </row>
    <row r="2041" spans="1:39">
      <c r="A2041" t="s">
        <v>7201</v>
      </c>
      <c r="B2041" t="s">
        <v>5106</v>
      </c>
      <c r="C2041" t="s">
        <v>5108</v>
      </c>
      <c r="D2041">
        <v>95</v>
      </c>
      <c r="E2041" t="s">
        <v>5111</v>
      </c>
      <c r="F2041">
        <v>7.02</v>
      </c>
      <c r="I2041" t="s">
        <v>9083</v>
      </c>
      <c r="K2041" t="s">
        <v>5342</v>
      </c>
      <c r="M2041" t="s">
        <v>9440</v>
      </c>
      <c r="N2041">
        <v>8</v>
      </c>
      <c r="O2041" t="s">
        <v>9558</v>
      </c>
      <c r="P2041" t="s">
        <v>11355</v>
      </c>
      <c r="Q2041">
        <v>9</v>
      </c>
      <c r="R2041">
        <v>2</v>
      </c>
      <c r="S2041">
        <v>6.69</v>
      </c>
      <c r="T2041">
        <v>6.85</v>
      </c>
      <c r="U2041">
        <v>606.53</v>
      </c>
      <c r="V2041">
        <v>108.4</v>
      </c>
      <c r="W2041">
        <v>5.21</v>
      </c>
      <c r="X2041">
        <v>11.95</v>
      </c>
      <c r="Y2041">
        <v>7.03</v>
      </c>
      <c r="Z2041">
        <v>4</v>
      </c>
      <c r="AA2041" t="s">
        <v>4822</v>
      </c>
      <c r="AB2041">
        <v>2</v>
      </c>
      <c r="AC2041">
        <v>6</v>
      </c>
      <c r="AD2041">
        <v>1.886666666666666</v>
      </c>
      <c r="AF2041" t="s">
        <v>5458</v>
      </c>
      <c r="AI2041">
        <v>0</v>
      </c>
      <c r="AJ2041">
        <v>0</v>
      </c>
      <c r="AM2041" t="s">
        <v>11965</v>
      </c>
    </row>
    <row r="2042" spans="1:39">
      <c r="A2042" t="s">
        <v>5828</v>
      </c>
      <c r="B2042" t="s">
        <v>5106</v>
      </c>
      <c r="C2042" t="s">
        <v>5108</v>
      </c>
      <c r="D2042">
        <v>96</v>
      </c>
      <c r="E2042" t="s">
        <v>5111</v>
      </c>
      <c r="F2042">
        <v>7.02</v>
      </c>
      <c r="K2042" t="s">
        <v>5342</v>
      </c>
      <c r="L2042" t="s">
        <v>5343</v>
      </c>
      <c r="M2042" t="s">
        <v>9467</v>
      </c>
      <c r="N2042">
        <v>9</v>
      </c>
      <c r="O2042" t="s">
        <v>9587</v>
      </c>
      <c r="P2042" t="s">
        <v>9998</v>
      </c>
      <c r="Q2042">
        <v>7</v>
      </c>
      <c r="R2042">
        <v>3</v>
      </c>
      <c r="S2042">
        <v>1.93</v>
      </c>
      <c r="T2042">
        <v>2.02</v>
      </c>
      <c r="U2042">
        <v>478.53</v>
      </c>
      <c r="V2042">
        <v>114.08</v>
      </c>
      <c r="W2042">
        <v>5.19</v>
      </c>
      <c r="X2042">
        <v>12.41</v>
      </c>
      <c r="Y2042">
        <v>6.78</v>
      </c>
      <c r="Z2042">
        <v>4</v>
      </c>
      <c r="AA2042" t="s">
        <v>4822</v>
      </c>
      <c r="AB2042">
        <v>1</v>
      </c>
      <c r="AC2042">
        <v>5</v>
      </c>
      <c r="AD2042">
        <v>3.517357142857143</v>
      </c>
      <c r="AF2042" t="s">
        <v>5458</v>
      </c>
      <c r="AI2042">
        <v>0</v>
      </c>
      <c r="AJ2042">
        <v>0</v>
      </c>
      <c r="AK2042" t="s">
        <v>11912</v>
      </c>
      <c r="AL2042" t="s">
        <v>11912</v>
      </c>
      <c r="AM2042" t="s">
        <v>11965</v>
      </c>
    </row>
    <row r="2043" spans="1:39">
      <c r="A2043" t="s">
        <v>7202</v>
      </c>
      <c r="B2043" t="s">
        <v>5106</v>
      </c>
      <c r="C2043" t="s">
        <v>5108</v>
      </c>
      <c r="D2043">
        <v>96</v>
      </c>
      <c r="E2043" t="s">
        <v>5111</v>
      </c>
      <c r="F2043">
        <v>7.02</v>
      </c>
      <c r="I2043" t="s">
        <v>9084</v>
      </c>
      <c r="K2043" t="s">
        <v>5342</v>
      </c>
      <c r="M2043" t="s">
        <v>9440</v>
      </c>
      <c r="N2043">
        <v>8</v>
      </c>
      <c r="O2043" t="s">
        <v>9558</v>
      </c>
      <c r="P2043" t="s">
        <v>11356</v>
      </c>
      <c r="Q2043">
        <v>9</v>
      </c>
      <c r="R2043">
        <v>4</v>
      </c>
      <c r="S2043">
        <v>6.47</v>
      </c>
      <c r="T2043">
        <v>6.47</v>
      </c>
      <c r="U2043">
        <v>545.53</v>
      </c>
      <c r="V2043">
        <v>143.63</v>
      </c>
      <c r="W2043">
        <v>5.33</v>
      </c>
      <c r="X2043">
        <v>12.74</v>
      </c>
      <c r="Y2043">
        <v>4.94</v>
      </c>
      <c r="Z2043">
        <v>5</v>
      </c>
      <c r="AA2043" t="s">
        <v>4822</v>
      </c>
      <c r="AB2043">
        <v>2</v>
      </c>
      <c r="AC2043">
        <v>7</v>
      </c>
      <c r="AD2043">
        <v>1</v>
      </c>
      <c r="AF2043" t="s">
        <v>5458</v>
      </c>
      <c r="AI2043">
        <v>0</v>
      </c>
      <c r="AJ2043">
        <v>0</v>
      </c>
      <c r="AM2043" t="s">
        <v>11965</v>
      </c>
    </row>
    <row r="2044" spans="1:39">
      <c r="A2044" t="s">
        <v>7203</v>
      </c>
      <c r="B2044" t="s">
        <v>5106</v>
      </c>
      <c r="C2044" t="s">
        <v>5108</v>
      </c>
      <c r="D2044">
        <v>96</v>
      </c>
      <c r="E2044" t="s">
        <v>5111</v>
      </c>
      <c r="F2044">
        <v>7.02</v>
      </c>
      <c r="I2044" t="s">
        <v>9085</v>
      </c>
      <c r="K2044" t="s">
        <v>5342</v>
      </c>
      <c r="L2044" t="s">
        <v>5343</v>
      </c>
      <c r="M2044" t="s">
        <v>9449</v>
      </c>
      <c r="N2044">
        <v>8</v>
      </c>
      <c r="O2044" t="s">
        <v>9567</v>
      </c>
      <c r="P2044" t="s">
        <v>11357</v>
      </c>
      <c r="Q2044">
        <v>6</v>
      </c>
      <c r="R2044">
        <v>3</v>
      </c>
      <c r="S2044">
        <v>0.42</v>
      </c>
      <c r="T2044">
        <v>3.49</v>
      </c>
      <c r="U2044">
        <v>476.39</v>
      </c>
      <c r="V2044">
        <v>125.11</v>
      </c>
      <c r="W2044">
        <v>5.48</v>
      </c>
      <c r="X2044">
        <v>3.74</v>
      </c>
      <c r="Y2044">
        <v>7.62</v>
      </c>
      <c r="Z2044">
        <v>3</v>
      </c>
      <c r="AA2044" t="s">
        <v>4822</v>
      </c>
      <c r="AB2044">
        <v>1</v>
      </c>
      <c r="AC2044">
        <v>6</v>
      </c>
      <c r="AD2044">
        <v>3.090309523809524</v>
      </c>
      <c r="AF2044" t="s">
        <v>5459</v>
      </c>
      <c r="AI2044">
        <v>0</v>
      </c>
      <c r="AJ2044">
        <v>0</v>
      </c>
      <c r="AM2044" t="s">
        <v>11965</v>
      </c>
    </row>
    <row r="2045" spans="1:39">
      <c r="A2045" t="s">
        <v>7204</v>
      </c>
      <c r="B2045" t="s">
        <v>5106</v>
      </c>
      <c r="C2045" t="s">
        <v>5108</v>
      </c>
      <c r="D2045">
        <v>97</v>
      </c>
      <c r="E2045" t="s">
        <v>5111</v>
      </c>
      <c r="F2045">
        <v>7.01</v>
      </c>
      <c r="I2045" t="s">
        <v>9086</v>
      </c>
      <c r="K2045" t="s">
        <v>5342</v>
      </c>
      <c r="L2045" t="s">
        <v>5343</v>
      </c>
      <c r="M2045" t="s">
        <v>9449</v>
      </c>
      <c r="N2045">
        <v>8</v>
      </c>
      <c r="O2045" t="s">
        <v>9567</v>
      </c>
      <c r="P2045" t="s">
        <v>11358</v>
      </c>
      <c r="Q2045">
        <v>5</v>
      </c>
      <c r="R2045">
        <v>3</v>
      </c>
      <c r="S2045">
        <v>1.1</v>
      </c>
      <c r="T2045">
        <v>4.59</v>
      </c>
      <c r="U2045">
        <v>505.88</v>
      </c>
      <c r="V2045">
        <v>112.22</v>
      </c>
      <c r="W2045">
        <v>6.91</v>
      </c>
      <c r="X2045">
        <v>3.29</v>
      </c>
      <c r="Y2045">
        <v>11.13</v>
      </c>
      <c r="Z2045">
        <v>3</v>
      </c>
      <c r="AA2045" t="s">
        <v>4822</v>
      </c>
      <c r="AB2045">
        <v>2</v>
      </c>
      <c r="AC2045">
        <v>6</v>
      </c>
      <c r="AD2045">
        <v>1.631</v>
      </c>
      <c r="AF2045" t="s">
        <v>11894</v>
      </c>
      <c r="AI2045">
        <v>0</v>
      </c>
      <c r="AJ2045">
        <v>0</v>
      </c>
      <c r="AM2045" t="s">
        <v>11965</v>
      </c>
    </row>
    <row r="2046" spans="1:39">
      <c r="A2046" t="s">
        <v>7205</v>
      </c>
      <c r="B2046" t="s">
        <v>5106</v>
      </c>
      <c r="C2046" t="s">
        <v>5108</v>
      </c>
      <c r="D2046">
        <v>97</v>
      </c>
      <c r="E2046" t="s">
        <v>5111</v>
      </c>
      <c r="F2046">
        <v>7.01</v>
      </c>
      <c r="I2046" t="s">
        <v>9087</v>
      </c>
      <c r="K2046" t="s">
        <v>5342</v>
      </c>
      <c r="M2046" t="s">
        <v>9433</v>
      </c>
      <c r="N2046">
        <v>8</v>
      </c>
      <c r="O2046" t="s">
        <v>9551</v>
      </c>
      <c r="P2046" t="s">
        <v>11359</v>
      </c>
      <c r="Q2046">
        <v>9</v>
      </c>
      <c r="R2046">
        <v>3</v>
      </c>
      <c r="S2046">
        <v>1.86</v>
      </c>
      <c r="T2046">
        <v>4.07</v>
      </c>
      <c r="U2046">
        <v>605.6</v>
      </c>
      <c r="V2046">
        <v>152.1</v>
      </c>
      <c r="W2046">
        <v>4.3</v>
      </c>
      <c r="X2046">
        <v>2.96</v>
      </c>
      <c r="Y2046">
        <v>8.69</v>
      </c>
      <c r="Z2046">
        <v>3</v>
      </c>
      <c r="AA2046" t="s">
        <v>4822</v>
      </c>
      <c r="AB2046">
        <v>1</v>
      </c>
      <c r="AC2046">
        <v>9</v>
      </c>
      <c r="AD2046">
        <v>2.286666666666667</v>
      </c>
      <c r="AF2046" t="s">
        <v>11894</v>
      </c>
      <c r="AI2046">
        <v>0</v>
      </c>
      <c r="AJ2046">
        <v>0</v>
      </c>
      <c r="AM2046" t="s">
        <v>11965</v>
      </c>
    </row>
    <row r="2047" spans="1:39">
      <c r="A2047" t="s">
        <v>7206</v>
      </c>
      <c r="B2047" t="s">
        <v>5106</v>
      </c>
      <c r="C2047" t="s">
        <v>5108</v>
      </c>
      <c r="D2047">
        <v>98</v>
      </c>
      <c r="E2047" t="s">
        <v>5111</v>
      </c>
      <c r="F2047">
        <v>7.01</v>
      </c>
      <c r="K2047" t="s">
        <v>5342</v>
      </c>
      <c r="L2047" t="s">
        <v>5343</v>
      </c>
      <c r="M2047" t="s">
        <v>9481</v>
      </c>
      <c r="N2047">
        <v>9</v>
      </c>
      <c r="O2047" t="s">
        <v>9605</v>
      </c>
      <c r="P2047" t="s">
        <v>11360</v>
      </c>
      <c r="Q2047">
        <v>6</v>
      </c>
      <c r="R2047">
        <v>2</v>
      </c>
      <c r="S2047">
        <v>3.29</v>
      </c>
      <c r="T2047">
        <v>3.29</v>
      </c>
      <c r="U2047">
        <v>478.43</v>
      </c>
      <c r="V2047">
        <v>97.2</v>
      </c>
      <c r="W2047">
        <v>5.07</v>
      </c>
      <c r="X2047">
        <v>12.12</v>
      </c>
      <c r="Y2047">
        <v>1.07</v>
      </c>
      <c r="Z2047">
        <v>5</v>
      </c>
      <c r="AA2047" t="s">
        <v>4822</v>
      </c>
      <c r="AB2047">
        <v>1</v>
      </c>
      <c r="AC2047">
        <v>5</v>
      </c>
      <c r="AD2047">
        <v>3.624071428571428</v>
      </c>
      <c r="AF2047" t="s">
        <v>5458</v>
      </c>
      <c r="AI2047">
        <v>0</v>
      </c>
      <c r="AJ2047">
        <v>0</v>
      </c>
      <c r="AK2047" t="s">
        <v>11933</v>
      </c>
      <c r="AL2047" t="s">
        <v>11933</v>
      </c>
      <c r="AM2047" t="s">
        <v>11965</v>
      </c>
    </row>
    <row r="2048" spans="1:39">
      <c r="A2048" t="s">
        <v>7207</v>
      </c>
      <c r="B2048" t="s">
        <v>5106</v>
      </c>
      <c r="C2048" t="s">
        <v>5108</v>
      </c>
      <c r="D2048">
        <v>98</v>
      </c>
      <c r="E2048" t="s">
        <v>5111</v>
      </c>
      <c r="F2048">
        <v>7.01</v>
      </c>
      <c r="I2048" t="s">
        <v>9088</v>
      </c>
      <c r="K2048" t="s">
        <v>5342</v>
      </c>
      <c r="L2048" t="s">
        <v>5343</v>
      </c>
      <c r="M2048" t="s">
        <v>9442</v>
      </c>
      <c r="N2048">
        <v>8</v>
      </c>
      <c r="O2048" t="s">
        <v>9560</v>
      </c>
      <c r="P2048" t="s">
        <v>11361</v>
      </c>
      <c r="Q2048">
        <v>8</v>
      </c>
      <c r="R2048">
        <v>1</v>
      </c>
      <c r="S2048">
        <v>3.18</v>
      </c>
      <c r="T2048">
        <v>3.18</v>
      </c>
      <c r="U2048">
        <v>568.6</v>
      </c>
      <c r="V2048">
        <v>108.44</v>
      </c>
      <c r="W2048">
        <v>4.28</v>
      </c>
      <c r="Y2048">
        <v>4.52</v>
      </c>
      <c r="Z2048">
        <v>4</v>
      </c>
      <c r="AA2048" t="s">
        <v>4822</v>
      </c>
      <c r="AB2048">
        <v>1</v>
      </c>
      <c r="AC2048">
        <v>5</v>
      </c>
      <c r="AD2048">
        <v>3.538666666666667</v>
      </c>
      <c r="AF2048" t="s">
        <v>5458</v>
      </c>
      <c r="AI2048">
        <v>0</v>
      </c>
      <c r="AJ2048">
        <v>0</v>
      </c>
      <c r="AM2048" t="s">
        <v>11965</v>
      </c>
    </row>
    <row r="2049" spans="1:39">
      <c r="A2049" t="s">
        <v>7208</v>
      </c>
      <c r="B2049" t="s">
        <v>5106</v>
      </c>
      <c r="C2049" t="s">
        <v>5108</v>
      </c>
      <c r="D2049">
        <v>99</v>
      </c>
      <c r="E2049" t="s">
        <v>5111</v>
      </c>
      <c r="F2049">
        <v>7</v>
      </c>
      <c r="K2049" t="s">
        <v>5342</v>
      </c>
      <c r="M2049" t="s">
        <v>9456</v>
      </c>
      <c r="N2049">
        <v>8</v>
      </c>
      <c r="O2049" t="s">
        <v>9614</v>
      </c>
      <c r="P2049" t="s">
        <v>11362</v>
      </c>
      <c r="Q2049">
        <v>6</v>
      </c>
      <c r="R2049">
        <v>1</v>
      </c>
      <c r="S2049">
        <v>4.45</v>
      </c>
      <c r="T2049">
        <v>4.45</v>
      </c>
      <c r="U2049">
        <v>467.45</v>
      </c>
      <c r="V2049">
        <v>71.76000000000001</v>
      </c>
      <c r="W2049">
        <v>4.5</v>
      </c>
      <c r="X2049">
        <v>12.76</v>
      </c>
      <c r="Y2049">
        <v>3.56</v>
      </c>
      <c r="Z2049">
        <v>4</v>
      </c>
      <c r="AA2049" t="s">
        <v>4822</v>
      </c>
      <c r="AB2049">
        <v>0</v>
      </c>
      <c r="AC2049">
        <v>4</v>
      </c>
      <c r="AD2049">
        <v>3.340833333333333</v>
      </c>
      <c r="AF2049" t="s">
        <v>5458</v>
      </c>
      <c r="AI2049">
        <v>0</v>
      </c>
      <c r="AJ2049">
        <v>0</v>
      </c>
      <c r="AK2049" t="s">
        <v>11939</v>
      </c>
      <c r="AL2049" t="s">
        <v>11939</v>
      </c>
      <c r="AM2049" t="s">
        <v>11965</v>
      </c>
    </row>
    <row r="2050" spans="1:39">
      <c r="A2050" t="s">
        <v>7209</v>
      </c>
      <c r="B2050" t="s">
        <v>5106</v>
      </c>
      <c r="C2050" t="s">
        <v>5108</v>
      </c>
      <c r="D2050">
        <v>99.2</v>
      </c>
      <c r="E2050" t="s">
        <v>5111</v>
      </c>
      <c r="F2050">
        <v>7</v>
      </c>
      <c r="I2050" t="s">
        <v>9089</v>
      </c>
      <c r="K2050" t="s">
        <v>5342</v>
      </c>
      <c r="L2050" t="s">
        <v>5343</v>
      </c>
      <c r="M2050" t="s">
        <v>9446</v>
      </c>
      <c r="N2050">
        <v>9</v>
      </c>
      <c r="O2050" t="s">
        <v>9564</v>
      </c>
      <c r="P2050" t="s">
        <v>11363</v>
      </c>
      <c r="Q2050">
        <v>4</v>
      </c>
      <c r="R2050">
        <v>2</v>
      </c>
      <c r="S2050">
        <v>3.78</v>
      </c>
      <c r="T2050">
        <v>3.87</v>
      </c>
      <c r="U2050">
        <v>361.41</v>
      </c>
      <c r="V2050">
        <v>77.39</v>
      </c>
      <c r="W2050">
        <v>5.39</v>
      </c>
      <c r="Y2050">
        <v>6.85</v>
      </c>
      <c r="Z2050">
        <v>5</v>
      </c>
      <c r="AA2050" t="s">
        <v>4822</v>
      </c>
      <c r="AB2050">
        <v>1</v>
      </c>
      <c r="AC2050">
        <v>3</v>
      </c>
      <c r="AD2050">
        <v>4.164928571428572</v>
      </c>
      <c r="AF2050" t="s">
        <v>5458</v>
      </c>
      <c r="AI2050">
        <v>0</v>
      </c>
      <c r="AJ2050">
        <v>0</v>
      </c>
      <c r="AM2050" t="s">
        <v>11965</v>
      </c>
    </row>
    <row r="2051" spans="1:39">
      <c r="A2051" t="s">
        <v>7210</v>
      </c>
      <c r="B2051" t="s">
        <v>5106</v>
      </c>
      <c r="C2051" t="s">
        <v>5108</v>
      </c>
      <c r="D2051">
        <v>99.59999999999999</v>
      </c>
      <c r="E2051" t="s">
        <v>5111</v>
      </c>
      <c r="F2051">
        <v>7</v>
      </c>
      <c r="I2051" t="s">
        <v>9090</v>
      </c>
      <c r="K2051" t="s">
        <v>5342</v>
      </c>
      <c r="L2051" t="s">
        <v>5343</v>
      </c>
      <c r="M2051" t="s">
        <v>9446</v>
      </c>
      <c r="N2051">
        <v>9</v>
      </c>
      <c r="O2051" t="s">
        <v>9564</v>
      </c>
      <c r="P2051" t="s">
        <v>11364</v>
      </c>
      <c r="Q2051">
        <v>5</v>
      </c>
      <c r="R2051">
        <v>2</v>
      </c>
      <c r="S2051">
        <v>3.57</v>
      </c>
      <c r="T2051">
        <v>3.73</v>
      </c>
      <c r="U2051">
        <v>394.43</v>
      </c>
      <c r="V2051">
        <v>79.90000000000001</v>
      </c>
      <c r="W2051">
        <v>5.34</v>
      </c>
      <c r="Y2051">
        <v>7.14</v>
      </c>
      <c r="Z2051">
        <v>5</v>
      </c>
      <c r="AA2051" t="s">
        <v>4822</v>
      </c>
      <c r="AB2051">
        <v>1</v>
      </c>
      <c r="AC2051">
        <v>5</v>
      </c>
      <c r="AD2051">
        <v>4.104071428571428</v>
      </c>
      <c r="AF2051" t="s">
        <v>5458</v>
      </c>
      <c r="AI2051">
        <v>0</v>
      </c>
      <c r="AJ2051">
        <v>0</v>
      </c>
      <c r="AM2051" t="s">
        <v>11965</v>
      </c>
    </row>
    <row r="2052" spans="1:39">
      <c r="A2052" t="s">
        <v>7181</v>
      </c>
      <c r="B2052" t="s">
        <v>5106</v>
      </c>
      <c r="C2052" t="s">
        <v>5108</v>
      </c>
      <c r="D2052">
        <v>99.90000000000001</v>
      </c>
      <c r="E2052" t="s">
        <v>5111</v>
      </c>
      <c r="F2052">
        <v>7</v>
      </c>
      <c r="I2052" t="s">
        <v>9091</v>
      </c>
      <c r="K2052" t="s">
        <v>5342</v>
      </c>
      <c r="M2052" t="s">
        <v>9446</v>
      </c>
      <c r="N2052">
        <v>8</v>
      </c>
      <c r="O2052" t="s">
        <v>9574</v>
      </c>
      <c r="P2052" t="s">
        <v>11335</v>
      </c>
      <c r="Q2052">
        <v>4</v>
      </c>
      <c r="R2052">
        <v>2</v>
      </c>
      <c r="S2052">
        <v>4.37</v>
      </c>
      <c r="T2052">
        <v>4.43</v>
      </c>
      <c r="U2052">
        <v>384.41</v>
      </c>
      <c r="V2052">
        <v>62.83</v>
      </c>
      <c r="W2052">
        <v>5.67</v>
      </c>
      <c r="Y2052">
        <v>6.71</v>
      </c>
      <c r="Z2052">
        <v>5</v>
      </c>
      <c r="AA2052" t="s">
        <v>4822</v>
      </c>
      <c r="AB2052">
        <v>1</v>
      </c>
      <c r="AC2052">
        <v>4</v>
      </c>
      <c r="AD2052">
        <v>3.610642857142857</v>
      </c>
      <c r="AF2052" t="s">
        <v>5458</v>
      </c>
      <c r="AI2052">
        <v>0</v>
      </c>
      <c r="AJ2052">
        <v>0</v>
      </c>
      <c r="AM2052" t="s">
        <v>11965</v>
      </c>
    </row>
    <row r="2053" spans="1:39">
      <c r="A2053" t="s">
        <v>5537</v>
      </c>
      <c r="B2053" t="s">
        <v>5106</v>
      </c>
      <c r="C2053" t="s">
        <v>5108</v>
      </c>
      <c r="D2053">
        <v>100</v>
      </c>
      <c r="E2053" t="s">
        <v>5111</v>
      </c>
      <c r="F2053">
        <v>7</v>
      </c>
      <c r="K2053" t="s">
        <v>5342</v>
      </c>
      <c r="M2053" t="s">
        <v>9507</v>
      </c>
      <c r="N2053">
        <v>8</v>
      </c>
      <c r="O2053" t="s">
        <v>9635</v>
      </c>
      <c r="P2053" t="s">
        <v>9708</v>
      </c>
      <c r="Q2053">
        <v>4</v>
      </c>
      <c r="R2053">
        <v>2</v>
      </c>
      <c r="S2053">
        <v>3.03</v>
      </c>
      <c r="T2053">
        <v>4.1</v>
      </c>
      <c r="U2053">
        <v>489.93</v>
      </c>
      <c r="V2053">
        <v>91.92</v>
      </c>
      <c r="W2053">
        <v>5.54</v>
      </c>
      <c r="X2053">
        <v>6.26</v>
      </c>
      <c r="Y2053">
        <v>1.63</v>
      </c>
      <c r="Z2053">
        <v>4</v>
      </c>
      <c r="AA2053" t="s">
        <v>4822</v>
      </c>
      <c r="AB2053">
        <v>1</v>
      </c>
      <c r="AC2053">
        <v>7</v>
      </c>
      <c r="AD2053">
        <v>3.442928571428572</v>
      </c>
      <c r="AE2053" t="s">
        <v>11887</v>
      </c>
      <c r="AF2053" t="s">
        <v>5459</v>
      </c>
      <c r="AH2053" t="s">
        <v>5461</v>
      </c>
      <c r="AI2053">
        <v>4</v>
      </c>
      <c r="AJ2053">
        <v>1</v>
      </c>
      <c r="AK2053" t="s">
        <v>5469</v>
      </c>
      <c r="AL2053" t="s">
        <v>5469</v>
      </c>
      <c r="AM2053" t="s">
        <v>11965</v>
      </c>
    </row>
    <row r="2054" spans="1:39">
      <c r="A2054" t="s">
        <v>7211</v>
      </c>
      <c r="B2054" t="s">
        <v>5106</v>
      </c>
      <c r="C2054" t="s">
        <v>5108</v>
      </c>
      <c r="D2054">
        <v>100</v>
      </c>
      <c r="E2054" t="s">
        <v>5111</v>
      </c>
      <c r="F2054">
        <v>7</v>
      </c>
      <c r="K2054" t="s">
        <v>5342</v>
      </c>
      <c r="M2054" t="s">
        <v>9456</v>
      </c>
      <c r="N2054">
        <v>8</v>
      </c>
      <c r="O2054" t="s">
        <v>9614</v>
      </c>
      <c r="P2054" t="s">
        <v>11365</v>
      </c>
      <c r="Q2054">
        <v>6</v>
      </c>
      <c r="R2054">
        <v>1</v>
      </c>
      <c r="S2054">
        <v>4.57</v>
      </c>
      <c r="T2054">
        <v>4.57</v>
      </c>
      <c r="U2054">
        <v>462.44</v>
      </c>
      <c r="V2054">
        <v>77.11</v>
      </c>
      <c r="W2054">
        <v>5.07</v>
      </c>
      <c r="X2054">
        <v>12.75</v>
      </c>
      <c r="Y2054">
        <v>4.99</v>
      </c>
      <c r="Z2054">
        <v>5</v>
      </c>
      <c r="AA2054" t="s">
        <v>4822</v>
      </c>
      <c r="AB2054">
        <v>1</v>
      </c>
      <c r="AC2054">
        <v>4</v>
      </c>
      <c r="AD2054">
        <v>3.316619047619048</v>
      </c>
      <c r="AF2054" t="s">
        <v>5458</v>
      </c>
      <c r="AI2054">
        <v>0</v>
      </c>
      <c r="AJ2054">
        <v>0</v>
      </c>
      <c r="AK2054" t="s">
        <v>11939</v>
      </c>
      <c r="AL2054" t="s">
        <v>11939</v>
      </c>
      <c r="AM2054" t="s">
        <v>11965</v>
      </c>
    </row>
    <row r="2055" spans="1:39">
      <c r="A2055" t="s">
        <v>7212</v>
      </c>
      <c r="B2055" t="s">
        <v>5106</v>
      </c>
      <c r="C2055" t="s">
        <v>5108</v>
      </c>
      <c r="D2055">
        <v>100</v>
      </c>
      <c r="E2055" t="s">
        <v>5111</v>
      </c>
      <c r="F2055">
        <v>7</v>
      </c>
      <c r="K2055" t="s">
        <v>5342</v>
      </c>
      <c r="M2055" t="s">
        <v>9456</v>
      </c>
      <c r="N2055">
        <v>8</v>
      </c>
      <c r="O2055" t="s">
        <v>9576</v>
      </c>
      <c r="P2055" t="s">
        <v>11366</v>
      </c>
      <c r="Q2055">
        <v>6</v>
      </c>
      <c r="R2055">
        <v>3</v>
      </c>
      <c r="S2055">
        <v>4.23</v>
      </c>
      <c r="T2055">
        <v>4.23</v>
      </c>
      <c r="U2055">
        <v>442.45</v>
      </c>
      <c r="V2055">
        <v>98.5</v>
      </c>
      <c r="W2055">
        <v>3.9</v>
      </c>
      <c r="X2055">
        <v>11.87</v>
      </c>
      <c r="Y2055">
        <v>1.91</v>
      </c>
      <c r="Z2055">
        <v>3</v>
      </c>
      <c r="AA2055" t="s">
        <v>4822</v>
      </c>
      <c r="AB2055">
        <v>0</v>
      </c>
      <c r="AC2055">
        <v>6</v>
      </c>
      <c r="AD2055">
        <v>2.679404761904762</v>
      </c>
      <c r="AF2055" t="s">
        <v>5458</v>
      </c>
      <c r="AI2055">
        <v>0</v>
      </c>
      <c r="AJ2055">
        <v>0</v>
      </c>
      <c r="AK2055" t="s">
        <v>11920</v>
      </c>
      <c r="AL2055" t="s">
        <v>11920</v>
      </c>
      <c r="AM2055" t="s">
        <v>11965</v>
      </c>
    </row>
    <row r="2056" spans="1:39">
      <c r="A2056" t="s">
        <v>7213</v>
      </c>
      <c r="B2056" t="s">
        <v>5106</v>
      </c>
      <c r="C2056" t="s">
        <v>5108</v>
      </c>
      <c r="D2056">
        <v>100</v>
      </c>
      <c r="E2056" t="s">
        <v>5111</v>
      </c>
      <c r="F2056">
        <v>7</v>
      </c>
      <c r="K2056" t="s">
        <v>5342</v>
      </c>
      <c r="M2056" t="s">
        <v>9456</v>
      </c>
      <c r="N2056">
        <v>8</v>
      </c>
      <c r="O2056" t="s">
        <v>9576</v>
      </c>
      <c r="P2056" t="s">
        <v>11367</v>
      </c>
      <c r="Q2056">
        <v>6</v>
      </c>
      <c r="R2056">
        <v>3</v>
      </c>
      <c r="S2056">
        <v>4.47</v>
      </c>
      <c r="T2056">
        <v>4.59</v>
      </c>
      <c r="U2056">
        <v>412.4</v>
      </c>
      <c r="V2056">
        <v>84.51000000000001</v>
      </c>
      <c r="W2056">
        <v>4.31</v>
      </c>
      <c r="X2056">
        <v>11.88</v>
      </c>
      <c r="Y2056">
        <v>6.93</v>
      </c>
      <c r="Z2056">
        <v>3</v>
      </c>
      <c r="AA2056" t="s">
        <v>4822</v>
      </c>
      <c r="AB2056">
        <v>0</v>
      </c>
      <c r="AC2056">
        <v>6</v>
      </c>
      <c r="AD2056">
        <v>2.997380952380952</v>
      </c>
      <c r="AF2056" t="s">
        <v>5458</v>
      </c>
      <c r="AI2056">
        <v>0</v>
      </c>
      <c r="AJ2056">
        <v>0</v>
      </c>
      <c r="AK2056" t="s">
        <v>11920</v>
      </c>
      <c r="AL2056" t="s">
        <v>11920</v>
      </c>
      <c r="AM2056" t="s">
        <v>11965</v>
      </c>
    </row>
    <row r="2057" spans="1:39">
      <c r="A2057" t="s">
        <v>5305</v>
      </c>
      <c r="B2057" t="s">
        <v>5106</v>
      </c>
      <c r="C2057" t="s">
        <v>5108</v>
      </c>
      <c r="D2057">
        <v>100</v>
      </c>
      <c r="E2057" t="s">
        <v>5111</v>
      </c>
      <c r="F2057">
        <v>7</v>
      </c>
      <c r="K2057" t="s">
        <v>5342</v>
      </c>
      <c r="L2057" t="s">
        <v>5343</v>
      </c>
      <c r="M2057" t="s">
        <v>9508</v>
      </c>
      <c r="N2057">
        <v>9</v>
      </c>
      <c r="O2057" t="s">
        <v>9636</v>
      </c>
      <c r="P2057" t="s">
        <v>5420</v>
      </c>
      <c r="Q2057">
        <v>4</v>
      </c>
      <c r="R2057">
        <v>2</v>
      </c>
      <c r="S2057">
        <v>3.36</v>
      </c>
      <c r="T2057">
        <v>5.15</v>
      </c>
      <c r="U2057">
        <v>489.93</v>
      </c>
      <c r="V2057">
        <v>91.92</v>
      </c>
      <c r="W2057">
        <v>5.54</v>
      </c>
      <c r="X2057">
        <v>5.15</v>
      </c>
      <c r="Y2057">
        <v>1.67</v>
      </c>
      <c r="Z2057">
        <v>4</v>
      </c>
      <c r="AA2057" t="s">
        <v>4822</v>
      </c>
      <c r="AB2057">
        <v>1</v>
      </c>
      <c r="AC2057">
        <v>7</v>
      </c>
      <c r="AD2057">
        <v>2.827928571428572</v>
      </c>
      <c r="AF2057" t="s">
        <v>5459</v>
      </c>
      <c r="AI2057">
        <v>0</v>
      </c>
      <c r="AJ2057">
        <v>0</v>
      </c>
      <c r="AK2057" t="s">
        <v>5473</v>
      </c>
      <c r="AL2057" t="s">
        <v>5473</v>
      </c>
      <c r="AM2057" t="s">
        <v>11965</v>
      </c>
    </row>
    <row r="2058" spans="1:39">
      <c r="A2058" t="s">
        <v>7214</v>
      </c>
      <c r="B2058" t="s">
        <v>5106</v>
      </c>
      <c r="C2058" t="s">
        <v>5108</v>
      </c>
      <c r="D2058">
        <v>100</v>
      </c>
      <c r="E2058" t="s">
        <v>5111</v>
      </c>
      <c r="F2058">
        <v>7</v>
      </c>
      <c r="K2058" t="s">
        <v>5342</v>
      </c>
      <c r="L2058" t="s">
        <v>5343</v>
      </c>
      <c r="M2058" t="s">
        <v>9432</v>
      </c>
      <c r="N2058">
        <v>9</v>
      </c>
      <c r="O2058" t="s">
        <v>9549</v>
      </c>
      <c r="P2058" t="s">
        <v>11368</v>
      </c>
      <c r="Q2058">
        <v>8</v>
      </c>
      <c r="R2058">
        <v>2</v>
      </c>
      <c r="S2058">
        <v>2.07</v>
      </c>
      <c r="T2058">
        <v>2.08</v>
      </c>
      <c r="U2058">
        <v>486.47</v>
      </c>
      <c r="V2058">
        <v>111.67</v>
      </c>
      <c r="W2058">
        <v>3.63</v>
      </c>
      <c r="X2058">
        <v>11.45</v>
      </c>
      <c r="Y2058">
        <v>5.58</v>
      </c>
      <c r="Z2058">
        <v>3</v>
      </c>
      <c r="AA2058" t="s">
        <v>4822</v>
      </c>
      <c r="AB2058">
        <v>0</v>
      </c>
      <c r="AC2058">
        <v>9</v>
      </c>
      <c r="AD2058">
        <v>3.839309523809524</v>
      </c>
      <c r="AF2058" t="s">
        <v>5458</v>
      </c>
      <c r="AI2058">
        <v>0</v>
      </c>
      <c r="AJ2058">
        <v>0</v>
      </c>
      <c r="AK2058" t="s">
        <v>11909</v>
      </c>
      <c r="AL2058" t="s">
        <v>11909</v>
      </c>
      <c r="AM2058" t="s">
        <v>11965</v>
      </c>
    </row>
    <row r="2059" spans="1:39">
      <c r="A2059" t="s">
        <v>7215</v>
      </c>
      <c r="B2059" t="s">
        <v>5106</v>
      </c>
      <c r="C2059" t="s">
        <v>5108</v>
      </c>
      <c r="D2059">
        <v>100</v>
      </c>
      <c r="E2059" t="s">
        <v>5111</v>
      </c>
      <c r="F2059">
        <v>7</v>
      </c>
      <c r="K2059" t="s">
        <v>5342</v>
      </c>
      <c r="L2059" t="s">
        <v>5343</v>
      </c>
      <c r="M2059" t="s">
        <v>9509</v>
      </c>
      <c r="N2059">
        <v>9</v>
      </c>
      <c r="O2059" t="s">
        <v>9637</v>
      </c>
      <c r="P2059" t="s">
        <v>11369</v>
      </c>
      <c r="Q2059">
        <v>5</v>
      </c>
      <c r="R2059">
        <v>3</v>
      </c>
      <c r="S2059">
        <v>4.63</v>
      </c>
      <c r="T2059">
        <v>4.63</v>
      </c>
      <c r="U2059">
        <v>470.53</v>
      </c>
      <c r="V2059">
        <v>107.55</v>
      </c>
      <c r="W2059">
        <v>4.62</v>
      </c>
      <c r="X2059">
        <v>10.7</v>
      </c>
      <c r="Y2059">
        <v>5.09</v>
      </c>
      <c r="Z2059">
        <v>4</v>
      </c>
      <c r="AA2059" t="s">
        <v>4822</v>
      </c>
      <c r="AB2059">
        <v>0</v>
      </c>
      <c r="AC2059">
        <v>6</v>
      </c>
      <c r="AD2059">
        <v>1.977166666666667</v>
      </c>
      <c r="AF2059" t="s">
        <v>5458</v>
      </c>
      <c r="AI2059">
        <v>0</v>
      </c>
      <c r="AJ2059">
        <v>0</v>
      </c>
      <c r="AM2059" t="s">
        <v>11965</v>
      </c>
    </row>
    <row r="2060" spans="1:39">
      <c r="A2060" t="s">
        <v>7216</v>
      </c>
      <c r="B2060" t="s">
        <v>5106</v>
      </c>
      <c r="C2060" t="s">
        <v>5108</v>
      </c>
      <c r="D2060">
        <v>100</v>
      </c>
      <c r="E2060" t="s">
        <v>5111</v>
      </c>
      <c r="F2060">
        <v>7</v>
      </c>
      <c r="K2060" t="s">
        <v>5342</v>
      </c>
      <c r="L2060" t="s">
        <v>5343</v>
      </c>
      <c r="M2060" t="s">
        <v>9509</v>
      </c>
      <c r="N2060">
        <v>9</v>
      </c>
      <c r="O2060" t="s">
        <v>9637</v>
      </c>
      <c r="P2060" t="s">
        <v>11370</v>
      </c>
      <c r="Q2060">
        <v>5</v>
      </c>
      <c r="R2060">
        <v>3</v>
      </c>
      <c r="S2060">
        <v>2.47</v>
      </c>
      <c r="T2060">
        <v>2.47</v>
      </c>
      <c r="U2060">
        <v>470.46</v>
      </c>
      <c r="V2060">
        <v>107.55</v>
      </c>
      <c r="W2060">
        <v>4.11</v>
      </c>
      <c r="X2060">
        <v>10.6</v>
      </c>
      <c r="Y2060">
        <v>5.4</v>
      </c>
      <c r="Z2060">
        <v>4</v>
      </c>
      <c r="AA2060" t="s">
        <v>4822</v>
      </c>
      <c r="AB2060">
        <v>0</v>
      </c>
      <c r="AC2060">
        <v>3</v>
      </c>
      <c r="AD2060">
        <v>3.557666666666667</v>
      </c>
      <c r="AF2060" t="s">
        <v>5458</v>
      </c>
      <c r="AI2060">
        <v>0</v>
      </c>
      <c r="AJ2060">
        <v>0</v>
      </c>
      <c r="AM2060" t="s">
        <v>11965</v>
      </c>
    </row>
    <row r="2061" spans="1:39">
      <c r="A2061" t="s">
        <v>7217</v>
      </c>
      <c r="B2061" t="s">
        <v>5106</v>
      </c>
      <c r="C2061" t="s">
        <v>5108</v>
      </c>
      <c r="D2061">
        <v>100</v>
      </c>
      <c r="E2061" t="s">
        <v>5111</v>
      </c>
      <c r="F2061">
        <v>7</v>
      </c>
      <c r="K2061" t="s">
        <v>5342</v>
      </c>
      <c r="L2061" t="s">
        <v>5343</v>
      </c>
      <c r="M2061" t="s">
        <v>9509</v>
      </c>
      <c r="N2061">
        <v>9</v>
      </c>
      <c r="O2061" t="s">
        <v>9637</v>
      </c>
      <c r="P2061" t="s">
        <v>11371</v>
      </c>
      <c r="Q2061">
        <v>6</v>
      </c>
      <c r="R2061">
        <v>3</v>
      </c>
      <c r="S2061">
        <v>3.51</v>
      </c>
      <c r="T2061">
        <v>3.52</v>
      </c>
      <c r="U2061">
        <v>520.55</v>
      </c>
      <c r="V2061">
        <v>116.78</v>
      </c>
      <c r="W2061">
        <v>5.17</v>
      </c>
      <c r="X2061">
        <v>10.73</v>
      </c>
      <c r="Y2061">
        <v>5.4</v>
      </c>
      <c r="Z2061">
        <v>5</v>
      </c>
      <c r="AA2061" t="s">
        <v>4822</v>
      </c>
      <c r="AB2061">
        <v>2</v>
      </c>
      <c r="AC2061">
        <v>6</v>
      </c>
      <c r="AD2061">
        <v>2.259</v>
      </c>
      <c r="AF2061" t="s">
        <v>5458</v>
      </c>
      <c r="AI2061">
        <v>0</v>
      </c>
      <c r="AJ2061">
        <v>0</v>
      </c>
      <c r="AM2061" t="s">
        <v>11965</v>
      </c>
    </row>
    <row r="2062" spans="1:39">
      <c r="A2062" t="s">
        <v>7218</v>
      </c>
      <c r="B2062" t="s">
        <v>5106</v>
      </c>
      <c r="C2062" t="s">
        <v>5108</v>
      </c>
      <c r="D2062">
        <v>100</v>
      </c>
      <c r="E2062" t="s">
        <v>5111</v>
      </c>
      <c r="F2062">
        <v>7</v>
      </c>
      <c r="K2062" t="s">
        <v>5342</v>
      </c>
      <c r="L2062" t="s">
        <v>5343</v>
      </c>
      <c r="M2062" t="s">
        <v>9509</v>
      </c>
      <c r="N2062">
        <v>9</v>
      </c>
      <c r="O2062" t="s">
        <v>9637</v>
      </c>
      <c r="P2062" t="s">
        <v>11372</v>
      </c>
      <c r="Q2062">
        <v>6</v>
      </c>
      <c r="R2062">
        <v>4</v>
      </c>
      <c r="S2062">
        <v>2.67</v>
      </c>
      <c r="T2062">
        <v>2.68</v>
      </c>
      <c r="U2062">
        <v>505.53</v>
      </c>
      <c r="V2062">
        <v>119.58</v>
      </c>
      <c r="W2062">
        <v>5.34</v>
      </c>
      <c r="X2062">
        <v>10.76</v>
      </c>
      <c r="Y2062">
        <v>5.4</v>
      </c>
      <c r="Z2062">
        <v>5</v>
      </c>
      <c r="AA2062" t="s">
        <v>4822</v>
      </c>
      <c r="AB2062">
        <v>2</v>
      </c>
      <c r="AC2062">
        <v>5</v>
      </c>
      <c r="AD2062">
        <v>2.679</v>
      </c>
      <c r="AF2062" t="s">
        <v>5458</v>
      </c>
      <c r="AI2062">
        <v>0</v>
      </c>
      <c r="AJ2062">
        <v>0</v>
      </c>
      <c r="AM2062" t="s">
        <v>11965</v>
      </c>
    </row>
    <row r="2063" spans="1:39">
      <c r="A2063" t="s">
        <v>7219</v>
      </c>
      <c r="B2063" t="s">
        <v>5106</v>
      </c>
      <c r="C2063" t="s">
        <v>5108</v>
      </c>
      <c r="D2063">
        <v>100</v>
      </c>
      <c r="E2063" t="s">
        <v>5111</v>
      </c>
      <c r="F2063">
        <v>7</v>
      </c>
      <c r="K2063" t="s">
        <v>5342</v>
      </c>
      <c r="L2063" t="s">
        <v>5343</v>
      </c>
      <c r="M2063" t="s">
        <v>9509</v>
      </c>
      <c r="N2063">
        <v>9</v>
      </c>
      <c r="O2063" t="s">
        <v>9637</v>
      </c>
      <c r="P2063" t="s">
        <v>11373</v>
      </c>
      <c r="Q2063">
        <v>5</v>
      </c>
      <c r="R2063">
        <v>3</v>
      </c>
      <c r="S2063">
        <v>3.74</v>
      </c>
      <c r="T2063">
        <v>3.75</v>
      </c>
      <c r="U2063">
        <v>462.89</v>
      </c>
      <c r="V2063">
        <v>107.55</v>
      </c>
      <c r="W2063">
        <v>4.24</v>
      </c>
      <c r="X2063">
        <v>10.87</v>
      </c>
      <c r="Y2063">
        <v>5.4</v>
      </c>
      <c r="Z2063">
        <v>4</v>
      </c>
      <c r="AA2063" t="s">
        <v>4822</v>
      </c>
      <c r="AB2063">
        <v>0</v>
      </c>
      <c r="AC2063">
        <v>4</v>
      </c>
      <c r="AD2063">
        <v>2.601738095238096</v>
      </c>
      <c r="AF2063" t="s">
        <v>5458</v>
      </c>
      <c r="AI2063">
        <v>0</v>
      </c>
      <c r="AJ2063">
        <v>0</v>
      </c>
      <c r="AM2063" t="s">
        <v>11965</v>
      </c>
    </row>
    <row r="2064" spans="1:39">
      <c r="A2064" t="s">
        <v>7220</v>
      </c>
      <c r="B2064" t="s">
        <v>5106</v>
      </c>
      <c r="C2064" t="s">
        <v>5108</v>
      </c>
      <c r="D2064">
        <v>100</v>
      </c>
      <c r="E2064" t="s">
        <v>5111</v>
      </c>
      <c r="F2064">
        <v>7</v>
      </c>
      <c r="K2064" t="s">
        <v>5342</v>
      </c>
      <c r="L2064" t="s">
        <v>5343</v>
      </c>
      <c r="M2064" t="s">
        <v>9509</v>
      </c>
      <c r="N2064">
        <v>9</v>
      </c>
      <c r="O2064" t="s">
        <v>9637</v>
      </c>
      <c r="P2064" t="s">
        <v>11374</v>
      </c>
      <c r="Q2064">
        <v>6</v>
      </c>
      <c r="R2064">
        <v>3</v>
      </c>
      <c r="S2064">
        <v>0.91</v>
      </c>
      <c r="T2064">
        <v>0.92</v>
      </c>
      <c r="U2064">
        <v>415.41</v>
      </c>
      <c r="V2064">
        <v>120.44</v>
      </c>
      <c r="W2064">
        <v>2.99</v>
      </c>
      <c r="X2064">
        <v>10.47</v>
      </c>
      <c r="Y2064">
        <v>5.4</v>
      </c>
      <c r="Z2064">
        <v>4</v>
      </c>
      <c r="AA2064" t="s">
        <v>4822</v>
      </c>
      <c r="AB2064">
        <v>0</v>
      </c>
      <c r="AC2064">
        <v>3</v>
      </c>
      <c r="AD2064">
        <v>3.770880952380953</v>
      </c>
      <c r="AF2064" t="s">
        <v>5458</v>
      </c>
      <c r="AI2064">
        <v>0</v>
      </c>
      <c r="AJ2064">
        <v>0</v>
      </c>
      <c r="AM2064" t="s">
        <v>11965</v>
      </c>
    </row>
    <row r="2065" spans="1:39">
      <c r="A2065" t="s">
        <v>7221</v>
      </c>
      <c r="B2065" t="s">
        <v>5106</v>
      </c>
      <c r="C2065" t="s">
        <v>5108</v>
      </c>
      <c r="D2065">
        <v>100</v>
      </c>
      <c r="E2065" t="s">
        <v>5111</v>
      </c>
      <c r="F2065">
        <v>7</v>
      </c>
      <c r="K2065" t="s">
        <v>5342</v>
      </c>
      <c r="L2065" t="s">
        <v>5343</v>
      </c>
      <c r="M2065" t="s">
        <v>9509</v>
      </c>
      <c r="N2065">
        <v>9</v>
      </c>
      <c r="O2065" t="s">
        <v>9637</v>
      </c>
      <c r="P2065" t="s">
        <v>11375</v>
      </c>
      <c r="Q2065">
        <v>6</v>
      </c>
      <c r="R2065">
        <v>3</v>
      </c>
      <c r="S2065">
        <v>1.49</v>
      </c>
      <c r="T2065">
        <v>3.22</v>
      </c>
      <c r="U2065">
        <v>543.6</v>
      </c>
      <c r="V2065">
        <v>110.79</v>
      </c>
      <c r="W2065">
        <v>4.98</v>
      </c>
      <c r="X2065">
        <v>10.55</v>
      </c>
      <c r="Y2065">
        <v>9.140000000000001</v>
      </c>
      <c r="Z2065">
        <v>4</v>
      </c>
      <c r="AA2065" t="s">
        <v>4822</v>
      </c>
      <c r="AB2065">
        <v>1</v>
      </c>
      <c r="AC2065">
        <v>7</v>
      </c>
      <c r="AD2065">
        <v>2.793666666666666</v>
      </c>
      <c r="AF2065" t="s">
        <v>5457</v>
      </c>
      <c r="AI2065">
        <v>0</v>
      </c>
      <c r="AJ2065">
        <v>0</v>
      </c>
      <c r="AM2065" t="s">
        <v>11965</v>
      </c>
    </row>
    <row r="2066" spans="1:39">
      <c r="A2066" t="s">
        <v>7222</v>
      </c>
      <c r="B2066" t="s">
        <v>5106</v>
      </c>
      <c r="C2066" t="s">
        <v>5108</v>
      </c>
      <c r="D2066">
        <v>100</v>
      </c>
      <c r="E2066" t="s">
        <v>5111</v>
      </c>
      <c r="F2066">
        <v>7</v>
      </c>
      <c r="K2066" t="s">
        <v>5342</v>
      </c>
      <c r="L2066" t="s">
        <v>5343</v>
      </c>
      <c r="M2066" t="s">
        <v>9509</v>
      </c>
      <c r="N2066">
        <v>9</v>
      </c>
      <c r="O2066" t="s">
        <v>9637</v>
      </c>
      <c r="P2066" t="s">
        <v>11376</v>
      </c>
      <c r="Q2066">
        <v>7</v>
      </c>
      <c r="R2066">
        <v>4</v>
      </c>
      <c r="S2066">
        <v>0.61</v>
      </c>
      <c r="T2066">
        <v>0.62</v>
      </c>
      <c r="U2066">
        <v>493.5</v>
      </c>
      <c r="V2066">
        <v>167.71</v>
      </c>
      <c r="W2066">
        <v>2.24</v>
      </c>
      <c r="X2066">
        <v>10.02</v>
      </c>
      <c r="Y2066">
        <v>5.4</v>
      </c>
      <c r="Z2066">
        <v>4</v>
      </c>
      <c r="AA2066" t="s">
        <v>4822</v>
      </c>
      <c r="AB2066">
        <v>0</v>
      </c>
      <c r="AC2066">
        <v>4</v>
      </c>
      <c r="AD2066">
        <v>3.046428571428572</v>
      </c>
      <c r="AF2066" t="s">
        <v>5458</v>
      </c>
      <c r="AI2066">
        <v>0</v>
      </c>
      <c r="AJ2066">
        <v>0</v>
      </c>
      <c r="AM2066" t="s">
        <v>11965</v>
      </c>
    </row>
    <row r="2067" spans="1:39">
      <c r="A2067" t="s">
        <v>7223</v>
      </c>
      <c r="B2067" t="s">
        <v>5106</v>
      </c>
      <c r="C2067" t="s">
        <v>5108</v>
      </c>
      <c r="D2067">
        <v>100</v>
      </c>
      <c r="E2067" t="s">
        <v>5111</v>
      </c>
      <c r="F2067">
        <v>7</v>
      </c>
      <c r="K2067" t="s">
        <v>5342</v>
      </c>
      <c r="L2067" t="s">
        <v>5343</v>
      </c>
      <c r="M2067" t="s">
        <v>9509</v>
      </c>
      <c r="N2067">
        <v>9</v>
      </c>
      <c r="O2067" t="s">
        <v>9637</v>
      </c>
      <c r="P2067" t="s">
        <v>11377</v>
      </c>
      <c r="Q2067">
        <v>5</v>
      </c>
      <c r="R2067">
        <v>3</v>
      </c>
      <c r="S2067">
        <v>3.53</v>
      </c>
      <c r="T2067">
        <v>3.53</v>
      </c>
      <c r="U2067">
        <v>588.79</v>
      </c>
      <c r="V2067">
        <v>107.55</v>
      </c>
      <c r="W2067">
        <v>5.16</v>
      </c>
      <c r="X2067">
        <v>10.52</v>
      </c>
      <c r="Y2067">
        <v>5.4</v>
      </c>
      <c r="Z2067">
        <v>4</v>
      </c>
      <c r="AA2067" t="s">
        <v>4822</v>
      </c>
      <c r="AB2067">
        <v>2</v>
      </c>
      <c r="AC2067">
        <v>3</v>
      </c>
      <c r="AD2067">
        <v>2.551666666666667</v>
      </c>
      <c r="AF2067" t="s">
        <v>5458</v>
      </c>
      <c r="AI2067">
        <v>0</v>
      </c>
      <c r="AJ2067">
        <v>0</v>
      </c>
      <c r="AM2067" t="s">
        <v>11965</v>
      </c>
    </row>
    <row r="2068" spans="1:39">
      <c r="A2068" t="s">
        <v>7224</v>
      </c>
      <c r="B2068" t="s">
        <v>5106</v>
      </c>
      <c r="C2068" t="s">
        <v>5108</v>
      </c>
      <c r="D2068">
        <v>100</v>
      </c>
      <c r="E2068" t="s">
        <v>5111</v>
      </c>
      <c r="F2068">
        <v>7</v>
      </c>
      <c r="K2068" t="s">
        <v>5342</v>
      </c>
      <c r="L2068" t="s">
        <v>5343</v>
      </c>
      <c r="M2068" t="s">
        <v>9509</v>
      </c>
      <c r="N2068">
        <v>9</v>
      </c>
      <c r="O2068" t="s">
        <v>9637</v>
      </c>
      <c r="P2068" t="s">
        <v>11378</v>
      </c>
      <c r="Q2068">
        <v>6</v>
      </c>
      <c r="R2068">
        <v>3</v>
      </c>
      <c r="S2068">
        <v>0.93</v>
      </c>
      <c r="T2068">
        <v>0.9399999999999999</v>
      </c>
      <c r="U2068">
        <v>439.43</v>
      </c>
      <c r="V2068">
        <v>131.34</v>
      </c>
      <c r="W2068">
        <v>3.47</v>
      </c>
      <c r="X2068">
        <v>10.58</v>
      </c>
      <c r="Y2068">
        <v>5.4</v>
      </c>
      <c r="Z2068">
        <v>4</v>
      </c>
      <c r="AA2068" t="s">
        <v>4822</v>
      </c>
      <c r="AB2068">
        <v>0</v>
      </c>
      <c r="AC2068">
        <v>3</v>
      </c>
      <c r="AD2068">
        <v>3.599309523809524</v>
      </c>
      <c r="AF2068" t="s">
        <v>5458</v>
      </c>
      <c r="AI2068">
        <v>0</v>
      </c>
      <c r="AJ2068">
        <v>0</v>
      </c>
      <c r="AM2068" t="s">
        <v>11965</v>
      </c>
    </row>
    <row r="2069" spans="1:39">
      <c r="A2069" t="s">
        <v>7225</v>
      </c>
      <c r="B2069" t="s">
        <v>5106</v>
      </c>
      <c r="C2069" t="s">
        <v>5108</v>
      </c>
      <c r="D2069">
        <v>100</v>
      </c>
      <c r="E2069" t="s">
        <v>5111</v>
      </c>
      <c r="F2069">
        <v>7</v>
      </c>
      <c r="K2069" t="s">
        <v>5342</v>
      </c>
      <c r="L2069" t="s">
        <v>5343</v>
      </c>
      <c r="M2069" t="s">
        <v>9509</v>
      </c>
      <c r="N2069">
        <v>9</v>
      </c>
      <c r="O2069" t="s">
        <v>9637</v>
      </c>
      <c r="P2069" t="s">
        <v>11379</v>
      </c>
      <c r="Q2069">
        <v>6</v>
      </c>
      <c r="R2069">
        <v>3</v>
      </c>
      <c r="S2069">
        <v>3.9</v>
      </c>
      <c r="T2069">
        <v>3.91</v>
      </c>
      <c r="U2069">
        <v>533.59</v>
      </c>
      <c r="V2069">
        <v>110.79</v>
      </c>
      <c r="W2069">
        <v>5.75</v>
      </c>
      <c r="X2069">
        <v>10.73</v>
      </c>
      <c r="Y2069">
        <v>5.4</v>
      </c>
      <c r="Z2069">
        <v>5</v>
      </c>
      <c r="AA2069" t="s">
        <v>4822</v>
      </c>
      <c r="AB2069">
        <v>2</v>
      </c>
      <c r="AC2069">
        <v>6</v>
      </c>
      <c r="AD2069">
        <v>2.068666666666667</v>
      </c>
      <c r="AF2069" t="s">
        <v>5458</v>
      </c>
      <c r="AI2069">
        <v>0</v>
      </c>
      <c r="AJ2069">
        <v>0</v>
      </c>
      <c r="AM2069" t="s">
        <v>11965</v>
      </c>
    </row>
    <row r="2070" spans="1:39">
      <c r="A2070" t="s">
        <v>7226</v>
      </c>
      <c r="B2070" t="s">
        <v>5106</v>
      </c>
      <c r="C2070" t="s">
        <v>5108</v>
      </c>
      <c r="D2070">
        <v>100</v>
      </c>
      <c r="E2070" t="s">
        <v>5111</v>
      </c>
      <c r="F2070">
        <v>7</v>
      </c>
      <c r="K2070" t="s">
        <v>5342</v>
      </c>
      <c r="L2070" t="s">
        <v>5343</v>
      </c>
      <c r="M2070" t="s">
        <v>9509</v>
      </c>
      <c r="N2070">
        <v>9</v>
      </c>
      <c r="O2070" t="s">
        <v>9637</v>
      </c>
      <c r="P2070" t="s">
        <v>11380</v>
      </c>
      <c r="Q2070">
        <v>6</v>
      </c>
      <c r="R2070">
        <v>4</v>
      </c>
      <c r="S2070">
        <v>3.52</v>
      </c>
      <c r="T2070">
        <v>3.52</v>
      </c>
      <c r="U2070">
        <v>500.56</v>
      </c>
      <c r="V2070">
        <v>127.78</v>
      </c>
      <c r="W2070">
        <v>3.98</v>
      </c>
      <c r="X2070">
        <v>10.68</v>
      </c>
      <c r="Y2070">
        <v>5.07</v>
      </c>
      <c r="Z2070">
        <v>4</v>
      </c>
      <c r="AA2070" t="s">
        <v>4822</v>
      </c>
      <c r="AB2070">
        <v>1</v>
      </c>
      <c r="AC2070">
        <v>7</v>
      </c>
      <c r="AD2070">
        <v>1.98</v>
      </c>
      <c r="AF2070" t="s">
        <v>5458</v>
      </c>
      <c r="AI2070">
        <v>0</v>
      </c>
      <c r="AJ2070">
        <v>0</v>
      </c>
      <c r="AM2070" t="s">
        <v>11965</v>
      </c>
    </row>
    <row r="2071" spans="1:39">
      <c r="A2071" t="s">
        <v>7227</v>
      </c>
      <c r="B2071" t="s">
        <v>5106</v>
      </c>
      <c r="C2071" t="s">
        <v>5108</v>
      </c>
      <c r="D2071">
        <v>100</v>
      </c>
      <c r="E2071" t="s">
        <v>5111</v>
      </c>
      <c r="F2071">
        <v>7</v>
      </c>
      <c r="K2071" t="s">
        <v>5342</v>
      </c>
      <c r="L2071" t="s">
        <v>5343</v>
      </c>
      <c r="M2071" t="s">
        <v>9509</v>
      </c>
      <c r="N2071">
        <v>9</v>
      </c>
      <c r="O2071" t="s">
        <v>9637</v>
      </c>
      <c r="P2071" t="s">
        <v>11381</v>
      </c>
      <c r="Q2071">
        <v>6</v>
      </c>
      <c r="R2071">
        <v>2</v>
      </c>
      <c r="S2071">
        <v>4.13</v>
      </c>
      <c r="T2071">
        <v>4.13</v>
      </c>
      <c r="U2071">
        <v>429.43</v>
      </c>
      <c r="V2071">
        <v>110.38</v>
      </c>
      <c r="W2071">
        <v>4.33</v>
      </c>
      <c r="X2071">
        <v>10.63</v>
      </c>
      <c r="Y2071">
        <v>4.41</v>
      </c>
      <c r="Z2071">
        <v>4</v>
      </c>
      <c r="AA2071" t="s">
        <v>4822</v>
      </c>
      <c r="AB2071">
        <v>0</v>
      </c>
      <c r="AC2071">
        <v>6</v>
      </c>
      <c r="AD2071">
        <v>2.759738095238095</v>
      </c>
      <c r="AF2071" t="s">
        <v>5458</v>
      </c>
      <c r="AI2071">
        <v>0</v>
      </c>
      <c r="AJ2071">
        <v>0</v>
      </c>
      <c r="AM2071" t="s">
        <v>11965</v>
      </c>
    </row>
    <row r="2072" spans="1:39">
      <c r="A2072" t="s">
        <v>7228</v>
      </c>
      <c r="B2072" t="s">
        <v>5106</v>
      </c>
      <c r="C2072" t="s">
        <v>5108</v>
      </c>
      <c r="D2072">
        <v>100</v>
      </c>
      <c r="E2072" t="s">
        <v>5111</v>
      </c>
      <c r="F2072">
        <v>7</v>
      </c>
      <c r="K2072" t="s">
        <v>5342</v>
      </c>
      <c r="L2072" t="s">
        <v>5343</v>
      </c>
      <c r="M2072" t="s">
        <v>9509</v>
      </c>
      <c r="N2072">
        <v>9</v>
      </c>
      <c r="O2072" t="s">
        <v>9637</v>
      </c>
      <c r="P2072" t="s">
        <v>11382</v>
      </c>
      <c r="Q2072">
        <v>5</v>
      </c>
      <c r="R2072">
        <v>2</v>
      </c>
      <c r="S2072">
        <v>2.09</v>
      </c>
      <c r="T2072">
        <v>2.09</v>
      </c>
      <c r="U2072">
        <v>402.41</v>
      </c>
      <c r="V2072">
        <v>88.09999999999999</v>
      </c>
      <c r="W2072">
        <v>2.88</v>
      </c>
      <c r="X2072">
        <v>10.87</v>
      </c>
      <c r="Y2072">
        <v>1.54</v>
      </c>
      <c r="Z2072">
        <v>3</v>
      </c>
      <c r="AA2072" t="s">
        <v>4822</v>
      </c>
      <c r="AB2072">
        <v>0</v>
      </c>
      <c r="AC2072">
        <v>3</v>
      </c>
      <c r="AD2072">
        <v>5.152071428571428</v>
      </c>
      <c r="AF2072" t="s">
        <v>5458</v>
      </c>
      <c r="AI2072">
        <v>0</v>
      </c>
      <c r="AJ2072">
        <v>0</v>
      </c>
      <c r="AM2072" t="s">
        <v>11965</v>
      </c>
    </row>
    <row r="2073" spans="1:39">
      <c r="A2073" t="s">
        <v>7229</v>
      </c>
      <c r="B2073" t="s">
        <v>5106</v>
      </c>
      <c r="C2073" t="s">
        <v>5108</v>
      </c>
      <c r="D2073">
        <v>100</v>
      </c>
      <c r="E2073" t="s">
        <v>5111</v>
      </c>
      <c r="F2073">
        <v>7</v>
      </c>
      <c r="K2073" t="s">
        <v>5342</v>
      </c>
      <c r="L2073" t="s">
        <v>5343</v>
      </c>
      <c r="M2073" t="s">
        <v>9509</v>
      </c>
      <c r="N2073">
        <v>9</v>
      </c>
      <c r="O2073" t="s">
        <v>9637</v>
      </c>
      <c r="P2073" t="s">
        <v>11383</v>
      </c>
      <c r="Q2073">
        <v>5</v>
      </c>
      <c r="R2073">
        <v>3</v>
      </c>
      <c r="S2073">
        <v>3.51</v>
      </c>
      <c r="T2073">
        <v>3.52</v>
      </c>
      <c r="U2073">
        <v>446.44</v>
      </c>
      <c r="V2073">
        <v>107.55</v>
      </c>
      <c r="W2073">
        <v>3.73</v>
      </c>
      <c r="X2073">
        <v>11.02</v>
      </c>
      <c r="Y2073">
        <v>5.4</v>
      </c>
      <c r="Z2073">
        <v>4</v>
      </c>
      <c r="AA2073" t="s">
        <v>4822</v>
      </c>
      <c r="AB2073">
        <v>0</v>
      </c>
      <c r="AC2073">
        <v>4</v>
      </c>
      <c r="AD2073">
        <v>2.949238095238096</v>
      </c>
      <c r="AF2073" t="s">
        <v>5458</v>
      </c>
      <c r="AI2073">
        <v>0</v>
      </c>
      <c r="AJ2073">
        <v>0</v>
      </c>
      <c r="AM2073" t="s">
        <v>11965</v>
      </c>
    </row>
    <row r="2074" spans="1:39">
      <c r="A2074" t="s">
        <v>7230</v>
      </c>
      <c r="B2074" t="s">
        <v>5106</v>
      </c>
      <c r="C2074" t="s">
        <v>5108</v>
      </c>
      <c r="D2074">
        <v>100</v>
      </c>
      <c r="E2074" t="s">
        <v>5111</v>
      </c>
      <c r="F2074">
        <v>7</v>
      </c>
      <c r="K2074" t="s">
        <v>5342</v>
      </c>
      <c r="L2074" t="s">
        <v>5343</v>
      </c>
      <c r="M2074" t="s">
        <v>9509</v>
      </c>
      <c r="N2074">
        <v>9</v>
      </c>
      <c r="O2074" t="s">
        <v>9637</v>
      </c>
      <c r="P2074" t="s">
        <v>11384</v>
      </c>
      <c r="Q2074">
        <v>6</v>
      </c>
      <c r="R2074">
        <v>3</v>
      </c>
      <c r="S2074">
        <v>2.38</v>
      </c>
      <c r="T2074">
        <v>2.39</v>
      </c>
      <c r="U2074">
        <v>429.44</v>
      </c>
      <c r="V2074">
        <v>120.44</v>
      </c>
      <c r="W2074">
        <v>2.99</v>
      </c>
      <c r="X2074">
        <v>10.82</v>
      </c>
      <c r="Y2074">
        <v>5.4</v>
      </c>
      <c r="Z2074">
        <v>4</v>
      </c>
      <c r="AA2074" t="s">
        <v>4822</v>
      </c>
      <c r="AB2074">
        <v>0</v>
      </c>
      <c r="AC2074">
        <v>4</v>
      </c>
      <c r="AD2074">
        <v>3.480666666666667</v>
      </c>
      <c r="AF2074" t="s">
        <v>5458</v>
      </c>
      <c r="AI2074">
        <v>0</v>
      </c>
      <c r="AJ2074">
        <v>0</v>
      </c>
      <c r="AM2074" t="s">
        <v>11965</v>
      </c>
    </row>
    <row r="2075" spans="1:39">
      <c r="A2075" t="s">
        <v>7231</v>
      </c>
      <c r="B2075" t="s">
        <v>5106</v>
      </c>
      <c r="C2075" t="s">
        <v>5108</v>
      </c>
      <c r="D2075">
        <v>100</v>
      </c>
      <c r="E2075" t="s">
        <v>5111</v>
      </c>
      <c r="F2075">
        <v>7</v>
      </c>
      <c r="K2075" t="s">
        <v>5342</v>
      </c>
      <c r="L2075" t="s">
        <v>5343</v>
      </c>
      <c r="M2075" t="s">
        <v>9509</v>
      </c>
      <c r="N2075">
        <v>9</v>
      </c>
      <c r="O2075" t="s">
        <v>9637</v>
      </c>
      <c r="P2075" t="s">
        <v>11385</v>
      </c>
      <c r="Q2075">
        <v>5</v>
      </c>
      <c r="R2075">
        <v>3</v>
      </c>
      <c r="S2075">
        <v>0.58</v>
      </c>
      <c r="T2075">
        <v>0.58</v>
      </c>
      <c r="U2075">
        <v>387.4</v>
      </c>
      <c r="V2075">
        <v>104.89</v>
      </c>
      <c r="W2075">
        <v>2.45</v>
      </c>
      <c r="X2075">
        <v>10.79</v>
      </c>
      <c r="Y2075">
        <v>3.81</v>
      </c>
      <c r="Z2075">
        <v>3</v>
      </c>
      <c r="AA2075" t="s">
        <v>4822</v>
      </c>
      <c r="AB2075">
        <v>0</v>
      </c>
      <c r="AC2075">
        <v>2</v>
      </c>
      <c r="AD2075">
        <v>4.474619047619048</v>
      </c>
      <c r="AF2075" t="s">
        <v>5458</v>
      </c>
      <c r="AI2075">
        <v>0</v>
      </c>
      <c r="AJ2075">
        <v>0</v>
      </c>
      <c r="AM2075" t="s">
        <v>11965</v>
      </c>
    </row>
    <row r="2076" spans="1:39">
      <c r="A2076" t="s">
        <v>7232</v>
      </c>
      <c r="B2076" t="s">
        <v>5106</v>
      </c>
      <c r="C2076" t="s">
        <v>5108</v>
      </c>
      <c r="D2076">
        <v>100</v>
      </c>
      <c r="E2076" t="s">
        <v>5111</v>
      </c>
      <c r="F2076">
        <v>7</v>
      </c>
      <c r="K2076" t="s">
        <v>5342</v>
      </c>
      <c r="L2076" t="s">
        <v>5343</v>
      </c>
      <c r="M2076" t="s">
        <v>9509</v>
      </c>
      <c r="N2076">
        <v>9</v>
      </c>
      <c r="O2076" t="s">
        <v>9637</v>
      </c>
      <c r="P2076" t="s">
        <v>11386</v>
      </c>
      <c r="Q2076">
        <v>5</v>
      </c>
      <c r="R2076">
        <v>3</v>
      </c>
      <c r="S2076">
        <v>0.57</v>
      </c>
      <c r="T2076">
        <v>0.57</v>
      </c>
      <c r="U2076">
        <v>387.4</v>
      </c>
      <c r="V2076">
        <v>104.89</v>
      </c>
      <c r="W2076">
        <v>2.45</v>
      </c>
      <c r="X2076">
        <v>10.88</v>
      </c>
      <c r="Y2076">
        <v>4.09</v>
      </c>
      <c r="Z2076">
        <v>3</v>
      </c>
      <c r="AA2076" t="s">
        <v>4822</v>
      </c>
      <c r="AB2076">
        <v>0</v>
      </c>
      <c r="AC2076">
        <v>2</v>
      </c>
      <c r="AD2076">
        <v>4.474619047619048</v>
      </c>
      <c r="AF2076" t="s">
        <v>5458</v>
      </c>
      <c r="AI2076">
        <v>0</v>
      </c>
      <c r="AJ2076">
        <v>0</v>
      </c>
      <c r="AM2076" t="s">
        <v>11965</v>
      </c>
    </row>
    <row r="2077" spans="1:39">
      <c r="A2077" t="s">
        <v>7233</v>
      </c>
      <c r="B2077" t="s">
        <v>5106</v>
      </c>
      <c r="C2077" t="s">
        <v>5108</v>
      </c>
      <c r="D2077">
        <v>100</v>
      </c>
      <c r="E2077" t="s">
        <v>5111</v>
      </c>
      <c r="F2077">
        <v>7</v>
      </c>
      <c r="K2077" t="s">
        <v>5342</v>
      </c>
      <c r="L2077" t="s">
        <v>5343</v>
      </c>
      <c r="M2077" t="s">
        <v>9509</v>
      </c>
      <c r="N2077">
        <v>9</v>
      </c>
      <c r="O2077" t="s">
        <v>9637</v>
      </c>
      <c r="P2077" t="s">
        <v>11387</v>
      </c>
      <c r="Q2077">
        <v>6</v>
      </c>
      <c r="R2077">
        <v>4</v>
      </c>
      <c r="S2077">
        <v>2.74</v>
      </c>
      <c r="T2077">
        <v>2.75</v>
      </c>
      <c r="U2077">
        <v>429.44</v>
      </c>
      <c r="V2077">
        <v>125.21</v>
      </c>
      <c r="W2077">
        <v>3.73</v>
      </c>
      <c r="X2077">
        <v>10.62</v>
      </c>
      <c r="Y2077">
        <v>4.39</v>
      </c>
      <c r="Z2077">
        <v>4</v>
      </c>
      <c r="AA2077" t="s">
        <v>4822</v>
      </c>
      <c r="AB2077">
        <v>0</v>
      </c>
      <c r="AC2077">
        <v>6</v>
      </c>
      <c r="AD2077">
        <v>3.134</v>
      </c>
      <c r="AF2077" t="s">
        <v>5458</v>
      </c>
      <c r="AI2077">
        <v>0</v>
      </c>
      <c r="AJ2077">
        <v>0</v>
      </c>
      <c r="AM2077" t="s">
        <v>11965</v>
      </c>
    </row>
    <row r="2078" spans="1:39">
      <c r="A2078" t="s">
        <v>7234</v>
      </c>
      <c r="B2078" t="s">
        <v>5106</v>
      </c>
      <c r="C2078" t="s">
        <v>5108</v>
      </c>
      <c r="D2078">
        <v>100</v>
      </c>
      <c r="E2078" t="s">
        <v>5111</v>
      </c>
      <c r="F2078">
        <v>7</v>
      </c>
      <c r="K2078" t="s">
        <v>5342</v>
      </c>
      <c r="L2078" t="s">
        <v>5343</v>
      </c>
      <c r="M2078" t="s">
        <v>9509</v>
      </c>
      <c r="N2078">
        <v>9</v>
      </c>
      <c r="O2078" t="s">
        <v>9637</v>
      </c>
      <c r="P2078" t="s">
        <v>11388</v>
      </c>
      <c r="Q2078">
        <v>3</v>
      </c>
      <c r="R2078">
        <v>2</v>
      </c>
      <c r="S2078">
        <v>3.34</v>
      </c>
      <c r="T2078">
        <v>3.34</v>
      </c>
      <c r="U2078">
        <v>355.4</v>
      </c>
      <c r="V2078">
        <v>69.22</v>
      </c>
      <c r="W2078">
        <v>3.41</v>
      </c>
      <c r="X2078">
        <v>11.18</v>
      </c>
      <c r="Y2078">
        <v>0.9</v>
      </c>
      <c r="Z2078">
        <v>4</v>
      </c>
      <c r="AA2078" t="s">
        <v>4822</v>
      </c>
      <c r="AB2078">
        <v>0</v>
      </c>
      <c r="AC2078">
        <v>3</v>
      </c>
      <c r="AD2078">
        <v>4.66</v>
      </c>
      <c r="AF2078" t="s">
        <v>5458</v>
      </c>
      <c r="AI2078">
        <v>0</v>
      </c>
      <c r="AJ2078">
        <v>0</v>
      </c>
      <c r="AM2078" t="s">
        <v>11965</v>
      </c>
    </row>
    <row r="2079" spans="1:39">
      <c r="A2079" t="s">
        <v>7235</v>
      </c>
      <c r="B2079" t="s">
        <v>5106</v>
      </c>
      <c r="C2079" t="s">
        <v>5108</v>
      </c>
      <c r="D2079">
        <v>100</v>
      </c>
      <c r="E2079" t="s">
        <v>5111</v>
      </c>
      <c r="F2079">
        <v>7</v>
      </c>
      <c r="K2079" t="s">
        <v>5342</v>
      </c>
      <c r="L2079" t="s">
        <v>5343</v>
      </c>
      <c r="M2079" t="s">
        <v>9509</v>
      </c>
      <c r="N2079">
        <v>9</v>
      </c>
      <c r="O2079" t="s">
        <v>9637</v>
      </c>
      <c r="P2079" t="s">
        <v>11389</v>
      </c>
      <c r="Q2079">
        <v>7</v>
      </c>
      <c r="R2079">
        <v>3</v>
      </c>
      <c r="S2079">
        <v>0.99</v>
      </c>
      <c r="T2079">
        <v>1</v>
      </c>
      <c r="U2079">
        <v>492.51</v>
      </c>
      <c r="V2079">
        <v>141.69</v>
      </c>
      <c r="W2079">
        <v>3</v>
      </c>
      <c r="X2079">
        <v>10.57</v>
      </c>
      <c r="Y2079">
        <v>5.4</v>
      </c>
      <c r="Z2079">
        <v>4</v>
      </c>
      <c r="AA2079" t="s">
        <v>4822</v>
      </c>
      <c r="AB2079">
        <v>0</v>
      </c>
      <c r="AC2079">
        <v>4</v>
      </c>
      <c r="AD2079">
        <v>3.220166666666667</v>
      </c>
      <c r="AF2079" t="s">
        <v>5458</v>
      </c>
      <c r="AI2079">
        <v>0</v>
      </c>
      <c r="AJ2079">
        <v>0</v>
      </c>
      <c r="AM2079" t="s">
        <v>11965</v>
      </c>
    </row>
    <row r="2080" spans="1:39">
      <c r="A2080" t="s">
        <v>7236</v>
      </c>
      <c r="B2080" t="s">
        <v>5106</v>
      </c>
      <c r="C2080" t="s">
        <v>5108</v>
      </c>
      <c r="D2080">
        <v>100</v>
      </c>
      <c r="E2080" t="s">
        <v>5111</v>
      </c>
      <c r="F2080">
        <v>7</v>
      </c>
      <c r="K2080" t="s">
        <v>5342</v>
      </c>
      <c r="L2080" t="s">
        <v>5343</v>
      </c>
      <c r="M2080" t="s">
        <v>9509</v>
      </c>
      <c r="N2080">
        <v>9</v>
      </c>
      <c r="O2080" t="s">
        <v>9637</v>
      </c>
      <c r="P2080" t="s">
        <v>11390</v>
      </c>
      <c r="Q2080">
        <v>5</v>
      </c>
      <c r="R2080">
        <v>2</v>
      </c>
      <c r="S2080">
        <v>3.67</v>
      </c>
      <c r="T2080">
        <v>4.59</v>
      </c>
      <c r="U2080">
        <v>574.48</v>
      </c>
      <c r="V2080">
        <v>90.56</v>
      </c>
      <c r="W2080">
        <v>6.11</v>
      </c>
      <c r="X2080">
        <v>10.54</v>
      </c>
      <c r="Y2080">
        <v>8.31</v>
      </c>
      <c r="Z2080">
        <v>4</v>
      </c>
      <c r="AA2080" t="s">
        <v>4822</v>
      </c>
      <c r="AB2080">
        <v>2</v>
      </c>
      <c r="AC2080">
        <v>6</v>
      </c>
      <c r="AD2080">
        <v>2.696333333333333</v>
      </c>
      <c r="AF2080" t="s">
        <v>5458</v>
      </c>
      <c r="AI2080">
        <v>0</v>
      </c>
      <c r="AJ2080">
        <v>0</v>
      </c>
      <c r="AM2080" t="s">
        <v>11965</v>
      </c>
    </row>
    <row r="2081" spans="1:39">
      <c r="A2081" t="s">
        <v>7237</v>
      </c>
      <c r="B2081" t="s">
        <v>5106</v>
      </c>
      <c r="C2081" t="s">
        <v>5108</v>
      </c>
      <c r="D2081">
        <v>100</v>
      </c>
      <c r="E2081" t="s">
        <v>5111</v>
      </c>
      <c r="F2081">
        <v>7</v>
      </c>
      <c r="K2081" t="s">
        <v>5342</v>
      </c>
      <c r="L2081" t="s">
        <v>5343</v>
      </c>
      <c r="M2081" t="s">
        <v>9509</v>
      </c>
      <c r="N2081">
        <v>9</v>
      </c>
      <c r="O2081" t="s">
        <v>9637</v>
      </c>
      <c r="P2081" t="s">
        <v>11391</v>
      </c>
      <c r="Q2081">
        <v>6</v>
      </c>
      <c r="R2081">
        <v>3</v>
      </c>
      <c r="S2081">
        <v>4.17</v>
      </c>
      <c r="T2081">
        <v>4.18</v>
      </c>
      <c r="U2081">
        <v>514.58</v>
      </c>
      <c r="V2081">
        <v>116.78</v>
      </c>
      <c r="W2081">
        <v>4.63</v>
      </c>
      <c r="X2081">
        <v>10.68</v>
      </c>
      <c r="Y2081">
        <v>5.07</v>
      </c>
      <c r="Z2081">
        <v>4</v>
      </c>
      <c r="AA2081" t="s">
        <v>4822</v>
      </c>
      <c r="AB2081">
        <v>1</v>
      </c>
      <c r="AC2081">
        <v>8</v>
      </c>
      <c r="AD2081">
        <v>1.684</v>
      </c>
      <c r="AF2081" t="s">
        <v>5458</v>
      </c>
      <c r="AI2081">
        <v>0</v>
      </c>
      <c r="AJ2081">
        <v>0</v>
      </c>
      <c r="AM2081" t="s">
        <v>11965</v>
      </c>
    </row>
    <row r="2082" spans="1:39">
      <c r="A2082" t="s">
        <v>7238</v>
      </c>
      <c r="B2082" t="s">
        <v>5106</v>
      </c>
      <c r="C2082" t="s">
        <v>5108</v>
      </c>
      <c r="D2082">
        <v>100</v>
      </c>
      <c r="E2082" t="s">
        <v>5111</v>
      </c>
      <c r="F2082">
        <v>7</v>
      </c>
      <c r="K2082" t="s">
        <v>5342</v>
      </c>
      <c r="L2082" t="s">
        <v>5343</v>
      </c>
      <c r="M2082" t="s">
        <v>9509</v>
      </c>
      <c r="N2082">
        <v>9</v>
      </c>
      <c r="O2082" t="s">
        <v>9637</v>
      </c>
      <c r="P2082" t="s">
        <v>11392</v>
      </c>
      <c r="Q2082">
        <v>4</v>
      </c>
      <c r="R2082">
        <v>2</v>
      </c>
      <c r="S2082">
        <v>2.63</v>
      </c>
      <c r="T2082">
        <v>2.63</v>
      </c>
      <c r="U2082">
        <v>414.46</v>
      </c>
      <c r="V2082">
        <v>78.87</v>
      </c>
      <c r="W2082">
        <v>3.99</v>
      </c>
      <c r="X2082">
        <v>10.85</v>
      </c>
      <c r="Y2082">
        <v>1.56</v>
      </c>
      <c r="Z2082">
        <v>3</v>
      </c>
      <c r="AA2082" t="s">
        <v>4822</v>
      </c>
      <c r="AB2082">
        <v>0</v>
      </c>
      <c r="AC2082">
        <v>3</v>
      </c>
      <c r="AD2082">
        <v>4.796</v>
      </c>
      <c r="AF2082" t="s">
        <v>5458</v>
      </c>
      <c r="AI2082">
        <v>0</v>
      </c>
      <c r="AJ2082">
        <v>0</v>
      </c>
      <c r="AM2082" t="s">
        <v>11965</v>
      </c>
    </row>
    <row r="2083" spans="1:39">
      <c r="A2083" t="s">
        <v>7239</v>
      </c>
      <c r="B2083" t="s">
        <v>5106</v>
      </c>
      <c r="C2083" t="s">
        <v>5108</v>
      </c>
      <c r="D2083">
        <v>100</v>
      </c>
      <c r="E2083" t="s">
        <v>5111</v>
      </c>
      <c r="F2083">
        <v>7</v>
      </c>
      <c r="K2083" t="s">
        <v>5342</v>
      </c>
      <c r="L2083" t="s">
        <v>5343</v>
      </c>
      <c r="M2083" t="s">
        <v>9509</v>
      </c>
      <c r="N2083">
        <v>9</v>
      </c>
      <c r="O2083" t="s">
        <v>9637</v>
      </c>
      <c r="P2083" t="s">
        <v>11393</v>
      </c>
      <c r="Q2083">
        <v>7</v>
      </c>
      <c r="R2083">
        <v>3</v>
      </c>
      <c r="S2083">
        <v>5.12</v>
      </c>
      <c r="T2083">
        <v>5.13</v>
      </c>
      <c r="U2083">
        <v>611.7</v>
      </c>
      <c r="V2083">
        <v>137.09</v>
      </c>
      <c r="W2083">
        <v>5.61</v>
      </c>
      <c r="X2083">
        <v>10.68</v>
      </c>
      <c r="Y2083">
        <v>5.07</v>
      </c>
      <c r="Z2083">
        <v>4</v>
      </c>
      <c r="AA2083" t="s">
        <v>4822</v>
      </c>
      <c r="AB2083">
        <v>2</v>
      </c>
      <c r="AC2083">
        <v>6</v>
      </c>
      <c r="AD2083">
        <v>1.166666666666667</v>
      </c>
      <c r="AF2083" t="s">
        <v>5458</v>
      </c>
      <c r="AI2083">
        <v>0</v>
      </c>
      <c r="AJ2083">
        <v>0</v>
      </c>
      <c r="AM2083" t="s">
        <v>11965</v>
      </c>
    </row>
    <row r="2084" spans="1:39">
      <c r="A2084" t="s">
        <v>7240</v>
      </c>
      <c r="B2084" t="s">
        <v>5106</v>
      </c>
      <c r="C2084" t="s">
        <v>5108</v>
      </c>
      <c r="D2084">
        <v>100</v>
      </c>
      <c r="E2084" t="s">
        <v>5111</v>
      </c>
      <c r="F2084">
        <v>7</v>
      </c>
      <c r="K2084" t="s">
        <v>5342</v>
      </c>
      <c r="L2084" t="s">
        <v>5343</v>
      </c>
      <c r="M2084" t="s">
        <v>9509</v>
      </c>
      <c r="N2084">
        <v>9</v>
      </c>
      <c r="O2084" t="s">
        <v>9637</v>
      </c>
      <c r="P2084" t="s">
        <v>11394</v>
      </c>
      <c r="Q2084">
        <v>5</v>
      </c>
      <c r="R2084">
        <v>3</v>
      </c>
      <c r="S2084">
        <v>4.13</v>
      </c>
      <c r="T2084">
        <v>4.13</v>
      </c>
      <c r="U2084">
        <v>507.34</v>
      </c>
      <c r="V2084">
        <v>107.55</v>
      </c>
      <c r="W2084">
        <v>4.35</v>
      </c>
      <c r="X2084">
        <v>10.86</v>
      </c>
      <c r="Y2084">
        <v>5.4</v>
      </c>
      <c r="Z2084">
        <v>4</v>
      </c>
      <c r="AA2084" t="s">
        <v>4822</v>
      </c>
      <c r="AB2084">
        <v>1</v>
      </c>
      <c r="AC2084">
        <v>4</v>
      </c>
      <c r="AD2084">
        <v>2.016666666666667</v>
      </c>
      <c r="AF2084" t="s">
        <v>5458</v>
      </c>
      <c r="AI2084">
        <v>0</v>
      </c>
      <c r="AJ2084">
        <v>0</v>
      </c>
      <c r="AM2084" t="s">
        <v>11965</v>
      </c>
    </row>
    <row r="2085" spans="1:39">
      <c r="A2085" t="s">
        <v>7241</v>
      </c>
      <c r="B2085" t="s">
        <v>5106</v>
      </c>
      <c r="C2085" t="s">
        <v>5108</v>
      </c>
      <c r="D2085">
        <v>100</v>
      </c>
      <c r="E2085" t="s">
        <v>5111</v>
      </c>
      <c r="F2085">
        <v>7</v>
      </c>
      <c r="K2085" t="s">
        <v>5342</v>
      </c>
      <c r="L2085" t="s">
        <v>5343</v>
      </c>
      <c r="M2085" t="s">
        <v>9509</v>
      </c>
      <c r="N2085">
        <v>9</v>
      </c>
      <c r="O2085" t="s">
        <v>9637</v>
      </c>
      <c r="P2085" t="s">
        <v>11395</v>
      </c>
      <c r="Q2085">
        <v>6</v>
      </c>
      <c r="R2085">
        <v>3</v>
      </c>
      <c r="S2085">
        <v>3.88</v>
      </c>
      <c r="T2085">
        <v>3.89</v>
      </c>
      <c r="U2085">
        <v>506.52</v>
      </c>
      <c r="V2085">
        <v>116.78</v>
      </c>
      <c r="W2085">
        <v>5.39</v>
      </c>
      <c r="X2085">
        <v>10.87</v>
      </c>
      <c r="Y2085">
        <v>5.4</v>
      </c>
      <c r="Z2085">
        <v>5</v>
      </c>
      <c r="AA2085" t="s">
        <v>4822</v>
      </c>
      <c r="AB2085">
        <v>2</v>
      </c>
      <c r="AC2085">
        <v>5</v>
      </c>
      <c r="AD2085">
        <v>1.889</v>
      </c>
      <c r="AF2085" t="s">
        <v>5458</v>
      </c>
      <c r="AI2085">
        <v>0</v>
      </c>
      <c r="AJ2085">
        <v>0</v>
      </c>
      <c r="AM2085" t="s">
        <v>11965</v>
      </c>
    </row>
    <row r="2086" spans="1:39">
      <c r="A2086" t="s">
        <v>7242</v>
      </c>
      <c r="B2086" t="s">
        <v>5106</v>
      </c>
      <c r="C2086" t="s">
        <v>5108</v>
      </c>
      <c r="D2086">
        <v>100</v>
      </c>
      <c r="E2086" t="s">
        <v>5111</v>
      </c>
      <c r="F2086">
        <v>7</v>
      </c>
      <c r="K2086" t="s">
        <v>5342</v>
      </c>
      <c r="L2086" t="s">
        <v>5343</v>
      </c>
      <c r="M2086" t="s">
        <v>9509</v>
      </c>
      <c r="N2086">
        <v>9</v>
      </c>
      <c r="O2086" t="s">
        <v>9637</v>
      </c>
      <c r="P2086" t="s">
        <v>11396</v>
      </c>
      <c r="Q2086">
        <v>5</v>
      </c>
      <c r="R2086">
        <v>3</v>
      </c>
      <c r="S2086">
        <v>2.55</v>
      </c>
      <c r="T2086">
        <v>2.56</v>
      </c>
      <c r="U2086">
        <v>428.45</v>
      </c>
      <c r="V2086">
        <v>107.55</v>
      </c>
      <c r="W2086">
        <v>3.9</v>
      </c>
      <c r="X2086">
        <v>10.81</v>
      </c>
      <c r="Y2086">
        <v>5.4</v>
      </c>
      <c r="Z2086">
        <v>4</v>
      </c>
      <c r="AA2086" t="s">
        <v>4822</v>
      </c>
      <c r="AB2086">
        <v>0</v>
      </c>
      <c r="AC2086">
        <v>3</v>
      </c>
      <c r="AD2086">
        <v>3.817738095238096</v>
      </c>
      <c r="AF2086" t="s">
        <v>5458</v>
      </c>
      <c r="AI2086">
        <v>0</v>
      </c>
      <c r="AJ2086">
        <v>0</v>
      </c>
      <c r="AM2086" t="s">
        <v>11965</v>
      </c>
    </row>
    <row r="2087" spans="1:39">
      <c r="A2087" t="s">
        <v>7243</v>
      </c>
      <c r="B2087" t="s">
        <v>5106</v>
      </c>
      <c r="C2087" t="s">
        <v>5108</v>
      </c>
      <c r="D2087">
        <v>100</v>
      </c>
      <c r="E2087" t="s">
        <v>5111</v>
      </c>
      <c r="F2087">
        <v>7</v>
      </c>
      <c r="K2087" t="s">
        <v>5342</v>
      </c>
      <c r="L2087" t="s">
        <v>5343</v>
      </c>
      <c r="M2087" t="s">
        <v>9509</v>
      </c>
      <c r="N2087">
        <v>9</v>
      </c>
      <c r="O2087" t="s">
        <v>9637</v>
      </c>
      <c r="P2087" t="s">
        <v>11397</v>
      </c>
      <c r="Q2087">
        <v>4</v>
      </c>
      <c r="R2087">
        <v>2</v>
      </c>
      <c r="S2087">
        <v>3.21</v>
      </c>
      <c r="T2087">
        <v>3.21</v>
      </c>
      <c r="U2087">
        <v>420.85</v>
      </c>
      <c r="V2087">
        <v>78.87</v>
      </c>
      <c r="W2087">
        <v>3.83</v>
      </c>
      <c r="X2087">
        <v>10.74</v>
      </c>
      <c r="Y2087">
        <v>1.53</v>
      </c>
      <c r="Z2087">
        <v>3</v>
      </c>
      <c r="AA2087" t="s">
        <v>4822</v>
      </c>
      <c r="AB2087">
        <v>0</v>
      </c>
      <c r="AC2087">
        <v>2</v>
      </c>
      <c r="AD2087">
        <v>4.355357142857143</v>
      </c>
      <c r="AF2087" t="s">
        <v>5458</v>
      </c>
      <c r="AI2087">
        <v>0</v>
      </c>
      <c r="AJ2087">
        <v>0</v>
      </c>
      <c r="AM2087" t="s">
        <v>11965</v>
      </c>
    </row>
    <row r="2088" spans="1:39">
      <c r="A2088" t="s">
        <v>7244</v>
      </c>
      <c r="B2088" t="s">
        <v>5106</v>
      </c>
      <c r="C2088" t="s">
        <v>5108</v>
      </c>
      <c r="D2088">
        <v>100</v>
      </c>
      <c r="E2088" t="s">
        <v>5111</v>
      </c>
      <c r="F2088">
        <v>7</v>
      </c>
      <c r="K2088" t="s">
        <v>5342</v>
      </c>
      <c r="L2088" t="s">
        <v>5343</v>
      </c>
      <c r="M2088" t="s">
        <v>9509</v>
      </c>
      <c r="N2088">
        <v>9</v>
      </c>
      <c r="O2088" t="s">
        <v>9637</v>
      </c>
      <c r="P2088" t="s">
        <v>11398</v>
      </c>
      <c r="Q2088">
        <v>4</v>
      </c>
      <c r="R2088">
        <v>2</v>
      </c>
      <c r="S2088">
        <v>2.38</v>
      </c>
      <c r="T2088">
        <v>2.38</v>
      </c>
      <c r="U2088">
        <v>451.28</v>
      </c>
      <c r="V2088">
        <v>78.87</v>
      </c>
      <c r="W2088">
        <v>3.63</v>
      </c>
      <c r="X2088">
        <v>10.81</v>
      </c>
      <c r="Y2088">
        <v>1.54</v>
      </c>
      <c r="Z2088">
        <v>3</v>
      </c>
      <c r="AA2088" t="s">
        <v>4822</v>
      </c>
      <c r="AB2088">
        <v>0</v>
      </c>
      <c r="AC2088">
        <v>2</v>
      </c>
      <c r="AD2088">
        <v>4.658</v>
      </c>
      <c r="AF2088" t="s">
        <v>5458</v>
      </c>
      <c r="AI2088">
        <v>0</v>
      </c>
      <c r="AJ2088">
        <v>0</v>
      </c>
      <c r="AM2088" t="s">
        <v>11965</v>
      </c>
    </row>
    <row r="2089" spans="1:39">
      <c r="A2089" t="s">
        <v>7245</v>
      </c>
      <c r="B2089" t="s">
        <v>5106</v>
      </c>
      <c r="C2089" t="s">
        <v>5108</v>
      </c>
      <c r="D2089">
        <v>100</v>
      </c>
      <c r="E2089" t="s">
        <v>5111</v>
      </c>
      <c r="F2089">
        <v>7</v>
      </c>
      <c r="K2089" t="s">
        <v>5342</v>
      </c>
      <c r="L2089" t="s">
        <v>5343</v>
      </c>
      <c r="M2089" t="s">
        <v>9509</v>
      </c>
      <c r="N2089">
        <v>9</v>
      </c>
      <c r="O2089" t="s">
        <v>9637</v>
      </c>
      <c r="P2089" t="s">
        <v>11399</v>
      </c>
      <c r="Q2089">
        <v>7</v>
      </c>
      <c r="R2089">
        <v>3</v>
      </c>
      <c r="S2089">
        <v>3.02</v>
      </c>
      <c r="T2089">
        <v>3.03</v>
      </c>
      <c r="U2089">
        <v>435.47</v>
      </c>
      <c r="V2089">
        <v>120.44</v>
      </c>
      <c r="W2089">
        <v>3.05</v>
      </c>
      <c r="X2089">
        <v>10.7</v>
      </c>
      <c r="Y2089">
        <v>5.4</v>
      </c>
      <c r="Z2089">
        <v>4</v>
      </c>
      <c r="AA2089" t="s">
        <v>4822</v>
      </c>
      <c r="AB2089">
        <v>0</v>
      </c>
      <c r="AC2089">
        <v>4</v>
      </c>
      <c r="AD2089">
        <v>3.102595238095238</v>
      </c>
      <c r="AF2089" t="s">
        <v>5458</v>
      </c>
      <c r="AI2089">
        <v>0</v>
      </c>
      <c r="AJ2089">
        <v>0</v>
      </c>
      <c r="AM2089" t="s">
        <v>11965</v>
      </c>
    </row>
    <row r="2090" spans="1:39">
      <c r="A2090" t="s">
        <v>7246</v>
      </c>
      <c r="B2090" t="s">
        <v>5106</v>
      </c>
      <c r="C2090" t="s">
        <v>5108</v>
      </c>
      <c r="D2090">
        <v>100</v>
      </c>
      <c r="E2090" t="s">
        <v>5111</v>
      </c>
      <c r="F2090">
        <v>7</v>
      </c>
      <c r="K2090" t="s">
        <v>5342</v>
      </c>
      <c r="L2090" t="s">
        <v>5343</v>
      </c>
      <c r="M2090" t="s">
        <v>9509</v>
      </c>
      <c r="N2090">
        <v>9</v>
      </c>
      <c r="O2090" t="s">
        <v>9637</v>
      </c>
      <c r="P2090" t="s">
        <v>11400</v>
      </c>
      <c r="Q2090">
        <v>5</v>
      </c>
      <c r="R2090">
        <v>3</v>
      </c>
      <c r="S2090">
        <v>4.6</v>
      </c>
      <c r="T2090">
        <v>4.61</v>
      </c>
      <c r="U2090">
        <v>554.34</v>
      </c>
      <c r="V2090">
        <v>107.55</v>
      </c>
      <c r="W2090">
        <v>4.2</v>
      </c>
      <c r="X2090">
        <v>10.88</v>
      </c>
      <c r="Y2090">
        <v>5.4</v>
      </c>
      <c r="Z2090">
        <v>4</v>
      </c>
      <c r="AA2090" t="s">
        <v>4822</v>
      </c>
      <c r="AB2090">
        <v>1</v>
      </c>
      <c r="AC2090">
        <v>4</v>
      </c>
      <c r="AD2090">
        <v>1.776666666666667</v>
      </c>
      <c r="AF2090" t="s">
        <v>5458</v>
      </c>
      <c r="AI2090">
        <v>0</v>
      </c>
      <c r="AJ2090">
        <v>0</v>
      </c>
      <c r="AM2090" t="s">
        <v>11965</v>
      </c>
    </row>
    <row r="2091" spans="1:39">
      <c r="A2091" t="s">
        <v>7247</v>
      </c>
      <c r="B2091" t="s">
        <v>5106</v>
      </c>
      <c r="C2091" t="s">
        <v>5108</v>
      </c>
      <c r="D2091">
        <v>100</v>
      </c>
      <c r="E2091" t="s">
        <v>5111</v>
      </c>
      <c r="F2091">
        <v>7</v>
      </c>
      <c r="K2091" t="s">
        <v>5342</v>
      </c>
      <c r="L2091" t="s">
        <v>5343</v>
      </c>
      <c r="M2091" t="s">
        <v>9509</v>
      </c>
      <c r="N2091">
        <v>9</v>
      </c>
      <c r="O2091" t="s">
        <v>9637</v>
      </c>
      <c r="P2091" t="s">
        <v>11401</v>
      </c>
      <c r="Q2091">
        <v>4</v>
      </c>
      <c r="R2091">
        <v>2</v>
      </c>
      <c r="S2091">
        <v>2.77</v>
      </c>
      <c r="T2091">
        <v>2.77</v>
      </c>
      <c r="U2091">
        <v>498.28</v>
      </c>
      <c r="V2091">
        <v>78.87</v>
      </c>
      <c r="W2091">
        <v>3.48</v>
      </c>
      <c r="X2091">
        <v>10.74</v>
      </c>
      <c r="Y2091">
        <v>1.53</v>
      </c>
      <c r="Z2091">
        <v>3</v>
      </c>
      <c r="AA2091" t="s">
        <v>4822</v>
      </c>
      <c r="AB2091">
        <v>0</v>
      </c>
      <c r="AC2091">
        <v>2</v>
      </c>
      <c r="AD2091">
        <v>4.127285714285715</v>
      </c>
      <c r="AF2091" t="s">
        <v>5458</v>
      </c>
      <c r="AI2091">
        <v>0</v>
      </c>
      <c r="AJ2091">
        <v>0</v>
      </c>
      <c r="AM2091" t="s">
        <v>11965</v>
      </c>
    </row>
    <row r="2092" spans="1:39">
      <c r="A2092" t="s">
        <v>7248</v>
      </c>
      <c r="B2092" t="s">
        <v>5106</v>
      </c>
      <c r="C2092" t="s">
        <v>5108</v>
      </c>
      <c r="D2092">
        <v>100</v>
      </c>
      <c r="E2092" t="s">
        <v>5111</v>
      </c>
      <c r="F2092">
        <v>7</v>
      </c>
      <c r="K2092" t="s">
        <v>5342</v>
      </c>
      <c r="L2092" t="s">
        <v>5343</v>
      </c>
      <c r="M2092" t="s">
        <v>9509</v>
      </c>
      <c r="N2092">
        <v>9</v>
      </c>
      <c r="O2092" t="s">
        <v>9637</v>
      </c>
      <c r="P2092" t="s">
        <v>11402</v>
      </c>
      <c r="Q2092">
        <v>6</v>
      </c>
      <c r="R2092">
        <v>3</v>
      </c>
      <c r="S2092">
        <v>1.84</v>
      </c>
      <c r="T2092">
        <v>2.8</v>
      </c>
      <c r="U2092">
        <v>529.5700000000001</v>
      </c>
      <c r="V2092">
        <v>110.79</v>
      </c>
      <c r="W2092">
        <v>4.59</v>
      </c>
      <c r="X2092">
        <v>10.69</v>
      </c>
      <c r="Y2092">
        <v>8.31</v>
      </c>
      <c r="Z2092">
        <v>4</v>
      </c>
      <c r="AA2092" t="s">
        <v>4822</v>
      </c>
      <c r="AB2092">
        <v>1</v>
      </c>
      <c r="AC2092">
        <v>6</v>
      </c>
      <c r="AD2092">
        <v>3.318666666666667</v>
      </c>
      <c r="AF2092" t="s">
        <v>5458</v>
      </c>
      <c r="AI2092">
        <v>0</v>
      </c>
      <c r="AJ2092">
        <v>0</v>
      </c>
      <c r="AM2092" t="s">
        <v>11965</v>
      </c>
    </row>
    <row r="2093" spans="1:39">
      <c r="A2093" t="s">
        <v>7249</v>
      </c>
      <c r="B2093" t="s">
        <v>5106</v>
      </c>
      <c r="C2093" t="s">
        <v>5108</v>
      </c>
      <c r="D2093">
        <v>100</v>
      </c>
      <c r="E2093" t="s">
        <v>5111</v>
      </c>
      <c r="F2093">
        <v>7</v>
      </c>
      <c r="K2093" t="s">
        <v>5342</v>
      </c>
      <c r="L2093" t="s">
        <v>5343</v>
      </c>
      <c r="M2093" t="s">
        <v>9509</v>
      </c>
      <c r="N2093">
        <v>9</v>
      </c>
      <c r="O2093" t="s">
        <v>9637</v>
      </c>
      <c r="P2093" t="s">
        <v>11403</v>
      </c>
      <c r="Q2093">
        <v>5</v>
      </c>
      <c r="R2093">
        <v>3</v>
      </c>
      <c r="S2093">
        <v>5.23</v>
      </c>
      <c r="T2093">
        <v>5.23</v>
      </c>
      <c r="U2093">
        <v>496.57</v>
      </c>
      <c r="V2093">
        <v>107.55</v>
      </c>
      <c r="W2093">
        <v>5.29</v>
      </c>
      <c r="X2093">
        <v>10.7</v>
      </c>
      <c r="Y2093">
        <v>5.09</v>
      </c>
      <c r="Z2093">
        <v>4</v>
      </c>
      <c r="AA2093" t="s">
        <v>4822</v>
      </c>
      <c r="AB2093">
        <v>1</v>
      </c>
      <c r="AC2093">
        <v>5</v>
      </c>
      <c r="AD2093">
        <v>1.606166666666667</v>
      </c>
      <c r="AF2093" t="s">
        <v>5458</v>
      </c>
      <c r="AI2093">
        <v>0</v>
      </c>
      <c r="AJ2093">
        <v>0</v>
      </c>
      <c r="AM2093" t="s">
        <v>11965</v>
      </c>
    </row>
    <row r="2094" spans="1:39">
      <c r="A2094" t="s">
        <v>7250</v>
      </c>
      <c r="B2094" t="s">
        <v>5106</v>
      </c>
      <c r="C2094" t="s">
        <v>5108</v>
      </c>
      <c r="D2094">
        <v>100</v>
      </c>
      <c r="E2094" t="s">
        <v>5111</v>
      </c>
      <c r="F2094">
        <v>7</v>
      </c>
      <c r="K2094" t="s">
        <v>5342</v>
      </c>
      <c r="L2094" t="s">
        <v>5343</v>
      </c>
      <c r="M2094" t="s">
        <v>9509</v>
      </c>
      <c r="N2094">
        <v>9</v>
      </c>
      <c r="O2094" t="s">
        <v>9637</v>
      </c>
      <c r="P2094" t="s">
        <v>11404</v>
      </c>
      <c r="Q2094">
        <v>6</v>
      </c>
      <c r="R2094">
        <v>3</v>
      </c>
      <c r="S2094">
        <v>5.99</v>
      </c>
      <c r="T2094">
        <v>6</v>
      </c>
      <c r="U2094">
        <v>590.6799999999999</v>
      </c>
      <c r="V2094">
        <v>116.78</v>
      </c>
      <c r="W2094">
        <v>6.2</v>
      </c>
      <c r="X2094">
        <v>10.68</v>
      </c>
      <c r="Y2094">
        <v>5.07</v>
      </c>
      <c r="Z2094">
        <v>5</v>
      </c>
      <c r="AA2094" t="s">
        <v>4822</v>
      </c>
      <c r="AB2094">
        <v>2</v>
      </c>
      <c r="AC2094">
        <v>10</v>
      </c>
      <c r="AD2094">
        <v>1.274</v>
      </c>
      <c r="AF2094" t="s">
        <v>5458</v>
      </c>
      <c r="AI2094">
        <v>0</v>
      </c>
      <c r="AJ2094">
        <v>0</v>
      </c>
      <c r="AM2094" t="s">
        <v>11965</v>
      </c>
    </row>
    <row r="2095" spans="1:39">
      <c r="A2095" t="s">
        <v>7251</v>
      </c>
      <c r="B2095" t="s">
        <v>5106</v>
      </c>
      <c r="C2095" t="s">
        <v>5108</v>
      </c>
      <c r="D2095">
        <v>100</v>
      </c>
      <c r="E2095" t="s">
        <v>5111</v>
      </c>
      <c r="F2095">
        <v>7</v>
      </c>
      <c r="K2095" t="s">
        <v>5342</v>
      </c>
      <c r="L2095" t="s">
        <v>5343</v>
      </c>
      <c r="M2095" t="s">
        <v>9509</v>
      </c>
      <c r="N2095">
        <v>9</v>
      </c>
      <c r="O2095" t="s">
        <v>9637</v>
      </c>
      <c r="P2095" t="s">
        <v>11405</v>
      </c>
      <c r="Q2095">
        <v>5</v>
      </c>
      <c r="R2095">
        <v>2</v>
      </c>
      <c r="S2095">
        <v>4.19</v>
      </c>
      <c r="T2095">
        <v>4.2</v>
      </c>
      <c r="U2095">
        <v>456.5</v>
      </c>
      <c r="V2095">
        <v>96.55</v>
      </c>
      <c r="W2095">
        <v>4.63</v>
      </c>
      <c r="X2095">
        <v>11.21</v>
      </c>
      <c r="Y2095">
        <v>5.4</v>
      </c>
      <c r="Z2095">
        <v>4</v>
      </c>
      <c r="AA2095" t="s">
        <v>4822</v>
      </c>
      <c r="AB2095">
        <v>0</v>
      </c>
      <c r="AC2095">
        <v>6</v>
      </c>
      <c r="AD2095">
        <v>2.992380952380952</v>
      </c>
      <c r="AF2095" t="s">
        <v>5458</v>
      </c>
      <c r="AI2095">
        <v>0</v>
      </c>
      <c r="AJ2095">
        <v>0</v>
      </c>
      <c r="AM2095" t="s">
        <v>11965</v>
      </c>
    </row>
    <row r="2096" spans="1:39">
      <c r="A2096" t="s">
        <v>7252</v>
      </c>
      <c r="B2096" t="s">
        <v>5106</v>
      </c>
      <c r="C2096" t="s">
        <v>5108</v>
      </c>
      <c r="D2096">
        <v>100</v>
      </c>
      <c r="E2096" t="s">
        <v>5111</v>
      </c>
      <c r="F2096">
        <v>7</v>
      </c>
      <c r="K2096" t="s">
        <v>5342</v>
      </c>
      <c r="L2096" t="s">
        <v>5343</v>
      </c>
      <c r="M2096" t="s">
        <v>9509</v>
      </c>
      <c r="N2096">
        <v>9</v>
      </c>
      <c r="O2096" t="s">
        <v>9637</v>
      </c>
      <c r="P2096" t="s">
        <v>11406</v>
      </c>
      <c r="Q2096">
        <v>6</v>
      </c>
      <c r="R2096">
        <v>4</v>
      </c>
      <c r="S2096">
        <v>-1.18</v>
      </c>
      <c r="T2096">
        <v>1.42</v>
      </c>
      <c r="U2096">
        <v>497.56</v>
      </c>
      <c r="V2096">
        <v>119.58</v>
      </c>
      <c r="W2096">
        <v>4.06</v>
      </c>
      <c r="X2096">
        <v>10.76</v>
      </c>
      <c r="Y2096">
        <v>10.16</v>
      </c>
      <c r="Z2096">
        <v>4</v>
      </c>
      <c r="AA2096" t="s">
        <v>4822</v>
      </c>
      <c r="AB2096">
        <v>0</v>
      </c>
      <c r="AC2096">
        <v>4</v>
      </c>
      <c r="AD2096">
        <v>2.031428571428572</v>
      </c>
      <c r="AF2096" t="s">
        <v>5457</v>
      </c>
      <c r="AI2096">
        <v>0</v>
      </c>
      <c r="AJ2096">
        <v>0</v>
      </c>
      <c r="AM2096" t="s">
        <v>11965</v>
      </c>
    </row>
    <row r="2097" spans="1:39">
      <c r="A2097" t="s">
        <v>7253</v>
      </c>
      <c r="B2097" t="s">
        <v>5106</v>
      </c>
      <c r="C2097" t="s">
        <v>5108</v>
      </c>
      <c r="D2097">
        <v>100</v>
      </c>
      <c r="E2097" t="s">
        <v>5111</v>
      </c>
      <c r="F2097">
        <v>7</v>
      </c>
      <c r="K2097" t="s">
        <v>5342</v>
      </c>
      <c r="L2097" t="s">
        <v>5343</v>
      </c>
      <c r="M2097" t="s">
        <v>9509</v>
      </c>
      <c r="N2097">
        <v>9</v>
      </c>
      <c r="O2097" t="s">
        <v>9637</v>
      </c>
      <c r="P2097" t="s">
        <v>11407</v>
      </c>
      <c r="Q2097">
        <v>5</v>
      </c>
      <c r="R2097">
        <v>3</v>
      </c>
      <c r="S2097">
        <v>3.02</v>
      </c>
      <c r="T2097">
        <v>3.03</v>
      </c>
      <c r="U2097">
        <v>394.43</v>
      </c>
      <c r="V2097">
        <v>107.55</v>
      </c>
      <c r="W2097">
        <v>3.05</v>
      </c>
      <c r="X2097">
        <v>11.06</v>
      </c>
      <c r="Y2097">
        <v>5.4</v>
      </c>
      <c r="Z2097">
        <v>3</v>
      </c>
      <c r="AA2097" t="s">
        <v>4822</v>
      </c>
      <c r="AB2097">
        <v>0</v>
      </c>
      <c r="AC2097">
        <v>4</v>
      </c>
      <c r="AD2097">
        <v>3.810738095238095</v>
      </c>
      <c r="AF2097" t="s">
        <v>5458</v>
      </c>
      <c r="AI2097">
        <v>0</v>
      </c>
      <c r="AJ2097">
        <v>0</v>
      </c>
      <c r="AM2097" t="s">
        <v>11965</v>
      </c>
    </row>
    <row r="2098" spans="1:39">
      <c r="A2098" t="s">
        <v>7254</v>
      </c>
      <c r="B2098" t="s">
        <v>5106</v>
      </c>
      <c r="C2098" t="s">
        <v>5108</v>
      </c>
      <c r="D2098">
        <v>100</v>
      </c>
      <c r="E2098" t="s">
        <v>5111</v>
      </c>
      <c r="F2098">
        <v>7</v>
      </c>
      <c r="K2098" t="s">
        <v>5342</v>
      </c>
      <c r="L2098" t="s">
        <v>5343</v>
      </c>
      <c r="M2098" t="s">
        <v>9509</v>
      </c>
      <c r="N2098">
        <v>9</v>
      </c>
      <c r="O2098" t="s">
        <v>9637</v>
      </c>
      <c r="P2098" t="s">
        <v>11408</v>
      </c>
      <c r="Q2098">
        <v>5</v>
      </c>
      <c r="R2098">
        <v>3</v>
      </c>
      <c r="S2098">
        <v>2.55</v>
      </c>
      <c r="T2098">
        <v>2.55</v>
      </c>
      <c r="U2098">
        <v>392.42</v>
      </c>
      <c r="V2098">
        <v>107.55</v>
      </c>
      <c r="W2098">
        <v>2.8</v>
      </c>
      <c r="X2098">
        <v>11.06</v>
      </c>
      <c r="Y2098">
        <v>5.4</v>
      </c>
      <c r="Z2098">
        <v>3</v>
      </c>
      <c r="AA2098" t="s">
        <v>4822</v>
      </c>
      <c r="AB2098">
        <v>0</v>
      </c>
      <c r="AC2098">
        <v>4</v>
      </c>
      <c r="AD2098">
        <v>4.075095238095238</v>
      </c>
      <c r="AF2098" t="s">
        <v>5458</v>
      </c>
      <c r="AI2098">
        <v>0</v>
      </c>
      <c r="AJ2098">
        <v>0</v>
      </c>
      <c r="AM2098" t="s">
        <v>11965</v>
      </c>
    </row>
    <row r="2099" spans="1:39">
      <c r="A2099" t="s">
        <v>7255</v>
      </c>
      <c r="B2099" t="s">
        <v>5106</v>
      </c>
      <c r="C2099" t="s">
        <v>5108</v>
      </c>
      <c r="D2099">
        <v>100</v>
      </c>
      <c r="E2099" t="s">
        <v>5111</v>
      </c>
      <c r="F2099">
        <v>7</v>
      </c>
      <c r="K2099" t="s">
        <v>5342</v>
      </c>
      <c r="L2099" t="s">
        <v>5343</v>
      </c>
      <c r="M2099" t="s">
        <v>9509</v>
      </c>
      <c r="N2099">
        <v>9</v>
      </c>
      <c r="O2099" t="s">
        <v>9637</v>
      </c>
      <c r="P2099" t="s">
        <v>11409</v>
      </c>
      <c r="Q2099">
        <v>4</v>
      </c>
      <c r="R2099">
        <v>3</v>
      </c>
      <c r="S2099">
        <v>4.41</v>
      </c>
      <c r="T2099">
        <v>4.42</v>
      </c>
      <c r="U2099">
        <v>440.5</v>
      </c>
      <c r="V2099">
        <v>98.31999999999999</v>
      </c>
      <c r="W2099">
        <v>4.01</v>
      </c>
      <c r="X2099">
        <v>10.28</v>
      </c>
      <c r="Y2099">
        <v>4.93</v>
      </c>
      <c r="Z2099">
        <v>4</v>
      </c>
      <c r="AA2099" t="s">
        <v>4822</v>
      </c>
      <c r="AB2099">
        <v>0</v>
      </c>
      <c r="AC2099">
        <v>5</v>
      </c>
      <c r="AD2099">
        <v>2.604333333333334</v>
      </c>
      <c r="AF2099" t="s">
        <v>5458</v>
      </c>
      <c r="AI2099">
        <v>0</v>
      </c>
      <c r="AJ2099">
        <v>0</v>
      </c>
      <c r="AM2099" t="s">
        <v>11965</v>
      </c>
    </row>
    <row r="2100" spans="1:39">
      <c r="A2100" t="s">
        <v>7256</v>
      </c>
      <c r="B2100" t="s">
        <v>5106</v>
      </c>
      <c r="C2100" t="s">
        <v>5108</v>
      </c>
      <c r="D2100">
        <v>100</v>
      </c>
      <c r="E2100" t="s">
        <v>5111</v>
      </c>
      <c r="F2100">
        <v>7</v>
      </c>
      <c r="K2100" t="s">
        <v>5342</v>
      </c>
      <c r="L2100" t="s">
        <v>5343</v>
      </c>
      <c r="M2100" t="s">
        <v>9509</v>
      </c>
      <c r="N2100">
        <v>9</v>
      </c>
      <c r="O2100" t="s">
        <v>9637</v>
      </c>
      <c r="P2100" t="s">
        <v>11410</v>
      </c>
      <c r="Q2100">
        <v>6</v>
      </c>
      <c r="R2100">
        <v>3</v>
      </c>
      <c r="S2100">
        <v>0.1</v>
      </c>
      <c r="T2100">
        <v>1.39</v>
      </c>
      <c r="U2100">
        <v>471.52</v>
      </c>
      <c r="V2100">
        <v>110.79</v>
      </c>
      <c r="W2100">
        <v>3.66</v>
      </c>
      <c r="X2100">
        <v>10.74</v>
      </c>
      <c r="Y2100">
        <v>8.66</v>
      </c>
      <c r="Z2100">
        <v>4</v>
      </c>
      <c r="AA2100" t="s">
        <v>4822</v>
      </c>
      <c r="AB2100">
        <v>0</v>
      </c>
      <c r="AC2100">
        <v>5</v>
      </c>
      <c r="AD2100">
        <v>3.347095238095239</v>
      </c>
      <c r="AF2100" t="s">
        <v>5457</v>
      </c>
      <c r="AI2100">
        <v>0</v>
      </c>
      <c r="AJ2100">
        <v>0</v>
      </c>
      <c r="AM2100" t="s">
        <v>11965</v>
      </c>
    </row>
    <row r="2101" spans="1:39">
      <c r="A2101" t="s">
        <v>7257</v>
      </c>
      <c r="B2101" t="s">
        <v>5106</v>
      </c>
      <c r="C2101" t="s">
        <v>5108</v>
      </c>
      <c r="D2101">
        <v>100</v>
      </c>
      <c r="E2101" t="s">
        <v>5111</v>
      </c>
      <c r="F2101">
        <v>7</v>
      </c>
      <c r="K2101" t="s">
        <v>5342</v>
      </c>
      <c r="L2101" t="s">
        <v>5343</v>
      </c>
      <c r="M2101" t="s">
        <v>9509</v>
      </c>
      <c r="N2101">
        <v>9</v>
      </c>
      <c r="O2101" t="s">
        <v>9637</v>
      </c>
      <c r="P2101" t="s">
        <v>11411</v>
      </c>
      <c r="Q2101">
        <v>6</v>
      </c>
      <c r="R2101">
        <v>3</v>
      </c>
      <c r="S2101">
        <v>3.26</v>
      </c>
      <c r="T2101">
        <v>3.27</v>
      </c>
      <c r="U2101">
        <v>458.47</v>
      </c>
      <c r="V2101">
        <v>116.78</v>
      </c>
      <c r="W2101">
        <v>3.6</v>
      </c>
      <c r="X2101">
        <v>10.93</v>
      </c>
      <c r="Y2101">
        <v>5.4</v>
      </c>
      <c r="Z2101">
        <v>4</v>
      </c>
      <c r="AA2101" t="s">
        <v>4822</v>
      </c>
      <c r="AB2101">
        <v>0</v>
      </c>
      <c r="AC2101">
        <v>5</v>
      </c>
      <c r="AD2101">
        <v>2.805642857142857</v>
      </c>
      <c r="AF2101" t="s">
        <v>5458</v>
      </c>
      <c r="AI2101">
        <v>0</v>
      </c>
      <c r="AJ2101">
        <v>0</v>
      </c>
      <c r="AM2101" t="s">
        <v>11965</v>
      </c>
    </row>
    <row r="2102" spans="1:39">
      <c r="A2102" t="s">
        <v>7258</v>
      </c>
      <c r="B2102" t="s">
        <v>5106</v>
      </c>
      <c r="C2102" t="s">
        <v>5108</v>
      </c>
      <c r="D2102">
        <v>100</v>
      </c>
      <c r="E2102" t="s">
        <v>5111</v>
      </c>
      <c r="F2102">
        <v>7</v>
      </c>
      <c r="K2102" t="s">
        <v>5342</v>
      </c>
      <c r="L2102" t="s">
        <v>5343</v>
      </c>
      <c r="M2102" t="s">
        <v>9509</v>
      </c>
      <c r="N2102">
        <v>9</v>
      </c>
      <c r="O2102" t="s">
        <v>9637</v>
      </c>
      <c r="P2102" t="s">
        <v>11412</v>
      </c>
      <c r="Q2102">
        <v>5</v>
      </c>
      <c r="R2102">
        <v>3</v>
      </c>
      <c r="S2102">
        <v>4.12</v>
      </c>
      <c r="T2102">
        <v>4.12</v>
      </c>
      <c r="U2102">
        <v>456.5</v>
      </c>
      <c r="V2102">
        <v>107.55</v>
      </c>
      <c r="W2102">
        <v>4.54</v>
      </c>
      <c r="X2102">
        <v>10.89</v>
      </c>
      <c r="Y2102">
        <v>5.4</v>
      </c>
      <c r="Z2102">
        <v>4</v>
      </c>
      <c r="AA2102" t="s">
        <v>4822</v>
      </c>
      <c r="AB2102">
        <v>0</v>
      </c>
      <c r="AC2102">
        <v>5</v>
      </c>
      <c r="AD2102">
        <v>2.332380952380952</v>
      </c>
      <c r="AF2102" t="s">
        <v>5458</v>
      </c>
      <c r="AI2102">
        <v>0</v>
      </c>
      <c r="AJ2102">
        <v>0</v>
      </c>
      <c r="AM2102" t="s">
        <v>11965</v>
      </c>
    </row>
    <row r="2103" spans="1:39">
      <c r="A2103" t="s">
        <v>7259</v>
      </c>
      <c r="B2103" t="s">
        <v>5106</v>
      </c>
      <c r="C2103" t="s">
        <v>5108</v>
      </c>
      <c r="D2103">
        <v>100</v>
      </c>
      <c r="E2103" t="s">
        <v>5111</v>
      </c>
      <c r="F2103">
        <v>7</v>
      </c>
      <c r="K2103" t="s">
        <v>5342</v>
      </c>
      <c r="L2103" t="s">
        <v>5343</v>
      </c>
      <c r="M2103" t="s">
        <v>9509</v>
      </c>
      <c r="N2103">
        <v>9</v>
      </c>
      <c r="O2103" t="s">
        <v>9637</v>
      </c>
      <c r="P2103" t="s">
        <v>11413</v>
      </c>
      <c r="Q2103">
        <v>5</v>
      </c>
      <c r="R2103">
        <v>3</v>
      </c>
      <c r="S2103">
        <v>1.62</v>
      </c>
      <c r="T2103">
        <v>1.63</v>
      </c>
      <c r="U2103">
        <v>493.32</v>
      </c>
      <c r="V2103">
        <v>107.55</v>
      </c>
      <c r="W2103">
        <v>4.36</v>
      </c>
      <c r="X2103">
        <v>10.68</v>
      </c>
      <c r="Y2103">
        <v>5.4</v>
      </c>
      <c r="Z2103">
        <v>4</v>
      </c>
      <c r="AA2103" t="s">
        <v>4822</v>
      </c>
      <c r="AB2103">
        <v>0</v>
      </c>
      <c r="AC2103">
        <v>3</v>
      </c>
      <c r="AD2103">
        <v>3.629380952380953</v>
      </c>
      <c r="AF2103" t="s">
        <v>5458</v>
      </c>
      <c r="AI2103">
        <v>0</v>
      </c>
      <c r="AJ2103">
        <v>0</v>
      </c>
      <c r="AM2103" t="s">
        <v>11965</v>
      </c>
    </row>
    <row r="2104" spans="1:39">
      <c r="A2104" t="s">
        <v>7260</v>
      </c>
      <c r="B2104" t="s">
        <v>5106</v>
      </c>
      <c r="C2104" t="s">
        <v>5108</v>
      </c>
      <c r="D2104">
        <v>100</v>
      </c>
      <c r="E2104" t="s">
        <v>5111</v>
      </c>
      <c r="F2104">
        <v>7</v>
      </c>
      <c r="K2104" t="s">
        <v>5342</v>
      </c>
      <c r="L2104" t="s">
        <v>5343</v>
      </c>
      <c r="M2104" t="s">
        <v>9509</v>
      </c>
      <c r="N2104">
        <v>9</v>
      </c>
      <c r="O2104" t="s">
        <v>9637</v>
      </c>
      <c r="P2104" t="s">
        <v>11414</v>
      </c>
      <c r="Q2104">
        <v>6</v>
      </c>
      <c r="R2104">
        <v>3</v>
      </c>
      <c r="S2104">
        <v>4.05</v>
      </c>
      <c r="T2104">
        <v>4.05</v>
      </c>
      <c r="U2104">
        <v>521.34</v>
      </c>
      <c r="V2104">
        <v>107.03</v>
      </c>
      <c r="W2104">
        <v>5.4</v>
      </c>
      <c r="X2104">
        <v>10.43</v>
      </c>
      <c r="Y2104">
        <v>5.02</v>
      </c>
      <c r="Z2104">
        <v>5</v>
      </c>
      <c r="AA2104" t="s">
        <v>4822</v>
      </c>
      <c r="AB2104">
        <v>2</v>
      </c>
      <c r="AC2104">
        <v>4</v>
      </c>
      <c r="AD2104">
        <v>2.074</v>
      </c>
      <c r="AF2104" t="s">
        <v>5458</v>
      </c>
      <c r="AI2104">
        <v>0</v>
      </c>
      <c r="AJ2104">
        <v>0</v>
      </c>
      <c r="AM2104" t="s">
        <v>11965</v>
      </c>
    </row>
    <row r="2105" spans="1:39">
      <c r="A2105" t="s">
        <v>7261</v>
      </c>
      <c r="B2105" t="s">
        <v>5106</v>
      </c>
      <c r="C2105" t="s">
        <v>5108</v>
      </c>
      <c r="D2105">
        <v>100</v>
      </c>
      <c r="E2105" t="s">
        <v>5111</v>
      </c>
      <c r="F2105">
        <v>7</v>
      </c>
      <c r="K2105" t="s">
        <v>5342</v>
      </c>
      <c r="L2105" t="s">
        <v>5343</v>
      </c>
      <c r="M2105" t="s">
        <v>9509</v>
      </c>
      <c r="N2105">
        <v>9</v>
      </c>
      <c r="O2105" t="s">
        <v>9637</v>
      </c>
      <c r="P2105" t="s">
        <v>11415</v>
      </c>
      <c r="Q2105">
        <v>4</v>
      </c>
      <c r="R2105">
        <v>2</v>
      </c>
      <c r="S2105">
        <v>1.82</v>
      </c>
      <c r="T2105">
        <v>1.82</v>
      </c>
      <c r="U2105">
        <v>390.37</v>
      </c>
      <c r="V2105">
        <v>78.87</v>
      </c>
      <c r="W2105">
        <v>3.01</v>
      </c>
      <c r="X2105">
        <v>10.66</v>
      </c>
      <c r="Y2105">
        <v>1.51</v>
      </c>
      <c r="Z2105">
        <v>3</v>
      </c>
      <c r="AA2105" t="s">
        <v>4822</v>
      </c>
      <c r="AB2105">
        <v>0</v>
      </c>
      <c r="AC2105">
        <v>2</v>
      </c>
      <c r="AD2105">
        <v>5.283071428571429</v>
      </c>
      <c r="AF2105" t="s">
        <v>5458</v>
      </c>
      <c r="AI2105">
        <v>0</v>
      </c>
      <c r="AJ2105">
        <v>0</v>
      </c>
      <c r="AM2105" t="s">
        <v>11965</v>
      </c>
    </row>
    <row r="2106" spans="1:39">
      <c r="A2106" t="s">
        <v>7262</v>
      </c>
      <c r="B2106" t="s">
        <v>5106</v>
      </c>
      <c r="C2106" t="s">
        <v>5108</v>
      </c>
      <c r="D2106">
        <v>100</v>
      </c>
      <c r="E2106" t="s">
        <v>5111</v>
      </c>
      <c r="F2106">
        <v>7</v>
      </c>
      <c r="K2106" t="s">
        <v>5342</v>
      </c>
      <c r="L2106" t="s">
        <v>5343</v>
      </c>
      <c r="M2106" t="s">
        <v>9509</v>
      </c>
      <c r="N2106">
        <v>9</v>
      </c>
      <c r="O2106" t="s">
        <v>9637</v>
      </c>
      <c r="P2106" t="s">
        <v>11416</v>
      </c>
      <c r="Q2106">
        <v>6</v>
      </c>
      <c r="R2106">
        <v>3</v>
      </c>
      <c r="S2106">
        <v>1.99</v>
      </c>
      <c r="T2106">
        <v>2</v>
      </c>
      <c r="U2106">
        <v>422.44</v>
      </c>
      <c r="V2106">
        <v>116.78</v>
      </c>
      <c r="W2106">
        <v>2.57</v>
      </c>
      <c r="X2106">
        <v>10.93</v>
      </c>
      <c r="Y2106">
        <v>5.4</v>
      </c>
      <c r="Z2106">
        <v>3</v>
      </c>
      <c r="AA2106" t="s">
        <v>4822</v>
      </c>
      <c r="AB2106">
        <v>0</v>
      </c>
      <c r="AC2106">
        <v>4</v>
      </c>
      <c r="AD2106">
        <v>3.828</v>
      </c>
      <c r="AF2106" t="s">
        <v>5458</v>
      </c>
      <c r="AI2106">
        <v>0</v>
      </c>
      <c r="AJ2106">
        <v>0</v>
      </c>
      <c r="AM2106" t="s">
        <v>11965</v>
      </c>
    </row>
    <row r="2107" spans="1:39">
      <c r="A2107" t="s">
        <v>7263</v>
      </c>
      <c r="B2107" t="s">
        <v>5106</v>
      </c>
      <c r="C2107" t="s">
        <v>5108</v>
      </c>
      <c r="D2107">
        <v>100</v>
      </c>
      <c r="E2107" t="s">
        <v>5111</v>
      </c>
      <c r="F2107">
        <v>7</v>
      </c>
      <c r="K2107" t="s">
        <v>5342</v>
      </c>
      <c r="L2107" t="s">
        <v>5343</v>
      </c>
      <c r="M2107" t="s">
        <v>9509</v>
      </c>
      <c r="N2107">
        <v>9</v>
      </c>
      <c r="O2107" t="s">
        <v>9637</v>
      </c>
      <c r="P2107" t="s">
        <v>11417</v>
      </c>
      <c r="Q2107">
        <v>5</v>
      </c>
      <c r="R2107">
        <v>3</v>
      </c>
      <c r="S2107">
        <v>1.25</v>
      </c>
      <c r="T2107">
        <v>1.25</v>
      </c>
      <c r="U2107">
        <v>450.4</v>
      </c>
      <c r="V2107">
        <v>107.55</v>
      </c>
      <c r="W2107">
        <v>3.87</v>
      </c>
      <c r="X2107">
        <v>10.52</v>
      </c>
      <c r="Y2107">
        <v>5.4</v>
      </c>
      <c r="Z2107">
        <v>4</v>
      </c>
      <c r="AA2107" t="s">
        <v>4822</v>
      </c>
      <c r="AB2107">
        <v>0</v>
      </c>
      <c r="AC2107">
        <v>3</v>
      </c>
      <c r="AD2107">
        <v>3.935952380952381</v>
      </c>
      <c r="AF2107" t="s">
        <v>5458</v>
      </c>
      <c r="AI2107">
        <v>0</v>
      </c>
      <c r="AJ2107">
        <v>0</v>
      </c>
      <c r="AM2107" t="s">
        <v>11965</v>
      </c>
    </row>
    <row r="2108" spans="1:39">
      <c r="A2108" t="s">
        <v>7264</v>
      </c>
      <c r="B2108" t="s">
        <v>5106</v>
      </c>
      <c r="C2108" t="s">
        <v>5108</v>
      </c>
      <c r="D2108">
        <v>100</v>
      </c>
      <c r="E2108" t="s">
        <v>5111</v>
      </c>
      <c r="F2108">
        <v>7</v>
      </c>
      <c r="K2108" t="s">
        <v>5342</v>
      </c>
      <c r="L2108" t="s">
        <v>5343</v>
      </c>
      <c r="M2108" t="s">
        <v>9509</v>
      </c>
      <c r="N2108">
        <v>9</v>
      </c>
      <c r="O2108" t="s">
        <v>9637</v>
      </c>
      <c r="P2108" t="s">
        <v>11418</v>
      </c>
      <c r="Q2108">
        <v>4</v>
      </c>
      <c r="R2108">
        <v>2</v>
      </c>
      <c r="S2108">
        <v>2.63</v>
      </c>
      <c r="T2108">
        <v>2.63</v>
      </c>
      <c r="U2108">
        <v>400.43</v>
      </c>
      <c r="V2108">
        <v>78.87</v>
      </c>
      <c r="W2108">
        <v>3.43</v>
      </c>
      <c r="X2108">
        <v>10.86</v>
      </c>
      <c r="Y2108">
        <v>1.56</v>
      </c>
      <c r="Z2108">
        <v>3</v>
      </c>
      <c r="AA2108" t="s">
        <v>4822</v>
      </c>
      <c r="AB2108">
        <v>0</v>
      </c>
      <c r="AC2108">
        <v>3</v>
      </c>
      <c r="AD2108">
        <v>4.896214285714286</v>
      </c>
      <c r="AF2108" t="s">
        <v>5458</v>
      </c>
      <c r="AI2108">
        <v>0</v>
      </c>
      <c r="AJ2108">
        <v>0</v>
      </c>
      <c r="AM2108" t="s">
        <v>11965</v>
      </c>
    </row>
    <row r="2109" spans="1:39">
      <c r="A2109" t="s">
        <v>7265</v>
      </c>
      <c r="B2109" t="s">
        <v>5106</v>
      </c>
      <c r="C2109" t="s">
        <v>5108</v>
      </c>
      <c r="D2109">
        <v>100</v>
      </c>
      <c r="E2109" t="s">
        <v>5111</v>
      </c>
      <c r="F2109">
        <v>7</v>
      </c>
      <c r="K2109" t="s">
        <v>5342</v>
      </c>
      <c r="L2109" t="s">
        <v>5343</v>
      </c>
      <c r="M2109" t="s">
        <v>9509</v>
      </c>
      <c r="N2109">
        <v>9</v>
      </c>
      <c r="O2109" t="s">
        <v>9637</v>
      </c>
      <c r="P2109" t="s">
        <v>11419</v>
      </c>
      <c r="Q2109">
        <v>4</v>
      </c>
      <c r="R2109">
        <v>2</v>
      </c>
      <c r="S2109">
        <v>2.12</v>
      </c>
      <c r="T2109">
        <v>2.12</v>
      </c>
      <c r="U2109">
        <v>386.41</v>
      </c>
      <c r="V2109">
        <v>78.87</v>
      </c>
      <c r="W2109">
        <v>3.18</v>
      </c>
      <c r="X2109">
        <v>10.94</v>
      </c>
      <c r="Y2109">
        <v>1.56</v>
      </c>
      <c r="Z2109">
        <v>3</v>
      </c>
      <c r="AA2109" t="s">
        <v>4822</v>
      </c>
      <c r="AB2109">
        <v>0</v>
      </c>
      <c r="AC2109">
        <v>2</v>
      </c>
      <c r="AD2109">
        <v>5.251357142857143</v>
      </c>
      <c r="AF2109" t="s">
        <v>5458</v>
      </c>
      <c r="AI2109">
        <v>0</v>
      </c>
      <c r="AJ2109">
        <v>0</v>
      </c>
      <c r="AM2109" t="s">
        <v>11965</v>
      </c>
    </row>
    <row r="2110" spans="1:39">
      <c r="A2110" t="s">
        <v>7266</v>
      </c>
      <c r="B2110" t="s">
        <v>5106</v>
      </c>
      <c r="C2110" t="s">
        <v>5108</v>
      </c>
      <c r="D2110">
        <v>100</v>
      </c>
      <c r="E2110" t="s">
        <v>5111</v>
      </c>
      <c r="F2110">
        <v>7</v>
      </c>
      <c r="K2110" t="s">
        <v>5342</v>
      </c>
      <c r="L2110" t="s">
        <v>5343</v>
      </c>
      <c r="M2110" t="s">
        <v>9509</v>
      </c>
      <c r="N2110">
        <v>9</v>
      </c>
      <c r="O2110" t="s">
        <v>9637</v>
      </c>
      <c r="P2110" t="s">
        <v>11420</v>
      </c>
      <c r="Q2110">
        <v>5</v>
      </c>
      <c r="R2110">
        <v>4</v>
      </c>
      <c r="S2110">
        <v>4.67</v>
      </c>
      <c r="T2110">
        <v>4.67</v>
      </c>
      <c r="U2110">
        <v>429.44</v>
      </c>
      <c r="V2110">
        <v>125.21</v>
      </c>
      <c r="W2110">
        <v>4.62</v>
      </c>
      <c r="X2110">
        <v>10.66</v>
      </c>
      <c r="Y2110">
        <v>4.45</v>
      </c>
      <c r="Z2110">
        <v>4</v>
      </c>
      <c r="AA2110" t="s">
        <v>4822</v>
      </c>
      <c r="AB2110">
        <v>0</v>
      </c>
      <c r="AC2110">
        <v>5</v>
      </c>
      <c r="AD2110">
        <v>1.669</v>
      </c>
      <c r="AF2110" t="s">
        <v>5458</v>
      </c>
      <c r="AI2110">
        <v>0</v>
      </c>
      <c r="AJ2110">
        <v>0</v>
      </c>
      <c r="AM2110" t="s">
        <v>11965</v>
      </c>
    </row>
    <row r="2111" spans="1:39">
      <c r="A2111" t="s">
        <v>7267</v>
      </c>
      <c r="B2111" t="s">
        <v>5106</v>
      </c>
      <c r="C2111" t="s">
        <v>5108</v>
      </c>
      <c r="D2111">
        <v>100</v>
      </c>
      <c r="E2111" t="s">
        <v>5111</v>
      </c>
      <c r="F2111">
        <v>7</v>
      </c>
      <c r="K2111" t="s">
        <v>5342</v>
      </c>
      <c r="L2111" t="s">
        <v>5343</v>
      </c>
      <c r="M2111" t="s">
        <v>9509</v>
      </c>
      <c r="N2111">
        <v>9</v>
      </c>
      <c r="O2111" t="s">
        <v>9637</v>
      </c>
      <c r="P2111" t="s">
        <v>11421</v>
      </c>
      <c r="Q2111">
        <v>4</v>
      </c>
      <c r="R2111">
        <v>2</v>
      </c>
      <c r="S2111">
        <v>1.93</v>
      </c>
      <c r="T2111">
        <v>1.93</v>
      </c>
      <c r="U2111">
        <v>396.4</v>
      </c>
      <c r="V2111">
        <v>78.87</v>
      </c>
      <c r="W2111">
        <v>2.85</v>
      </c>
      <c r="X2111">
        <v>10.76</v>
      </c>
      <c r="Y2111">
        <v>1.53</v>
      </c>
      <c r="Z2111">
        <v>3</v>
      </c>
      <c r="AA2111" t="s">
        <v>4822</v>
      </c>
      <c r="AB2111">
        <v>0</v>
      </c>
      <c r="AC2111">
        <v>2</v>
      </c>
      <c r="AD2111">
        <v>5.24</v>
      </c>
      <c r="AF2111" t="s">
        <v>5458</v>
      </c>
      <c r="AI2111">
        <v>0</v>
      </c>
      <c r="AJ2111">
        <v>0</v>
      </c>
      <c r="AM2111" t="s">
        <v>11965</v>
      </c>
    </row>
    <row r="2112" spans="1:39">
      <c r="A2112" t="s">
        <v>7268</v>
      </c>
      <c r="B2112" t="s">
        <v>5106</v>
      </c>
      <c r="C2112" t="s">
        <v>5108</v>
      </c>
      <c r="D2112">
        <v>100</v>
      </c>
      <c r="E2112" t="s">
        <v>5111</v>
      </c>
      <c r="F2112">
        <v>7</v>
      </c>
      <c r="K2112" t="s">
        <v>5342</v>
      </c>
      <c r="L2112" t="s">
        <v>5343</v>
      </c>
      <c r="M2112" t="s">
        <v>9509</v>
      </c>
      <c r="N2112">
        <v>9</v>
      </c>
      <c r="O2112" t="s">
        <v>9637</v>
      </c>
      <c r="P2112" t="s">
        <v>11422</v>
      </c>
      <c r="Q2112">
        <v>4</v>
      </c>
      <c r="R2112">
        <v>2</v>
      </c>
      <c r="S2112">
        <v>1.61</v>
      </c>
      <c r="T2112">
        <v>1.61</v>
      </c>
      <c r="U2112">
        <v>372.38</v>
      </c>
      <c r="V2112">
        <v>78.87</v>
      </c>
      <c r="W2112">
        <v>2.87</v>
      </c>
      <c r="X2112">
        <v>10.84</v>
      </c>
      <c r="Y2112">
        <v>1.55</v>
      </c>
      <c r="Z2112">
        <v>3</v>
      </c>
      <c r="AA2112" t="s">
        <v>4822</v>
      </c>
      <c r="AB2112">
        <v>0</v>
      </c>
      <c r="AC2112">
        <v>2</v>
      </c>
      <c r="AD2112">
        <v>5.411571428571428</v>
      </c>
      <c r="AF2112" t="s">
        <v>5458</v>
      </c>
      <c r="AI2112">
        <v>0</v>
      </c>
      <c r="AJ2112">
        <v>0</v>
      </c>
      <c r="AM2112" t="s">
        <v>11965</v>
      </c>
    </row>
    <row r="2113" spans="1:39">
      <c r="A2113" t="s">
        <v>7269</v>
      </c>
      <c r="B2113" t="s">
        <v>5106</v>
      </c>
      <c r="C2113" t="s">
        <v>5108</v>
      </c>
      <c r="D2113">
        <v>100</v>
      </c>
      <c r="E2113" t="s">
        <v>5111</v>
      </c>
      <c r="F2113">
        <v>7</v>
      </c>
      <c r="K2113" t="s">
        <v>5342</v>
      </c>
      <c r="L2113" t="s">
        <v>5343</v>
      </c>
      <c r="M2113" t="s">
        <v>9509</v>
      </c>
      <c r="N2113">
        <v>9</v>
      </c>
      <c r="O2113" t="s">
        <v>9637</v>
      </c>
      <c r="P2113" t="s">
        <v>11423</v>
      </c>
      <c r="Q2113">
        <v>6</v>
      </c>
      <c r="R2113">
        <v>3</v>
      </c>
      <c r="S2113">
        <v>2.71</v>
      </c>
      <c r="T2113">
        <v>2.72</v>
      </c>
      <c r="U2113">
        <v>429.44</v>
      </c>
      <c r="V2113">
        <v>120.44</v>
      </c>
      <c r="W2113">
        <v>2.99</v>
      </c>
      <c r="X2113">
        <v>10.78</v>
      </c>
      <c r="Y2113">
        <v>5.4</v>
      </c>
      <c r="Z2113">
        <v>4</v>
      </c>
      <c r="AA2113" t="s">
        <v>4822</v>
      </c>
      <c r="AB2113">
        <v>0</v>
      </c>
      <c r="AC2113">
        <v>4</v>
      </c>
      <c r="AD2113">
        <v>3.315666666666667</v>
      </c>
      <c r="AF2113" t="s">
        <v>5458</v>
      </c>
      <c r="AI2113">
        <v>0</v>
      </c>
      <c r="AJ2113">
        <v>0</v>
      </c>
      <c r="AM2113" t="s">
        <v>11965</v>
      </c>
    </row>
    <row r="2114" spans="1:39">
      <c r="A2114" t="s">
        <v>7270</v>
      </c>
      <c r="B2114" t="s">
        <v>5106</v>
      </c>
      <c r="C2114" t="s">
        <v>5108</v>
      </c>
      <c r="D2114">
        <v>101</v>
      </c>
      <c r="E2114" t="s">
        <v>5111</v>
      </c>
      <c r="F2114">
        <v>7</v>
      </c>
      <c r="K2114" t="s">
        <v>5342</v>
      </c>
      <c r="M2114" t="s">
        <v>9456</v>
      </c>
      <c r="N2114">
        <v>8</v>
      </c>
      <c r="O2114" t="s">
        <v>9576</v>
      </c>
      <c r="P2114" t="s">
        <v>11424</v>
      </c>
      <c r="Q2114">
        <v>8</v>
      </c>
      <c r="R2114">
        <v>3</v>
      </c>
      <c r="S2114">
        <v>4.34</v>
      </c>
      <c r="T2114">
        <v>4.53</v>
      </c>
      <c r="U2114">
        <v>506.51</v>
      </c>
      <c r="V2114">
        <v>102.33</v>
      </c>
      <c r="W2114">
        <v>4.97</v>
      </c>
      <c r="X2114">
        <v>11.87</v>
      </c>
      <c r="Y2114">
        <v>6.99</v>
      </c>
      <c r="Z2114">
        <v>4</v>
      </c>
      <c r="AA2114" t="s">
        <v>4822</v>
      </c>
      <c r="AB2114">
        <v>1</v>
      </c>
      <c r="AC2114">
        <v>10</v>
      </c>
      <c r="AD2114">
        <v>1.990666666666667</v>
      </c>
      <c r="AF2114" t="s">
        <v>5458</v>
      </c>
      <c r="AI2114">
        <v>0</v>
      </c>
      <c r="AJ2114">
        <v>0</v>
      </c>
      <c r="AK2114" t="s">
        <v>11920</v>
      </c>
      <c r="AL2114" t="s">
        <v>11920</v>
      </c>
      <c r="AM2114" t="s">
        <v>11965</v>
      </c>
    </row>
    <row r="2115" spans="1:39">
      <c r="A2115" t="s">
        <v>7271</v>
      </c>
      <c r="B2115" t="s">
        <v>5106</v>
      </c>
      <c r="C2115" t="s">
        <v>5108</v>
      </c>
      <c r="D2115">
        <v>101</v>
      </c>
      <c r="E2115" t="s">
        <v>5111</v>
      </c>
      <c r="F2115">
        <v>7</v>
      </c>
      <c r="K2115" t="s">
        <v>5342</v>
      </c>
      <c r="L2115" t="s">
        <v>5343</v>
      </c>
      <c r="M2115" t="s">
        <v>9488</v>
      </c>
      <c r="N2115">
        <v>9</v>
      </c>
      <c r="O2115" t="s">
        <v>9613</v>
      </c>
      <c r="P2115" t="s">
        <v>11425</v>
      </c>
      <c r="Q2115">
        <v>8</v>
      </c>
      <c r="R2115">
        <v>4</v>
      </c>
      <c r="S2115">
        <v>4.86</v>
      </c>
      <c r="T2115">
        <v>5.17</v>
      </c>
      <c r="U2115">
        <v>644.1</v>
      </c>
      <c r="V2115">
        <v>114.88</v>
      </c>
      <c r="W2115">
        <v>6.07</v>
      </c>
      <c r="X2115">
        <v>12.98</v>
      </c>
      <c r="Y2115">
        <v>7.23</v>
      </c>
      <c r="Z2115">
        <v>4</v>
      </c>
      <c r="AA2115" t="s">
        <v>4822</v>
      </c>
      <c r="AB2115">
        <v>2</v>
      </c>
      <c r="AC2115">
        <v>11</v>
      </c>
      <c r="AD2115">
        <v>1.170666666666667</v>
      </c>
      <c r="AF2115" t="s">
        <v>5458</v>
      </c>
      <c r="AI2115">
        <v>0</v>
      </c>
      <c r="AJ2115">
        <v>0</v>
      </c>
      <c r="AK2115" t="s">
        <v>11938</v>
      </c>
      <c r="AL2115" t="s">
        <v>11938</v>
      </c>
      <c r="AM2115" t="s">
        <v>11965</v>
      </c>
    </row>
    <row r="2116" spans="1:39">
      <c r="A2116" t="s">
        <v>7272</v>
      </c>
      <c r="B2116" t="s">
        <v>5106</v>
      </c>
      <c r="C2116" t="s">
        <v>5108</v>
      </c>
      <c r="D2116">
        <v>101</v>
      </c>
      <c r="E2116" t="s">
        <v>5111</v>
      </c>
      <c r="F2116">
        <v>7</v>
      </c>
      <c r="I2116" t="s">
        <v>9092</v>
      </c>
      <c r="K2116" t="s">
        <v>5342</v>
      </c>
      <c r="M2116" t="s">
        <v>9451</v>
      </c>
      <c r="N2116">
        <v>8</v>
      </c>
      <c r="O2116" t="s">
        <v>9569</v>
      </c>
      <c r="P2116" t="s">
        <v>11426</v>
      </c>
      <c r="Q2116">
        <v>9</v>
      </c>
      <c r="R2116">
        <v>4</v>
      </c>
      <c r="S2116">
        <v>6.68</v>
      </c>
      <c r="T2116">
        <v>7.29</v>
      </c>
      <c r="U2116">
        <v>615.76</v>
      </c>
      <c r="V2116">
        <v>147.23</v>
      </c>
      <c r="W2116">
        <v>5.38</v>
      </c>
      <c r="X2116">
        <v>8.65</v>
      </c>
      <c r="Y2116">
        <v>7.85</v>
      </c>
      <c r="Z2116">
        <v>4</v>
      </c>
      <c r="AA2116" t="s">
        <v>4822</v>
      </c>
      <c r="AB2116">
        <v>2</v>
      </c>
      <c r="AC2116">
        <v>8</v>
      </c>
      <c r="AD2116">
        <v>1</v>
      </c>
      <c r="AF2116" t="s">
        <v>5458</v>
      </c>
      <c r="AI2116">
        <v>0</v>
      </c>
      <c r="AJ2116">
        <v>0</v>
      </c>
      <c r="AM2116" t="s">
        <v>11965</v>
      </c>
    </row>
    <row r="2117" spans="1:39">
      <c r="A2117" t="s">
        <v>7273</v>
      </c>
      <c r="B2117" t="s">
        <v>5106</v>
      </c>
      <c r="C2117" t="s">
        <v>5108</v>
      </c>
      <c r="D2117">
        <v>101</v>
      </c>
      <c r="E2117" t="s">
        <v>5111</v>
      </c>
      <c r="F2117">
        <v>7</v>
      </c>
      <c r="I2117" t="s">
        <v>9093</v>
      </c>
      <c r="K2117" t="s">
        <v>5342</v>
      </c>
      <c r="M2117" t="s">
        <v>9440</v>
      </c>
      <c r="N2117">
        <v>8</v>
      </c>
      <c r="O2117" t="s">
        <v>9558</v>
      </c>
      <c r="P2117" t="s">
        <v>11427</v>
      </c>
      <c r="Q2117">
        <v>8</v>
      </c>
      <c r="R2117">
        <v>2</v>
      </c>
      <c r="S2117">
        <v>6.25</v>
      </c>
      <c r="T2117">
        <v>6.41</v>
      </c>
      <c r="U2117">
        <v>524.67</v>
      </c>
      <c r="V2117">
        <v>99.17</v>
      </c>
      <c r="W2117">
        <v>4.45</v>
      </c>
      <c r="Y2117">
        <v>7.04</v>
      </c>
      <c r="Z2117">
        <v>4</v>
      </c>
      <c r="AA2117" t="s">
        <v>4822</v>
      </c>
      <c r="AB2117">
        <v>1</v>
      </c>
      <c r="AC2117">
        <v>6</v>
      </c>
      <c r="AD2117">
        <v>2.194333333333333</v>
      </c>
      <c r="AF2117" t="s">
        <v>5458</v>
      </c>
      <c r="AI2117">
        <v>0</v>
      </c>
      <c r="AJ2117">
        <v>0</v>
      </c>
      <c r="AM2117" t="s">
        <v>11965</v>
      </c>
    </row>
    <row r="2118" spans="1:39">
      <c r="A2118" t="s">
        <v>7274</v>
      </c>
      <c r="B2118" t="s">
        <v>5106</v>
      </c>
      <c r="C2118" t="s">
        <v>5108</v>
      </c>
      <c r="D2118">
        <v>101.96</v>
      </c>
      <c r="E2118" t="s">
        <v>5111</v>
      </c>
      <c r="F2118">
        <v>6.99</v>
      </c>
      <c r="I2118" t="s">
        <v>9094</v>
      </c>
      <c r="K2118" t="s">
        <v>5342</v>
      </c>
      <c r="L2118" t="s">
        <v>5343</v>
      </c>
      <c r="M2118" t="s">
        <v>9424</v>
      </c>
      <c r="N2118">
        <v>8</v>
      </c>
      <c r="O2118" t="s">
        <v>9539</v>
      </c>
      <c r="Y2118">
        <v>0</v>
      </c>
      <c r="AM2118" t="s">
        <v>11965</v>
      </c>
    </row>
    <row r="2119" spans="1:39">
      <c r="A2119" t="s">
        <v>5522</v>
      </c>
      <c r="B2119" t="s">
        <v>5106</v>
      </c>
      <c r="C2119" t="s">
        <v>5108</v>
      </c>
      <c r="D2119">
        <v>102</v>
      </c>
      <c r="E2119" t="s">
        <v>5111</v>
      </c>
      <c r="F2119">
        <v>6.99</v>
      </c>
      <c r="K2119" t="s">
        <v>5342</v>
      </c>
      <c r="L2119" t="s">
        <v>5343</v>
      </c>
      <c r="M2119" t="s">
        <v>9430</v>
      </c>
      <c r="N2119">
        <v>9</v>
      </c>
      <c r="O2119" t="s">
        <v>9546</v>
      </c>
      <c r="P2119" t="s">
        <v>9693</v>
      </c>
      <c r="Q2119">
        <v>8</v>
      </c>
      <c r="R2119">
        <v>3</v>
      </c>
      <c r="S2119">
        <v>-0.38</v>
      </c>
      <c r="T2119">
        <v>0.28</v>
      </c>
      <c r="U2119">
        <v>488.48</v>
      </c>
      <c r="V2119">
        <v>138.02</v>
      </c>
      <c r="W2119">
        <v>2.43</v>
      </c>
      <c r="X2119">
        <v>7.01</v>
      </c>
      <c r="Y2119">
        <v>1.81</v>
      </c>
      <c r="Z2119">
        <v>4</v>
      </c>
      <c r="AA2119" t="s">
        <v>4822</v>
      </c>
      <c r="AB2119">
        <v>0</v>
      </c>
      <c r="AC2119">
        <v>6</v>
      </c>
      <c r="AD2119">
        <v>3.248952380952381</v>
      </c>
      <c r="AF2119" t="s">
        <v>5458</v>
      </c>
      <c r="AI2119">
        <v>0</v>
      </c>
      <c r="AJ2119">
        <v>0</v>
      </c>
      <c r="AK2119" t="s">
        <v>11897</v>
      </c>
      <c r="AL2119" t="s">
        <v>11897</v>
      </c>
      <c r="AM2119" t="s">
        <v>11965</v>
      </c>
    </row>
    <row r="2120" spans="1:39">
      <c r="A2120" t="s">
        <v>7275</v>
      </c>
      <c r="B2120" t="s">
        <v>5106</v>
      </c>
      <c r="C2120" t="s">
        <v>5108</v>
      </c>
      <c r="D2120">
        <v>102.6</v>
      </c>
      <c r="E2120" t="s">
        <v>5111</v>
      </c>
      <c r="F2120">
        <v>6.99</v>
      </c>
      <c r="I2120" t="s">
        <v>9095</v>
      </c>
      <c r="K2120" t="s">
        <v>5342</v>
      </c>
      <c r="L2120" t="s">
        <v>5343</v>
      </c>
      <c r="M2120" t="s">
        <v>9446</v>
      </c>
      <c r="N2120">
        <v>9</v>
      </c>
      <c r="O2120" t="s">
        <v>9564</v>
      </c>
      <c r="P2120" t="s">
        <v>11428</v>
      </c>
      <c r="Q2120">
        <v>5</v>
      </c>
      <c r="R2120">
        <v>2</v>
      </c>
      <c r="S2120">
        <v>4.49</v>
      </c>
      <c r="T2120">
        <v>4.49</v>
      </c>
      <c r="U2120">
        <v>343.39</v>
      </c>
      <c r="V2120">
        <v>67.27</v>
      </c>
      <c r="W2120">
        <v>4.75</v>
      </c>
      <c r="X2120">
        <v>9.630000000000001</v>
      </c>
      <c r="Y2120">
        <v>5.45</v>
      </c>
      <c r="Z2120">
        <v>4</v>
      </c>
      <c r="AA2120" t="s">
        <v>4822</v>
      </c>
      <c r="AB2120">
        <v>0</v>
      </c>
      <c r="AC2120">
        <v>4</v>
      </c>
      <c r="AD2120">
        <v>3.755</v>
      </c>
      <c r="AF2120" t="s">
        <v>5458</v>
      </c>
      <c r="AI2120">
        <v>0</v>
      </c>
      <c r="AJ2120">
        <v>0</v>
      </c>
      <c r="AM2120" t="s">
        <v>11965</v>
      </c>
    </row>
    <row r="2121" spans="1:39">
      <c r="A2121" t="s">
        <v>7276</v>
      </c>
      <c r="B2121" t="s">
        <v>5106</v>
      </c>
      <c r="C2121" t="s">
        <v>5108</v>
      </c>
      <c r="D2121">
        <v>103</v>
      </c>
      <c r="E2121" t="s">
        <v>5111</v>
      </c>
      <c r="F2121">
        <v>6.99</v>
      </c>
      <c r="K2121" t="s">
        <v>5342</v>
      </c>
      <c r="L2121" t="s">
        <v>5343</v>
      </c>
      <c r="M2121" t="s">
        <v>9489</v>
      </c>
      <c r="N2121">
        <v>9</v>
      </c>
      <c r="O2121" t="s">
        <v>9615</v>
      </c>
      <c r="P2121" t="s">
        <v>11429</v>
      </c>
      <c r="Q2121">
        <v>8</v>
      </c>
      <c r="R2121">
        <v>5</v>
      </c>
      <c r="S2121">
        <v>3.21</v>
      </c>
      <c r="T2121">
        <v>3.31</v>
      </c>
      <c r="U2121">
        <v>407.88</v>
      </c>
      <c r="V2121">
        <v>147.38</v>
      </c>
      <c r="W2121">
        <v>2.58</v>
      </c>
      <c r="X2121">
        <v>8.02</v>
      </c>
      <c r="Y2121">
        <v>3.24</v>
      </c>
      <c r="Z2121">
        <v>3</v>
      </c>
      <c r="AA2121" t="s">
        <v>4822</v>
      </c>
      <c r="AB2121">
        <v>0</v>
      </c>
      <c r="AC2121">
        <v>5</v>
      </c>
      <c r="AD2121">
        <v>2.898</v>
      </c>
      <c r="AF2121" t="s">
        <v>5458</v>
      </c>
      <c r="AI2121">
        <v>0</v>
      </c>
      <c r="AJ2121">
        <v>0</v>
      </c>
      <c r="AK2121" t="s">
        <v>11940</v>
      </c>
      <c r="AL2121" t="s">
        <v>11940</v>
      </c>
      <c r="AM2121" t="s">
        <v>11965</v>
      </c>
    </row>
    <row r="2122" spans="1:39">
      <c r="A2122" t="s">
        <v>7277</v>
      </c>
      <c r="B2122" t="s">
        <v>5106</v>
      </c>
      <c r="C2122" t="s">
        <v>5108</v>
      </c>
      <c r="D2122">
        <v>104</v>
      </c>
      <c r="E2122" t="s">
        <v>5111</v>
      </c>
      <c r="F2122">
        <v>6.98</v>
      </c>
      <c r="K2122" t="s">
        <v>5342</v>
      </c>
      <c r="M2122" t="s">
        <v>9456</v>
      </c>
      <c r="N2122">
        <v>8</v>
      </c>
      <c r="O2122" t="s">
        <v>9576</v>
      </c>
      <c r="P2122" t="s">
        <v>11430</v>
      </c>
      <c r="Q2122">
        <v>7</v>
      </c>
      <c r="R2122">
        <v>3</v>
      </c>
      <c r="S2122">
        <v>4.45</v>
      </c>
      <c r="T2122">
        <v>4.5</v>
      </c>
      <c r="U2122">
        <v>456.45</v>
      </c>
      <c r="V2122">
        <v>93.73999999999999</v>
      </c>
      <c r="W2122">
        <v>4.33</v>
      </c>
      <c r="X2122">
        <v>11.87</v>
      </c>
      <c r="Y2122">
        <v>6.47</v>
      </c>
      <c r="Z2122">
        <v>3</v>
      </c>
      <c r="AA2122" t="s">
        <v>4822</v>
      </c>
      <c r="AB2122">
        <v>0</v>
      </c>
      <c r="AC2122">
        <v>9</v>
      </c>
      <c r="AD2122">
        <v>2.603071428571429</v>
      </c>
      <c r="AF2122" t="s">
        <v>5458</v>
      </c>
      <c r="AI2122">
        <v>0</v>
      </c>
      <c r="AJ2122">
        <v>0</v>
      </c>
      <c r="AK2122" t="s">
        <v>11920</v>
      </c>
      <c r="AL2122" t="s">
        <v>11920</v>
      </c>
      <c r="AM2122" t="s">
        <v>11965</v>
      </c>
    </row>
    <row r="2123" spans="1:39">
      <c r="A2123" t="s">
        <v>7278</v>
      </c>
      <c r="B2123" t="s">
        <v>5106</v>
      </c>
      <c r="C2123" t="s">
        <v>5108</v>
      </c>
      <c r="D2123">
        <v>104</v>
      </c>
      <c r="E2123" t="s">
        <v>5111</v>
      </c>
      <c r="F2123">
        <v>6.98</v>
      </c>
      <c r="I2123" t="s">
        <v>9096</v>
      </c>
      <c r="K2123" t="s">
        <v>5342</v>
      </c>
      <c r="M2123" t="s">
        <v>9440</v>
      </c>
      <c r="N2123">
        <v>8</v>
      </c>
      <c r="O2123" t="s">
        <v>9558</v>
      </c>
      <c r="P2123" t="s">
        <v>11431</v>
      </c>
      <c r="Q2123">
        <v>8</v>
      </c>
      <c r="R2123">
        <v>2</v>
      </c>
      <c r="S2123">
        <v>5.44</v>
      </c>
      <c r="T2123">
        <v>5.59</v>
      </c>
      <c r="U2123">
        <v>536.5599999999999</v>
      </c>
      <c r="V2123">
        <v>99.17</v>
      </c>
      <c r="W2123">
        <v>4.17</v>
      </c>
      <c r="Y2123">
        <v>7.04</v>
      </c>
      <c r="Z2123">
        <v>4</v>
      </c>
      <c r="AA2123" t="s">
        <v>4822</v>
      </c>
      <c r="AB2123">
        <v>1</v>
      </c>
      <c r="AC2123">
        <v>6</v>
      </c>
      <c r="AD2123">
        <v>2.194333333333333</v>
      </c>
      <c r="AF2123" t="s">
        <v>5458</v>
      </c>
      <c r="AI2123">
        <v>0</v>
      </c>
      <c r="AJ2123">
        <v>0</v>
      </c>
      <c r="AM2123" t="s">
        <v>11965</v>
      </c>
    </row>
    <row r="2124" spans="1:39">
      <c r="A2124" t="s">
        <v>7127</v>
      </c>
      <c r="B2124" t="s">
        <v>5106</v>
      </c>
      <c r="C2124" t="s">
        <v>5108</v>
      </c>
      <c r="D2124">
        <v>104.6</v>
      </c>
      <c r="E2124" t="s">
        <v>5111</v>
      </c>
      <c r="F2124">
        <v>6.98</v>
      </c>
      <c r="I2124" t="s">
        <v>9097</v>
      </c>
      <c r="K2124" t="s">
        <v>5342</v>
      </c>
      <c r="M2124" t="s">
        <v>9446</v>
      </c>
      <c r="N2124">
        <v>8</v>
      </c>
      <c r="O2124" t="s">
        <v>9574</v>
      </c>
      <c r="P2124" t="s">
        <v>11281</v>
      </c>
      <c r="Q2124">
        <v>5</v>
      </c>
      <c r="R2124">
        <v>2</v>
      </c>
      <c r="S2124">
        <v>4.68</v>
      </c>
      <c r="T2124">
        <v>4.69</v>
      </c>
      <c r="U2124">
        <v>343.39</v>
      </c>
      <c r="V2124">
        <v>67.27</v>
      </c>
      <c r="W2124">
        <v>4.75</v>
      </c>
      <c r="X2124">
        <v>9.630000000000001</v>
      </c>
      <c r="Y2124">
        <v>5.53</v>
      </c>
      <c r="Z2124">
        <v>4</v>
      </c>
      <c r="AA2124" t="s">
        <v>4822</v>
      </c>
      <c r="AB2124">
        <v>0</v>
      </c>
      <c r="AC2124">
        <v>4</v>
      </c>
      <c r="AD2124">
        <v>3.655</v>
      </c>
      <c r="AF2124" t="s">
        <v>5458</v>
      </c>
      <c r="AI2124">
        <v>0</v>
      </c>
      <c r="AJ2124">
        <v>0</v>
      </c>
      <c r="AM2124" t="s">
        <v>11965</v>
      </c>
    </row>
    <row r="2125" spans="1:39">
      <c r="A2125" t="s">
        <v>7162</v>
      </c>
      <c r="B2125" t="s">
        <v>5106</v>
      </c>
      <c r="C2125" t="s">
        <v>5108</v>
      </c>
      <c r="D2125">
        <v>104.8</v>
      </c>
      <c r="E2125" t="s">
        <v>5111</v>
      </c>
      <c r="F2125">
        <v>6.98</v>
      </c>
      <c r="I2125" t="s">
        <v>9098</v>
      </c>
      <c r="K2125" t="s">
        <v>5342</v>
      </c>
      <c r="M2125" t="s">
        <v>9446</v>
      </c>
      <c r="N2125">
        <v>8</v>
      </c>
      <c r="O2125" t="s">
        <v>9574</v>
      </c>
      <c r="P2125" t="s">
        <v>11316</v>
      </c>
      <c r="Q2125">
        <v>6</v>
      </c>
      <c r="R2125">
        <v>2</v>
      </c>
      <c r="S2125">
        <v>4.14</v>
      </c>
      <c r="T2125">
        <v>4.15</v>
      </c>
      <c r="U2125">
        <v>395.42</v>
      </c>
      <c r="V2125">
        <v>92.79000000000001</v>
      </c>
      <c r="W2125">
        <v>4.74</v>
      </c>
      <c r="Y2125">
        <v>5.44</v>
      </c>
      <c r="Z2125">
        <v>5</v>
      </c>
      <c r="AA2125" t="s">
        <v>4822</v>
      </c>
      <c r="AB2125">
        <v>0</v>
      </c>
      <c r="AC2125">
        <v>5</v>
      </c>
      <c r="AD2125">
        <v>3.579</v>
      </c>
      <c r="AF2125" t="s">
        <v>5458</v>
      </c>
      <c r="AI2125">
        <v>0</v>
      </c>
      <c r="AJ2125">
        <v>0</v>
      </c>
      <c r="AM2125" t="s">
        <v>11965</v>
      </c>
    </row>
    <row r="2126" spans="1:39">
      <c r="A2126" t="s">
        <v>7279</v>
      </c>
      <c r="B2126" t="s">
        <v>5106</v>
      </c>
      <c r="C2126" t="s">
        <v>5108</v>
      </c>
      <c r="D2126">
        <v>105.81</v>
      </c>
      <c r="E2126" t="s">
        <v>5111</v>
      </c>
      <c r="F2126">
        <v>6.97</v>
      </c>
      <c r="I2126" t="s">
        <v>9099</v>
      </c>
      <c r="K2126" t="s">
        <v>5342</v>
      </c>
      <c r="L2126" t="s">
        <v>5343</v>
      </c>
      <c r="M2126" t="s">
        <v>9424</v>
      </c>
      <c r="N2126">
        <v>8</v>
      </c>
      <c r="O2126" t="s">
        <v>9539</v>
      </c>
      <c r="P2126" t="s">
        <v>11432</v>
      </c>
      <c r="Q2126">
        <v>8</v>
      </c>
      <c r="R2126">
        <v>2</v>
      </c>
      <c r="S2126">
        <v>-0.21</v>
      </c>
      <c r="T2126">
        <v>2.86</v>
      </c>
      <c r="U2126">
        <v>559.55</v>
      </c>
      <c r="V2126">
        <v>121.77</v>
      </c>
      <c r="W2126">
        <v>4.27</v>
      </c>
      <c r="X2126">
        <v>1.03</v>
      </c>
      <c r="Y2126">
        <v>8.98</v>
      </c>
      <c r="Z2126">
        <v>3</v>
      </c>
      <c r="AA2126" t="s">
        <v>4822</v>
      </c>
      <c r="AB2126">
        <v>1</v>
      </c>
      <c r="AC2126">
        <v>7</v>
      </c>
      <c r="AD2126">
        <v>3.01</v>
      </c>
      <c r="AF2126" t="s">
        <v>11894</v>
      </c>
      <c r="AI2126">
        <v>0</v>
      </c>
      <c r="AJ2126">
        <v>0</v>
      </c>
      <c r="AM2126" t="s">
        <v>11965</v>
      </c>
    </row>
    <row r="2127" spans="1:39">
      <c r="A2127" t="s">
        <v>7280</v>
      </c>
      <c r="B2127" t="s">
        <v>5106</v>
      </c>
      <c r="C2127" t="s">
        <v>5108</v>
      </c>
      <c r="D2127">
        <v>106</v>
      </c>
      <c r="E2127" t="s">
        <v>5111</v>
      </c>
      <c r="F2127">
        <v>6.97</v>
      </c>
      <c r="I2127" t="s">
        <v>9100</v>
      </c>
      <c r="K2127" t="s">
        <v>5342</v>
      </c>
      <c r="M2127" t="s">
        <v>9451</v>
      </c>
      <c r="N2127">
        <v>8</v>
      </c>
      <c r="O2127" t="s">
        <v>9569</v>
      </c>
      <c r="P2127" t="s">
        <v>11433</v>
      </c>
      <c r="Q2127">
        <v>8</v>
      </c>
      <c r="R2127">
        <v>2</v>
      </c>
      <c r="S2127">
        <v>5.95</v>
      </c>
      <c r="T2127">
        <v>5.98</v>
      </c>
      <c r="U2127">
        <v>538.53</v>
      </c>
      <c r="V2127">
        <v>101.5</v>
      </c>
      <c r="W2127">
        <v>5.19</v>
      </c>
      <c r="X2127">
        <v>12.6</v>
      </c>
      <c r="Y2127">
        <v>7.23</v>
      </c>
      <c r="Z2127">
        <v>4</v>
      </c>
      <c r="AA2127" t="s">
        <v>4822</v>
      </c>
      <c r="AB2127">
        <v>2</v>
      </c>
      <c r="AC2127">
        <v>6</v>
      </c>
      <c r="AD2127">
        <v>2.116666666666667</v>
      </c>
      <c r="AF2127" t="s">
        <v>5458</v>
      </c>
      <c r="AI2127">
        <v>0</v>
      </c>
      <c r="AJ2127">
        <v>0</v>
      </c>
      <c r="AM2127" t="s">
        <v>11965</v>
      </c>
    </row>
    <row r="2128" spans="1:39">
      <c r="A2128" t="s">
        <v>7281</v>
      </c>
      <c r="B2128" t="s">
        <v>5106</v>
      </c>
      <c r="C2128" t="s">
        <v>5108</v>
      </c>
      <c r="D2128">
        <v>106</v>
      </c>
      <c r="E2128" t="s">
        <v>5111</v>
      </c>
      <c r="F2128">
        <v>6.97</v>
      </c>
      <c r="I2128" t="s">
        <v>9101</v>
      </c>
      <c r="K2128" t="s">
        <v>5342</v>
      </c>
      <c r="M2128" t="s">
        <v>9440</v>
      </c>
      <c r="N2128">
        <v>8</v>
      </c>
      <c r="O2128" t="s">
        <v>9558</v>
      </c>
      <c r="P2128" t="s">
        <v>11434</v>
      </c>
      <c r="Q2128">
        <v>11</v>
      </c>
      <c r="R2128">
        <v>2</v>
      </c>
      <c r="S2128">
        <v>5.11</v>
      </c>
      <c r="T2128">
        <v>5.21</v>
      </c>
      <c r="U2128">
        <v>651.6900000000001</v>
      </c>
      <c r="V2128">
        <v>120.87</v>
      </c>
      <c r="W2128">
        <v>4.35</v>
      </c>
      <c r="X2128">
        <v>12.88</v>
      </c>
      <c r="Y2128">
        <v>6.8</v>
      </c>
      <c r="Z2128">
        <v>4</v>
      </c>
      <c r="AA2128" t="s">
        <v>4822</v>
      </c>
      <c r="AB2128">
        <v>2</v>
      </c>
      <c r="AC2128">
        <v>9</v>
      </c>
      <c r="AD2128">
        <v>1.5</v>
      </c>
      <c r="AF2128" t="s">
        <v>5458</v>
      </c>
      <c r="AI2128">
        <v>0</v>
      </c>
      <c r="AJ2128">
        <v>0</v>
      </c>
      <c r="AM2128" t="s">
        <v>11965</v>
      </c>
    </row>
    <row r="2129" spans="1:39">
      <c r="A2129" t="s">
        <v>7282</v>
      </c>
      <c r="B2129" t="s">
        <v>5106</v>
      </c>
      <c r="C2129" t="s">
        <v>5108</v>
      </c>
      <c r="D2129">
        <v>106.63</v>
      </c>
      <c r="E2129" t="s">
        <v>5111</v>
      </c>
      <c r="F2129">
        <v>6.97</v>
      </c>
      <c r="I2129" t="s">
        <v>9102</v>
      </c>
      <c r="K2129" t="s">
        <v>5342</v>
      </c>
      <c r="L2129" t="s">
        <v>5343</v>
      </c>
      <c r="M2129" t="s">
        <v>9424</v>
      </c>
      <c r="N2129">
        <v>8</v>
      </c>
      <c r="O2129" t="s">
        <v>9539</v>
      </c>
      <c r="P2129" t="s">
        <v>11435</v>
      </c>
      <c r="Q2129">
        <v>9</v>
      </c>
      <c r="R2129">
        <v>1</v>
      </c>
      <c r="S2129">
        <v>-3.27</v>
      </c>
      <c r="T2129">
        <v>-0.08</v>
      </c>
      <c r="U2129">
        <v>473.54</v>
      </c>
      <c r="V2129">
        <v>129.52</v>
      </c>
      <c r="W2129">
        <v>2.82</v>
      </c>
      <c r="X2129">
        <v>2.57</v>
      </c>
      <c r="Y2129">
        <v>4.28</v>
      </c>
      <c r="Z2129">
        <v>3</v>
      </c>
      <c r="AA2129" t="s">
        <v>4822</v>
      </c>
      <c r="AB2129">
        <v>0</v>
      </c>
      <c r="AC2129">
        <v>5</v>
      </c>
      <c r="AD2129">
        <v>4.022333333333333</v>
      </c>
      <c r="AF2129" t="s">
        <v>5459</v>
      </c>
      <c r="AI2129">
        <v>0</v>
      </c>
      <c r="AJ2129">
        <v>0</v>
      </c>
      <c r="AM2129" t="s">
        <v>11965</v>
      </c>
    </row>
    <row r="2130" spans="1:39">
      <c r="A2130" t="s">
        <v>7283</v>
      </c>
      <c r="B2130" t="s">
        <v>5106</v>
      </c>
      <c r="C2130" t="s">
        <v>5108</v>
      </c>
      <c r="D2130">
        <v>107</v>
      </c>
      <c r="E2130" t="s">
        <v>5111</v>
      </c>
      <c r="F2130">
        <v>6.97</v>
      </c>
      <c r="K2130" t="s">
        <v>5342</v>
      </c>
      <c r="L2130" t="s">
        <v>5343</v>
      </c>
      <c r="M2130" t="s">
        <v>9448</v>
      </c>
      <c r="N2130">
        <v>9</v>
      </c>
      <c r="O2130" t="s">
        <v>9566</v>
      </c>
      <c r="P2130" t="s">
        <v>11436</v>
      </c>
      <c r="Q2130">
        <v>5</v>
      </c>
      <c r="R2130">
        <v>2</v>
      </c>
      <c r="S2130">
        <v>2.9</v>
      </c>
      <c r="T2130">
        <v>4.09</v>
      </c>
      <c r="U2130">
        <v>521.9400000000001</v>
      </c>
      <c r="V2130">
        <v>100.63</v>
      </c>
      <c r="W2130">
        <v>5.15</v>
      </c>
      <c r="X2130">
        <v>6.23</v>
      </c>
      <c r="Y2130">
        <v>1.56</v>
      </c>
      <c r="Z2130">
        <v>5</v>
      </c>
      <c r="AA2130" t="s">
        <v>4822</v>
      </c>
      <c r="AB2130">
        <v>2</v>
      </c>
      <c r="AC2130">
        <v>4</v>
      </c>
      <c r="AD2130">
        <v>3.150666666666667</v>
      </c>
      <c r="AF2130" t="s">
        <v>5459</v>
      </c>
      <c r="AI2130">
        <v>0</v>
      </c>
      <c r="AJ2130">
        <v>0</v>
      </c>
      <c r="AK2130" t="s">
        <v>11915</v>
      </c>
      <c r="AL2130" t="s">
        <v>11915</v>
      </c>
      <c r="AM2130" t="s">
        <v>11965</v>
      </c>
    </row>
    <row r="2131" spans="1:39">
      <c r="A2131" t="s">
        <v>7284</v>
      </c>
      <c r="B2131" t="s">
        <v>5106</v>
      </c>
      <c r="C2131" t="s">
        <v>5108</v>
      </c>
      <c r="D2131">
        <v>107.2</v>
      </c>
      <c r="E2131" t="s">
        <v>5111</v>
      </c>
      <c r="F2131">
        <v>6.97</v>
      </c>
      <c r="I2131" t="s">
        <v>9103</v>
      </c>
      <c r="K2131" t="s">
        <v>5342</v>
      </c>
      <c r="L2131" t="s">
        <v>5343</v>
      </c>
      <c r="M2131" t="s">
        <v>9446</v>
      </c>
      <c r="N2131">
        <v>9</v>
      </c>
      <c r="O2131" t="s">
        <v>9564</v>
      </c>
      <c r="P2131" t="s">
        <v>11437</v>
      </c>
      <c r="Q2131">
        <v>4</v>
      </c>
      <c r="R2131">
        <v>3</v>
      </c>
      <c r="S2131">
        <v>2.4</v>
      </c>
      <c r="T2131">
        <v>2.52</v>
      </c>
      <c r="U2131">
        <v>379.42</v>
      </c>
      <c r="V2131">
        <v>96.69</v>
      </c>
      <c r="W2131">
        <v>4.62</v>
      </c>
      <c r="Y2131">
        <v>7</v>
      </c>
      <c r="Z2131">
        <v>5</v>
      </c>
      <c r="AA2131" t="s">
        <v>4822</v>
      </c>
      <c r="AB2131">
        <v>0</v>
      </c>
      <c r="AC2131">
        <v>4</v>
      </c>
      <c r="AD2131">
        <v>4.604952380952381</v>
      </c>
      <c r="AF2131" t="s">
        <v>5458</v>
      </c>
      <c r="AI2131">
        <v>0</v>
      </c>
      <c r="AJ2131">
        <v>0</v>
      </c>
      <c r="AM2131" t="s">
        <v>11965</v>
      </c>
    </row>
    <row r="2132" spans="1:39">
      <c r="A2132" t="s">
        <v>7285</v>
      </c>
      <c r="B2132" t="s">
        <v>5106</v>
      </c>
      <c r="C2132" t="s">
        <v>5108</v>
      </c>
      <c r="D2132">
        <v>108</v>
      </c>
      <c r="E2132" t="s">
        <v>5111</v>
      </c>
      <c r="F2132">
        <v>6.97</v>
      </c>
      <c r="K2132" t="s">
        <v>5342</v>
      </c>
      <c r="M2132" t="s">
        <v>9450</v>
      </c>
      <c r="N2132">
        <v>8</v>
      </c>
      <c r="O2132" t="s">
        <v>9568</v>
      </c>
      <c r="P2132" t="s">
        <v>11438</v>
      </c>
      <c r="Q2132">
        <v>6</v>
      </c>
      <c r="R2132">
        <v>4</v>
      </c>
      <c r="S2132">
        <v>4.49</v>
      </c>
      <c r="T2132">
        <v>4.77</v>
      </c>
      <c r="U2132">
        <v>591.98</v>
      </c>
      <c r="V2132">
        <v>138.68</v>
      </c>
      <c r="W2132">
        <v>6.23</v>
      </c>
      <c r="X2132">
        <v>7.43</v>
      </c>
      <c r="Y2132">
        <v>1.92</v>
      </c>
      <c r="Z2132">
        <v>5</v>
      </c>
      <c r="AA2132" t="s">
        <v>4822</v>
      </c>
      <c r="AB2132">
        <v>2</v>
      </c>
      <c r="AC2132">
        <v>8</v>
      </c>
      <c r="AD2132">
        <v>1.115</v>
      </c>
      <c r="AF2132" t="s">
        <v>5458</v>
      </c>
      <c r="AI2132">
        <v>0</v>
      </c>
      <c r="AJ2132">
        <v>0</v>
      </c>
      <c r="AK2132" t="s">
        <v>11916</v>
      </c>
      <c r="AL2132" t="s">
        <v>11916</v>
      </c>
      <c r="AM2132" t="s">
        <v>11965</v>
      </c>
    </row>
    <row r="2133" spans="1:39">
      <c r="A2133" t="s">
        <v>7286</v>
      </c>
      <c r="B2133" t="s">
        <v>5106</v>
      </c>
      <c r="C2133" t="s">
        <v>5108</v>
      </c>
      <c r="D2133">
        <v>110</v>
      </c>
      <c r="E2133" t="s">
        <v>5111</v>
      </c>
      <c r="F2133">
        <v>6.96</v>
      </c>
      <c r="K2133" t="s">
        <v>5342</v>
      </c>
      <c r="M2133" t="s">
        <v>9445</v>
      </c>
      <c r="N2133">
        <v>8</v>
      </c>
      <c r="O2133" t="s">
        <v>9563</v>
      </c>
      <c r="P2133" t="s">
        <v>11439</v>
      </c>
      <c r="Q2133">
        <v>5</v>
      </c>
      <c r="R2133">
        <v>3</v>
      </c>
      <c r="S2133">
        <v>5.36</v>
      </c>
      <c r="T2133">
        <v>5.36</v>
      </c>
      <c r="U2133">
        <v>528.62</v>
      </c>
      <c r="V2133">
        <v>96.86</v>
      </c>
      <c r="W2133">
        <v>7.34</v>
      </c>
      <c r="X2133">
        <v>13.38</v>
      </c>
      <c r="Y2133">
        <v>4.03</v>
      </c>
      <c r="Z2133">
        <v>6</v>
      </c>
      <c r="AA2133" t="s">
        <v>4822</v>
      </c>
      <c r="AB2133">
        <v>2</v>
      </c>
      <c r="AC2133">
        <v>8</v>
      </c>
      <c r="AD2133">
        <v>1.938</v>
      </c>
      <c r="AE2133" t="s">
        <v>11893</v>
      </c>
      <c r="AF2133" t="s">
        <v>5458</v>
      </c>
      <c r="AI2133">
        <v>0</v>
      </c>
      <c r="AJ2133">
        <v>0</v>
      </c>
      <c r="AK2133" t="s">
        <v>11914</v>
      </c>
      <c r="AL2133" t="s">
        <v>11914</v>
      </c>
      <c r="AM2133" t="s">
        <v>11965</v>
      </c>
    </row>
    <row r="2134" spans="1:39">
      <c r="A2134" t="s">
        <v>7286</v>
      </c>
      <c r="B2134" t="s">
        <v>5106</v>
      </c>
      <c r="C2134" t="s">
        <v>5108</v>
      </c>
      <c r="D2134">
        <v>110</v>
      </c>
      <c r="E2134" t="s">
        <v>5111</v>
      </c>
      <c r="F2134">
        <v>6.96</v>
      </c>
      <c r="K2134" t="s">
        <v>5342</v>
      </c>
      <c r="M2134" t="s">
        <v>9445</v>
      </c>
      <c r="N2134">
        <v>8</v>
      </c>
      <c r="O2134" t="s">
        <v>9563</v>
      </c>
      <c r="P2134" t="s">
        <v>11439</v>
      </c>
      <c r="Q2134">
        <v>5</v>
      </c>
      <c r="R2134">
        <v>3</v>
      </c>
      <c r="S2134">
        <v>5.36</v>
      </c>
      <c r="T2134">
        <v>5.36</v>
      </c>
      <c r="U2134">
        <v>528.62</v>
      </c>
      <c r="V2134">
        <v>96.86</v>
      </c>
      <c r="W2134">
        <v>7.34</v>
      </c>
      <c r="X2134">
        <v>13.38</v>
      </c>
      <c r="Y2134">
        <v>4.03</v>
      </c>
      <c r="Z2134">
        <v>6</v>
      </c>
      <c r="AA2134" t="s">
        <v>4822</v>
      </c>
      <c r="AB2134">
        <v>2</v>
      </c>
      <c r="AC2134">
        <v>8</v>
      </c>
      <c r="AD2134">
        <v>1.938</v>
      </c>
      <c r="AE2134" t="s">
        <v>11893</v>
      </c>
      <c r="AF2134" t="s">
        <v>5458</v>
      </c>
      <c r="AI2134">
        <v>0</v>
      </c>
      <c r="AJ2134">
        <v>0</v>
      </c>
      <c r="AK2134" t="s">
        <v>11914</v>
      </c>
      <c r="AL2134" t="s">
        <v>11914</v>
      </c>
      <c r="AM2134" t="s">
        <v>11965</v>
      </c>
    </row>
    <row r="2135" spans="1:39">
      <c r="A2135" t="s">
        <v>6497</v>
      </c>
      <c r="B2135" t="s">
        <v>5106</v>
      </c>
      <c r="C2135" t="s">
        <v>5108</v>
      </c>
      <c r="D2135">
        <v>110</v>
      </c>
      <c r="E2135" t="s">
        <v>5111</v>
      </c>
      <c r="F2135">
        <v>6.96</v>
      </c>
      <c r="K2135" t="s">
        <v>5342</v>
      </c>
      <c r="L2135" t="s">
        <v>5343</v>
      </c>
      <c r="M2135" t="s">
        <v>9467</v>
      </c>
      <c r="N2135">
        <v>9</v>
      </c>
      <c r="O2135" t="s">
        <v>9587</v>
      </c>
      <c r="P2135" t="s">
        <v>10659</v>
      </c>
      <c r="Q2135">
        <v>5</v>
      </c>
      <c r="R2135">
        <v>3</v>
      </c>
      <c r="S2135">
        <v>3.63</v>
      </c>
      <c r="T2135">
        <v>3.63</v>
      </c>
      <c r="U2135">
        <v>410.5</v>
      </c>
      <c r="V2135">
        <v>91.83</v>
      </c>
      <c r="W2135">
        <v>4.74</v>
      </c>
      <c r="X2135">
        <v>13.51</v>
      </c>
      <c r="Y2135">
        <v>3.85</v>
      </c>
      <c r="Z2135">
        <v>3</v>
      </c>
      <c r="AA2135" t="s">
        <v>4822</v>
      </c>
      <c r="AB2135">
        <v>0</v>
      </c>
      <c r="AC2135">
        <v>5</v>
      </c>
      <c r="AD2135">
        <v>3.614952380952381</v>
      </c>
      <c r="AF2135" t="s">
        <v>5458</v>
      </c>
      <c r="AI2135">
        <v>0</v>
      </c>
      <c r="AJ2135">
        <v>0</v>
      </c>
      <c r="AK2135" t="s">
        <v>11912</v>
      </c>
      <c r="AL2135" t="s">
        <v>11912</v>
      </c>
      <c r="AM2135" t="s">
        <v>11965</v>
      </c>
    </row>
    <row r="2136" spans="1:39">
      <c r="A2136" t="s">
        <v>7287</v>
      </c>
      <c r="B2136" t="s">
        <v>5106</v>
      </c>
      <c r="C2136" t="s">
        <v>5108</v>
      </c>
      <c r="D2136">
        <v>110</v>
      </c>
      <c r="E2136" t="s">
        <v>5111</v>
      </c>
      <c r="F2136">
        <v>6.96</v>
      </c>
      <c r="K2136" t="s">
        <v>5342</v>
      </c>
      <c r="M2136" t="s">
        <v>9456</v>
      </c>
      <c r="N2136">
        <v>8</v>
      </c>
      <c r="O2136" t="s">
        <v>9614</v>
      </c>
      <c r="P2136" t="s">
        <v>11440</v>
      </c>
      <c r="Q2136">
        <v>7</v>
      </c>
      <c r="R2136">
        <v>2</v>
      </c>
      <c r="S2136">
        <v>5.42</v>
      </c>
      <c r="T2136">
        <v>8.119999999999999</v>
      </c>
      <c r="U2136">
        <v>585.63</v>
      </c>
      <c r="V2136">
        <v>87.45</v>
      </c>
      <c r="W2136">
        <v>6.63</v>
      </c>
      <c r="X2136">
        <v>12.74</v>
      </c>
      <c r="Y2136">
        <v>10.3</v>
      </c>
      <c r="Z2136">
        <v>5</v>
      </c>
      <c r="AA2136" t="s">
        <v>4822</v>
      </c>
      <c r="AB2136">
        <v>2</v>
      </c>
      <c r="AC2136">
        <v>9</v>
      </c>
      <c r="AD2136">
        <v>1.5</v>
      </c>
      <c r="AF2136" t="s">
        <v>5457</v>
      </c>
      <c r="AI2136">
        <v>0</v>
      </c>
      <c r="AJ2136">
        <v>0</v>
      </c>
      <c r="AK2136" t="s">
        <v>11939</v>
      </c>
      <c r="AL2136" t="s">
        <v>11939</v>
      </c>
      <c r="AM2136" t="s">
        <v>11965</v>
      </c>
    </row>
    <row r="2137" spans="1:39">
      <c r="A2137" t="s">
        <v>7288</v>
      </c>
      <c r="B2137" t="s">
        <v>5106</v>
      </c>
      <c r="C2137" t="s">
        <v>5108</v>
      </c>
      <c r="D2137">
        <v>110</v>
      </c>
      <c r="E2137" t="s">
        <v>5111</v>
      </c>
      <c r="F2137">
        <v>6.96</v>
      </c>
      <c r="K2137" t="s">
        <v>5342</v>
      </c>
      <c r="M2137" t="s">
        <v>9456</v>
      </c>
      <c r="N2137">
        <v>8</v>
      </c>
      <c r="O2137" t="s">
        <v>9614</v>
      </c>
      <c r="P2137" t="s">
        <v>11441</v>
      </c>
      <c r="Q2137">
        <v>7</v>
      </c>
      <c r="R2137">
        <v>2</v>
      </c>
      <c r="S2137">
        <v>6.37</v>
      </c>
      <c r="T2137">
        <v>6.38</v>
      </c>
      <c r="U2137">
        <v>599.62</v>
      </c>
      <c r="V2137">
        <v>104.52</v>
      </c>
      <c r="W2137">
        <v>6.15</v>
      </c>
      <c r="X2137">
        <v>12.74</v>
      </c>
      <c r="Y2137">
        <v>5.32</v>
      </c>
      <c r="Z2137">
        <v>5</v>
      </c>
      <c r="AA2137" t="s">
        <v>4822</v>
      </c>
      <c r="AB2137">
        <v>2</v>
      </c>
      <c r="AC2137">
        <v>9</v>
      </c>
      <c r="AD2137">
        <v>2.016</v>
      </c>
      <c r="AF2137" t="s">
        <v>5458</v>
      </c>
      <c r="AI2137">
        <v>0</v>
      </c>
      <c r="AJ2137">
        <v>0</v>
      </c>
      <c r="AK2137" t="s">
        <v>11939</v>
      </c>
      <c r="AL2137" t="s">
        <v>11939</v>
      </c>
      <c r="AM2137" t="s">
        <v>11965</v>
      </c>
    </row>
    <row r="2138" spans="1:39">
      <c r="A2138" t="s">
        <v>7289</v>
      </c>
      <c r="B2138" t="s">
        <v>5106</v>
      </c>
      <c r="C2138" t="s">
        <v>5108</v>
      </c>
      <c r="D2138">
        <v>110</v>
      </c>
      <c r="E2138" t="s">
        <v>5111</v>
      </c>
      <c r="F2138">
        <v>6.96</v>
      </c>
      <c r="K2138" t="s">
        <v>5342</v>
      </c>
      <c r="M2138" t="s">
        <v>9456</v>
      </c>
      <c r="N2138">
        <v>8</v>
      </c>
      <c r="O2138" t="s">
        <v>9576</v>
      </c>
      <c r="P2138" t="s">
        <v>11442</v>
      </c>
      <c r="Q2138">
        <v>6</v>
      </c>
      <c r="R2138">
        <v>2</v>
      </c>
      <c r="S2138">
        <v>3.87</v>
      </c>
      <c r="T2138">
        <v>3.87</v>
      </c>
      <c r="U2138">
        <v>408.36</v>
      </c>
      <c r="V2138">
        <v>96.27</v>
      </c>
      <c r="W2138">
        <v>4.14</v>
      </c>
      <c r="X2138">
        <v>11.86</v>
      </c>
      <c r="Y2138">
        <v>1.13</v>
      </c>
      <c r="Z2138">
        <v>3</v>
      </c>
      <c r="AA2138" t="s">
        <v>4822</v>
      </c>
      <c r="AB2138">
        <v>0</v>
      </c>
      <c r="AC2138">
        <v>5</v>
      </c>
      <c r="AD2138">
        <v>3.575571428571428</v>
      </c>
      <c r="AF2138" t="s">
        <v>5458</v>
      </c>
      <c r="AI2138">
        <v>0</v>
      </c>
      <c r="AJ2138">
        <v>0</v>
      </c>
      <c r="AK2138" t="s">
        <v>11920</v>
      </c>
      <c r="AL2138" t="s">
        <v>11920</v>
      </c>
      <c r="AM2138" t="s">
        <v>11965</v>
      </c>
    </row>
    <row r="2139" spans="1:39">
      <c r="A2139" t="s">
        <v>7290</v>
      </c>
      <c r="B2139" t="s">
        <v>5106</v>
      </c>
      <c r="C2139" t="s">
        <v>5108</v>
      </c>
      <c r="D2139">
        <v>110</v>
      </c>
      <c r="E2139" t="s">
        <v>5111</v>
      </c>
      <c r="F2139">
        <v>6.96</v>
      </c>
      <c r="K2139" t="s">
        <v>5342</v>
      </c>
      <c r="L2139" t="s">
        <v>5343</v>
      </c>
      <c r="M2139" t="s">
        <v>9477</v>
      </c>
      <c r="N2139">
        <v>9</v>
      </c>
      <c r="O2139" t="s">
        <v>9599</v>
      </c>
      <c r="P2139" t="s">
        <v>11443</v>
      </c>
      <c r="Q2139">
        <v>4</v>
      </c>
      <c r="R2139">
        <v>3</v>
      </c>
      <c r="S2139">
        <v>3.63</v>
      </c>
      <c r="T2139">
        <v>3.64</v>
      </c>
      <c r="U2139">
        <v>400.48</v>
      </c>
      <c r="V2139">
        <v>83.12</v>
      </c>
      <c r="W2139">
        <v>4.99</v>
      </c>
      <c r="X2139">
        <v>13.2</v>
      </c>
      <c r="Y2139">
        <v>5.23</v>
      </c>
      <c r="Z2139">
        <v>3</v>
      </c>
      <c r="AA2139" t="s">
        <v>4822</v>
      </c>
      <c r="AB2139">
        <v>0</v>
      </c>
      <c r="AC2139">
        <v>7</v>
      </c>
      <c r="AD2139">
        <v>3.742523809523809</v>
      </c>
      <c r="AF2139" t="s">
        <v>5458</v>
      </c>
      <c r="AI2139">
        <v>0</v>
      </c>
      <c r="AJ2139">
        <v>0</v>
      </c>
      <c r="AK2139" t="s">
        <v>11929</v>
      </c>
      <c r="AL2139" t="s">
        <v>11929</v>
      </c>
      <c r="AM2139" t="s">
        <v>11965</v>
      </c>
    </row>
    <row r="2140" spans="1:39">
      <c r="A2140" t="s">
        <v>7291</v>
      </c>
      <c r="B2140" t="s">
        <v>5106</v>
      </c>
      <c r="C2140" t="s">
        <v>5108</v>
      </c>
      <c r="D2140">
        <v>111</v>
      </c>
      <c r="E2140" t="s">
        <v>5111</v>
      </c>
      <c r="F2140">
        <v>6.96</v>
      </c>
      <c r="K2140" t="s">
        <v>5342</v>
      </c>
      <c r="L2140" t="s">
        <v>5343</v>
      </c>
      <c r="M2140" t="s">
        <v>9489</v>
      </c>
      <c r="N2140">
        <v>9</v>
      </c>
      <c r="O2140" t="s">
        <v>9615</v>
      </c>
      <c r="P2140" t="s">
        <v>11444</v>
      </c>
      <c r="Q2140">
        <v>7</v>
      </c>
      <c r="R2140">
        <v>4</v>
      </c>
      <c r="S2140">
        <v>2.41</v>
      </c>
      <c r="T2140">
        <v>2.65</v>
      </c>
      <c r="U2140">
        <v>359.39</v>
      </c>
      <c r="V2140">
        <v>127.15</v>
      </c>
      <c r="W2140">
        <v>2.46</v>
      </c>
      <c r="X2140">
        <v>7.73</v>
      </c>
      <c r="Y2140">
        <v>3.26</v>
      </c>
      <c r="Z2140">
        <v>3</v>
      </c>
      <c r="AA2140" t="s">
        <v>4822</v>
      </c>
      <c r="AB2140">
        <v>0</v>
      </c>
      <c r="AC2140">
        <v>4</v>
      </c>
      <c r="AD2140">
        <v>3.795</v>
      </c>
      <c r="AF2140" t="s">
        <v>5458</v>
      </c>
      <c r="AI2140">
        <v>0</v>
      </c>
      <c r="AJ2140">
        <v>0</v>
      </c>
      <c r="AK2140" t="s">
        <v>11940</v>
      </c>
      <c r="AL2140" t="s">
        <v>11940</v>
      </c>
      <c r="AM2140" t="s">
        <v>11965</v>
      </c>
    </row>
    <row r="2141" spans="1:39">
      <c r="A2141" t="s">
        <v>7292</v>
      </c>
      <c r="B2141" t="s">
        <v>5106</v>
      </c>
      <c r="C2141" t="s">
        <v>5108</v>
      </c>
      <c r="D2141">
        <v>111</v>
      </c>
      <c r="E2141" t="s">
        <v>5111</v>
      </c>
      <c r="F2141">
        <v>6.96</v>
      </c>
      <c r="K2141" t="s">
        <v>5342</v>
      </c>
      <c r="L2141" t="s">
        <v>5343</v>
      </c>
      <c r="M2141" t="s">
        <v>9430</v>
      </c>
      <c r="N2141">
        <v>9</v>
      </c>
      <c r="O2141" t="s">
        <v>9546</v>
      </c>
      <c r="P2141" t="s">
        <v>11445</v>
      </c>
      <c r="Q2141">
        <v>7</v>
      </c>
      <c r="R2141">
        <v>3</v>
      </c>
      <c r="S2141">
        <v>1.75</v>
      </c>
      <c r="T2141">
        <v>1.92</v>
      </c>
      <c r="U2141">
        <v>493.5</v>
      </c>
      <c r="V2141">
        <v>125.55</v>
      </c>
      <c r="W2141">
        <v>4.38</v>
      </c>
      <c r="X2141">
        <v>7.81</v>
      </c>
      <c r="Y2141">
        <v>1.81</v>
      </c>
      <c r="Z2141">
        <v>5</v>
      </c>
      <c r="AA2141" t="s">
        <v>4822</v>
      </c>
      <c r="AB2141">
        <v>0</v>
      </c>
      <c r="AC2141">
        <v>7</v>
      </c>
      <c r="AD2141">
        <v>3.213095238095239</v>
      </c>
      <c r="AF2141" t="s">
        <v>5458</v>
      </c>
      <c r="AI2141">
        <v>0</v>
      </c>
      <c r="AJ2141">
        <v>0</v>
      </c>
      <c r="AK2141" t="s">
        <v>11897</v>
      </c>
      <c r="AL2141" t="s">
        <v>11897</v>
      </c>
      <c r="AM2141" t="s">
        <v>11965</v>
      </c>
    </row>
    <row r="2142" spans="1:39">
      <c r="A2142" t="s">
        <v>7293</v>
      </c>
      <c r="B2142" t="s">
        <v>5106</v>
      </c>
      <c r="C2142" t="s">
        <v>5108</v>
      </c>
      <c r="D2142">
        <v>111</v>
      </c>
      <c r="E2142" t="s">
        <v>5111</v>
      </c>
      <c r="F2142">
        <v>6.96</v>
      </c>
      <c r="I2142" t="s">
        <v>9104</v>
      </c>
      <c r="K2142" t="s">
        <v>5342</v>
      </c>
      <c r="L2142" t="s">
        <v>5343</v>
      </c>
      <c r="M2142" t="s">
        <v>9449</v>
      </c>
      <c r="N2142">
        <v>8</v>
      </c>
      <c r="O2142" t="s">
        <v>9567</v>
      </c>
      <c r="P2142" t="s">
        <v>11446</v>
      </c>
      <c r="Q2142">
        <v>5</v>
      </c>
      <c r="R2142">
        <v>3</v>
      </c>
      <c r="S2142">
        <v>0.09</v>
      </c>
      <c r="T2142">
        <v>3.58</v>
      </c>
      <c r="U2142">
        <v>485.47</v>
      </c>
      <c r="V2142">
        <v>112.22</v>
      </c>
      <c r="W2142">
        <v>6.48</v>
      </c>
      <c r="X2142">
        <v>3.02</v>
      </c>
      <c r="Y2142">
        <v>11.3</v>
      </c>
      <c r="Z2142">
        <v>3</v>
      </c>
      <c r="AA2142" t="s">
        <v>4822</v>
      </c>
      <c r="AB2142">
        <v>1</v>
      </c>
      <c r="AC2142">
        <v>7</v>
      </c>
      <c r="AD2142">
        <v>2.239785714285714</v>
      </c>
      <c r="AF2142" t="s">
        <v>11894</v>
      </c>
      <c r="AI2142">
        <v>0</v>
      </c>
      <c r="AJ2142">
        <v>0</v>
      </c>
      <c r="AM2142" t="s">
        <v>11965</v>
      </c>
    </row>
    <row r="2143" spans="1:39">
      <c r="A2143" t="s">
        <v>7294</v>
      </c>
      <c r="B2143" t="s">
        <v>5106</v>
      </c>
      <c r="C2143" t="s">
        <v>5108</v>
      </c>
      <c r="D2143">
        <v>112</v>
      </c>
      <c r="E2143" t="s">
        <v>5111</v>
      </c>
      <c r="F2143">
        <v>6.95</v>
      </c>
      <c r="K2143" t="s">
        <v>5342</v>
      </c>
      <c r="L2143" t="s">
        <v>5343</v>
      </c>
      <c r="M2143" t="s">
        <v>9481</v>
      </c>
      <c r="N2143">
        <v>9</v>
      </c>
      <c r="O2143" t="s">
        <v>9605</v>
      </c>
      <c r="P2143" t="s">
        <v>11447</v>
      </c>
      <c r="Q2143">
        <v>6</v>
      </c>
      <c r="R2143">
        <v>2</v>
      </c>
      <c r="S2143">
        <v>3.16</v>
      </c>
      <c r="T2143">
        <v>3.17</v>
      </c>
      <c r="U2143">
        <v>474.45</v>
      </c>
      <c r="V2143">
        <v>98.2</v>
      </c>
      <c r="W2143">
        <v>5.31</v>
      </c>
      <c r="X2143">
        <v>12.74</v>
      </c>
      <c r="Y2143">
        <v>5.4</v>
      </c>
      <c r="Z2143">
        <v>5</v>
      </c>
      <c r="AA2143" t="s">
        <v>4822</v>
      </c>
      <c r="AB2143">
        <v>1</v>
      </c>
      <c r="AC2143">
        <v>4</v>
      </c>
      <c r="AD2143">
        <v>3.744166666666667</v>
      </c>
      <c r="AF2143" t="s">
        <v>5458</v>
      </c>
      <c r="AI2143">
        <v>0</v>
      </c>
      <c r="AJ2143">
        <v>0</v>
      </c>
      <c r="AK2143" t="s">
        <v>11933</v>
      </c>
      <c r="AL2143" t="s">
        <v>11933</v>
      </c>
      <c r="AM2143" t="s">
        <v>11965</v>
      </c>
    </row>
    <row r="2144" spans="1:39">
      <c r="A2144" t="s">
        <v>7295</v>
      </c>
      <c r="B2144" t="s">
        <v>5106</v>
      </c>
      <c r="C2144" t="s">
        <v>5108</v>
      </c>
      <c r="D2144">
        <v>112</v>
      </c>
      <c r="E2144" t="s">
        <v>5111</v>
      </c>
      <c r="F2144">
        <v>6.95</v>
      </c>
      <c r="K2144" t="s">
        <v>5342</v>
      </c>
      <c r="M2144" t="s">
        <v>9456</v>
      </c>
      <c r="N2144">
        <v>8</v>
      </c>
      <c r="O2144" t="s">
        <v>9576</v>
      </c>
      <c r="P2144" t="s">
        <v>11448</v>
      </c>
      <c r="Q2144">
        <v>7</v>
      </c>
      <c r="R2144">
        <v>4</v>
      </c>
      <c r="S2144">
        <v>3.95</v>
      </c>
      <c r="T2144">
        <v>3.98</v>
      </c>
      <c r="U2144">
        <v>442.42</v>
      </c>
      <c r="V2144">
        <v>104.74</v>
      </c>
      <c r="W2144">
        <v>3.67</v>
      </c>
      <c r="X2144">
        <v>11.87</v>
      </c>
      <c r="Y2144">
        <v>6.29</v>
      </c>
      <c r="Z2144">
        <v>3</v>
      </c>
      <c r="AA2144" t="s">
        <v>4822</v>
      </c>
      <c r="AB2144">
        <v>0</v>
      </c>
      <c r="AC2144">
        <v>8</v>
      </c>
      <c r="AD2144">
        <v>2.454952380952381</v>
      </c>
      <c r="AF2144" t="s">
        <v>5458</v>
      </c>
      <c r="AI2144">
        <v>0</v>
      </c>
      <c r="AJ2144">
        <v>0</v>
      </c>
      <c r="AK2144" t="s">
        <v>11920</v>
      </c>
      <c r="AL2144" t="s">
        <v>11920</v>
      </c>
      <c r="AM2144" t="s">
        <v>11965</v>
      </c>
    </row>
    <row r="2145" spans="1:39">
      <c r="A2145" t="s">
        <v>7296</v>
      </c>
      <c r="B2145" t="s">
        <v>5106</v>
      </c>
      <c r="C2145" t="s">
        <v>5108</v>
      </c>
      <c r="D2145">
        <v>112</v>
      </c>
      <c r="E2145" t="s">
        <v>5111</v>
      </c>
      <c r="F2145">
        <v>6.95</v>
      </c>
      <c r="K2145" t="s">
        <v>5342</v>
      </c>
      <c r="L2145" t="s">
        <v>5343</v>
      </c>
      <c r="M2145" t="s">
        <v>9488</v>
      </c>
      <c r="N2145">
        <v>9</v>
      </c>
      <c r="O2145" t="s">
        <v>9613</v>
      </c>
      <c r="P2145" t="s">
        <v>11449</v>
      </c>
      <c r="Q2145">
        <v>7</v>
      </c>
      <c r="R2145">
        <v>4</v>
      </c>
      <c r="S2145">
        <v>5.46</v>
      </c>
      <c r="T2145">
        <v>6.56</v>
      </c>
      <c r="U2145">
        <v>603.04</v>
      </c>
      <c r="V2145">
        <v>111.64</v>
      </c>
      <c r="W2145">
        <v>6.77</v>
      </c>
      <c r="X2145">
        <v>12.98</v>
      </c>
      <c r="Y2145">
        <v>8.460000000000001</v>
      </c>
      <c r="Z2145">
        <v>4</v>
      </c>
      <c r="AA2145" t="s">
        <v>4822</v>
      </c>
      <c r="AB2145">
        <v>2</v>
      </c>
      <c r="AC2145">
        <v>12</v>
      </c>
      <c r="AD2145">
        <v>1.048666666666666</v>
      </c>
      <c r="AF2145" t="s">
        <v>5458</v>
      </c>
      <c r="AI2145">
        <v>0</v>
      </c>
      <c r="AJ2145">
        <v>0</v>
      </c>
      <c r="AK2145" t="s">
        <v>11938</v>
      </c>
      <c r="AL2145" t="s">
        <v>11938</v>
      </c>
      <c r="AM2145" t="s">
        <v>11965</v>
      </c>
    </row>
    <row r="2146" spans="1:39">
      <c r="A2146" t="s">
        <v>7297</v>
      </c>
      <c r="B2146" t="s">
        <v>5106</v>
      </c>
      <c r="C2146" t="s">
        <v>5108</v>
      </c>
      <c r="D2146">
        <v>112</v>
      </c>
      <c r="E2146" t="s">
        <v>5111</v>
      </c>
      <c r="F2146">
        <v>6.95</v>
      </c>
      <c r="I2146" t="s">
        <v>9105</v>
      </c>
      <c r="K2146" t="s">
        <v>5342</v>
      </c>
      <c r="L2146" t="s">
        <v>5343</v>
      </c>
      <c r="M2146" t="s">
        <v>9446</v>
      </c>
      <c r="N2146">
        <v>9</v>
      </c>
      <c r="O2146" t="s">
        <v>9564</v>
      </c>
      <c r="P2146" t="s">
        <v>11450</v>
      </c>
      <c r="Q2146">
        <v>5</v>
      </c>
      <c r="R2146">
        <v>3</v>
      </c>
      <c r="S2146">
        <v>2.93</v>
      </c>
      <c r="T2146">
        <v>2.94</v>
      </c>
      <c r="U2146">
        <v>380.41</v>
      </c>
      <c r="V2146">
        <v>109.58</v>
      </c>
      <c r="W2146">
        <v>4.02</v>
      </c>
      <c r="Y2146">
        <v>5.36</v>
      </c>
      <c r="Z2146">
        <v>5</v>
      </c>
      <c r="AA2146" t="s">
        <v>4822</v>
      </c>
      <c r="AB2146">
        <v>0</v>
      </c>
      <c r="AC2146">
        <v>4</v>
      </c>
      <c r="AD2146">
        <v>3.903214285714286</v>
      </c>
      <c r="AF2146" t="s">
        <v>5458</v>
      </c>
      <c r="AI2146">
        <v>0</v>
      </c>
      <c r="AJ2146">
        <v>0</v>
      </c>
      <c r="AM2146" t="s">
        <v>11965</v>
      </c>
    </row>
    <row r="2147" spans="1:39">
      <c r="A2147" t="s">
        <v>6807</v>
      </c>
      <c r="B2147" t="s">
        <v>5106</v>
      </c>
      <c r="C2147" t="s">
        <v>5108</v>
      </c>
      <c r="D2147">
        <v>112</v>
      </c>
      <c r="E2147" t="s">
        <v>5111</v>
      </c>
      <c r="F2147">
        <v>6.95</v>
      </c>
      <c r="K2147" t="s">
        <v>5342</v>
      </c>
      <c r="L2147" t="s">
        <v>5343</v>
      </c>
      <c r="M2147" t="s">
        <v>9430</v>
      </c>
      <c r="N2147">
        <v>9</v>
      </c>
      <c r="O2147" t="s">
        <v>9546</v>
      </c>
      <c r="P2147" t="s">
        <v>10963</v>
      </c>
      <c r="Q2147">
        <v>7</v>
      </c>
      <c r="R2147">
        <v>3</v>
      </c>
      <c r="S2147">
        <v>2.13</v>
      </c>
      <c r="T2147">
        <v>2.46</v>
      </c>
      <c r="U2147">
        <v>473.51</v>
      </c>
      <c r="V2147">
        <v>125.55</v>
      </c>
      <c r="W2147">
        <v>4.37</v>
      </c>
      <c r="X2147">
        <v>7.68</v>
      </c>
      <c r="Y2147">
        <v>1.81</v>
      </c>
      <c r="Z2147">
        <v>4</v>
      </c>
      <c r="AA2147" t="s">
        <v>4822</v>
      </c>
      <c r="AB2147">
        <v>0</v>
      </c>
      <c r="AC2147">
        <v>8</v>
      </c>
      <c r="AD2147">
        <v>3.290880952380952</v>
      </c>
      <c r="AF2147" t="s">
        <v>5458</v>
      </c>
      <c r="AI2147">
        <v>0</v>
      </c>
      <c r="AJ2147">
        <v>0</v>
      </c>
      <c r="AK2147" t="s">
        <v>11897</v>
      </c>
      <c r="AL2147" t="s">
        <v>11897</v>
      </c>
      <c r="AM2147" t="s">
        <v>11965</v>
      </c>
    </row>
    <row r="2148" spans="1:39">
      <c r="A2148" t="s">
        <v>7298</v>
      </c>
      <c r="B2148" t="s">
        <v>5106</v>
      </c>
      <c r="C2148" t="s">
        <v>5108</v>
      </c>
      <c r="D2148">
        <v>113</v>
      </c>
      <c r="E2148" t="s">
        <v>5111</v>
      </c>
      <c r="F2148">
        <v>6.95</v>
      </c>
      <c r="K2148" t="s">
        <v>5342</v>
      </c>
      <c r="L2148" t="s">
        <v>5343</v>
      </c>
      <c r="M2148" t="s">
        <v>9481</v>
      </c>
      <c r="N2148">
        <v>9</v>
      </c>
      <c r="O2148" t="s">
        <v>9605</v>
      </c>
      <c r="P2148" t="s">
        <v>11451</v>
      </c>
      <c r="Q2148">
        <v>5</v>
      </c>
      <c r="R2148">
        <v>1</v>
      </c>
      <c r="S2148">
        <v>3.64</v>
      </c>
      <c r="T2148">
        <v>3.64</v>
      </c>
      <c r="U2148">
        <v>459.43</v>
      </c>
      <c r="V2148">
        <v>72.18000000000001</v>
      </c>
      <c r="W2148">
        <v>5.73</v>
      </c>
      <c r="X2148">
        <v>12.74</v>
      </c>
      <c r="Y2148">
        <v>3.5</v>
      </c>
      <c r="Z2148">
        <v>5</v>
      </c>
      <c r="AA2148" t="s">
        <v>4822</v>
      </c>
      <c r="AB2148">
        <v>1</v>
      </c>
      <c r="AC2148">
        <v>4</v>
      </c>
      <c r="AD2148">
        <v>3.983119047619048</v>
      </c>
      <c r="AF2148" t="s">
        <v>5458</v>
      </c>
      <c r="AI2148">
        <v>0</v>
      </c>
      <c r="AJ2148">
        <v>0</v>
      </c>
      <c r="AK2148" t="s">
        <v>11933</v>
      </c>
      <c r="AL2148" t="s">
        <v>11933</v>
      </c>
      <c r="AM2148" t="s">
        <v>11965</v>
      </c>
    </row>
    <row r="2149" spans="1:39">
      <c r="A2149" t="s">
        <v>7284</v>
      </c>
      <c r="B2149" t="s">
        <v>5106</v>
      </c>
      <c r="C2149" t="s">
        <v>5108</v>
      </c>
      <c r="D2149">
        <v>113.6</v>
      </c>
      <c r="E2149" t="s">
        <v>5111</v>
      </c>
      <c r="F2149">
        <v>6.95</v>
      </c>
      <c r="I2149" t="s">
        <v>9106</v>
      </c>
      <c r="K2149" t="s">
        <v>5342</v>
      </c>
      <c r="M2149" t="s">
        <v>9446</v>
      </c>
      <c r="N2149">
        <v>8</v>
      </c>
      <c r="O2149" t="s">
        <v>9574</v>
      </c>
      <c r="P2149" t="s">
        <v>11437</v>
      </c>
      <c r="Q2149">
        <v>4</v>
      </c>
      <c r="R2149">
        <v>3</v>
      </c>
      <c r="S2149">
        <v>2.4</v>
      </c>
      <c r="T2149">
        <v>2.52</v>
      </c>
      <c r="U2149">
        <v>379.42</v>
      </c>
      <c r="V2149">
        <v>96.69</v>
      </c>
      <c r="W2149">
        <v>4.62</v>
      </c>
      <c r="Y2149">
        <v>7</v>
      </c>
      <c r="Z2149">
        <v>5</v>
      </c>
      <c r="AA2149" t="s">
        <v>4822</v>
      </c>
      <c r="AB2149">
        <v>0</v>
      </c>
      <c r="AC2149">
        <v>4</v>
      </c>
      <c r="AD2149">
        <v>4.604952380952381</v>
      </c>
      <c r="AF2149" t="s">
        <v>5458</v>
      </c>
      <c r="AI2149">
        <v>0</v>
      </c>
      <c r="AJ2149">
        <v>0</v>
      </c>
      <c r="AM2149" t="s">
        <v>11965</v>
      </c>
    </row>
    <row r="2150" spans="1:39">
      <c r="A2150" t="s">
        <v>7299</v>
      </c>
      <c r="B2150" t="s">
        <v>5106</v>
      </c>
      <c r="C2150" t="s">
        <v>5108</v>
      </c>
      <c r="D2150">
        <v>113.8</v>
      </c>
      <c r="E2150" t="s">
        <v>5111</v>
      </c>
      <c r="F2150">
        <v>6.94</v>
      </c>
      <c r="I2150" t="s">
        <v>9107</v>
      </c>
      <c r="K2150" t="s">
        <v>5342</v>
      </c>
      <c r="L2150" t="s">
        <v>5343</v>
      </c>
      <c r="M2150" t="s">
        <v>9446</v>
      </c>
      <c r="N2150">
        <v>9</v>
      </c>
      <c r="O2150" t="s">
        <v>9564</v>
      </c>
      <c r="P2150" t="s">
        <v>11452</v>
      </c>
      <c r="Q2150">
        <v>5</v>
      </c>
      <c r="R2150">
        <v>2</v>
      </c>
      <c r="S2150">
        <v>4.84</v>
      </c>
      <c r="T2150">
        <v>4.85</v>
      </c>
      <c r="U2150">
        <v>385.4</v>
      </c>
      <c r="V2150">
        <v>75.72</v>
      </c>
      <c r="W2150">
        <v>5.06</v>
      </c>
      <c r="Y2150">
        <v>5.16</v>
      </c>
      <c r="Z2150">
        <v>5</v>
      </c>
      <c r="AA2150" t="s">
        <v>4822</v>
      </c>
      <c r="AB2150">
        <v>1</v>
      </c>
      <c r="AC2150">
        <v>4</v>
      </c>
      <c r="AD2150">
        <v>3.393571428571429</v>
      </c>
      <c r="AF2150" t="s">
        <v>5458</v>
      </c>
      <c r="AI2150">
        <v>0</v>
      </c>
      <c r="AJ2150">
        <v>0</v>
      </c>
      <c r="AM2150" t="s">
        <v>11965</v>
      </c>
    </row>
    <row r="2151" spans="1:39">
      <c r="A2151" t="s">
        <v>5313</v>
      </c>
      <c r="B2151" t="s">
        <v>5106</v>
      </c>
      <c r="C2151" t="s">
        <v>5108</v>
      </c>
      <c r="D2151">
        <v>114</v>
      </c>
      <c r="E2151" t="s">
        <v>5111</v>
      </c>
      <c r="F2151">
        <v>6.94</v>
      </c>
      <c r="K2151" t="s">
        <v>5342</v>
      </c>
      <c r="L2151" t="s">
        <v>5343</v>
      </c>
      <c r="M2151" t="s">
        <v>9488</v>
      </c>
      <c r="N2151">
        <v>9</v>
      </c>
      <c r="O2151" t="s">
        <v>9613</v>
      </c>
      <c r="P2151" t="s">
        <v>5428</v>
      </c>
      <c r="Q2151">
        <v>4</v>
      </c>
      <c r="R2151">
        <v>3</v>
      </c>
      <c r="S2151">
        <v>4.82</v>
      </c>
      <c r="T2151">
        <v>4.82</v>
      </c>
      <c r="U2151">
        <v>464.83</v>
      </c>
      <c r="V2151">
        <v>92.34999999999999</v>
      </c>
      <c r="W2151">
        <v>5.55</v>
      </c>
      <c r="X2151">
        <v>12.89</v>
      </c>
      <c r="Y2151">
        <v>2.66</v>
      </c>
      <c r="Z2151">
        <v>3</v>
      </c>
      <c r="AA2151" t="s">
        <v>4822</v>
      </c>
      <c r="AB2151">
        <v>1</v>
      </c>
      <c r="AC2151">
        <v>5</v>
      </c>
      <c r="AD2151">
        <v>2.429547619047619</v>
      </c>
      <c r="AE2151" t="s">
        <v>5449</v>
      </c>
      <c r="AF2151" t="s">
        <v>5458</v>
      </c>
      <c r="AH2151" t="s">
        <v>5461</v>
      </c>
      <c r="AI2151">
        <v>4</v>
      </c>
      <c r="AJ2151">
        <v>1</v>
      </c>
      <c r="AK2151" t="s">
        <v>11938</v>
      </c>
      <c r="AL2151" t="s">
        <v>11938</v>
      </c>
      <c r="AM2151" t="s">
        <v>11965</v>
      </c>
    </row>
    <row r="2152" spans="1:39">
      <c r="A2152" t="s">
        <v>5313</v>
      </c>
      <c r="B2152" t="s">
        <v>5106</v>
      </c>
      <c r="C2152" t="s">
        <v>5108</v>
      </c>
      <c r="D2152">
        <v>114</v>
      </c>
      <c r="E2152" t="s">
        <v>5111</v>
      </c>
      <c r="F2152">
        <v>6.94</v>
      </c>
      <c r="K2152" t="s">
        <v>5342</v>
      </c>
      <c r="L2152" t="s">
        <v>5343</v>
      </c>
      <c r="M2152" t="s">
        <v>9488</v>
      </c>
      <c r="N2152">
        <v>9</v>
      </c>
      <c r="O2152" t="s">
        <v>9613</v>
      </c>
      <c r="P2152" t="s">
        <v>5428</v>
      </c>
      <c r="Q2152">
        <v>4</v>
      </c>
      <c r="R2152">
        <v>3</v>
      </c>
      <c r="S2152">
        <v>4.82</v>
      </c>
      <c r="T2152">
        <v>4.82</v>
      </c>
      <c r="U2152">
        <v>464.83</v>
      </c>
      <c r="V2152">
        <v>92.34999999999999</v>
      </c>
      <c r="W2152">
        <v>5.55</v>
      </c>
      <c r="X2152">
        <v>12.89</v>
      </c>
      <c r="Y2152">
        <v>2.66</v>
      </c>
      <c r="Z2152">
        <v>3</v>
      </c>
      <c r="AA2152" t="s">
        <v>4822</v>
      </c>
      <c r="AB2152">
        <v>1</v>
      </c>
      <c r="AC2152">
        <v>5</v>
      </c>
      <c r="AD2152">
        <v>2.429547619047619</v>
      </c>
      <c r="AE2152" t="s">
        <v>5449</v>
      </c>
      <c r="AF2152" t="s">
        <v>5458</v>
      </c>
      <c r="AH2152" t="s">
        <v>5461</v>
      </c>
      <c r="AI2152">
        <v>4</v>
      </c>
      <c r="AJ2152">
        <v>1</v>
      </c>
      <c r="AK2152" t="s">
        <v>11938</v>
      </c>
      <c r="AL2152" t="s">
        <v>11938</v>
      </c>
      <c r="AM2152" t="s">
        <v>11965</v>
      </c>
    </row>
    <row r="2153" spans="1:39">
      <c r="A2153" t="s">
        <v>7300</v>
      </c>
      <c r="B2153" t="s">
        <v>5106</v>
      </c>
      <c r="C2153" t="s">
        <v>5108</v>
      </c>
      <c r="D2153">
        <v>114</v>
      </c>
      <c r="E2153" t="s">
        <v>5111</v>
      </c>
      <c r="F2153">
        <v>6.94</v>
      </c>
      <c r="I2153" t="s">
        <v>9108</v>
      </c>
      <c r="K2153" t="s">
        <v>5342</v>
      </c>
      <c r="M2153" t="s">
        <v>9440</v>
      </c>
      <c r="N2153">
        <v>8</v>
      </c>
      <c r="O2153" t="s">
        <v>9558</v>
      </c>
      <c r="P2153" t="s">
        <v>11453</v>
      </c>
      <c r="Q2153">
        <v>8</v>
      </c>
      <c r="R2153">
        <v>2</v>
      </c>
      <c r="S2153">
        <v>5.23</v>
      </c>
      <c r="T2153">
        <v>5.23</v>
      </c>
      <c r="U2153">
        <v>523.52</v>
      </c>
      <c r="V2153">
        <v>105.16</v>
      </c>
      <c r="W2153">
        <v>4.26</v>
      </c>
      <c r="X2153">
        <v>13.99</v>
      </c>
      <c r="Y2153">
        <v>3.16</v>
      </c>
      <c r="Z2153">
        <v>4</v>
      </c>
      <c r="AA2153" t="s">
        <v>4822</v>
      </c>
      <c r="AB2153">
        <v>1</v>
      </c>
      <c r="AC2153">
        <v>6</v>
      </c>
      <c r="AD2153">
        <v>1.994666666666667</v>
      </c>
      <c r="AF2153" t="s">
        <v>5458</v>
      </c>
      <c r="AI2153">
        <v>0</v>
      </c>
      <c r="AJ2153">
        <v>0</v>
      </c>
      <c r="AM2153" t="s">
        <v>11965</v>
      </c>
    </row>
    <row r="2154" spans="1:39">
      <c r="A2154" t="s">
        <v>7301</v>
      </c>
      <c r="B2154" t="s">
        <v>5106</v>
      </c>
      <c r="C2154" t="s">
        <v>5108</v>
      </c>
      <c r="D2154">
        <v>115</v>
      </c>
      <c r="E2154" t="s">
        <v>5111</v>
      </c>
      <c r="F2154">
        <v>6.94</v>
      </c>
      <c r="I2154" t="s">
        <v>9109</v>
      </c>
      <c r="K2154" t="s">
        <v>5342</v>
      </c>
      <c r="M2154" t="s">
        <v>9440</v>
      </c>
      <c r="N2154">
        <v>8</v>
      </c>
      <c r="O2154" t="s">
        <v>9558</v>
      </c>
      <c r="P2154" t="s">
        <v>11454</v>
      </c>
      <c r="Q2154">
        <v>8</v>
      </c>
      <c r="R2154">
        <v>2</v>
      </c>
      <c r="S2154">
        <v>6.08</v>
      </c>
      <c r="T2154">
        <v>6.08</v>
      </c>
      <c r="U2154">
        <v>511.63</v>
      </c>
      <c r="V2154">
        <v>105.16</v>
      </c>
      <c r="W2154">
        <v>4.54</v>
      </c>
      <c r="Y2154">
        <v>3.16</v>
      </c>
      <c r="Z2154">
        <v>4</v>
      </c>
      <c r="AA2154" t="s">
        <v>4822</v>
      </c>
      <c r="AB2154">
        <v>1</v>
      </c>
      <c r="AC2154">
        <v>6</v>
      </c>
      <c r="AD2154">
        <v>1.994666666666667</v>
      </c>
      <c r="AF2154" t="s">
        <v>5458</v>
      </c>
      <c r="AI2154">
        <v>0</v>
      </c>
      <c r="AJ2154">
        <v>0</v>
      </c>
      <c r="AM2154" t="s">
        <v>11965</v>
      </c>
    </row>
    <row r="2155" spans="1:39">
      <c r="A2155" t="s">
        <v>7302</v>
      </c>
      <c r="B2155" t="s">
        <v>5106</v>
      </c>
      <c r="C2155" t="s">
        <v>5108</v>
      </c>
      <c r="D2155">
        <v>116</v>
      </c>
      <c r="E2155" t="s">
        <v>5111</v>
      </c>
      <c r="F2155">
        <v>6.94</v>
      </c>
      <c r="I2155" t="s">
        <v>9110</v>
      </c>
      <c r="K2155" t="s">
        <v>5342</v>
      </c>
      <c r="L2155" t="s">
        <v>5343</v>
      </c>
      <c r="M2155" t="s">
        <v>9449</v>
      </c>
      <c r="N2155">
        <v>8</v>
      </c>
      <c r="O2155" t="s">
        <v>9567</v>
      </c>
      <c r="P2155" t="s">
        <v>11455</v>
      </c>
      <c r="Q2155">
        <v>4</v>
      </c>
      <c r="R2155">
        <v>3</v>
      </c>
      <c r="S2155">
        <v>1.51</v>
      </c>
      <c r="T2155">
        <v>4.73</v>
      </c>
      <c r="U2155">
        <v>464.47</v>
      </c>
      <c r="V2155">
        <v>99.33</v>
      </c>
      <c r="W2155">
        <v>6.69</v>
      </c>
      <c r="X2155">
        <v>3.74</v>
      </c>
      <c r="Y2155">
        <v>9.98</v>
      </c>
      <c r="Z2155">
        <v>3</v>
      </c>
      <c r="AA2155" t="s">
        <v>4822</v>
      </c>
      <c r="AB2155">
        <v>1</v>
      </c>
      <c r="AC2155">
        <v>7</v>
      </c>
      <c r="AD2155">
        <v>2.25445238095238</v>
      </c>
      <c r="AF2155" t="s">
        <v>11894</v>
      </c>
      <c r="AI2155">
        <v>0</v>
      </c>
      <c r="AJ2155">
        <v>0</v>
      </c>
      <c r="AM2155" t="s">
        <v>11965</v>
      </c>
    </row>
    <row r="2156" spans="1:39">
      <c r="A2156" t="s">
        <v>7210</v>
      </c>
      <c r="B2156" t="s">
        <v>5106</v>
      </c>
      <c r="C2156" t="s">
        <v>5108</v>
      </c>
      <c r="D2156">
        <v>116.8</v>
      </c>
      <c r="E2156" t="s">
        <v>5111</v>
      </c>
      <c r="F2156">
        <v>6.93</v>
      </c>
      <c r="I2156" t="s">
        <v>9111</v>
      </c>
      <c r="K2156" t="s">
        <v>5342</v>
      </c>
      <c r="M2156" t="s">
        <v>9446</v>
      </c>
      <c r="N2156">
        <v>8</v>
      </c>
      <c r="O2156" t="s">
        <v>9574</v>
      </c>
      <c r="P2156" t="s">
        <v>11364</v>
      </c>
      <c r="Q2156">
        <v>5</v>
      </c>
      <c r="R2156">
        <v>2</v>
      </c>
      <c r="S2156">
        <v>3.57</v>
      </c>
      <c r="T2156">
        <v>3.73</v>
      </c>
      <c r="U2156">
        <v>394.43</v>
      </c>
      <c r="V2156">
        <v>79.90000000000001</v>
      </c>
      <c r="W2156">
        <v>5.34</v>
      </c>
      <c r="Y2156">
        <v>7.14</v>
      </c>
      <c r="Z2156">
        <v>5</v>
      </c>
      <c r="AA2156" t="s">
        <v>4822</v>
      </c>
      <c r="AB2156">
        <v>1</v>
      </c>
      <c r="AC2156">
        <v>5</v>
      </c>
      <c r="AD2156">
        <v>4.104071428571428</v>
      </c>
      <c r="AF2156" t="s">
        <v>5458</v>
      </c>
      <c r="AI2156">
        <v>0</v>
      </c>
      <c r="AJ2156">
        <v>0</v>
      </c>
      <c r="AM2156" t="s">
        <v>11965</v>
      </c>
    </row>
    <row r="2157" spans="1:39">
      <c r="A2157" t="s">
        <v>7303</v>
      </c>
      <c r="B2157" t="s">
        <v>5106</v>
      </c>
      <c r="C2157" t="s">
        <v>5108</v>
      </c>
      <c r="D2157">
        <v>117</v>
      </c>
      <c r="E2157" t="s">
        <v>5111</v>
      </c>
      <c r="F2157">
        <v>6.93</v>
      </c>
      <c r="K2157" t="s">
        <v>5342</v>
      </c>
      <c r="L2157" t="s">
        <v>5343</v>
      </c>
      <c r="M2157" t="s">
        <v>9481</v>
      </c>
      <c r="N2157">
        <v>9</v>
      </c>
      <c r="O2157" t="s">
        <v>9605</v>
      </c>
      <c r="P2157" t="s">
        <v>11456</v>
      </c>
      <c r="Q2157">
        <v>5</v>
      </c>
      <c r="R2157">
        <v>1</v>
      </c>
      <c r="S2157">
        <v>3.27</v>
      </c>
      <c r="T2157">
        <v>4.46</v>
      </c>
      <c r="U2157">
        <v>515.54</v>
      </c>
      <c r="V2157">
        <v>62.53</v>
      </c>
      <c r="W2157">
        <v>6.4</v>
      </c>
      <c r="X2157">
        <v>12.75</v>
      </c>
      <c r="Y2157">
        <v>8.539999999999999</v>
      </c>
      <c r="Z2157">
        <v>5</v>
      </c>
      <c r="AA2157" t="s">
        <v>4822</v>
      </c>
      <c r="AB2157">
        <v>2</v>
      </c>
      <c r="AC2157">
        <v>6</v>
      </c>
      <c r="AD2157">
        <v>3.198333333333334</v>
      </c>
      <c r="AF2157" t="s">
        <v>5457</v>
      </c>
      <c r="AI2157">
        <v>0</v>
      </c>
      <c r="AJ2157">
        <v>0</v>
      </c>
      <c r="AK2157" t="s">
        <v>11933</v>
      </c>
      <c r="AL2157" t="s">
        <v>11933</v>
      </c>
      <c r="AM2157" t="s">
        <v>11965</v>
      </c>
    </row>
    <row r="2158" spans="1:39">
      <c r="A2158" t="s">
        <v>7304</v>
      </c>
      <c r="B2158" t="s">
        <v>5106</v>
      </c>
      <c r="C2158" t="s">
        <v>5108</v>
      </c>
      <c r="D2158">
        <v>117</v>
      </c>
      <c r="E2158" t="s">
        <v>5111</v>
      </c>
      <c r="F2158">
        <v>6.93</v>
      </c>
      <c r="K2158" t="s">
        <v>5342</v>
      </c>
      <c r="L2158" t="s">
        <v>5343</v>
      </c>
      <c r="M2158" t="s">
        <v>9465</v>
      </c>
      <c r="N2158">
        <v>9</v>
      </c>
      <c r="O2158" t="s">
        <v>9585</v>
      </c>
      <c r="P2158" t="s">
        <v>11457</v>
      </c>
      <c r="Q2158">
        <v>4</v>
      </c>
      <c r="R2158">
        <v>3</v>
      </c>
      <c r="S2158">
        <v>4.06</v>
      </c>
      <c r="T2158">
        <v>4.1</v>
      </c>
      <c r="U2158">
        <v>426.26</v>
      </c>
      <c r="V2158">
        <v>87.3</v>
      </c>
      <c r="W2158">
        <v>4.87</v>
      </c>
      <c r="X2158">
        <v>8.449999999999999</v>
      </c>
      <c r="Y2158">
        <v>0</v>
      </c>
      <c r="Z2158">
        <v>3</v>
      </c>
      <c r="AA2158" t="s">
        <v>4822</v>
      </c>
      <c r="AB2158">
        <v>0</v>
      </c>
      <c r="AC2158">
        <v>4</v>
      </c>
      <c r="AD2158">
        <v>3.143380952380952</v>
      </c>
      <c r="AF2158" t="s">
        <v>5458</v>
      </c>
      <c r="AI2158">
        <v>0</v>
      </c>
      <c r="AJ2158">
        <v>0</v>
      </c>
      <c r="AK2158" t="s">
        <v>5463</v>
      </c>
      <c r="AL2158" t="s">
        <v>5463</v>
      </c>
      <c r="AM2158" t="s">
        <v>11965</v>
      </c>
    </row>
    <row r="2159" spans="1:39">
      <c r="A2159" t="s">
        <v>7305</v>
      </c>
      <c r="B2159" t="s">
        <v>5106</v>
      </c>
      <c r="C2159" t="s">
        <v>5108</v>
      </c>
      <c r="D2159">
        <v>117</v>
      </c>
      <c r="E2159" t="s">
        <v>5111</v>
      </c>
      <c r="F2159">
        <v>6.93</v>
      </c>
      <c r="I2159" t="s">
        <v>9112</v>
      </c>
      <c r="K2159" t="s">
        <v>5342</v>
      </c>
      <c r="L2159" t="s">
        <v>5343</v>
      </c>
      <c r="M2159" t="s">
        <v>9435</v>
      </c>
      <c r="N2159">
        <v>8</v>
      </c>
      <c r="O2159" t="s">
        <v>9553</v>
      </c>
      <c r="P2159" t="s">
        <v>11458</v>
      </c>
      <c r="Q2159">
        <v>5</v>
      </c>
      <c r="R2159">
        <v>2</v>
      </c>
      <c r="S2159">
        <v>2.77</v>
      </c>
      <c r="T2159">
        <v>4.24</v>
      </c>
      <c r="U2159">
        <v>512.88</v>
      </c>
      <c r="V2159">
        <v>92.62</v>
      </c>
      <c r="W2159">
        <v>6.6</v>
      </c>
      <c r="X2159">
        <v>3.4</v>
      </c>
      <c r="Y2159">
        <v>9.16</v>
      </c>
      <c r="Z2159">
        <v>4</v>
      </c>
      <c r="AA2159" t="s">
        <v>4822</v>
      </c>
      <c r="AB2159">
        <v>2</v>
      </c>
      <c r="AC2159">
        <v>3</v>
      </c>
      <c r="AD2159">
        <v>2.827666666666667</v>
      </c>
      <c r="AF2159" t="s">
        <v>11894</v>
      </c>
      <c r="AI2159">
        <v>0</v>
      </c>
      <c r="AJ2159">
        <v>0</v>
      </c>
      <c r="AM2159" t="s">
        <v>11965</v>
      </c>
    </row>
    <row r="2160" spans="1:39">
      <c r="A2160" t="s">
        <v>7306</v>
      </c>
      <c r="B2160" t="s">
        <v>5106</v>
      </c>
      <c r="C2160" t="s">
        <v>5108</v>
      </c>
      <c r="D2160">
        <v>118</v>
      </c>
      <c r="E2160" t="s">
        <v>5111</v>
      </c>
      <c r="F2160">
        <v>6.93</v>
      </c>
      <c r="I2160" t="s">
        <v>9113</v>
      </c>
      <c r="K2160" t="s">
        <v>5342</v>
      </c>
      <c r="M2160" t="s">
        <v>9440</v>
      </c>
      <c r="N2160">
        <v>8</v>
      </c>
      <c r="O2160" t="s">
        <v>9558</v>
      </c>
      <c r="P2160" t="s">
        <v>11459</v>
      </c>
      <c r="Q2160">
        <v>8</v>
      </c>
      <c r="R2160">
        <v>2</v>
      </c>
      <c r="S2160">
        <v>5.54</v>
      </c>
      <c r="T2160">
        <v>6.79</v>
      </c>
      <c r="U2160">
        <v>526.6900000000001</v>
      </c>
      <c r="V2160">
        <v>99.17</v>
      </c>
      <c r="W2160">
        <v>4.7</v>
      </c>
      <c r="Y2160">
        <v>8.630000000000001</v>
      </c>
      <c r="Z2160">
        <v>4</v>
      </c>
      <c r="AA2160" t="s">
        <v>4822</v>
      </c>
      <c r="AB2160">
        <v>1</v>
      </c>
      <c r="AC2160">
        <v>9</v>
      </c>
      <c r="AD2160">
        <v>1.879333333333333</v>
      </c>
      <c r="AF2160" t="s">
        <v>5457</v>
      </c>
      <c r="AI2160">
        <v>0</v>
      </c>
      <c r="AJ2160">
        <v>0</v>
      </c>
      <c r="AM2160" t="s">
        <v>11965</v>
      </c>
    </row>
    <row r="2161" spans="1:39">
      <c r="A2161" t="s">
        <v>7307</v>
      </c>
      <c r="B2161" t="s">
        <v>5106</v>
      </c>
      <c r="C2161" t="s">
        <v>5108</v>
      </c>
      <c r="D2161">
        <v>118.6</v>
      </c>
      <c r="E2161" t="s">
        <v>5111</v>
      </c>
      <c r="F2161">
        <v>6.93</v>
      </c>
      <c r="I2161" t="s">
        <v>9114</v>
      </c>
      <c r="K2161" t="s">
        <v>5342</v>
      </c>
      <c r="M2161" t="s">
        <v>9446</v>
      </c>
      <c r="N2161">
        <v>8</v>
      </c>
      <c r="O2161" t="s">
        <v>9574</v>
      </c>
      <c r="P2161" t="s">
        <v>11460</v>
      </c>
      <c r="Q2161">
        <v>5</v>
      </c>
      <c r="R2161">
        <v>2</v>
      </c>
      <c r="S2161">
        <v>3.25</v>
      </c>
      <c r="T2161">
        <v>3.31</v>
      </c>
      <c r="U2161">
        <v>414.49</v>
      </c>
      <c r="V2161">
        <v>87.73999999999999</v>
      </c>
      <c r="W2161">
        <v>4.93</v>
      </c>
      <c r="Y2161">
        <v>6.71</v>
      </c>
      <c r="Z2161">
        <v>5</v>
      </c>
      <c r="AA2161" t="s">
        <v>4822</v>
      </c>
      <c r="AB2161">
        <v>0</v>
      </c>
      <c r="AC2161">
        <v>4</v>
      </c>
      <c r="AD2161">
        <v>4.330785714285714</v>
      </c>
      <c r="AF2161" t="s">
        <v>5458</v>
      </c>
      <c r="AI2161">
        <v>0</v>
      </c>
      <c r="AJ2161">
        <v>0</v>
      </c>
      <c r="AM2161" t="s">
        <v>11965</v>
      </c>
    </row>
    <row r="2162" spans="1:39">
      <c r="A2162" t="s">
        <v>5537</v>
      </c>
      <c r="B2162" t="s">
        <v>5106</v>
      </c>
      <c r="C2162" t="s">
        <v>5108</v>
      </c>
      <c r="D2162">
        <v>119</v>
      </c>
      <c r="E2162" t="s">
        <v>5111</v>
      </c>
      <c r="F2162">
        <v>6.92</v>
      </c>
      <c r="K2162" t="s">
        <v>5342</v>
      </c>
      <c r="L2162" t="s">
        <v>5343</v>
      </c>
      <c r="M2162" t="s">
        <v>9505</v>
      </c>
      <c r="N2162">
        <v>9</v>
      </c>
      <c r="O2162" t="s">
        <v>9632</v>
      </c>
      <c r="P2162" t="s">
        <v>9708</v>
      </c>
      <c r="Q2162">
        <v>4</v>
      </c>
      <c r="R2162">
        <v>2</v>
      </c>
      <c r="S2162">
        <v>3.03</v>
      </c>
      <c r="T2162">
        <v>4.1</v>
      </c>
      <c r="U2162">
        <v>489.93</v>
      </c>
      <c r="V2162">
        <v>91.92</v>
      </c>
      <c r="W2162">
        <v>5.54</v>
      </c>
      <c r="X2162">
        <v>6.26</v>
      </c>
      <c r="Y2162">
        <v>1.63</v>
      </c>
      <c r="Z2162">
        <v>4</v>
      </c>
      <c r="AA2162" t="s">
        <v>4822</v>
      </c>
      <c r="AB2162">
        <v>1</v>
      </c>
      <c r="AC2162">
        <v>7</v>
      </c>
      <c r="AD2162">
        <v>3.442928571428572</v>
      </c>
      <c r="AE2162" t="s">
        <v>11887</v>
      </c>
      <c r="AF2162" t="s">
        <v>5459</v>
      </c>
      <c r="AH2162" t="s">
        <v>5461</v>
      </c>
      <c r="AI2162">
        <v>4</v>
      </c>
      <c r="AJ2162">
        <v>1</v>
      </c>
      <c r="AK2162" t="s">
        <v>11929</v>
      </c>
      <c r="AL2162" t="s">
        <v>11929</v>
      </c>
      <c r="AM2162" t="s">
        <v>11965</v>
      </c>
    </row>
    <row r="2163" spans="1:39">
      <c r="A2163" t="s">
        <v>7308</v>
      </c>
      <c r="B2163" t="s">
        <v>5106</v>
      </c>
      <c r="C2163" t="s">
        <v>5108</v>
      </c>
      <c r="D2163">
        <v>119</v>
      </c>
      <c r="E2163" t="s">
        <v>5111</v>
      </c>
      <c r="F2163">
        <v>6.92</v>
      </c>
      <c r="K2163" t="s">
        <v>5342</v>
      </c>
      <c r="L2163" t="s">
        <v>5343</v>
      </c>
      <c r="M2163" t="s">
        <v>9488</v>
      </c>
      <c r="N2163">
        <v>9</v>
      </c>
      <c r="O2163" t="s">
        <v>9613</v>
      </c>
      <c r="P2163" t="s">
        <v>11461</v>
      </c>
      <c r="Q2163">
        <v>8</v>
      </c>
      <c r="R2163">
        <v>3</v>
      </c>
      <c r="S2163">
        <v>2.75</v>
      </c>
      <c r="T2163">
        <v>2.9</v>
      </c>
      <c r="U2163">
        <v>542.64</v>
      </c>
      <c r="V2163">
        <v>109.87</v>
      </c>
      <c r="W2163">
        <v>5.44</v>
      </c>
      <c r="Y2163">
        <v>7</v>
      </c>
      <c r="Z2163">
        <v>4</v>
      </c>
      <c r="AA2163" t="s">
        <v>4822</v>
      </c>
      <c r="AB2163">
        <v>2</v>
      </c>
      <c r="AC2163">
        <v>10</v>
      </c>
      <c r="AD2163">
        <v>3.129333333333333</v>
      </c>
      <c r="AF2163" t="s">
        <v>5458</v>
      </c>
      <c r="AI2163">
        <v>0</v>
      </c>
      <c r="AJ2163">
        <v>0</v>
      </c>
      <c r="AK2163" t="s">
        <v>11938</v>
      </c>
      <c r="AL2163" t="s">
        <v>11938</v>
      </c>
      <c r="AM2163" t="s">
        <v>11965</v>
      </c>
    </row>
    <row r="2164" spans="1:39">
      <c r="A2164" t="s">
        <v>5313</v>
      </c>
      <c r="B2164" t="s">
        <v>5106</v>
      </c>
      <c r="C2164" t="s">
        <v>5108</v>
      </c>
      <c r="D2164">
        <v>120</v>
      </c>
      <c r="E2164" t="s">
        <v>5111</v>
      </c>
      <c r="F2164">
        <v>6.92</v>
      </c>
      <c r="K2164" t="s">
        <v>5342</v>
      </c>
      <c r="L2164" t="s">
        <v>5343</v>
      </c>
      <c r="M2164" t="s">
        <v>9510</v>
      </c>
      <c r="N2164">
        <v>9</v>
      </c>
      <c r="O2164" t="s">
        <v>9638</v>
      </c>
      <c r="P2164" t="s">
        <v>5428</v>
      </c>
      <c r="Q2164">
        <v>4</v>
      </c>
      <c r="R2164">
        <v>3</v>
      </c>
      <c r="S2164">
        <v>4.82</v>
      </c>
      <c r="T2164">
        <v>4.82</v>
      </c>
      <c r="U2164">
        <v>464.83</v>
      </c>
      <c r="V2164">
        <v>92.34999999999999</v>
      </c>
      <c r="W2164">
        <v>5.55</v>
      </c>
      <c r="X2164">
        <v>12.89</v>
      </c>
      <c r="Y2164">
        <v>2.66</v>
      </c>
      <c r="Z2164">
        <v>3</v>
      </c>
      <c r="AA2164" t="s">
        <v>4822</v>
      </c>
      <c r="AB2164">
        <v>1</v>
      </c>
      <c r="AC2164">
        <v>5</v>
      </c>
      <c r="AD2164">
        <v>2.429547619047619</v>
      </c>
      <c r="AE2164" t="s">
        <v>5449</v>
      </c>
      <c r="AF2164" t="s">
        <v>5458</v>
      </c>
      <c r="AH2164" t="s">
        <v>5461</v>
      </c>
      <c r="AI2164">
        <v>4</v>
      </c>
      <c r="AJ2164">
        <v>1</v>
      </c>
      <c r="AK2164" t="s">
        <v>11950</v>
      </c>
      <c r="AL2164" t="s">
        <v>11950</v>
      </c>
      <c r="AM2164" t="s">
        <v>11965</v>
      </c>
    </row>
    <row r="2165" spans="1:39">
      <c r="A2165" t="s">
        <v>5313</v>
      </c>
      <c r="B2165" t="s">
        <v>5106</v>
      </c>
      <c r="C2165" t="s">
        <v>5108</v>
      </c>
      <c r="D2165">
        <v>120</v>
      </c>
      <c r="E2165" t="s">
        <v>5111</v>
      </c>
      <c r="F2165">
        <v>6.92</v>
      </c>
      <c r="K2165" t="s">
        <v>5342</v>
      </c>
      <c r="L2165" t="s">
        <v>5343</v>
      </c>
      <c r="M2165" t="s">
        <v>9511</v>
      </c>
      <c r="N2165">
        <v>9</v>
      </c>
      <c r="O2165" t="s">
        <v>9639</v>
      </c>
      <c r="P2165" t="s">
        <v>5428</v>
      </c>
      <c r="Q2165">
        <v>4</v>
      </c>
      <c r="R2165">
        <v>3</v>
      </c>
      <c r="S2165">
        <v>4.82</v>
      </c>
      <c r="T2165">
        <v>4.82</v>
      </c>
      <c r="U2165">
        <v>464.83</v>
      </c>
      <c r="V2165">
        <v>92.34999999999999</v>
      </c>
      <c r="W2165">
        <v>5.55</v>
      </c>
      <c r="X2165">
        <v>12.89</v>
      </c>
      <c r="Y2165">
        <v>2.66</v>
      </c>
      <c r="Z2165">
        <v>3</v>
      </c>
      <c r="AA2165" t="s">
        <v>4822</v>
      </c>
      <c r="AB2165">
        <v>1</v>
      </c>
      <c r="AC2165">
        <v>5</v>
      </c>
      <c r="AD2165">
        <v>2.429547619047619</v>
      </c>
      <c r="AE2165" t="s">
        <v>5449</v>
      </c>
      <c r="AF2165" t="s">
        <v>5458</v>
      </c>
      <c r="AH2165" t="s">
        <v>5461</v>
      </c>
      <c r="AI2165">
        <v>4</v>
      </c>
      <c r="AJ2165">
        <v>1</v>
      </c>
      <c r="AK2165" t="s">
        <v>11951</v>
      </c>
      <c r="AL2165" t="s">
        <v>11951</v>
      </c>
      <c r="AM2165" t="s">
        <v>11965</v>
      </c>
    </row>
    <row r="2166" spans="1:39">
      <c r="A2166" t="s">
        <v>5313</v>
      </c>
      <c r="B2166" t="s">
        <v>5106</v>
      </c>
      <c r="C2166" t="s">
        <v>5108</v>
      </c>
      <c r="D2166">
        <v>120</v>
      </c>
      <c r="E2166" t="s">
        <v>5111</v>
      </c>
      <c r="F2166">
        <v>6.92</v>
      </c>
      <c r="K2166" t="s">
        <v>5342</v>
      </c>
      <c r="L2166" t="s">
        <v>5343</v>
      </c>
      <c r="M2166" t="s">
        <v>9510</v>
      </c>
      <c r="N2166">
        <v>9</v>
      </c>
      <c r="O2166" t="s">
        <v>9638</v>
      </c>
      <c r="P2166" t="s">
        <v>5428</v>
      </c>
      <c r="Q2166">
        <v>4</v>
      </c>
      <c r="R2166">
        <v>3</v>
      </c>
      <c r="S2166">
        <v>4.82</v>
      </c>
      <c r="T2166">
        <v>4.82</v>
      </c>
      <c r="U2166">
        <v>464.83</v>
      </c>
      <c r="V2166">
        <v>92.34999999999999</v>
      </c>
      <c r="W2166">
        <v>5.55</v>
      </c>
      <c r="X2166">
        <v>12.89</v>
      </c>
      <c r="Y2166">
        <v>2.66</v>
      </c>
      <c r="Z2166">
        <v>3</v>
      </c>
      <c r="AA2166" t="s">
        <v>4822</v>
      </c>
      <c r="AB2166">
        <v>1</v>
      </c>
      <c r="AC2166">
        <v>5</v>
      </c>
      <c r="AD2166">
        <v>2.429547619047619</v>
      </c>
      <c r="AE2166" t="s">
        <v>5449</v>
      </c>
      <c r="AF2166" t="s">
        <v>5458</v>
      </c>
      <c r="AH2166" t="s">
        <v>5461</v>
      </c>
      <c r="AI2166">
        <v>4</v>
      </c>
      <c r="AJ2166">
        <v>1</v>
      </c>
      <c r="AK2166" t="s">
        <v>11950</v>
      </c>
      <c r="AL2166" t="s">
        <v>11950</v>
      </c>
      <c r="AM2166" t="s">
        <v>11965</v>
      </c>
    </row>
    <row r="2167" spans="1:39">
      <c r="A2167" t="s">
        <v>5313</v>
      </c>
      <c r="B2167" t="s">
        <v>5106</v>
      </c>
      <c r="C2167" t="s">
        <v>5108</v>
      </c>
      <c r="D2167">
        <v>120</v>
      </c>
      <c r="E2167" t="s">
        <v>5111</v>
      </c>
      <c r="F2167">
        <v>6.92</v>
      </c>
      <c r="K2167" t="s">
        <v>5342</v>
      </c>
      <c r="L2167" t="s">
        <v>5343</v>
      </c>
      <c r="M2167" t="s">
        <v>9511</v>
      </c>
      <c r="N2167">
        <v>9</v>
      </c>
      <c r="O2167" t="s">
        <v>9639</v>
      </c>
      <c r="P2167" t="s">
        <v>5428</v>
      </c>
      <c r="Q2167">
        <v>4</v>
      </c>
      <c r="R2167">
        <v>3</v>
      </c>
      <c r="S2167">
        <v>4.82</v>
      </c>
      <c r="T2167">
        <v>4.82</v>
      </c>
      <c r="U2167">
        <v>464.83</v>
      </c>
      <c r="V2167">
        <v>92.34999999999999</v>
      </c>
      <c r="W2167">
        <v>5.55</v>
      </c>
      <c r="X2167">
        <v>12.89</v>
      </c>
      <c r="Y2167">
        <v>2.66</v>
      </c>
      <c r="Z2167">
        <v>3</v>
      </c>
      <c r="AA2167" t="s">
        <v>4822</v>
      </c>
      <c r="AB2167">
        <v>1</v>
      </c>
      <c r="AC2167">
        <v>5</v>
      </c>
      <c r="AD2167">
        <v>2.429547619047619</v>
      </c>
      <c r="AE2167" t="s">
        <v>5449</v>
      </c>
      <c r="AF2167" t="s">
        <v>5458</v>
      </c>
      <c r="AH2167" t="s">
        <v>5461</v>
      </c>
      <c r="AI2167">
        <v>4</v>
      </c>
      <c r="AJ2167">
        <v>1</v>
      </c>
      <c r="AK2167" t="s">
        <v>11951</v>
      </c>
      <c r="AL2167" t="s">
        <v>11951</v>
      </c>
      <c r="AM2167" t="s">
        <v>11965</v>
      </c>
    </row>
    <row r="2168" spans="1:39">
      <c r="A2168" t="s">
        <v>7094</v>
      </c>
      <c r="B2168" t="s">
        <v>5106</v>
      </c>
      <c r="C2168" t="s">
        <v>5108</v>
      </c>
      <c r="D2168">
        <v>120</v>
      </c>
      <c r="E2168" t="s">
        <v>5111</v>
      </c>
      <c r="F2168">
        <v>6.92</v>
      </c>
      <c r="K2168" t="s">
        <v>5342</v>
      </c>
      <c r="L2168" t="s">
        <v>5343</v>
      </c>
      <c r="M2168" t="s">
        <v>9498</v>
      </c>
      <c r="N2168">
        <v>9</v>
      </c>
      <c r="O2168" t="s">
        <v>9625</v>
      </c>
      <c r="P2168" t="s">
        <v>11248</v>
      </c>
      <c r="Q2168">
        <v>6</v>
      </c>
      <c r="R2168">
        <v>2</v>
      </c>
      <c r="S2168">
        <v>5.6</v>
      </c>
      <c r="T2168">
        <v>5.63</v>
      </c>
      <c r="U2168">
        <v>506.53</v>
      </c>
      <c r="V2168">
        <v>80.65000000000001</v>
      </c>
      <c r="W2168">
        <v>7.21</v>
      </c>
      <c r="Y2168">
        <v>9.08</v>
      </c>
      <c r="Z2168">
        <v>5</v>
      </c>
      <c r="AA2168" t="s">
        <v>4822</v>
      </c>
      <c r="AB2168">
        <v>2</v>
      </c>
      <c r="AC2168">
        <v>5</v>
      </c>
      <c r="AD2168">
        <v>1.96</v>
      </c>
      <c r="AF2168" t="s">
        <v>5457</v>
      </c>
      <c r="AI2168">
        <v>0</v>
      </c>
      <c r="AJ2168">
        <v>0</v>
      </c>
      <c r="AK2168" t="s">
        <v>11908</v>
      </c>
      <c r="AL2168" t="s">
        <v>11908</v>
      </c>
      <c r="AM2168" t="s">
        <v>11965</v>
      </c>
    </row>
    <row r="2169" spans="1:39">
      <c r="A2169" t="s">
        <v>6519</v>
      </c>
      <c r="B2169" t="s">
        <v>5106</v>
      </c>
      <c r="C2169" t="s">
        <v>5108</v>
      </c>
      <c r="D2169">
        <v>120</v>
      </c>
      <c r="E2169" t="s">
        <v>5111</v>
      </c>
      <c r="F2169">
        <v>6.92</v>
      </c>
      <c r="I2169" t="s">
        <v>9115</v>
      </c>
      <c r="K2169" t="s">
        <v>5342</v>
      </c>
      <c r="L2169" t="s">
        <v>5343</v>
      </c>
      <c r="M2169" t="s">
        <v>9439</v>
      </c>
      <c r="N2169">
        <v>8</v>
      </c>
      <c r="O2169" t="s">
        <v>9557</v>
      </c>
      <c r="P2169" t="s">
        <v>10681</v>
      </c>
      <c r="Q2169">
        <v>9</v>
      </c>
      <c r="R2169">
        <v>3</v>
      </c>
      <c r="S2169">
        <v>-0.6899999999999999</v>
      </c>
      <c r="T2169">
        <v>-0.2</v>
      </c>
      <c r="U2169">
        <v>483.46</v>
      </c>
      <c r="V2169">
        <v>143.37</v>
      </c>
      <c r="W2169">
        <v>2.97</v>
      </c>
      <c r="X2169">
        <v>7.29</v>
      </c>
      <c r="Y2169">
        <v>1.81</v>
      </c>
      <c r="Z2169">
        <v>5</v>
      </c>
      <c r="AA2169" t="s">
        <v>4822</v>
      </c>
      <c r="AB2169">
        <v>0</v>
      </c>
      <c r="AC2169">
        <v>6</v>
      </c>
      <c r="AD2169">
        <v>3.284809523809524</v>
      </c>
      <c r="AF2169" t="s">
        <v>5458</v>
      </c>
      <c r="AI2169">
        <v>0</v>
      </c>
      <c r="AJ2169">
        <v>0</v>
      </c>
      <c r="AM2169" t="s">
        <v>11965</v>
      </c>
    </row>
    <row r="2170" spans="1:39">
      <c r="A2170" t="s">
        <v>7309</v>
      </c>
      <c r="B2170" t="s">
        <v>5106</v>
      </c>
      <c r="C2170" t="s">
        <v>5108</v>
      </c>
      <c r="D2170">
        <v>120</v>
      </c>
      <c r="E2170" t="s">
        <v>5111</v>
      </c>
      <c r="F2170">
        <v>6.92</v>
      </c>
      <c r="I2170" t="s">
        <v>9116</v>
      </c>
      <c r="K2170" t="s">
        <v>5342</v>
      </c>
      <c r="M2170" t="s">
        <v>9440</v>
      </c>
      <c r="N2170">
        <v>8</v>
      </c>
      <c r="O2170" t="s">
        <v>9558</v>
      </c>
      <c r="P2170" t="s">
        <v>11462</v>
      </c>
      <c r="Q2170">
        <v>8</v>
      </c>
      <c r="R2170">
        <v>2</v>
      </c>
      <c r="S2170">
        <v>7.44</v>
      </c>
      <c r="T2170">
        <v>7.45</v>
      </c>
      <c r="U2170">
        <v>523.52</v>
      </c>
      <c r="V2170">
        <v>105.16</v>
      </c>
      <c r="W2170">
        <v>5.35</v>
      </c>
      <c r="X2170">
        <v>12.53</v>
      </c>
      <c r="Y2170">
        <v>3</v>
      </c>
      <c r="Z2170">
        <v>4</v>
      </c>
      <c r="AA2170" t="s">
        <v>4822</v>
      </c>
      <c r="AB2170">
        <v>2</v>
      </c>
      <c r="AC2170">
        <v>6</v>
      </c>
      <c r="AD2170">
        <v>1.994666666666667</v>
      </c>
      <c r="AF2170" t="s">
        <v>5458</v>
      </c>
      <c r="AI2170">
        <v>0</v>
      </c>
      <c r="AJ2170">
        <v>0</v>
      </c>
      <c r="AM2170" t="s">
        <v>11965</v>
      </c>
    </row>
    <row r="2171" spans="1:39">
      <c r="A2171" t="s">
        <v>6593</v>
      </c>
      <c r="B2171" t="s">
        <v>5106</v>
      </c>
      <c r="C2171" t="s">
        <v>5108</v>
      </c>
      <c r="D2171">
        <v>121</v>
      </c>
      <c r="E2171" t="s">
        <v>5111</v>
      </c>
      <c r="F2171">
        <v>6.92</v>
      </c>
      <c r="K2171" t="s">
        <v>5342</v>
      </c>
      <c r="L2171" t="s">
        <v>5343</v>
      </c>
      <c r="M2171" t="s">
        <v>9491</v>
      </c>
      <c r="N2171">
        <v>9</v>
      </c>
      <c r="O2171" t="s">
        <v>9618</v>
      </c>
      <c r="P2171" t="s">
        <v>10754</v>
      </c>
      <c r="Q2171">
        <v>5</v>
      </c>
      <c r="R2171">
        <v>3</v>
      </c>
      <c r="S2171">
        <v>4.22</v>
      </c>
      <c r="T2171">
        <v>4.22</v>
      </c>
      <c r="U2171">
        <v>547.54</v>
      </c>
      <c r="V2171">
        <v>109</v>
      </c>
      <c r="W2171">
        <v>5.45</v>
      </c>
      <c r="X2171">
        <v>12.42</v>
      </c>
      <c r="Y2171">
        <v>4.5</v>
      </c>
      <c r="Z2171">
        <v>4</v>
      </c>
      <c r="AA2171" t="s">
        <v>4822</v>
      </c>
      <c r="AB2171">
        <v>2</v>
      </c>
      <c r="AC2171">
        <v>5</v>
      </c>
      <c r="AD2171">
        <v>1.923333333333334</v>
      </c>
      <c r="AF2171" t="s">
        <v>5458</v>
      </c>
      <c r="AI2171">
        <v>0</v>
      </c>
      <c r="AJ2171">
        <v>0</v>
      </c>
      <c r="AK2171" t="s">
        <v>11913</v>
      </c>
      <c r="AL2171" t="s">
        <v>11913</v>
      </c>
      <c r="AM2171" t="s">
        <v>11965</v>
      </c>
    </row>
    <row r="2172" spans="1:39">
      <c r="A2172" t="s">
        <v>6868</v>
      </c>
      <c r="B2172" t="s">
        <v>5106</v>
      </c>
      <c r="C2172" t="s">
        <v>5108</v>
      </c>
      <c r="D2172">
        <v>121</v>
      </c>
      <c r="E2172" t="s">
        <v>5111</v>
      </c>
      <c r="F2172">
        <v>6.92</v>
      </c>
      <c r="I2172" t="s">
        <v>9117</v>
      </c>
      <c r="K2172" t="s">
        <v>5342</v>
      </c>
      <c r="L2172" t="s">
        <v>5343</v>
      </c>
      <c r="M2172" t="s">
        <v>9457</v>
      </c>
      <c r="N2172">
        <v>8</v>
      </c>
      <c r="O2172" t="s">
        <v>9596</v>
      </c>
      <c r="P2172" t="s">
        <v>11024</v>
      </c>
      <c r="Q2172">
        <v>6</v>
      </c>
      <c r="R2172">
        <v>4</v>
      </c>
      <c r="S2172">
        <v>3.75</v>
      </c>
      <c r="T2172">
        <v>4.85</v>
      </c>
      <c r="U2172">
        <v>460.95</v>
      </c>
      <c r="V2172">
        <v>110.04</v>
      </c>
      <c r="W2172">
        <v>5.99</v>
      </c>
      <c r="X2172">
        <v>5.63</v>
      </c>
      <c r="Y2172">
        <v>6.86</v>
      </c>
      <c r="Z2172">
        <v>5</v>
      </c>
      <c r="AA2172" t="s">
        <v>4822</v>
      </c>
      <c r="AB2172">
        <v>1</v>
      </c>
      <c r="AC2172">
        <v>4</v>
      </c>
      <c r="AD2172">
        <v>1.810928571428572</v>
      </c>
      <c r="AF2172" t="s">
        <v>5459</v>
      </c>
      <c r="AI2172">
        <v>0</v>
      </c>
      <c r="AJ2172">
        <v>0</v>
      </c>
      <c r="AM2172" t="s">
        <v>11965</v>
      </c>
    </row>
    <row r="2173" spans="1:39">
      <c r="A2173" t="s">
        <v>7310</v>
      </c>
      <c r="B2173" t="s">
        <v>5106</v>
      </c>
      <c r="C2173" t="s">
        <v>5108</v>
      </c>
      <c r="D2173">
        <v>121.3</v>
      </c>
      <c r="E2173" t="s">
        <v>5111</v>
      </c>
      <c r="F2173">
        <v>6.92</v>
      </c>
      <c r="I2173" t="s">
        <v>9118</v>
      </c>
      <c r="K2173" t="s">
        <v>5342</v>
      </c>
      <c r="L2173" t="s">
        <v>5343</v>
      </c>
      <c r="M2173" t="s">
        <v>9446</v>
      </c>
      <c r="N2173">
        <v>9</v>
      </c>
      <c r="O2173" t="s">
        <v>9564</v>
      </c>
      <c r="P2173" t="s">
        <v>11463</v>
      </c>
      <c r="Q2173">
        <v>6</v>
      </c>
      <c r="R2173">
        <v>3</v>
      </c>
      <c r="S2173">
        <v>3.78</v>
      </c>
      <c r="T2173">
        <v>3.79</v>
      </c>
      <c r="U2173">
        <v>383.41</v>
      </c>
      <c r="V2173">
        <v>95.95</v>
      </c>
      <c r="W2173">
        <v>4.63</v>
      </c>
      <c r="X2173">
        <v>9.289999999999999</v>
      </c>
      <c r="Y2173">
        <v>5.32</v>
      </c>
      <c r="Z2173">
        <v>5</v>
      </c>
      <c r="AA2173" t="s">
        <v>4822</v>
      </c>
      <c r="AB2173">
        <v>0</v>
      </c>
      <c r="AC2173">
        <v>4</v>
      </c>
      <c r="AD2173">
        <v>3.516119047619048</v>
      </c>
      <c r="AF2173" t="s">
        <v>5458</v>
      </c>
      <c r="AI2173">
        <v>0</v>
      </c>
      <c r="AJ2173">
        <v>0</v>
      </c>
      <c r="AM2173" t="s">
        <v>11965</v>
      </c>
    </row>
    <row r="2174" spans="1:39">
      <c r="A2174" t="s">
        <v>7311</v>
      </c>
      <c r="B2174" t="s">
        <v>5106</v>
      </c>
      <c r="C2174" t="s">
        <v>5108</v>
      </c>
      <c r="D2174">
        <v>122</v>
      </c>
      <c r="E2174" t="s">
        <v>5111</v>
      </c>
      <c r="F2174">
        <v>6.91</v>
      </c>
      <c r="K2174" t="s">
        <v>5342</v>
      </c>
      <c r="M2174" t="s">
        <v>9456</v>
      </c>
      <c r="N2174">
        <v>8</v>
      </c>
      <c r="O2174" t="s">
        <v>9576</v>
      </c>
      <c r="P2174" t="s">
        <v>11464</v>
      </c>
      <c r="Q2174">
        <v>8</v>
      </c>
      <c r="R2174">
        <v>4</v>
      </c>
      <c r="S2174">
        <v>2.91</v>
      </c>
      <c r="T2174">
        <v>2.91</v>
      </c>
      <c r="U2174">
        <v>476.47</v>
      </c>
      <c r="V2174">
        <v>126.5</v>
      </c>
      <c r="W2174">
        <v>3.87</v>
      </c>
      <c r="X2174">
        <v>10.24</v>
      </c>
      <c r="Y2174">
        <v>4.08</v>
      </c>
      <c r="Z2174">
        <v>3</v>
      </c>
      <c r="AA2174" t="s">
        <v>4822</v>
      </c>
      <c r="AB2174">
        <v>0</v>
      </c>
      <c r="AC2174">
        <v>7</v>
      </c>
      <c r="AD2174">
        <v>2.713071428571428</v>
      </c>
      <c r="AF2174" t="s">
        <v>5458</v>
      </c>
      <c r="AI2174">
        <v>0</v>
      </c>
      <c r="AJ2174">
        <v>0</v>
      </c>
      <c r="AK2174" t="s">
        <v>11920</v>
      </c>
      <c r="AL2174" t="s">
        <v>11920</v>
      </c>
      <c r="AM2174" t="s">
        <v>11965</v>
      </c>
    </row>
    <row r="2175" spans="1:39">
      <c r="A2175" t="s">
        <v>7312</v>
      </c>
      <c r="B2175" t="s">
        <v>5106</v>
      </c>
      <c r="C2175" t="s">
        <v>5108</v>
      </c>
      <c r="D2175">
        <v>122</v>
      </c>
      <c r="E2175" t="s">
        <v>5111</v>
      </c>
      <c r="F2175">
        <v>6.91</v>
      </c>
      <c r="K2175" t="s">
        <v>5342</v>
      </c>
      <c r="L2175" t="s">
        <v>5343</v>
      </c>
      <c r="M2175" t="s">
        <v>9448</v>
      </c>
      <c r="N2175">
        <v>9</v>
      </c>
      <c r="O2175" t="s">
        <v>9566</v>
      </c>
      <c r="P2175" t="s">
        <v>11465</v>
      </c>
      <c r="Q2175">
        <v>6</v>
      </c>
      <c r="R2175">
        <v>2</v>
      </c>
      <c r="S2175">
        <v>3.53</v>
      </c>
      <c r="T2175">
        <v>4.67</v>
      </c>
      <c r="U2175">
        <v>455.45</v>
      </c>
      <c r="V2175">
        <v>109.86</v>
      </c>
      <c r="W2175">
        <v>3.23</v>
      </c>
      <c r="X2175">
        <v>6.23</v>
      </c>
      <c r="Y2175">
        <v>1.62</v>
      </c>
      <c r="Z2175">
        <v>4</v>
      </c>
      <c r="AA2175" t="s">
        <v>4822</v>
      </c>
      <c r="AB2175">
        <v>0</v>
      </c>
      <c r="AC2175">
        <v>5</v>
      </c>
      <c r="AD2175">
        <v>2.556214285714286</v>
      </c>
      <c r="AF2175" t="s">
        <v>5459</v>
      </c>
      <c r="AI2175">
        <v>0</v>
      </c>
      <c r="AJ2175">
        <v>0</v>
      </c>
      <c r="AK2175" t="s">
        <v>11915</v>
      </c>
      <c r="AL2175" t="s">
        <v>11915</v>
      </c>
      <c r="AM2175" t="s">
        <v>11965</v>
      </c>
    </row>
    <row r="2176" spans="1:39">
      <c r="A2176" t="s">
        <v>6568</v>
      </c>
      <c r="B2176" t="s">
        <v>5106</v>
      </c>
      <c r="C2176" t="s">
        <v>5108</v>
      </c>
      <c r="D2176">
        <v>122</v>
      </c>
      <c r="E2176" t="s">
        <v>5111</v>
      </c>
      <c r="F2176">
        <v>6.91</v>
      </c>
      <c r="K2176" t="s">
        <v>5342</v>
      </c>
      <c r="L2176" t="s">
        <v>5343</v>
      </c>
      <c r="M2176" t="s">
        <v>9430</v>
      </c>
      <c r="N2176">
        <v>9</v>
      </c>
      <c r="O2176" t="s">
        <v>9546</v>
      </c>
      <c r="P2176" t="s">
        <v>10729</v>
      </c>
      <c r="Q2176">
        <v>8</v>
      </c>
      <c r="R2176">
        <v>4</v>
      </c>
      <c r="S2176">
        <v>-0.55</v>
      </c>
      <c r="T2176">
        <v>0.04</v>
      </c>
      <c r="U2176">
        <v>488.48</v>
      </c>
      <c r="V2176">
        <v>149.02</v>
      </c>
      <c r="W2176">
        <v>2.16</v>
      </c>
      <c r="X2176">
        <v>7.06</v>
      </c>
      <c r="Y2176">
        <v>1.81</v>
      </c>
      <c r="Z2176">
        <v>4</v>
      </c>
      <c r="AA2176" t="s">
        <v>4822</v>
      </c>
      <c r="AB2176">
        <v>0</v>
      </c>
      <c r="AC2176">
        <v>6</v>
      </c>
      <c r="AD2176">
        <v>3.082285714285714</v>
      </c>
      <c r="AF2176" t="s">
        <v>5458</v>
      </c>
      <c r="AI2176">
        <v>0</v>
      </c>
      <c r="AJ2176">
        <v>0</v>
      </c>
      <c r="AK2176" t="s">
        <v>11897</v>
      </c>
      <c r="AL2176" t="s">
        <v>11897</v>
      </c>
      <c r="AM2176" t="s">
        <v>11965</v>
      </c>
    </row>
    <row r="2177" spans="1:39">
      <c r="A2177" t="s">
        <v>7209</v>
      </c>
      <c r="B2177" t="s">
        <v>5106</v>
      </c>
      <c r="C2177" t="s">
        <v>5108</v>
      </c>
      <c r="D2177">
        <v>122.8</v>
      </c>
      <c r="E2177" t="s">
        <v>5111</v>
      </c>
      <c r="F2177">
        <v>6.91</v>
      </c>
      <c r="I2177" t="s">
        <v>9119</v>
      </c>
      <c r="K2177" t="s">
        <v>5342</v>
      </c>
      <c r="M2177" t="s">
        <v>9446</v>
      </c>
      <c r="N2177">
        <v>8</v>
      </c>
      <c r="O2177" t="s">
        <v>9574</v>
      </c>
      <c r="P2177" t="s">
        <v>11363</v>
      </c>
      <c r="Q2177">
        <v>4</v>
      </c>
      <c r="R2177">
        <v>2</v>
      </c>
      <c r="S2177">
        <v>3.78</v>
      </c>
      <c r="T2177">
        <v>3.87</v>
      </c>
      <c r="U2177">
        <v>361.41</v>
      </c>
      <c r="V2177">
        <v>77.39</v>
      </c>
      <c r="W2177">
        <v>5.39</v>
      </c>
      <c r="Y2177">
        <v>6.85</v>
      </c>
      <c r="Z2177">
        <v>5</v>
      </c>
      <c r="AA2177" t="s">
        <v>4822</v>
      </c>
      <c r="AB2177">
        <v>1</v>
      </c>
      <c r="AC2177">
        <v>3</v>
      </c>
      <c r="AD2177">
        <v>4.164928571428572</v>
      </c>
      <c r="AF2177" t="s">
        <v>5458</v>
      </c>
      <c r="AI2177">
        <v>0</v>
      </c>
      <c r="AJ2177">
        <v>0</v>
      </c>
      <c r="AM2177" t="s">
        <v>11965</v>
      </c>
    </row>
    <row r="2178" spans="1:39">
      <c r="A2178" t="s">
        <v>6037</v>
      </c>
      <c r="B2178" t="s">
        <v>5106</v>
      </c>
      <c r="C2178" t="s">
        <v>5108</v>
      </c>
      <c r="D2178">
        <v>123</v>
      </c>
      <c r="E2178" t="s">
        <v>5111</v>
      </c>
      <c r="F2178">
        <v>6.91</v>
      </c>
      <c r="K2178" t="s">
        <v>5342</v>
      </c>
      <c r="L2178" t="s">
        <v>5343</v>
      </c>
      <c r="M2178" t="s">
        <v>9491</v>
      </c>
      <c r="N2178">
        <v>9</v>
      </c>
      <c r="O2178" t="s">
        <v>9618</v>
      </c>
      <c r="P2178" t="s">
        <v>10204</v>
      </c>
      <c r="Q2178">
        <v>6</v>
      </c>
      <c r="R2178">
        <v>2</v>
      </c>
      <c r="S2178">
        <v>3.43</v>
      </c>
      <c r="T2178">
        <v>3.45</v>
      </c>
      <c r="U2178">
        <v>634.49</v>
      </c>
      <c r="V2178">
        <v>98.14</v>
      </c>
      <c r="W2178">
        <v>5.47</v>
      </c>
      <c r="X2178">
        <v>12.63</v>
      </c>
      <c r="Y2178">
        <v>5.9</v>
      </c>
      <c r="Z2178">
        <v>4</v>
      </c>
      <c r="AA2178" t="s">
        <v>4822</v>
      </c>
      <c r="AB2178">
        <v>2</v>
      </c>
      <c r="AC2178">
        <v>5</v>
      </c>
      <c r="AD2178">
        <v>3.288666666666666</v>
      </c>
      <c r="AF2178" t="s">
        <v>5458</v>
      </c>
      <c r="AI2178">
        <v>0</v>
      </c>
      <c r="AJ2178">
        <v>0</v>
      </c>
      <c r="AK2178" t="s">
        <v>11913</v>
      </c>
      <c r="AL2178" t="s">
        <v>11913</v>
      </c>
      <c r="AM2178" t="s">
        <v>11965</v>
      </c>
    </row>
    <row r="2179" spans="1:39">
      <c r="A2179" t="s">
        <v>7313</v>
      </c>
      <c r="B2179" t="s">
        <v>5106</v>
      </c>
      <c r="C2179" t="s">
        <v>5108</v>
      </c>
      <c r="D2179">
        <v>125</v>
      </c>
      <c r="E2179" t="s">
        <v>5111</v>
      </c>
      <c r="F2179">
        <v>6.9</v>
      </c>
      <c r="K2179" t="s">
        <v>5342</v>
      </c>
      <c r="L2179" t="s">
        <v>5343</v>
      </c>
      <c r="M2179" t="s">
        <v>9477</v>
      </c>
      <c r="N2179">
        <v>9</v>
      </c>
      <c r="O2179" t="s">
        <v>9599</v>
      </c>
      <c r="P2179" t="s">
        <v>11466</v>
      </c>
      <c r="Q2179">
        <v>4</v>
      </c>
      <c r="R2179">
        <v>3</v>
      </c>
      <c r="S2179">
        <v>4.06</v>
      </c>
      <c r="T2179">
        <v>4.06</v>
      </c>
      <c r="U2179">
        <v>400.48</v>
      </c>
      <c r="V2179">
        <v>83.12</v>
      </c>
      <c r="W2179">
        <v>5.3</v>
      </c>
      <c r="X2179">
        <v>13.2</v>
      </c>
      <c r="Y2179">
        <v>5.05</v>
      </c>
      <c r="Z2179">
        <v>3</v>
      </c>
      <c r="AA2179" t="s">
        <v>4822</v>
      </c>
      <c r="AB2179">
        <v>1</v>
      </c>
      <c r="AC2179">
        <v>7</v>
      </c>
      <c r="AD2179">
        <v>3.34752380952381</v>
      </c>
      <c r="AF2179" t="s">
        <v>5458</v>
      </c>
      <c r="AI2179">
        <v>0</v>
      </c>
      <c r="AJ2179">
        <v>0</v>
      </c>
      <c r="AK2179" t="s">
        <v>11929</v>
      </c>
      <c r="AL2179" t="s">
        <v>11929</v>
      </c>
      <c r="AM2179" t="s">
        <v>11965</v>
      </c>
    </row>
    <row r="2180" spans="1:39">
      <c r="A2180" t="s">
        <v>7314</v>
      </c>
      <c r="B2180" t="s">
        <v>5106</v>
      </c>
      <c r="C2180" t="s">
        <v>5108</v>
      </c>
      <c r="D2180">
        <v>125</v>
      </c>
      <c r="E2180" t="s">
        <v>5111</v>
      </c>
      <c r="F2180">
        <v>6.9</v>
      </c>
      <c r="I2180" t="s">
        <v>9120</v>
      </c>
      <c r="K2180" t="s">
        <v>5342</v>
      </c>
      <c r="M2180" t="s">
        <v>9452</v>
      </c>
      <c r="N2180">
        <v>8</v>
      </c>
      <c r="O2180" t="s">
        <v>9570</v>
      </c>
      <c r="P2180" t="s">
        <v>11467</v>
      </c>
      <c r="Q2180">
        <v>9</v>
      </c>
      <c r="R2180">
        <v>1</v>
      </c>
      <c r="S2180">
        <v>0.27</v>
      </c>
      <c r="T2180">
        <v>2.13</v>
      </c>
      <c r="U2180">
        <v>600.6900000000001</v>
      </c>
      <c r="V2180">
        <v>101.82</v>
      </c>
      <c r="W2180">
        <v>4.29</v>
      </c>
      <c r="X2180">
        <v>5.47</v>
      </c>
      <c r="Y2180">
        <v>7.7</v>
      </c>
      <c r="Z2180">
        <v>4</v>
      </c>
      <c r="AA2180" t="s">
        <v>4822</v>
      </c>
      <c r="AB2180">
        <v>1</v>
      </c>
      <c r="AC2180">
        <v>11</v>
      </c>
      <c r="AD2180">
        <v>4.439333333333334</v>
      </c>
      <c r="AF2180" t="s">
        <v>5459</v>
      </c>
      <c r="AI2180">
        <v>0</v>
      </c>
      <c r="AJ2180">
        <v>0</v>
      </c>
      <c r="AM2180" t="s">
        <v>11965</v>
      </c>
    </row>
    <row r="2181" spans="1:39">
      <c r="A2181" t="s">
        <v>7315</v>
      </c>
      <c r="B2181" t="s">
        <v>5106</v>
      </c>
      <c r="C2181" t="s">
        <v>5108</v>
      </c>
      <c r="D2181">
        <v>125</v>
      </c>
      <c r="E2181" t="s">
        <v>5111</v>
      </c>
      <c r="F2181">
        <v>6.9</v>
      </c>
      <c r="I2181" t="s">
        <v>9121</v>
      </c>
      <c r="K2181" t="s">
        <v>5342</v>
      </c>
      <c r="L2181" t="s">
        <v>5343</v>
      </c>
      <c r="M2181" t="s">
        <v>9449</v>
      </c>
      <c r="N2181">
        <v>8</v>
      </c>
      <c r="O2181" t="s">
        <v>9567</v>
      </c>
      <c r="P2181" t="s">
        <v>11468</v>
      </c>
      <c r="Q2181">
        <v>4</v>
      </c>
      <c r="R2181">
        <v>3</v>
      </c>
      <c r="S2181">
        <v>0.97</v>
      </c>
      <c r="T2181">
        <v>3.89</v>
      </c>
      <c r="U2181">
        <v>474.41</v>
      </c>
      <c r="V2181">
        <v>99.33</v>
      </c>
      <c r="W2181">
        <v>6.69</v>
      </c>
      <c r="X2181">
        <v>3.03</v>
      </c>
      <c r="Y2181">
        <v>11.44</v>
      </c>
      <c r="Z2181">
        <v>3</v>
      </c>
      <c r="AA2181" t="s">
        <v>4822</v>
      </c>
      <c r="AB2181">
        <v>1</v>
      </c>
      <c r="AC2181">
        <v>6</v>
      </c>
      <c r="AD2181">
        <v>2.593452380952381</v>
      </c>
      <c r="AF2181" t="s">
        <v>11894</v>
      </c>
      <c r="AI2181">
        <v>0</v>
      </c>
      <c r="AJ2181">
        <v>0</v>
      </c>
      <c r="AM2181" t="s">
        <v>11965</v>
      </c>
    </row>
    <row r="2182" spans="1:39">
      <c r="A2182" t="s">
        <v>7316</v>
      </c>
      <c r="B2182" t="s">
        <v>5106</v>
      </c>
      <c r="C2182" t="s">
        <v>5108</v>
      </c>
      <c r="D2182">
        <v>125.8</v>
      </c>
      <c r="E2182" t="s">
        <v>5111</v>
      </c>
      <c r="F2182">
        <v>6.9</v>
      </c>
      <c r="I2182" t="s">
        <v>9122</v>
      </c>
      <c r="K2182" t="s">
        <v>5342</v>
      </c>
      <c r="L2182" t="s">
        <v>5343</v>
      </c>
      <c r="M2182" t="s">
        <v>9446</v>
      </c>
      <c r="N2182">
        <v>9</v>
      </c>
      <c r="O2182" t="s">
        <v>9564</v>
      </c>
      <c r="P2182" t="s">
        <v>11469</v>
      </c>
      <c r="Q2182">
        <v>6</v>
      </c>
      <c r="R2182">
        <v>3</v>
      </c>
      <c r="S2182">
        <v>4.94</v>
      </c>
      <c r="T2182">
        <v>5.01</v>
      </c>
      <c r="U2182">
        <v>458.55</v>
      </c>
      <c r="V2182">
        <v>112.66</v>
      </c>
      <c r="W2182">
        <v>5.07</v>
      </c>
      <c r="X2182">
        <v>8.18</v>
      </c>
      <c r="Y2182">
        <v>5.38</v>
      </c>
      <c r="Z2182">
        <v>5</v>
      </c>
      <c r="AA2182" t="s">
        <v>4822</v>
      </c>
      <c r="AB2182">
        <v>1</v>
      </c>
      <c r="AC2182">
        <v>7</v>
      </c>
      <c r="AD2182">
        <v>1.707404761904762</v>
      </c>
      <c r="AF2182" t="s">
        <v>5458</v>
      </c>
      <c r="AI2182">
        <v>0</v>
      </c>
      <c r="AJ2182">
        <v>0</v>
      </c>
      <c r="AM2182" t="s">
        <v>11965</v>
      </c>
    </row>
    <row r="2183" spans="1:39">
      <c r="A2183" t="s">
        <v>7317</v>
      </c>
      <c r="B2183" t="s">
        <v>5106</v>
      </c>
      <c r="C2183" t="s">
        <v>5108</v>
      </c>
      <c r="D2183">
        <v>126</v>
      </c>
      <c r="E2183" t="s">
        <v>5111</v>
      </c>
      <c r="F2183">
        <v>6.9</v>
      </c>
      <c r="I2183" t="s">
        <v>9123</v>
      </c>
      <c r="K2183" t="s">
        <v>5342</v>
      </c>
      <c r="L2183" t="s">
        <v>5343</v>
      </c>
      <c r="M2183" t="s">
        <v>9435</v>
      </c>
      <c r="N2183">
        <v>8</v>
      </c>
      <c r="O2183" t="s">
        <v>9553</v>
      </c>
      <c r="Y2183">
        <v>0</v>
      </c>
      <c r="AM2183" t="s">
        <v>11965</v>
      </c>
    </row>
    <row r="2184" spans="1:39">
      <c r="A2184" t="s">
        <v>6919</v>
      </c>
      <c r="B2184" t="s">
        <v>5106</v>
      </c>
      <c r="C2184" t="s">
        <v>5108</v>
      </c>
      <c r="D2184">
        <v>128</v>
      </c>
      <c r="E2184" t="s">
        <v>5111</v>
      </c>
      <c r="F2184">
        <v>6.89</v>
      </c>
      <c r="I2184" t="s">
        <v>9124</v>
      </c>
      <c r="K2184" t="s">
        <v>5342</v>
      </c>
      <c r="L2184" t="s">
        <v>5343</v>
      </c>
      <c r="M2184" t="s">
        <v>9457</v>
      </c>
      <c r="N2184">
        <v>8</v>
      </c>
      <c r="O2184" t="s">
        <v>9596</v>
      </c>
      <c r="P2184" t="s">
        <v>11074</v>
      </c>
      <c r="Q2184">
        <v>7</v>
      </c>
      <c r="R2184">
        <v>4</v>
      </c>
      <c r="S2184">
        <v>3.17</v>
      </c>
      <c r="T2184">
        <v>4.28</v>
      </c>
      <c r="U2184">
        <v>492.51</v>
      </c>
      <c r="V2184">
        <v>119.27</v>
      </c>
      <c r="W2184">
        <v>5.94</v>
      </c>
      <c r="X2184">
        <v>5.62</v>
      </c>
      <c r="Y2184">
        <v>6.91</v>
      </c>
      <c r="Z2184">
        <v>5</v>
      </c>
      <c r="AA2184" t="s">
        <v>4822</v>
      </c>
      <c r="AB2184">
        <v>1</v>
      </c>
      <c r="AC2184">
        <v>6</v>
      </c>
      <c r="AD2184">
        <v>1.852833333333333</v>
      </c>
      <c r="AF2184" t="s">
        <v>5459</v>
      </c>
      <c r="AI2184">
        <v>0</v>
      </c>
      <c r="AJ2184">
        <v>0</v>
      </c>
      <c r="AM2184" t="s">
        <v>11965</v>
      </c>
    </row>
    <row r="2185" spans="1:39">
      <c r="A2185" t="s">
        <v>7318</v>
      </c>
      <c r="B2185" t="s">
        <v>5106</v>
      </c>
      <c r="C2185" t="s">
        <v>5108</v>
      </c>
      <c r="D2185">
        <v>129</v>
      </c>
      <c r="E2185" t="s">
        <v>5111</v>
      </c>
      <c r="F2185">
        <v>6.89</v>
      </c>
      <c r="I2185" t="s">
        <v>9125</v>
      </c>
      <c r="K2185" t="s">
        <v>5342</v>
      </c>
      <c r="M2185" t="s">
        <v>9440</v>
      </c>
      <c r="N2185">
        <v>8</v>
      </c>
      <c r="O2185" t="s">
        <v>9558</v>
      </c>
      <c r="P2185" t="s">
        <v>11470</v>
      </c>
      <c r="Q2185">
        <v>10</v>
      </c>
      <c r="R2185">
        <v>2</v>
      </c>
      <c r="S2185">
        <v>4.93</v>
      </c>
      <c r="T2185">
        <v>5.09</v>
      </c>
      <c r="U2185">
        <v>501.6</v>
      </c>
      <c r="V2185">
        <v>125.2</v>
      </c>
      <c r="W2185">
        <v>3.76</v>
      </c>
      <c r="X2185">
        <v>10.88</v>
      </c>
      <c r="Y2185">
        <v>7.04</v>
      </c>
      <c r="Z2185">
        <v>4</v>
      </c>
      <c r="AA2185" t="s">
        <v>4822</v>
      </c>
      <c r="AB2185">
        <v>1</v>
      </c>
      <c r="AC2185">
        <v>5</v>
      </c>
      <c r="AD2185">
        <v>1.5</v>
      </c>
      <c r="AF2185" t="s">
        <v>5458</v>
      </c>
      <c r="AI2185">
        <v>0</v>
      </c>
      <c r="AJ2185">
        <v>0</v>
      </c>
      <c r="AM2185" t="s">
        <v>11965</v>
      </c>
    </row>
    <row r="2186" spans="1:39">
      <c r="A2186" t="s">
        <v>7319</v>
      </c>
      <c r="B2186" t="s">
        <v>5106</v>
      </c>
      <c r="C2186" t="s">
        <v>5108</v>
      </c>
      <c r="D2186">
        <v>130</v>
      </c>
      <c r="E2186" t="s">
        <v>5111</v>
      </c>
      <c r="F2186">
        <v>6.89</v>
      </c>
      <c r="K2186" t="s">
        <v>5342</v>
      </c>
      <c r="M2186" t="s">
        <v>9456</v>
      </c>
      <c r="N2186">
        <v>8</v>
      </c>
      <c r="O2186" t="s">
        <v>9614</v>
      </c>
      <c r="P2186" t="s">
        <v>11471</v>
      </c>
      <c r="Q2186">
        <v>8</v>
      </c>
      <c r="R2186">
        <v>2</v>
      </c>
      <c r="S2186">
        <v>6.81</v>
      </c>
      <c r="T2186">
        <v>7.06</v>
      </c>
      <c r="U2186">
        <v>601.63</v>
      </c>
      <c r="V2186">
        <v>96.68000000000001</v>
      </c>
      <c r="W2186">
        <v>5.86</v>
      </c>
      <c r="X2186">
        <v>12.74</v>
      </c>
      <c r="Y2186">
        <v>7.28</v>
      </c>
      <c r="Z2186">
        <v>5</v>
      </c>
      <c r="AA2186" t="s">
        <v>4822</v>
      </c>
      <c r="AB2186">
        <v>2</v>
      </c>
      <c r="AC2186">
        <v>9</v>
      </c>
      <c r="AD2186">
        <v>2.277333333333333</v>
      </c>
      <c r="AF2186" t="s">
        <v>5458</v>
      </c>
      <c r="AI2186">
        <v>0</v>
      </c>
      <c r="AJ2186">
        <v>0</v>
      </c>
      <c r="AK2186" t="s">
        <v>11939</v>
      </c>
      <c r="AL2186" t="s">
        <v>11939</v>
      </c>
      <c r="AM2186" t="s">
        <v>11965</v>
      </c>
    </row>
    <row r="2187" spans="1:39">
      <c r="A2187" t="s">
        <v>7320</v>
      </c>
      <c r="B2187" t="s">
        <v>5106</v>
      </c>
      <c r="C2187" t="s">
        <v>5108</v>
      </c>
      <c r="D2187">
        <v>130</v>
      </c>
      <c r="E2187" t="s">
        <v>5111</v>
      </c>
      <c r="F2187">
        <v>6.89</v>
      </c>
      <c r="K2187" t="s">
        <v>5342</v>
      </c>
      <c r="L2187" t="s">
        <v>5343</v>
      </c>
      <c r="M2187" t="s">
        <v>9498</v>
      </c>
      <c r="N2187">
        <v>9</v>
      </c>
      <c r="O2187" t="s">
        <v>9625</v>
      </c>
      <c r="P2187" t="s">
        <v>11472</v>
      </c>
      <c r="Q2187">
        <v>6</v>
      </c>
      <c r="R2187">
        <v>2</v>
      </c>
      <c r="S2187">
        <v>5.57</v>
      </c>
      <c r="T2187">
        <v>5.61</v>
      </c>
      <c r="U2187">
        <v>506.53</v>
      </c>
      <c r="V2187">
        <v>80.65000000000001</v>
      </c>
      <c r="W2187">
        <v>7.21</v>
      </c>
      <c r="Y2187">
        <v>9.09</v>
      </c>
      <c r="Z2187">
        <v>5</v>
      </c>
      <c r="AA2187" t="s">
        <v>4822</v>
      </c>
      <c r="AB2187">
        <v>2</v>
      </c>
      <c r="AC2187">
        <v>5</v>
      </c>
      <c r="AD2187">
        <v>1.955</v>
      </c>
      <c r="AF2187" t="s">
        <v>5457</v>
      </c>
      <c r="AI2187">
        <v>0</v>
      </c>
      <c r="AJ2187">
        <v>0</v>
      </c>
      <c r="AK2187" t="s">
        <v>11908</v>
      </c>
      <c r="AL2187" t="s">
        <v>11908</v>
      </c>
      <c r="AM2187" t="s">
        <v>11965</v>
      </c>
    </row>
    <row r="2188" spans="1:39">
      <c r="A2188" t="s">
        <v>6807</v>
      </c>
      <c r="B2188" t="s">
        <v>5106</v>
      </c>
      <c r="C2188" t="s">
        <v>5108</v>
      </c>
      <c r="D2188">
        <v>130</v>
      </c>
      <c r="E2188" t="s">
        <v>5111</v>
      </c>
      <c r="F2188">
        <v>6.89</v>
      </c>
      <c r="K2188" t="s">
        <v>5342</v>
      </c>
      <c r="L2188" t="s">
        <v>5343</v>
      </c>
      <c r="M2188" t="s">
        <v>9436</v>
      </c>
      <c r="N2188">
        <v>9</v>
      </c>
      <c r="O2188" t="s">
        <v>9554</v>
      </c>
      <c r="P2188" t="s">
        <v>10963</v>
      </c>
      <c r="Q2188">
        <v>7</v>
      </c>
      <c r="R2188">
        <v>3</v>
      </c>
      <c r="S2188">
        <v>2.13</v>
      </c>
      <c r="T2188">
        <v>2.46</v>
      </c>
      <c r="U2188">
        <v>473.51</v>
      </c>
      <c r="V2188">
        <v>125.55</v>
      </c>
      <c r="W2188">
        <v>4.37</v>
      </c>
      <c r="X2188">
        <v>7.68</v>
      </c>
      <c r="Y2188">
        <v>1.81</v>
      </c>
      <c r="Z2188">
        <v>4</v>
      </c>
      <c r="AA2188" t="s">
        <v>4822</v>
      </c>
      <c r="AB2188">
        <v>0</v>
      </c>
      <c r="AC2188">
        <v>8</v>
      </c>
      <c r="AD2188">
        <v>3.290880952380952</v>
      </c>
      <c r="AF2188" t="s">
        <v>5458</v>
      </c>
      <c r="AI2188">
        <v>0</v>
      </c>
      <c r="AJ2188">
        <v>0</v>
      </c>
      <c r="AK2188" t="s">
        <v>11897</v>
      </c>
      <c r="AL2188" t="s">
        <v>11897</v>
      </c>
      <c r="AM2188" t="s">
        <v>11965</v>
      </c>
    </row>
    <row r="2189" spans="1:39">
      <c r="A2189" t="s">
        <v>7321</v>
      </c>
      <c r="B2189" t="s">
        <v>5106</v>
      </c>
      <c r="C2189" t="s">
        <v>5108</v>
      </c>
      <c r="D2189">
        <v>130</v>
      </c>
      <c r="E2189" t="s">
        <v>5111</v>
      </c>
      <c r="F2189">
        <v>6.89</v>
      </c>
      <c r="K2189" t="s">
        <v>5342</v>
      </c>
      <c r="L2189" t="s">
        <v>5343</v>
      </c>
      <c r="M2189" t="s">
        <v>9432</v>
      </c>
      <c r="N2189">
        <v>9</v>
      </c>
      <c r="O2189" t="s">
        <v>9549</v>
      </c>
      <c r="P2189" t="s">
        <v>11473</v>
      </c>
      <c r="Q2189">
        <v>7</v>
      </c>
      <c r="R2189">
        <v>2</v>
      </c>
      <c r="S2189">
        <v>1.51</v>
      </c>
      <c r="T2189">
        <v>1.71</v>
      </c>
      <c r="U2189">
        <v>360.44</v>
      </c>
      <c r="V2189">
        <v>92.15000000000001</v>
      </c>
      <c r="W2189">
        <v>1.69</v>
      </c>
      <c r="X2189">
        <v>12.45</v>
      </c>
      <c r="Y2189">
        <v>7.86</v>
      </c>
      <c r="Z2189">
        <v>3</v>
      </c>
      <c r="AA2189" t="s">
        <v>4822</v>
      </c>
      <c r="AB2189">
        <v>0</v>
      </c>
      <c r="AC2189">
        <v>5</v>
      </c>
      <c r="AD2189">
        <v>5.425190476190476</v>
      </c>
      <c r="AF2189" t="s">
        <v>5458</v>
      </c>
      <c r="AI2189">
        <v>0</v>
      </c>
      <c r="AJ2189">
        <v>0</v>
      </c>
      <c r="AK2189" t="s">
        <v>11909</v>
      </c>
      <c r="AL2189" t="s">
        <v>11909</v>
      </c>
      <c r="AM2189" t="s">
        <v>11965</v>
      </c>
    </row>
    <row r="2190" spans="1:39">
      <c r="A2190" t="s">
        <v>7322</v>
      </c>
      <c r="B2190" t="s">
        <v>5106</v>
      </c>
      <c r="C2190" t="s">
        <v>5108</v>
      </c>
      <c r="D2190">
        <v>130</v>
      </c>
      <c r="E2190" t="s">
        <v>5111</v>
      </c>
      <c r="F2190">
        <v>6.89</v>
      </c>
      <c r="K2190" t="s">
        <v>5342</v>
      </c>
      <c r="L2190" t="s">
        <v>5343</v>
      </c>
      <c r="M2190" t="s">
        <v>9432</v>
      </c>
      <c r="N2190">
        <v>9</v>
      </c>
      <c r="O2190" t="s">
        <v>9549</v>
      </c>
      <c r="P2190" t="s">
        <v>11474</v>
      </c>
      <c r="Q2190">
        <v>8</v>
      </c>
      <c r="R2190">
        <v>2</v>
      </c>
      <c r="S2190">
        <v>1.56</v>
      </c>
      <c r="T2190">
        <v>1.57</v>
      </c>
      <c r="U2190">
        <v>472.45</v>
      </c>
      <c r="V2190">
        <v>111.67</v>
      </c>
      <c r="W2190">
        <v>3.24</v>
      </c>
      <c r="X2190">
        <v>11.45</v>
      </c>
      <c r="Y2190">
        <v>5.53</v>
      </c>
      <c r="Z2190">
        <v>3</v>
      </c>
      <c r="AA2190" t="s">
        <v>4822</v>
      </c>
      <c r="AB2190">
        <v>0</v>
      </c>
      <c r="AC2190">
        <v>8</v>
      </c>
      <c r="AD2190">
        <v>3.974452380952381</v>
      </c>
      <c r="AF2190" t="s">
        <v>5458</v>
      </c>
      <c r="AI2190">
        <v>0</v>
      </c>
      <c r="AJ2190">
        <v>0</v>
      </c>
      <c r="AK2190" t="s">
        <v>11909</v>
      </c>
      <c r="AL2190" t="s">
        <v>11909</v>
      </c>
      <c r="AM2190" t="s">
        <v>11965</v>
      </c>
    </row>
    <row r="2191" spans="1:39">
      <c r="A2191" t="s">
        <v>7323</v>
      </c>
      <c r="B2191" t="s">
        <v>5106</v>
      </c>
      <c r="C2191" t="s">
        <v>5108</v>
      </c>
      <c r="D2191">
        <v>131</v>
      </c>
      <c r="E2191" t="s">
        <v>5111</v>
      </c>
      <c r="F2191">
        <v>6.88</v>
      </c>
      <c r="K2191" t="s">
        <v>5342</v>
      </c>
      <c r="L2191" t="s">
        <v>5343</v>
      </c>
      <c r="M2191" t="s">
        <v>9493</v>
      </c>
      <c r="N2191">
        <v>9</v>
      </c>
      <c r="O2191" t="s">
        <v>9620</v>
      </c>
      <c r="P2191" t="s">
        <v>11475</v>
      </c>
      <c r="Q2191">
        <v>6</v>
      </c>
      <c r="R2191">
        <v>3</v>
      </c>
      <c r="S2191">
        <v>4.92</v>
      </c>
      <c r="T2191">
        <v>5.16</v>
      </c>
      <c r="U2191">
        <v>521.91</v>
      </c>
      <c r="V2191">
        <v>105.24</v>
      </c>
      <c r="W2191">
        <v>6.16</v>
      </c>
      <c r="X2191">
        <v>7.51</v>
      </c>
      <c r="Y2191">
        <v>2.23</v>
      </c>
      <c r="Z2191">
        <v>4</v>
      </c>
      <c r="AA2191" t="s">
        <v>4822</v>
      </c>
      <c r="AB2191">
        <v>2</v>
      </c>
      <c r="AC2191">
        <v>5</v>
      </c>
      <c r="AD2191">
        <v>1.658666666666667</v>
      </c>
      <c r="AF2191" t="s">
        <v>5458</v>
      </c>
      <c r="AI2191">
        <v>0</v>
      </c>
      <c r="AJ2191">
        <v>0</v>
      </c>
      <c r="AK2191" t="s">
        <v>11944</v>
      </c>
      <c r="AL2191" t="s">
        <v>11944</v>
      </c>
      <c r="AM2191" t="s">
        <v>11965</v>
      </c>
    </row>
    <row r="2192" spans="1:39">
      <c r="A2192" t="s">
        <v>7324</v>
      </c>
      <c r="B2192" t="s">
        <v>5106</v>
      </c>
      <c r="C2192" t="s">
        <v>5108</v>
      </c>
      <c r="D2192">
        <v>131</v>
      </c>
      <c r="E2192" t="s">
        <v>5111</v>
      </c>
      <c r="F2192">
        <v>6.88</v>
      </c>
      <c r="K2192" t="s">
        <v>5342</v>
      </c>
      <c r="L2192" t="s">
        <v>5343</v>
      </c>
      <c r="M2192" t="s">
        <v>9448</v>
      </c>
      <c r="N2192">
        <v>9</v>
      </c>
      <c r="O2192" t="s">
        <v>9566</v>
      </c>
      <c r="P2192" t="s">
        <v>11476</v>
      </c>
      <c r="Q2192">
        <v>5</v>
      </c>
      <c r="R2192">
        <v>2</v>
      </c>
      <c r="S2192">
        <v>2.56</v>
      </c>
      <c r="T2192">
        <v>3.77</v>
      </c>
      <c r="U2192">
        <v>521.9400000000001</v>
      </c>
      <c r="V2192">
        <v>100.63</v>
      </c>
      <c r="W2192">
        <v>5.15</v>
      </c>
      <c r="X2192">
        <v>6.23</v>
      </c>
      <c r="Y2192">
        <v>1.56</v>
      </c>
      <c r="Z2192">
        <v>5</v>
      </c>
      <c r="AA2192" t="s">
        <v>4822</v>
      </c>
      <c r="AB2192">
        <v>2</v>
      </c>
      <c r="AC2192">
        <v>4</v>
      </c>
      <c r="AD2192">
        <v>3.480666666666667</v>
      </c>
      <c r="AF2192" t="s">
        <v>5459</v>
      </c>
      <c r="AI2192">
        <v>0</v>
      </c>
      <c r="AJ2192">
        <v>0</v>
      </c>
      <c r="AK2192" t="s">
        <v>11915</v>
      </c>
      <c r="AL2192" t="s">
        <v>11915</v>
      </c>
      <c r="AM2192" t="s">
        <v>11965</v>
      </c>
    </row>
    <row r="2193" spans="1:39">
      <c r="A2193" t="s">
        <v>7325</v>
      </c>
      <c r="B2193" t="s">
        <v>5106</v>
      </c>
      <c r="C2193" t="s">
        <v>5108</v>
      </c>
      <c r="D2193">
        <v>131.4</v>
      </c>
      <c r="E2193" t="s">
        <v>5111</v>
      </c>
      <c r="F2193">
        <v>6.88</v>
      </c>
      <c r="I2193" t="s">
        <v>9126</v>
      </c>
      <c r="K2193" t="s">
        <v>5342</v>
      </c>
      <c r="L2193" t="s">
        <v>5343</v>
      </c>
      <c r="M2193" t="s">
        <v>9446</v>
      </c>
      <c r="N2193">
        <v>9</v>
      </c>
      <c r="O2193" t="s">
        <v>9564</v>
      </c>
      <c r="P2193" t="s">
        <v>11477</v>
      </c>
      <c r="Q2193">
        <v>5</v>
      </c>
      <c r="R2193">
        <v>1</v>
      </c>
      <c r="S2193">
        <v>4.94</v>
      </c>
      <c r="T2193">
        <v>4.95</v>
      </c>
      <c r="U2193">
        <v>344.37</v>
      </c>
      <c r="V2193">
        <v>64.47</v>
      </c>
      <c r="W2193">
        <v>4.8</v>
      </c>
      <c r="X2193">
        <v>8.92</v>
      </c>
      <c r="Y2193">
        <v>2.57</v>
      </c>
      <c r="Z2193">
        <v>4</v>
      </c>
      <c r="AA2193" t="s">
        <v>4822</v>
      </c>
      <c r="AB2193">
        <v>0</v>
      </c>
      <c r="AC2193">
        <v>4</v>
      </c>
      <c r="AD2193">
        <v>3.858333333333333</v>
      </c>
      <c r="AF2193" t="s">
        <v>5458</v>
      </c>
      <c r="AI2193">
        <v>0</v>
      </c>
      <c r="AJ2193">
        <v>0</v>
      </c>
      <c r="AM2193" t="s">
        <v>11965</v>
      </c>
    </row>
    <row r="2194" spans="1:39">
      <c r="A2194" t="s">
        <v>5518</v>
      </c>
      <c r="B2194" t="s">
        <v>5106</v>
      </c>
      <c r="C2194" t="s">
        <v>5108</v>
      </c>
      <c r="D2194">
        <v>132</v>
      </c>
      <c r="E2194" t="s">
        <v>5111</v>
      </c>
      <c r="F2194">
        <v>6.88</v>
      </c>
      <c r="K2194" t="s">
        <v>5342</v>
      </c>
      <c r="L2194" t="s">
        <v>5343</v>
      </c>
      <c r="M2194" t="s">
        <v>9430</v>
      </c>
      <c r="N2194">
        <v>9</v>
      </c>
      <c r="O2194" t="s">
        <v>9546</v>
      </c>
      <c r="P2194" t="s">
        <v>9689</v>
      </c>
      <c r="Q2194">
        <v>7</v>
      </c>
      <c r="R2194">
        <v>3</v>
      </c>
      <c r="S2194">
        <v>0.64</v>
      </c>
      <c r="T2194">
        <v>0.97</v>
      </c>
      <c r="U2194">
        <v>443.44</v>
      </c>
      <c r="V2194">
        <v>125.55</v>
      </c>
      <c r="W2194">
        <v>3.34</v>
      </c>
      <c r="X2194">
        <v>7.68</v>
      </c>
      <c r="Y2194">
        <v>1.81</v>
      </c>
      <c r="Z2194">
        <v>4</v>
      </c>
      <c r="AA2194" t="s">
        <v>4822</v>
      </c>
      <c r="AB2194">
        <v>0</v>
      </c>
      <c r="AC2194">
        <v>6</v>
      </c>
      <c r="AD2194">
        <v>3.570666666666667</v>
      </c>
      <c r="AF2194" t="s">
        <v>5458</v>
      </c>
      <c r="AI2194">
        <v>0</v>
      </c>
      <c r="AJ2194">
        <v>0</v>
      </c>
      <c r="AK2194" t="s">
        <v>11897</v>
      </c>
      <c r="AL2194" t="s">
        <v>11897</v>
      </c>
      <c r="AM2194" t="s">
        <v>11965</v>
      </c>
    </row>
    <row r="2195" spans="1:39">
      <c r="A2195" t="s">
        <v>7326</v>
      </c>
      <c r="B2195" t="s">
        <v>5106</v>
      </c>
      <c r="C2195" t="s">
        <v>5108</v>
      </c>
      <c r="D2195">
        <v>134</v>
      </c>
      <c r="E2195" t="s">
        <v>5111</v>
      </c>
      <c r="F2195">
        <v>6.87</v>
      </c>
      <c r="I2195" t="s">
        <v>9127</v>
      </c>
      <c r="K2195" t="s">
        <v>5342</v>
      </c>
      <c r="L2195" t="s">
        <v>5343</v>
      </c>
      <c r="M2195" t="s">
        <v>9446</v>
      </c>
      <c r="N2195">
        <v>9</v>
      </c>
      <c r="O2195" t="s">
        <v>9564</v>
      </c>
      <c r="P2195" t="s">
        <v>11478</v>
      </c>
      <c r="Q2195">
        <v>5</v>
      </c>
      <c r="R2195">
        <v>2</v>
      </c>
      <c r="S2195">
        <v>4.29</v>
      </c>
      <c r="T2195">
        <v>4.29</v>
      </c>
      <c r="U2195">
        <v>362.4</v>
      </c>
      <c r="V2195">
        <v>90.28</v>
      </c>
      <c r="W2195">
        <v>4.79</v>
      </c>
      <c r="Y2195">
        <v>5.24</v>
      </c>
      <c r="Z2195">
        <v>5</v>
      </c>
      <c r="AA2195" t="s">
        <v>4822</v>
      </c>
      <c r="AB2195">
        <v>0</v>
      </c>
      <c r="AC2195">
        <v>3</v>
      </c>
      <c r="AD2195">
        <v>3.828523809523809</v>
      </c>
      <c r="AF2195" t="s">
        <v>5458</v>
      </c>
      <c r="AI2195">
        <v>0</v>
      </c>
      <c r="AJ2195">
        <v>0</v>
      </c>
      <c r="AM2195" t="s">
        <v>11965</v>
      </c>
    </row>
    <row r="2196" spans="1:39">
      <c r="A2196" t="s">
        <v>7307</v>
      </c>
      <c r="B2196" t="s">
        <v>5106</v>
      </c>
      <c r="C2196" t="s">
        <v>5108</v>
      </c>
      <c r="D2196">
        <v>134.3</v>
      </c>
      <c r="E2196" t="s">
        <v>5111</v>
      </c>
      <c r="F2196">
        <v>6.87</v>
      </c>
      <c r="I2196" t="s">
        <v>9128</v>
      </c>
      <c r="K2196" t="s">
        <v>5342</v>
      </c>
      <c r="L2196" t="s">
        <v>5343</v>
      </c>
      <c r="M2196" t="s">
        <v>9446</v>
      </c>
      <c r="N2196">
        <v>9</v>
      </c>
      <c r="O2196" t="s">
        <v>9564</v>
      </c>
      <c r="P2196" t="s">
        <v>11460</v>
      </c>
      <c r="Q2196">
        <v>5</v>
      </c>
      <c r="R2196">
        <v>2</v>
      </c>
      <c r="S2196">
        <v>3.25</v>
      </c>
      <c r="T2196">
        <v>3.31</v>
      </c>
      <c r="U2196">
        <v>414.49</v>
      </c>
      <c r="V2196">
        <v>87.73999999999999</v>
      </c>
      <c r="W2196">
        <v>4.93</v>
      </c>
      <c r="Y2196">
        <v>6.71</v>
      </c>
      <c r="Z2196">
        <v>5</v>
      </c>
      <c r="AA2196" t="s">
        <v>4822</v>
      </c>
      <c r="AB2196">
        <v>0</v>
      </c>
      <c r="AC2196">
        <v>4</v>
      </c>
      <c r="AD2196">
        <v>4.330785714285714</v>
      </c>
      <c r="AF2196" t="s">
        <v>5458</v>
      </c>
      <c r="AI2196">
        <v>0</v>
      </c>
      <c r="AJ2196">
        <v>0</v>
      </c>
      <c r="AM2196" t="s">
        <v>11965</v>
      </c>
    </row>
    <row r="2197" spans="1:39">
      <c r="A2197" t="s">
        <v>5313</v>
      </c>
      <c r="B2197" t="s">
        <v>5106</v>
      </c>
      <c r="C2197" t="s">
        <v>5108</v>
      </c>
      <c r="D2197">
        <v>136</v>
      </c>
      <c r="E2197" t="s">
        <v>5111</v>
      </c>
      <c r="F2197">
        <v>6.87</v>
      </c>
      <c r="K2197" t="s">
        <v>5342</v>
      </c>
      <c r="L2197" t="s">
        <v>5343</v>
      </c>
      <c r="M2197" t="s">
        <v>9512</v>
      </c>
      <c r="N2197">
        <v>9</v>
      </c>
      <c r="O2197" t="s">
        <v>9640</v>
      </c>
      <c r="P2197" t="s">
        <v>5428</v>
      </c>
      <c r="Q2197">
        <v>4</v>
      </c>
      <c r="R2197">
        <v>3</v>
      </c>
      <c r="S2197">
        <v>4.82</v>
      </c>
      <c r="T2197">
        <v>4.82</v>
      </c>
      <c r="U2197">
        <v>464.83</v>
      </c>
      <c r="V2197">
        <v>92.34999999999999</v>
      </c>
      <c r="W2197">
        <v>5.55</v>
      </c>
      <c r="X2197">
        <v>12.89</v>
      </c>
      <c r="Y2197">
        <v>2.66</v>
      </c>
      <c r="Z2197">
        <v>3</v>
      </c>
      <c r="AA2197" t="s">
        <v>4822</v>
      </c>
      <c r="AB2197">
        <v>1</v>
      </c>
      <c r="AC2197">
        <v>5</v>
      </c>
      <c r="AD2197">
        <v>2.429547619047619</v>
      </c>
      <c r="AE2197" t="s">
        <v>5449</v>
      </c>
      <c r="AF2197" t="s">
        <v>5458</v>
      </c>
      <c r="AH2197" t="s">
        <v>5461</v>
      </c>
      <c r="AI2197">
        <v>4</v>
      </c>
      <c r="AJ2197">
        <v>1</v>
      </c>
      <c r="AK2197" t="s">
        <v>11950</v>
      </c>
      <c r="AL2197" t="s">
        <v>11950</v>
      </c>
      <c r="AM2197" t="s">
        <v>11965</v>
      </c>
    </row>
    <row r="2198" spans="1:39">
      <c r="A2198" t="s">
        <v>5313</v>
      </c>
      <c r="B2198" t="s">
        <v>5106</v>
      </c>
      <c r="C2198" t="s">
        <v>5108</v>
      </c>
      <c r="D2198">
        <v>136</v>
      </c>
      <c r="E2198" t="s">
        <v>5111</v>
      </c>
      <c r="F2198">
        <v>6.87</v>
      </c>
      <c r="K2198" t="s">
        <v>5342</v>
      </c>
      <c r="L2198" t="s">
        <v>5343</v>
      </c>
      <c r="M2198" t="s">
        <v>9512</v>
      </c>
      <c r="N2198">
        <v>9</v>
      </c>
      <c r="O2198" t="s">
        <v>9640</v>
      </c>
      <c r="P2198" t="s">
        <v>5428</v>
      </c>
      <c r="Q2198">
        <v>4</v>
      </c>
      <c r="R2198">
        <v>3</v>
      </c>
      <c r="S2198">
        <v>4.82</v>
      </c>
      <c r="T2198">
        <v>4.82</v>
      </c>
      <c r="U2198">
        <v>464.83</v>
      </c>
      <c r="V2198">
        <v>92.34999999999999</v>
      </c>
      <c r="W2198">
        <v>5.55</v>
      </c>
      <c r="X2198">
        <v>12.89</v>
      </c>
      <c r="Y2198">
        <v>2.66</v>
      </c>
      <c r="Z2198">
        <v>3</v>
      </c>
      <c r="AA2198" t="s">
        <v>4822</v>
      </c>
      <c r="AB2198">
        <v>1</v>
      </c>
      <c r="AC2198">
        <v>5</v>
      </c>
      <c r="AD2198">
        <v>2.429547619047619</v>
      </c>
      <c r="AE2198" t="s">
        <v>5449</v>
      </c>
      <c r="AF2198" t="s">
        <v>5458</v>
      </c>
      <c r="AH2198" t="s">
        <v>5461</v>
      </c>
      <c r="AI2198">
        <v>4</v>
      </c>
      <c r="AJ2198">
        <v>1</v>
      </c>
      <c r="AK2198" t="s">
        <v>11950</v>
      </c>
      <c r="AL2198" t="s">
        <v>11950</v>
      </c>
      <c r="AM2198" t="s">
        <v>11965</v>
      </c>
    </row>
    <row r="2199" spans="1:39">
      <c r="A2199" t="s">
        <v>7327</v>
      </c>
      <c r="B2199" t="s">
        <v>5106</v>
      </c>
      <c r="C2199" t="s">
        <v>5108</v>
      </c>
      <c r="D2199">
        <v>138</v>
      </c>
      <c r="E2199" t="s">
        <v>5111</v>
      </c>
      <c r="F2199">
        <v>6.86</v>
      </c>
      <c r="K2199" t="s">
        <v>5342</v>
      </c>
      <c r="M2199" t="s">
        <v>9456</v>
      </c>
      <c r="N2199">
        <v>8</v>
      </c>
      <c r="O2199" t="s">
        <v>9576</v>
      </c>
      <c r="P2199" t="s">
        <v>11479</v>
      </c>
      <c r="Q2199">
        <v>7</v>
      </c>
      <c r="R2199">
        <v>3</v>
      </c>
      <c r="S2199">
        <v>2.76</v>
      </c>
      <c r="T2199">
        <v>4.7</v>
      </c>
      <c r="U2199">
        <v>525.5599999999999</v>
      </c>
      <c r="V2199">
        <v>104.82</v>
      </c>
      <c r="W2199">
        <v>4.34</v>
      </c>
      <c r="X2199">
        <v>11.87</v>
      </c>
      <c r="Y2199">
        <v>9.07</v>
      </c>
      <c r="Z2199">
        <v>3</v>
      </c>
      <c r="AA2199" t="s">
        <v>4822</v>
      </c>
      <c r="AB2199">
        <v>1</v>
      </c>
      <c r="AC2199">
        <v>11</v>
      </c>
      <c r="AD2199">
        <v>1.907666666666667</v>
      </c>
      <c r="AF2199" t="s">
        <v>5457</v>
      </c>
      <c r="AI2199">
        <v>0</v>
      </c>
      <c r="AJ2199">
        <v>0</v>
      </c>
      <c r="AK2199" t="s">
        <v>11920</v>
      </c>
      <c r="AL2199" t="s">
        <v>11920</v>
      </c>
      <c r="AM2199" t="s">
        <v>11965</v>
      </c>
    </row>
    <row r="2200" spans="1:39">
      <c r="A2200" t="s">
        <v>7328</v>
      </c>
      <c r="B2200" t="s">
        <v>5106</v>
      </c>
      <c r="C2200" t="s">
        <v>5108</v>
      </c>
      <c r="D2200">
        <v>139</v>
      </c>
      <c r="E2200" t="s">
        <v>5111</v>
      </c>
      <c r="F2200">
        <v>6.86</v>
      </c>
      <c r="K2200" t="s">
        <v>5342</v>
      </c>
      <c r="L2200" t="s">
        <v>5343</v>
      </c>
      <c r="M2200" t="s">
        <v>9481</v>
      </c>
      <c r="N2200">
        <v>9</v>
      </c>
      <c r="O2200" t="s">
        <v>9605</v>
      </c>
      <c r="P2200" t="s">
        <v>11480</v>
      </c>
      <c r="Q2200">
        <v>7</v>
      </c>
      <c r="R2200">
        <v>2</v>
      </c>
      <c r="S2200">
        <v>4</v>
      </c>
      <c r="T2200">
        <v>4</v>
      </c>
      <c r="U2200">
        <v>589.5700000000001</v>
      </c>
      <c r="V2200">
        <v>106.85</v>
      </c>
      <c r="W2200">
        <v>5.94</v>
      </c>
      <c r="X2200">
        <v>12.75</v>
      </c>
      <c r="Y2200">
        <v>0</v>
      </c>
      <c r="Z2200">
        <v>5</v>
      </c>
      <c r="AA2200" t="s">
        <v>4822</v>
      </c>
      <c r="AB2200">
        <v>2</v>
      </c>
      <c r="AC2200">
        <v>10</v>
      </c>
      <c r="AD2200">
        <v>2.438333333333333</v>
      </c>
      <c r="AF2200" t="s">
        <v>5458</v>
      </c>
      <c r="AI2200">
        <v>0</v>
      </c>
      <c r="AJ2200">
        <v>0</v>
      </c>
      <c r="AK2200" t="s">
        <v>11933</v>
      </c>
      <c r="AL2200" t="s">
        <v>11933</v>
      </c>
      <c r="AM2200" t="s">
        <v>11965</v>
      </c>
    </row>
    <row r="2201" spans="1:39">
      <c r="A2201" t="s">
        <v>7147</v>
      </c>
      <c r="B2201" t="s">
        <v>5106</v>
      </c>
      <c r="C2201" t="s">
        <v>5108</v>
      </c>
      <c r="D2201">
        <v>139</v>
      </c>
      <c r="E2201" t="s">
        <v>5111</v>
      </c>
      <c r="F2201">
        <v>6.86</v>
      </c>
      <c r="K2201" t="s">
        <v>5342</v>
      </c>
      <c r="M2201" t="s">
        <v>5350</v>
      </c>
      <c r="N2201">
        <v>8</v>
      </c>
      <c r="O2201" t="s">
        <v>9550</v>
      </c>
      <c r="P2201" t="s">
        <v>11301</v>
      </c>
      <c r="Q2201">
        <v>4</v>
      </c>
      <c r="R2201">
        <v>1</v>
      </c>
      <c r="S2201">
        <v>2.64</v>
      </c>
      <c r="T2201">
        <v>2.64</v>
      </c>
      <c r="U2201">
        <v>275.31</v>
      </c>
      <c r="V2201">
        <v>59.39</v>
      </c>
      <c r="W2201">
        <v>3.03</v>
      </c>
      <c r="X2201">
        <v>13.2</v>
      </c>
      <c r="Y2201">
        <v>3.39</v>
      </c>
      <c r="Z2201">
        <v>4</v>
      </c>
      <c r="AA2201" t="s">
        <v>4822</v>
      </c>
      <c r="AB2201">
        <v>0</v>
      </c>
      <c r="AC2201">
        <v>2</v>
      </c>
      <c r="AD2201">
        <v>5.513333333333333</v>
      </c>
      <c r="AF2201" t="s">
        <v>5458</v>
      </c>
      <c r="AI2201">
        <v>0</v>
      </c>
      <c r="AJ2201">
        <v>0</v>
      </c>
      <c r="AK2201" t="s">
        <v>11910</v>
      </c>
      <c r="AL2201" t="s">
        <v>11910</v>
      </c>
      <c r="AM2201" t="s">
        <v>11965</v>
      </c>
    </row>
    <row r="2202" spans="1:39">
      <c r="A2202" t="s">
        <v>7275</v>
      </c>
      <c r="B2202" t="s">
        <v>5106</v>
      </c>
      <c r="C2202" t="s">
        <v>5108</v>
      </c>
      <c r="D2202">
        <v>139.2</v>
      </c>
      <c r="E2202" t="s">
        <v>5111</v>
      </c>
      <c r="F2202">
        <v>6.86</v>
      </c>
      <c r="I2202" t="s">
        <v>9129</v>
      </c>
      <c r="K2202" t="s">
        <v>5342</v>
      </c>
      <c r="M2202" t="s">
        <v>9446</v>
      </c>
      <c r="N2202">
        <v>8</v>
      </c>
      <c r="O2202" t="s">
        <v>9574</v>
      </c>
      <c r="P2202" t="s">
        <v>11428</v>
      </c>
      <c r="Q2202">
        <v>5</v>
      </c>
      <c r="R2202">
        <v>2</v>
      </c>
      <c r="S2202">
        <v>4.49</v>
      </c>
      <c r="T2202">
        <v>4.49</v>
      </c>
      <c r="U2202">
        <v>343.39</v>
      </c>
      <c r="V2202">
        <v>67.27</v>
      </c>
      <c r="W2202">
        <v>4.75</v>
      </c>
      <c r="X2202">
        <v>9.630000000000001</v>
      </c>
      <c r="Y2202">
        <v>5.45</v>
      </c>
      <c r="Z2202">
        <v>4</v>
      </c>
      <c r="AA2202" t="s">
        <v>4822</v>
      </c>
      <c r="AB2202">
        <v>0</v>
      </c>
      <c r="AC2202">
        <v>4</v>
      </c>
      <c r="AD2202">
        <v>3.755</v>
      </c>
      <c r="AF2202" t="s">
        <v>5458</v>
      </c>
      <c r="AI2202">
        <v>0</v>
      </c>
      <c r="AJ2202">
        <v>0</v>
      </c>
      <c r="AM2202" t="s">
        <v>11965</v>
      </c>
    </row>
    <row r="2203" spans="1:39">
      <c r="A2203" t="s">
        <v>7299</v>
      </c>
      <c r="B2203" t="s">
        <v>5106</v>
      </c>
      <c r="C2203" t="s">
        <v>5108</v>
      </c>
      <c r="D2203">
        <v>139.3</v>
      </c>
      <c r="E2203" t="s">
        <v>5111</v>
      </c>
      <c r="F2203">
        <v>6.86</v>
      </c>
      <c r="I2203" t="s">
        <v>9130</v>
      </c>
      <c r="K2203" t="s">
        <v>5342</v>
      </c>
      <c r="M2203" t="s">
        <v>9446</v>
      </c>
      <c r="N2203">
        <v>8</v>
      </c>
      <c r="O2203" t="s">
        <v>9574</v>
      </c>
      <c r="P2203" t="s">
        <v>11452</v>
      </c>
      <c r="Q2203">
        <v>5</v>
      </c>
      <c r="R2203">
        <v>2</v>
      </c>
      <c r="S2203">
        <v>4.84</v>
      </c>
      <c r="T2203">
        <v>4.85</v>
      </c>
      <c r="U2203">
        <v>385.4</v>
      </c>
      <c r="V2203">
        <v>75.72</v>
      </c>
      <c r="W2203">
        <v>5.06</v>
      </c>
      <c r="Y2203">
        <v>5.16</v>
      </c>
      <c r="Z2203">
        <v>5</v>
      </c>
      <c r="AA2203" t="s">
        <v>4822</v>
      </c>
      <c r="AB2203">
        <v>1</v>
      </c>
      <c r="AC2203">
        <v>4</v>
      </c>
      <c r="AD2203">
        <v>3.393571428571429</v>
      </c>
      <c r="AF2203" t="s">
        <v>5458</v>
      </c>
      <c r="AI2203">
        <v>0</v>
      </c>
      <c r="AJ2203">
        <v>0</v>
      </c>
      <c r="AM2203" t="s">
        <v>11965</v>
      </c>
    </row>
    <row r="2204" spans="1:39">
      <c r="A2204" t="s">
        <v>5316</v>
      </c>
      <c r="B2204" t="s">
        <v>5106</v>
      </c>
      <c r="C2204" t="s">
        <v>5108</v>
      </c>
      <c r="D2204">
        <v>140</v>
      </c>
      <c r="E2204" t="s">
        <v>5111</v>
      </c>
      <c r="F2204">
        <v>6.85</v>
      </c>
      <c r="K2204" t="s">
        <v>5342</v>
      </c>
      <c r="L2204" t="s">
        <v>5343</v>
      </c>
      <c r="M2204" t="s">
        <v>9498</v>
      </c>
      <c r="N2204">
        <v>9</v>
      </c>
      <c r="O2204" t="s">
        <v>9625</v>
      </c>
      <c r="P2204" t="s">
        <v>5431</v>
      </c>
      <c r="Q2204">
        <v>6</v>
      </c>
      <c r="R2204">
        <v>2</v>
      </c>
      <c r="S2204">
        <v>4.38</v>
      </c>
      <c r="T2204">
        <v>4.41</v>
      </c>
      <c r="U2204">
        <v>518.42</v>
      </c>
      <c r="V2204">
        <v>80.65000000000001</v>
      </c>
      <c r="W2204">
        <v>6.93</v>
      </c>
      <c r="Y2204">
        <v>9.07</v>
      </c>
      <c r="Z2204">
        <v>5</v>
      </c>
      <c r="AA2204" t="s">
        <v>4822</v>
      </c>
      <c r="AB2204">
        <v>2</v>
      </c>
      <c r="AC2204">
        <v>5</v>
      </c>
      <c r="AD2204">
        <v>2.26</v>
      </c>
      <c r="AE2204" t="s">
        <v>5451</v>
      </c>
      <c r="AF2204" t="s">
        <v>5457</v>
      </c>
      <c r="AI2204">
        <v>2</v>
      </c>
      <c r="AJ2204">
        <v>0</v>
      </c>
      <c r="AK2204" t="s">
        <v>11908</v>
      </c>
      <c r="AL2204" t="s">
        <v>11908</v>
      </c>
      <c r="AM2204" t="s">
        <v>11965</v>
      </c>
    </row>
    <row r="2205" spans="1:39">
      <c r="A2205" t="s">
        <v>5316</v>
      </c>
      <c r="B2205" t="s">
        <v>5106</v>
      </c>
      <c r="C2205" t="s">
        <v>5108</v>
      </c>
      <c r="D2205">
        <v>140</v>
      </c>
      <c r="E2205" t="s">
        <v>5111</v>
      </c>
      <c r="F2205">
        <v>6.85</v>
      </c>
      <c r="K2205" t="s">
        <v>5342</v>
      </c>
      <c r="L2205" t="s">
        <v>5343</v>
      </c>
      <c r="M2205" t="s">
        <v>9498</v>
      </c>
      <c r="N2205">
        <v>9</v>
      </c>
      <c r="O2205" t="s">
        <v>9625</v>
      </c>
      <c r="P2205" t="s">
        <v>5431</v>
      </c>
      <c r="Q2205">
        <v>6</v>
      </c>
      <c r="R2205">
        <v>2</v>
      </c>
      <c r="S2205">
        <v>4.38</v>
      </c>
      <c r="T2205">
        <v>4.41</v>
      </c>
      <c r="U2205">
        <v>518.42</v>
      </c>
      <c r="V2205">
        <v>80.65000000000001</v>
      </c>
      <c r="W2205">
        <v>6.93</v>
      </c>
      <c r="Y2205">
        <v>9.07</v>
      </c>
      <c r="Z2205">
        <v>5</v>
      </c>
      <c r="AA2205" t="s">
        <v>4822</v>
      </c>
      <c r="AB2205">
        <v>2</v>
      </c>
      <c r="AC2205">
        <v>5</v>
      </c>
      <c r="AD2205">
        <v>2.26</v>
      </c>
      <c r="AE2205" t="s">
        <v>5451</v>
      </c>
      <c r="AF2205" t="s">
        <v>5457</v>
      </c>
      <c r="AI2205">
        <v>2</v>
      </c>
      <c r="AJ2205">
        <v>0</v>
      </c>
      <c r="AK2205" t="s">
        <v>11908</v>
      </c>
      <c r="AL2205" t="s">
        <v>11908</v>
      </c>
      <c r="AM2205" t="s">
        <v>11965</v>
      </c>
    </row>
    <row r="2206" spans="1:39">
      <c r="A2206" t="s">
        <v>6311</v>
      </c>
      <c r="B2206" t="s">
        <v>5106</v>
      </c>
      <c r="C2206" t="s">
        <v>5108</v>
      </c>
      <c r="D2206">
        <v>140</v>
      </c>
      <c r="E2206" t="s">
        <v>5111</v>
      </c>
      <c r="F2206">
        <v>6.85</v>
      </c>
      <c r="K2206" t="s">
        <v>5342</v>
      </c>
      <c r="L2206" t="s">
        <v>5343</v>
      </c>
      <c r="M2206" t="s">
        <v>9467</v>
      </c>
      <c r="N2206">
        <v>9</v>
      </c>
      <c r="O2206" t="s">
        <v>9587</v>
      </c>
      <c r="P2206" t="s">
        <v>10475</v>
      </c>
      <c r="Q2206">
        <v>4</v>
      </c>
      <c r="R2206">
        <v>3</v>
      </c>
      <c r="S2206">
        <v>6.35</v>
      </c>
      <c r="T2206">
        <v>6.37</v>
      </c>
      <c r="U2206">
        <v>405.55</v>
      </c>
      <c r="V2206">
        <v>78.94</v>
      </c>
      <c r="W2206">
        <v>5.51</v>
      </c>
      <c r="Y2206">
        <v>5.85</v>
      </c>
      <c r="Z2206">
        <v>3</v>
      </c>
      <c r="AA2206" t="s">
        <v>4822</v>
      </c>
      <c r="AB2206">
        <v>1</v>
      </c>
      <c r="AC2206">
        <v>5</v>
      </c>
      <c r="AD2206">
        <v>2.841309523809524</v>
      </c>
      <c r="AF2206" t="s">
        <v>5458</v>
      </c>
      <c r="AI2206">
        <v>0</v>
      </c>
      <c r="AJ2206">
        <v>0</v>
      </c>
      <c r="AK2206" t="s">
        <v>11912</v>
      </c>
      <c r="AL2206" t="s">
        <v>11912</v>
      </c>
      <c r="AM2206" t="s">
        <v>11965</v>
      </c>
    </row>
    <row r="2207" spans="1:39">
      <c r="A2207" t="s">
        <v>7329</v>
      </c>
      <c r="B2207" t="s">
        <v>5106</v>
      </c>
      <c r="C2207" t="s">
        <v>5108</v>
      </c>
      <c r="D2207">
        <v>140</v>
      </c>
      <c r="E2207" t="s">
        <v>5111</v>
      </c>
      <c r="F2207">
        <v>6.85</v>
      </c>
      <c r="I2207" t="s">
        <v>9131</v>
      </c>
      <c r="K2207" t="s">
        <v>5342</v>
      </c>
      <c r="M2207" t="s">
        <v>9451</v>
      </c>
      <c r="N2207">
        <v>8</v>
      </c>
      <c r="O2207" t="s">
        <v>9569</v>
      </c>
      <c r="P2207" t="s">
        <v>11481</v>
      </c>
      <c r="Q2207">
        <v>9</v>
      </c>
      <c r="R2207">
        <v>2</v>
      </c>
      <c r="S2207">
        <v>4.76</v>
      </c>
      <c r="T2207">
        <v>4.86</v>
      </c>
      <c r="U2207">
        <v>595.63</v>
      </c>
      <c r="V2207">
        <v>104.74</v>
      </c>
      <c r="W2207">
        <v>5.12</v>
      </c>
      <c r="X2207">
        <v>12.59</v>
      </c>
      <c r="Y2207">
        <v>6.76</v>
      </c>
      <c r="Z2207">
        <v>4</v>
      </c>
      <c r="AA2207" t="s">
        <v>4822</v>
      </c>
      <c r="AB2207">
        <v>2</v>
      </c>
      <c r="AC2207">
        <v>9</v>
      </c>
      <c r="AD2207">
        <v>2.078666666666667</v>
      </c>
      <c r="AF2207" t="s">
        <v>5458</v>
      </c>
      <c r="AI2207">
        <v>0</v>
      </c>
      <c r="AJ2207">
        <v>0</v>
      </c>
      <c r="AM2207" t="s">
        <v>11965</v>
      </c>
    </row>
    <row r="2208" spans="1:39">
      <c r="A2208" t="s">
        <v>7330</v>
      </c>
      <c r="B2208" t="s">
        <v>5106</v>
      </c>
      <c r="C2208" t="s">
        <v>5108</v>
      </c>
      <c r="D2208">
        <v>140</v>
      </c>
      <c r="E2208" t="s">
        <v>5111</v>
      </c>
      <c r="F2208">
        <v>6.85</v>
      </c>
      <c r="I2208" t="s">
        <v>9132</v>
      </c>
      <c r="K2208" t="s">
        <v>5342</v>
      </c>
      <c r="M2208" t="s">
        <v>9440</v>
      </c>
      <c r="N2208">
        <v>8</v>
      </c>
      <c r="O2208" t="s">
        <v>9558</v>
      </c>
      <c r="P2208" t="s">
        <v>11482</v>
      </c>
      <c r="Q2208">
        <v>8</v>
      </c>
      <c r="R2208">
        <v>2</v>
      </c>
      <c r="S2208">
        <v>5.85</v>
      </c>
      <c r="T2208">
        <v>6.93</v>
      </c>
      <c r="U2208">
        <v>538.7</v>
      </c>
      <c r="V2208">
        <v>99.17</v>
      </c>
      <c r="W2208">
        <v>4.84</v>
      </c>
      <c r="Y2208">
        <v>8.449999999999999</v>
      </c>
      <c r="Z2208">
        <v>4</v>
      </c>
      <c r="AA2208" t="s">
        <v>4822</v>
      </c>
      <c r="AB2208">
        <v>1</v>
      </c>
      <c r="AC2208">
        <v>6</v>
      </c>
      <c r="AD2208">
        <v>1.969333333333334</v>
      </c>
      <c r="AF2208" t="s">
        <v>5458</v>
      </c>
      <c r="AI2208">
        <v>0</v>
      </c>
      <c r="AJ2208">
        <v>0</v>
      </c>
      <c r="AM2208" t="s">
        <v>11965</v>
      </c>
    </row>
    <row r="2209" spans="1:39">
      <c r="A2209" t="s">
        <v>7331</v>
      </c>
      <c r="B2209" t="s">
        <v>5106</v>
      </c>
      <c r="C2209" t="s">
        <v>5108</v>
      </c>
      <c r="D2209">
        <v>141</v>
      </c>
      <c r="E2209" t="s">
        <v>5111</v>
      </c>
      <c r="F2209">
        <v>6.85</v>
      </c>
      <c r="K2209" t="s">
        <v>5342</v>
      </c>
      <c r="L2209" t="s">
        <v>5343</v>
      </c>
      <c r="M2209" t="s">
        <v>9477</v>
      </c>
      <c r="N2209">
        <v>9</v>
      </c>
      <c r="O2209" t="s">
        <v>9599</v>
      </c>
      <c r="P2209" t="s">
        <v>11483</v>
      </c>
      <c r="Q2209">
        <v>4</v>
      </c>
      <c r="R2209">
        <v>3</v>
      </c>
      <c r="S2209">
        <v>3.86</v>
      </c>
      <c r="T2209">
        <v>3.86</v>
      </c>
      <c r="U2209">
        <v>440.43</v>
      </c>
      <c r="V2209">
        <v>83.12</v>
      </c>
      <c r="W2209">
        <v>5.44</v>
      </c>
      <c r="X2209">
        <v>12.79</v>
      </c>
      <c r="Y2209">
        <v>5.22</v>
      </c>
      <c r="Z2209">
        <v>3</v>
      </c>
      <c r="AA2209" t="s">
        <v>4822</v>
      </c>
      <c r="AB2209">
        <v>1</v>
      </c>
      <c r="AC2209">
        <v>6</v>
      </c>
      <c r="AD2209">
        <v>3.232166666666667</v>
      </c>
      <c r="AF2209" t="s">
        <v>5458</v>
      </c>
      <c r="AI2209">
        <v>0</v>
      </c>
      <c r="AJ2209">
        <v>0</v>
      </c>
      <c r="AK2209" t="s">
        <v>11929</v>
      </c>
      <c r="AL2209" t="s">
        <v>11929</v>
      </c>
      <c r="AM2209" t="s">
        <v>11965</v>
      </c>
    </row>
    <row r="2210" spans="1:39">
      <c r="A2210" t="s">
        <v>7332</v>
      </c>
      <c r="B2210" t="s">
        <v>5106</v>
      </c>
      <c r="C2210" t="s">
        <v>5108</v>
      </c>
      <c r="D2210">
        <v>141</v>
      </c>
      <c r="E2210" t="s">
        <v>5111</v>
      </c>
      <c r="F2210">
        <v>6.85</v>
      </c>
      <c r="I2210" t="s">
        <v>9133</v>
      </c>
      <c r="K2210" t="s">
        <v>5342</v>
      </c>
      <c r="L2210" t="s">
        <v>5343</v>
      </c>
      <c r="M2210" t="s">
        <v>9442</v>
      </c>
      <c r="N2210">
        <v>8</v>
      </c>
      <c r="O2210" t="s">
        <v>9560</v>
      </c>
      <c r="P2210" t="s">
        <v>11484</v>
      </c>
      <c r="Q2210">
        <v>9</v>
      </c>
      <c r="R2210">
        <v>1</v>
      </c>
      <c r="S2210">
        <v>5.48</v>
      </c>
      <c r="T2210">
        <v>5.48</v>
      </c>
      <c r="U2210">
        <v>601.78</v>
      </c>
      <c r="V2210">
        <v>105.48</v>
      </c>
      <c r="W2210">
        <v>6.31</v>
      </c>
      <c r="X2210">
        <v>12.22</v>
      </c>
      <c r="Y2210">
        <v>4.53</v>
      </c>
      <c r="Z2210">
        <v>4</v>
      </c>
      <c r="AA2210" t="s">
        <v>4822</v>
      </c>
      <c r="AB2210">
        <v>2</v>
      </c>
      <c r="AC2210">
        <v>5</v>
      </c>
      <c r="AD2210">
        <v>2.317333333333333</v>
      </c>
      <c r="AF2210" t="s">
        <v>5458</v>
      </c>
      <c r="AI2210">
        <v>0</v>
      </c>
      <c r="AJ2210">
        <v>0</v>
      </c>
      <c r="AM2210" t="s">
        <v>11965</v>
      </c>
    </row>
    <row r="2211" spans="1:39">
      <c r="A2211" t="s">
        <v>7333</v>
      </c>
      <c r="B2211" t="s">
        <v>5106</v>
      </c>
      <c r="C2211" t="s">
        <v>5108</v>
      </c>
      <c r="D2211">
        <v>141.1</v>
      </c>
      <c r="E2211" t="s">
        <v>5111</v>
      </c>
      <c r="F2211">
        <v>6.85</v>
      </c>
      <c r="I2211" t="s">
        <v>9134</v>
      </c>
      <c r="K2211" t="s">
        <v>5342</v>
      </c>
      <c r="L2211" t="s">
        <v>5343</v>
      </c>
      <c r="M2211" t="s">
        <v>9446</v>
      </c>
      <c r="N2211">
        <v>9</v>
      </c>
      <c r="O2211" t="s">
        <v>9564</v>
      </c>
      <c r="P2211" t="s">
        <v>11485</v>
      </c>
      <c r="Q2211">
        <v>6</v>
      </c>
      <c r="R2211">
        <v>2</v>
      </c>
      <c r="S2211">
        <v>4.91</v>
      </c>
      <c r="T2211">
        <v>4.92</v>
      </c>
      <c r="U2211">
        <v>381.4</v>
      </c>
      <c r="V2211">
        <v>84.95</v>
      </c>
      <c r="W2211">
        <v>4.65</v>
      </c>
      <c r="Y2211">
        <v>5.43</v>
      </c>
      <c r="Z2211">
        <v>5</v>
      </c>
      <c r="AA2211" t="s">
        <v>4822</v>
      </c>
      <c r="AB2211">
        <v>0</v>
      </c>
      <c r="AC2211">
        <v>3</v>
      </c>
      <c r="AD2211">
        <v>3.387142857142857</v>
      </c>
      <c r="AF2211" t="s">
        <v>5458</v>
      </c>
      <c r="AI2211">
        <v>0</v>
      </c>
      <c r="AJ2211">
        <v>0</v>
      </c>
      <c r="AM2211" t="s">
        <v>11965</v>
      </c>
    </row>
    <row r="2212" spans="1:39">
      <c r="A2212" t="s">
        <v>7334</v>
      </c>
      <c r="B2212" t="s">
        <v>5106</v>
      </c>
      <c r="C2212" t="s">
        <v>5108</v>
      </c>
      <c r="D2212">
        <v>141.4</v>
      </c>
      <c r="E2212" t="s">
        <v>5111</v>
      </c>
      <c r="F2212">
        <v>6.85</v>
      </c>
      <c r="I2212" t="s">
        <v>9135</v>
      </c>
      <c r="K2212" t="s">
        <v>5342</v>
      </c>
      <c r="L2212" t="s">
        <v>5343</v>
      </c>
      <c r="M2212" t="s">
        <v>9446</v>
      </c>
      <c r="N2212">
        <v>9</v>
      </c>
      <c r="O2212" t="s">
        <v>9564</v>
      </c>
      <c r="P2212" t="s">
        <v>11486</v>
      </c>
      <c r="Q2212">
        <v>6</v>
      </c>
      <c r="R2212">
        <v>3</v>
      </c>
      <c r="S2212">
        <v>3.88</v>
      </c>
      <c r="T2212">
        <v>3.89</v>
      </c>
      <c r="U2212">
        <v>373.41</v>
      </c>
      <c r="V2212">
        <v>87.5</v>
      </c>
      <c r="W2212">
        <v>4.77</v>
      </c>
      <c r="X2212">
        <v>9.289999999999999</v>
      </c>
      <c r="Y2212">
        <v>5.33</v>
      </c>
      <c r="Z2212">
        <v>4</v>
      </c>
      <c r="AA2212" t="s">
        <v>4822</v>
      </c>
      <c r="AB2212">
        <v>0</v>
      </c>
      <c r="AC2212">
        <v>4</v>
      </c>
      <c r="AD2212">
        <v>3.685880952380952</v>
      </c>
      <c r="AF2212" t="s">
        <v>5458</v>
      </c>
      <c r="AI2212">
        <v>0</v>
      </c>
      <c r="AJ2212">
        <v>0</v>
      </c>
      <c r="AM2212" t="s">
        <v>11965</v>
      </c>
    </row>
    <row r="2213" spans="1:39">
      <c r="A2213" t="s">
        <v>7335</v>
      </c>
      <c r="B2213" t="s">
        <v>5106</v>
      </c>
      <c r="C2213" t="s">
        <v>5108</v>
      </c>
      <c r="D2213">
        <v>141.7</v>
      </c>
      <c r="E2213" t="s">
        <v>5111</v>
      </c>
      <c r="F2213">
        <v>6.85</v>
      </c>
      <c r="I2213" t="s">
        <v>9136</v>
      </c>
      <c r="K2213" t="s">
        <v>5342</v>
      </c>
      <c r="L2213" t="s">
        <v>5343</v>
      </c>
      <c r="M2213" t="s">
        <v>9446</v>
      </c>
      <c r="N2213">
        <v>9</v>
      </c>
      <c r="O2213" t="s">
        <v>9564</v>
      </c>
      <c r="P2213" t="s">
        <v>11487</v>
      </c>
      <c r="Q2213">
        <v>6</v>
      </c>
      <c r="R2213">
        <v>3</v>
      </c>
      <c r="S2213">
        <v>4.44</v>
      </c>
      <c r="T2213">
        <v>4.46</v>
      </c>
      <c r="U2213">
        <v>417.86</v>
      </c>
      <c r="V2213">
        <v>95.95</v>
      </c>
      <c r="W2213">
        <v>5.28</v>
      </c>
      <c r="X2213">
        <v>9.279999999999999</v>
      </c>
      <c r="Y2213">
        <v>5.28</v>
      </c>
      <c r="Z2213">
        <v>5</v>
      </c>
      <c r="AA2213" t="s">
        <v>4822</v>
      </c>
      <c r="AB2213">
        <v>1</v>
      </c>
      <c r="AC2213">
        <v>4</v>
      </c>
      <c r="AD2213">
        <v>2.825047619047619</v>
      </c>
      <c r="AF2213" t="s">
        <v>5458</v>
      </c>
      <c r="AI2213">
        <v>0</v>
      </c>
      <c r="AJ2213">
        <v>0</v>
      </c>
      <c r="AM2213" t="s">
        <v>11965</v>
      </c>
    </row>
    <row r="2214" spans="1:39">
      <c r="A2214" t="s">
        <v>7336</v>
      </c>
      <c r="B2214" t="s">
        <v>5106</v>
      </c>
      <c r="C2214" t="s">
        <v>5108</v>
      </c>
      <c r="D2214">
        <v>142</v>
      </c>
      <c r="E2214" t="s">
        <v>5111</v>
      </c>
      <c r="F2214">
        <v>6.85</v>
      </c>
      <c r="K2214" t="s">
        <v>5342</v>
      </c>
      <c r="M2214" t="s">
        <v>9456</v>
      </c>
      <c r="N2214">
        <v>8</v>
      </c>
      <c r="O2214" t="s">
        <v>9576</v>
      </c>
      <c r="P2214" t="s">
        <v>11488</v>
      </c>
      <c r="Q2214">
        <v>7</v>
      </c>
      <c r="R2214">
        <v>4</v>
      </c>
      <c r="S2214">
        <v>3.97</v>
      </c>
      <c r="T2214">
        <v>4.04</v>
      </c>
      <c r="U2214">
        <v>456.45</v>
      </c>
      <c r="V2214">
        <v>104.74</v>
      </c>
      <c r="W2214">
        <v>4.06</v>
      </c>
      <c r="X2214">
        <v>11.87</v>
      </c>
      <c r="Y2214">
        <v>6.65</v>
      </c>
      <c r="Z2214">
        <v>3</v>
      </c>
      <c r="AA2214" t="s">
        <v>4822</v>
      </c>
      <c r="AB2214">
        <v>0</v>
      </c>
      <c r="AC2214">
        <v>9</v>
      </c>
      <c r="AD2214">
        <v>2.314738095238095</v>
      </c>
      <c r="AF2214" t="s">
        <v>5458</v>
      </c>
      <c r="AI2214">
        <v>0</v>
      </c>
      <c r="AJ2214">
        <v>0</v>
      </c>
      <c r="AK2214" t="s">
        <v>11920</v>
      </c>
      <c r="AL2214" t="s">
        <v>11920</v>
      </c>
      <c r="AM2214" t="s">
        <v>11965</v>
      </c>
    </row>
    <row r="2215" spans="1:39">
      <c r="A2215" t="s">
        <v>7337</v>
      </c>
      <c r="B2215" t="s">
        <v>5106</v>
      </c>
      <c r="C2215" t="s">
        <v>5108</v>
      </c>
      <c r="D2215">
        <v>145</v>
      </c>
      <c r="E2215" t="s">
        <v>5111</v>
      </c>
      <c r="F2215">
        <v>6.84</v>
      </c>
      <c r="I2215" t="s">
        <v>9137</v>
      </c>
      <c r="K2215" t="s">
        <v>5342</v>
      </c>
      <c r="L2215" t="s">
        <v>5343</v>
      </c>
      <c r="M2215" t="s">
        <v>9449</v>
      </c>
      <c r="N2215">
        <v>8</v>
      </c>
      <c r="O2215" t="s">
        <v>9567</v>
      </c>
      <c r="P2215" t="s">
        <v>11489</v>
      </c>
      <c r="Q2215">
        <v>5</v>
      </c>
      <c r="R2215">
        <v>3</v>
      </c>
      <c r="S2215">
        <v>0.88</v>
      </c>
      <c r="T2215">
        <v>4.38</v>
      </c>
      <c r="U2215">
        <v>489.43</v>
      </c>
      <c r="V2215">
        <v>112.22</v>
      </c>
      <c r="W2215">
        <v>6.39</v>
      </c>
      <c r="X2215">
        <v>4.64</v>
      </c>
      <c r="Y2215">
        <v>10.98</v>
      </c>
      <c r="Z2215">
        <v>3</v>
      </c>
      <c r="AA2215" t="s">
        <v>4822</v>
      </c>
      <c r="AB2215">
        <v>1</v>
      </c>
      <c r="AC2215">
        <v>6</v>
      </c>
      <c r="AD2215">
        <v>1.8115</v>
      </c>
      <c r="AF2215" t="s">
        <v>11894</v>
      </c>
      <c r="AI2215">
        <v>0</v>
      </c>
      <c r="AJ2215">
        <v>0</v>
      </c>
      <c r="AM2215" t="s">
        <v>11965</v>
      </c>
    </row>
    <row r="2216" spans="1:39">
      <c r="A2216" t="s">
        <v>7338</v>
      </c>
      <c r="B2216" t="s">
        <v>5106</v>
      </c>
      <c r="C2216" t="s">
        <v>5108</v>
      </c>
      <c r="D2216">
        <v>146</v>
      </c>
      <c r="E2216" t="s">
        <v>5111</v>
      </c>
      <c r="F2216">
        <v>6.84</v>
      </c>
      <c r="K2216" t="s">
        <v>5342</v>
      </c>
      <c r="M2216" t="s">
        <v>9456</v>
      </c>
      <c r="N2216">
        <v>8</v>
      </c>
      <c r="O2216" t="s">
        <v>9576</v>
      </c>
      <c r="P2216" t="s">
        <v>11490</v>
      </c>
      <c r="Q2216">
        <v>7</v>
      </c>
      <c r="R2216">
        <v>4</v>
      </c>
      <c r="S2216">
        <v>3.96</v>
      </c>
      <c r="T2216">
        <v>4.4</v>
      </c>
      <c r="U2216">
        <v>492.49</v>
      </c>
      <c r="V2216">
        <v>113.19</v>
      </c>
      <c r="W2216">
        <v>4.65</v>
      </c>
      <c r="X2216">
        <v>11.87</v>
      </c>
      <c r="Y2216">
        <v>7.27</v>
      </c>
      <c r="Z2216">
        <v>4</v>
      </c>
      <c r="AA2216" t="s">
        <v>4822</v>
      </c>
      <c r="AB2216">
        <v>0</v>
      </c>
      <c r="AC2216">
        <v>9</v>
      </c>
      <c r="AD2216">
        <v>1.600642857142857</v>
      </c>
      <c r="AF2216" t="s">
        <v>5458</v>
      </c>
      <c r="AI2216">
        <v>0</v>
      </c>
      <c r="AJ2216">
        <v>0</v>
      </c>
      <c r="AK2216" t="s">
        <v>11920</v>
      </c>
      <c r="AL2216" t="s">
        <v>11920</v>
      </c>
      <c r="AM2216" t="s">
        <v>11965</v>
      </c>
    </row>
    <row r="2217" spans="1:39">
      <c r="A2217" t="s">
        <v>7339</v>
      </c>
      <c r="B2217" t="s">
        <v>5106</v>
      </c>
      <c r="C2217" t="s">
        <v>5108</v>
      </c>
      <c r="D2217">
        <v>146</v>
      </c>
      <c r="E2217" t="s">
        <v>5111</v>
      </c>
      <c r="F2217">
        <v>6.84</v>
      </c>
      <c r="I2217" t="s">
        <v>9138</v>
      </c>
      <c r="K2217" t="s">
        <v>5342</v>
      </c>
      <c r="L2217" t="s">
        <v>5343</v>
      </c>
      <c r="M2217" t="s">
        <v>9449</v>
      </c>
      <c r="N2217">
        <v>8</v>
      </c>
      <c r="O2217" t="s">
        <v>9567</v>
      </c>
      <c r="P2217" t="s">
        <v>11491</v>
      </c>
      <c r="Q2217">
        <v>5</v>
      </c>
      <c r="R2217">
        <v>3</v>
      </c>
      <c r="S2217">
        <v>0.49</v>
      </c>
      <c r="T2217">
        <v>3.97</v>
      </c>
      <c r="U2217">
        <v>471.44</v>
      </c>
      <c r="V2217">
        <v>112.22</v>
      </c>
      <c r="W2217">
        <v>6.25</v>
      </c>
      <c r="X2217">
        <v>3.25</v>
      </c>
      <c r="Y2217">
        <v>12.29</v>
      </c>
      <c r="Z2217">
        <v>3</v>
      </c>
      <c r="AA2217" t="s">
        <v>4822</v>
      </c>
      <c r="AB2217">
        <v>1</v>
      </c>
      <c r="AC2217">
        <v>6</v>
      </c>
      <c r="AD2217">
        <v>2.145</v>
      </c>
      <c r="AF2217" t="s">
        <v>11894</v>
      </c>
      <c r="AI2217">
        <v>0</v>
      </c>
      <c r="AJ2217">
        <v>0</v>
      </c>
      <c r="AM2217" t="s">
        <v>11965</v>
      </c>
    </row>
    <row r="2218" spans="1:39">
      <c r="A2218" t="s">
        <v>6708</v>
      </c>
      <c r="B2218" t="s">
        <v>5106</v>
      </c>
      <c r="C2218" t="s">
        <v>5108</v>
      </c>
      <c r="D2218">
        <v>148</v>
      </c>
      <c r="E2218" t="s">
        <v>5111</v>
      </c>
      <c r="F2218">
        <v>6.83</v>
      </c>
      <c r="K2218" t="s">
        <v>5342</v>
      </c>
      <c r="L2218" t="s">
        <v>5343</v>
      </c>
      <c r="M2218" t="s">
        <v>9505</v>
      </c>
      <c r="N2218">
        <v>9</v>
      </c>
      <c r="O2218" t="s">
        <v>9632</v>
      </c>
      <c r="P2218" t="s">
        <v>10866</v>
      </c>
      <c r="Q2218">
        <v>4</v>
      </c>
      <c r="R2218">
        <v>3</v>
      </c>
      <c r="S2218">
        <v>4.11</v>
      </c>
      <c r="T2218">
        <v>4.11</v>
      </c>
      <c r="U2218">
        <v>414.51</v>
      </c>
      <c r="V2218">
        <v>83.12</v>
      </c>
      <c r="W2218">
        <v>5.55</v>
      </c>
      <c r="X2218">
        <v>13.19</v>
      </c>
      <c r="Y2218">
        <v>5.23</v>
      </c>
      <c r="Z2218">
        <v>3</v>
      </c>
      <c r="AA2218" t="s">
        <v>4822</v>
      </c>
      <c r="AB2218">
        <v>1</v>
      </c>
      <c r="AC2218">
        <v>7</v>
      </c>
      <c r="AD2218">
        <v>3.222309523809524</v>
      </c>
      <c r="AF2218" t="s">
        <v>5458</v>
      </c>
      <c r="AI2218">
        <v>0</v>
      </c>
      <c r="AJ2218">
        <v>0</v>
      </c>
      <c r="AK2218" t="s">
        <v>11929</v>
      </c>
      <c r="AL2218" t="s">
        <v>11929</v>
      </c>
      <c r="AM2218" t="s">
        <v>11965</v>
      </c>
    </row>
    <row r="2219" spans="1:39">
      <c r="A2219" t="s">
        <v>7340</v>
      </c>
      <c r="B2219" t="s">
        <v>5106</v>
      </c>
      <c r="C2219" t="s">
        <v>5108</v>
      </c>
      <c r="D2219">
        <v>148.7</v>
      </c>
      <c r="E2219" t="s">
        <v>5111</v>
      </c>
      <c r="F2219">
        <v>6.83</v>
      </c>
      <c r="I2219" t="s">
        <v>9139</v>
      </c>
      <c r="K2219" t="s">
        <v>5342</v>
      </c>
      <c r="L2219" t="s">
        <v>5343</v>
      </c>
      <c r="M2219" t="s">
        <v>9446</v>
      </c>
      <c r="N2219">
        <v>9</v>
      </c>
      <c r="O2219" t="s">
        <v>9564</v>
      </c>
      <c r="P2219" t="s">
        <v>11492</v>
      </c>
      <c r="Q2219">
        <v>4</v>
      </c>
      <c r="R2219">
        <v>3</v>
      </c>
      <c r="S2219">
        <v>3.35</v>
      </c>
      <c r="T2219">
        <v>3.43</v>
      </c>
      <c r="U2219">
        <v>369.4</v>
      </c>
      <c r="V2219">
        <v>79.62</v>
      </c>
      <c r="W2219">
        <v>5.24</v>
      </c>
      <c r="Y2219">
        <v>6.76</v>
      </c>
      <c r="Z2219">
        <v>5</v>
      </c>
      <c r="AA2219" t="s">
        <v>4822</v>
      </c>
      <c r="AB2219">
        <v>1</v>
      </c>
      <c r="AC2219">
        <v>3</v>
      </c>
      <c r="AD2219">
        <v>4.20952380952381</v>
      </c>
      <c r="AF2219" t="s">
        <v>5458</v>
      </c>
      <c r="AI2219">
        <v>0</v>
      </c>
      <c r="AJ2219">
        <v>0</v>
      </c>
      <c r="AM2219" t="s">
        <v>11965</v>
      </c>
    </row>
    <row r="2220" spans="1:39">
      <c r="A2220" t="s">
        <v>7341</v>
      </c>
      <c r="B2220" t="s">
        <v>5106</v>
      </c>
      <c r="C2220" t="s">
        <v>5108</v>
      </c>
      <c r="D2220">
        <v>149</v>
      </c>
      <c r="E2220" t="s">
        <v>5111</v>
      </c>
      <c r="F2220">
        <v>6.83</v>
      </c>
      <c r="K2220" t="s">
        <v>5342</v>
      </c>
      <c r="L2220" t="s">
        <v>5343</v>
      </c>
      <c r="M2220" t="s">
        <v>9448</v>
      </c>
      <c r="N2220">
        <v>9</v>
      </c>
      <c r="O2220" t="s">
        <v>9566</v>
      </c>
      <c r="P2220" t="s">
        <v>11493</v>
      </c>
      <c r="Q2220">
        <v>4</v>
      </c>
      <c r="R2220">
        <v>2</v>
      </c>
      <c r="S2220">
        <v>3.96</v>
      </c>
      <c r="T2220">
        <v>4.17</v>
      </c>
      <c r="U2220">
        <v>410.41</v>
      </c>
      <c r="V2220">
        <v>87.73999999999999</v>
      </c>
      <c r="W2220">
        <v>3.44</v>
      </c>
      <c r="X2220">
        <v>7.61</v>
      </c>
      <c r="Y2220">
        <v>1.19</v>
      </c>
      <c r="Z2220">
        <v>4</v>
      </c>
      <c r="AA2220" t="s">
        <v>4822</v>
      </c>
      <c r="AB2220">
        <v>0</v>
      </c>
      <c r="AC2220">
        <v>3</v>
      </c>
      <c r="AD2220">
        <v>3.574928571428571</v>
      </c>
      <c r="AF2220" t="s">
        <v>5458</v>
      </c>
      <c r="AI2220">
        <v>0</v>
      </c>
      <c r="AJ2220">
        <v>0</v>
      </c>
      <c r="AK2220" t="s">
        <v>11915</v>
      </c>
      <c r="AL2220" t="s">
        <v>11915</v>
      </c>
      <c r="AM2220" t="s">
        <v>11965</v>
      </c>
    </row>
    <row r="2221" spans="1:39">
      <c r="A2221" t="s">
        <v>5537</v>
      </c>
      <c r="B2221" t="s">
        <v>5106</v>
      </c>
      <c r="C2221" t="s">
        <v>5108</v>
      </c>
      <c r="D2221">
        <v>150</v>
      </c>
      <c r="E2221" t="s">
        <v>5111</v>
      </c>
      <c r="F2221">
        <v>6.82</v>
      </c>
      <c r="K2221" t="s">
        <v>5342</v>
      </c>
      <c r="L2221" t="s">
        <v>5343</v>
      </c>
      <c r="M2221" t="s">
        <v>9467</v>
      </c>
      <c r="N2221">
        <v>9</v>
      </c>
      <c r="O2221" t="s">
        <v>9587</v>
      </c>
      <c r="P2221" t="s">
        <v>9708</v>
      </c>
      <c r="Q2221">
        <v>4</v>
      </c>
      <c r="R2221">
        <v>2</v>
      </c>
      <c r="S2221">
        <v>3.03</v>
      </c>
      <c r="T2221">
        <v>4.1</v>
      </c>
      <c r="U2221">
        <v>489.93</v>
      </c>
      <c r="V2221">
        <v>91.92</v>
      </c>
      <c r="W2221">
        <v>5.54</v>
      </c>
      <c r="X2221">
        <v>6.26</v>
      </c>
      <c r="Y2221">
        <v>1.63</v>
      </c>
      <c r="Z2221">
        <v>4</v>
      </c>
      <c r="AA2221" t="s">
        <v>4822</v>
      </c>
      <c r="AB2221">
        <v>1</v>
      </c>
      <c r="AC2221">
        <v>7</v>
      </c>
      <c r="AD2221">
        <v>3.442928571428572</v>
      </c>
      <c r="AE2221" t="s">
        <v>11887</v>
      </c>
      <c r="AF2221" t="s">
        <v>5459</v>
      </c>
      <c r="AH2221" t="s">
        <v>5461</v>
      </c>
      <c r="AI2221">
        <v>4</v>
      </c>
      <c r="AJ2221">
        <v>1</v>
      </c>
      <c r="AK2221" t="s">
        <v>11912</v>
      </c>
      <c r="AL2221" t="s">
        <v>11912</v>
      </c>
      <c r="AM2221" t="s">
        <v>11965</v>
      </c>
    </row>
    <row r="2222" spans="1:39">
      <c r="A2222" t="s">
        <v>7297</v>
      </c>
      <c r="B2222" t="s">
        <v>5106</v>
      </c>
      <c r="C2222" t="s">
        <v>5108</v>
      </c>
      <c r="D2222">
        <v>150.6</v>
      </c>
      <c r="E2222" t="s">
        <v>5111</v>
      </c>
      <c r="F2222">
        <v>6.82</v>
      </c>
      <c r="I2222" t="s">
        <v>9140</v>
      </c>
      <c r="K2222" t="s">
        <v>5342</v>
      </c>
      <c r="M2222" t="s">
        <v>9446</v>
      </c>
      <c r="N2222">
        <v>8</v>
      </c>
      <c r="O2222" t="s">
        <v>9574</v>
      </c>
      <c r="P2222" t="s">
        <v>11450</v>
      </c>
      <c r="Q2222">
        <v>5</v>
      </c>
      <c r="R2222">
        <v>3</v>
      </c>
      <c r="S2222">
        <v>2.93</v>
      </c>
      <c r="T2222">
        <v>2.94</v>
      </c>
      <c r="U2222">
        <v>380.41</v>
      </c>
      <c r="V2222">
        <v>109.58</v>
      </c>
      <c r="W2222">
        <v>4.02</v>
      </c>
      <c r="Y2222">
        <v>5.36</v>
      </c>
      <c r="Z2222">
        <v>5</v>
      </c>
      <c r="AA2222" t="s">
        <v>4822</v>
      </c>
      <c r="AB2222">
        <v>0</v>
      </c>
      <c r="AC2222">
        <v>4</v>
      </c>
      <c r="AD2222">
        <v>3.903214285714286</v>
      </c>
      <c r="AF2222" t="s">
        <v>5458</v>
      </c>
      <c r="AI2222">
        <v>0</v>
      </c>
      <c r="AJ2222">
        <v>0</v>
      </c>
      <c r="AM2222" t="s">
        <v>11965</v>
      </c>
    </row>
    <row r="2223" spans="1:39">
      <c r="A2223" t="s">
        <v>7342</v>
      </c>
      <c r="B2223" t="s">
        <v>5106</v>
      </c>
      <c r="C2223" t="s">
        <v>5108</v>
      </c>
      <c r="D2223">
        <v>151</v>
      </c>
      <c r="E2223" t="s">
        <v>5111</v>
      </c>
      <c r="F2223">
        <v>6.82</v>
      </c>
      <c r="K2223" t="s">
        <v>5342</v>
      </c>
      <c r="M2223" t="s">
        <v>5350</v>
      </c>
      <c r="N2223">
        <v>8</v>
      </c>
      <c r="O2223" t="s">
        <v>9544</v>
      </c>
      <c r="P2223" t="s">
        <v>11494</v>
      </c>
      <c r="Q2223">
        <v>9</v>
      </c>
      <c r="R2223">
        <v>0</v>
      </c>
      <c r="S2223">
        <v>1.89</v>
      </c>
      <c r="T2223">
        <v>1.89</v>
      </c>
      <c r="U2223">
        <v>521.58</v>
      </c>
      <c r="V2223">
        <v>111.54</v>
      </c>
      <c r="W2223">
        <v>5.38</v>
      </c>
      <c r="Y2223">
        <v>2.35</v>
      </c>
      <c r="Z2223">
        <v>5</v>
      </c>
      <c r="AA2223" t="s">
        <v>4822</v>
      </c>
      <c r="AB2223">
        <v>2</v>
      </c>
      <c r="AC2223">
        <v>5</v>
      </c>
      <c r="AD2223">
        <v>4.282</v>
      </c>
      <c r="AF2223" t="s">
        <v>5458</v>
      </c>
      <c r="AI2223">
        <v>0</v>
      </c>
      <c r="AJ2223">
        <v>0</v>
      </c>
      <c r="AK2223" t="s">
        <v>11906</v>
      </c>
      <c r="AL2223" t="s">
        <v>11906</v>
      </c>
      <c r="AM2223" t="s">
        <v>11965</v>
      </c>
    </row>
    <row r="2224" spans="1:39">
      <c r="A2224" t="s">
        <v>7343</v>
      </c>
      <c r="B2224" t="s">
        <v>5106</v>
      </c>
      <c r="C2224" t="s">
        <v>5108</v>
      </c>
      <c r="D2224">
        <v>151</v>
      </c>
      <c r="E2224" t="s">
        <v>5111</v>
      </c>
      <c r="F2224">
        <v>6.82</v>
      </c>
      <c r="I2224" t="s">
        <v>9141</v>
      </c>
      <c r="K2224" t="s">
        <v>5342</v>
      </c>
      <c r="L2224" t="s">
        <v>5343</v>
      </c>
      <c r="M2224" t="s">
        <v>9446</v>
      </c>
      <c r="N2224">
        <v>9</v>
      </c>
      <c r="O2224" t="s">
        <v>9564</v>
      </c>
      <c r="P2224" t="s">
        <v>11495</v>
      </c>
      <c r="Q2224">
        <v>4</v>
      </c>
      <c r="R2224">
        <v>2</v>
      </c>
      <c r="S2224">
        <v>5.67</v>
      </c>
      <c r="T2224">
        <v>6.2</v>
      </c>
      <c r="U2224">
        <v>383.79</v>
      </c>
      <c r="V2224">
        <v>58.04</v>
      </c>
      <c r="W2224">
        <v>5.68</v>
      </c>
      <c r="X2224">
        <v>7.11</v>
      </c>
      <c r="Y2224">
        <v>5.25</v>
      </c>
      <c r="Z2224">
        <v>4</v>
      </c>
      <c r="AA2224" t="s">
        <v>4822</v>
      </c>
      <c r="AB2224">
        <v>1</v>
      </c>
      <c r="AC2224">
        <v>3</v>
      </c>
      <c r="AD2224">
        <v>3.330071428571428</v>
      </c>
      <c r="AF2224" t="s">
        <v>5458</v>
      </c>
      <c r="AI2224">
        <v>0</v>
      </c>
      <c r="AJ2224">
        <v>0</v>
      </c>
      <c r="AM2224" t="s">
        <v>11965</v>
      </c>
    </row>
    <row r="2225" spans="1:39">
      <c r="A2225" t="s">
        <v>7344</v>
      </c>
      <c r="B2225" t="s">
        <v>5106</v>
      </c>
      <c r="C2225" t="s">
        <v>5108</v>
      </c>
      <c r="D2225">
        <v>151</v>
      </c>
      <c r="E2225" t="s">
        <v>5111</v>
      </c>
      <c r="F2225">
        <v>6.82</v>
      </c>
      <c r="I2225" t="s">
        <v>9142</v>
      </c>
      <c r="K2225" t="s">
        <v>5342</v>
      </c>
      <c r="M2225" t="s">
        <v>9451</v>
      </c>
      <c r="N2225">
        <v>8</v>
      </c>
      <c r="O2225" t="s">
        <v>9569</v>
      </c>
      <c r="P2225" t="s">
        <v>11496</v>
      </c>
      <c r="Q2225">
        <v>9</v>
      </c>
      <c r="R2225">
        <v>3</v>
      </c>
      <c r="S2225">
        <v>4.89</v>
      </c>
      <c r="T2225">
        <v>5.88</v>
      </c>
      <c r="U2225">
        <v>631.8</v>
      </c>
      <c r="V2225">
        <v>138.44</v>
      </c>
      <c r="W2225">
        <v>5.82</v>
      </c>
      <c r="X2225">
        <v>8.65</v>
      </c>
      <c r="Y2225">
        <v>8.32</v>
      </c>
      <c r="Z2225">
        <v>4</v>
      </c>
      <c r="AA2225" t="s">
        <v>4822</v>
      </c>
      <c r="AB2225">
        <v>2</v>
      </c>
      <c r="AC2225">
        <v>8</v>
      </c>
      <c r="AD2225">
        <v>1.006666666666667</v>
      </c>
      <c r="AF2225" t="s">
        <v>5458</v>
      </c>
      <c r="AI2225">
        <v>0</v>
      </c>
      <c r="AJ2225">
        <v>0</v>
      </c>
      <c r="AM2225" t="s">
        <v>11965</v>
      </c>
    </row>
    <row r="2226" spans="1:39">
      <c r="A2226" t="s">
        <v>7345</v>
      </c>
      <c r="B2226" t="s">
        <v>5106</v>
      </c>
      <c r="C2226" t="s">
        <v>5108</v>
      </c>
      <c r="D2226">
        <v>151</v>
      </c>
      <c r="E2226" t="s">
        <v>5111</v>
      </c>
      <c r="F2226">
        <v>6.82</v>
      </c>
      <c r="I2226" t="s">
        <v>9143</v>
      </c>
      <c r="K2226" t="s">
        <v>5342</v>
      </c>
      <c r="M2226" t="s">
        <v>9451</v>
      </c>
      <c r="N2226">
        <v>8</v>
      </c>
      <c r="O2226" t="s">
        <v>9569</v>
      </c>
      <c r="P2226" t="s">
        <v>11497</v>
      </c>
      <c r="Q2226">
        <v>9</v>
      </c>
      <c r="R2226">
        <v>4</v>
      </c>
      <c r="S2226">
        <v>3.4</v>
      </c>
      <c r="T2226">
        <v>5.32</v>
      </c>
      <c r="U2226">
        <v>603.75</v>
      </c>
      <c r="V2226">
        <v>147.23</v>
      </c>
      <c r="W2226">
        <v>5.08</v>
      </c>
      <c r="X2226">
        <v>8.65</v>
      </c>
      <c r="Y2226">
        <v>9.32</v>
      </c>
      <c r="Z2226">
        <v>4</v>
      </c>
      <c r="AA2226" t="s">
        <v>4822</v>
      </c>
      <c r="AB2226">
        <v>2</v>
      </c>
      <c r="AC2226">
        <v>8</v>
      </c>
      <c r="AD2226">
        <v>0.6399999999999999</v>
      </c>
      <c r="AF2226" t="s">
        <v>5457</v>
      </c>
      <c r="AI2226">
        <v>0</v>
      </c>
      <c r="AJ2226">
        <v>0</v>
      </c>
      <c r="AM2226" t="s">
        <v>11965</v>
      </c>
    </row>
    <row r="2227" spans="1:39">
      <c r="A2227" t="s">
        <v>7340</v>
      </c>
      <c r="B2227" t="s">
        <v>5106</v>
      </c>
      <c r="C2227" t="s">
        <v>5108</v>
      </c>
      <c r="D2227">
        <v>152.3</v>
      </c>
      <c r="E2227" t="s">
        <v>5111</v>
      </c>
      <c r="F2227">
        <v>6.82</v>
      </c>
      <c r="I2227" t="s">
        <v>9144</v>
      </c>
      <c r="K2227" t="s">
        <v>5342</v>
      </c>
      <c r="M2227" t="s">
        <v>9446</v>
      </c>
      <c r="N2227">
        <v>8</v>
      </c>
      <c r="O2227" t="s">
        <v>9574</v>
      </c>
      <c r="P2227" t="s">
        <v>11492</v>
      </c>
      <c r="Q2227">
        <v>4</v>
      </c>
      <c r="R2227">
        <v>3</v>
      </c>
      <c r="S2227">
        <v>3.35</v>
      </c>
      <c r="T2227">
        <v>3.43</v>
      </c>
      <c r="U2227">
        <v>369.4</v>
      </c>
      <c r="V2227">
        <v>79.62</v>
      </c>
      <c r="W2227">
        <v>5.24</v>
      </c>
      <c r="Y2227">
        <v>6.76</v>
      </c>
      <c r="Z2227">
        <v>5</v>
      </c>
      <c r="AA2227" t="s">
        <v>4822</v>
      </c>
      <c r="AB2227">
        <v>1</v>
      </c>
      <c r="AC2227">
        <v>3</v>
      </c>
      <c r="AD2227">
        <v>4.20952380952381</v>
      </c>
      <c r="AF2227" t="s">
        <v>5458</v>
      </c>
      <c r="AI2227">
        <v>0</v>
      </c>
      <c r="AJ2227">
        <v>0</v>
      </c>
      <c r="AM2227" t="s">
        <v>11965</v>
      </c>
    </row>
    <row r="2228" spans="1:39">
      <c r="A2228" t="s">
        <v>7346</v>
      </c>
      <c r="B2228" t="s">
        <v>5106</v>
      </c>
      <c r="C2228" t="s">
        <v>5108</v>
      </c>
      <c r="D2228">
        <v>153</v>
      </c>
      <c r="E2228" t="s">
        <v>5111</v>
      </c>
      <c r="F2228">
        <v>6.82</v>
      </c>
      <c r="K2228" t="s">
        <v>5342</v>
      </c>
      <c r="M2228" t="s">
        <v>9456</v>
      </c>
      <c r="N2228">
        <v>8</v>
      </c>
      <c r="O2228" t="s">
        <v>9576</v>
      </c>
      <c r="P2228" t="s">
        <v>11498</v>
      </c>
      <c r="Q2228">
        <v>7</v>
      </c>
      <c r="R2228">
        <v>3</v>
      </c>
      <c r="S2228">
        <v>2.51</v>
      </c>
      <c r="T2228">
        <v>4.27</v>
      </c>
      <c r="U2228">
        <v>451.43</v>
      </c>
      <c r="V2228">
        <v>96.87</v>
      </c>
      <c r="W2228">
        <v>3.62</v>
      </c>
      <c r="X2228">
        <v>11.87</v>
      </c>
      <c r="Y2228">
        <v>8.93</v>
      </c>
      <c r="Z2228">
        <v>3</v>
      </c>
      <c r="AA2228" t="s">
        <v>4822</v>
      </c>
      <c r="AB2228">
        <v>0</v>
      </c>
      <c r="AC2228">
        <v>6</v>
      </c>
      <c r="AD2228">
        <v>2.929595238095239</v>
      </c>
      <c r="AF2228" t="s">
        <v>5457</v>
      </c>
      <c r="AI2228">
        <v>0</v>
      </c>
      <c r="AJ2228">
        <v>0</v>
      </c>
      <c r="AK2228" t="s">
        <v>11920</v>
      </c>
      <c r="AL2228" t="s">
        <v>11920</v>
      </c>
      <c r="AM2228" t="s">
        <v>11965</v>
      </c>
    </row>
    <row r="2229" spans="1:39">
      <c r="A2229" t="s">
        <v>7347</v>
      </c>
      <c r="B2229" t="s">
        <v>5106</v>
      </c>
      <c r="C2229" t="s">
        <v>5108</v>
      </c>
      <c r="D2229">
        <v>153</v>
      </c>
      <c r="E2229" t="s">
        <v>5111</v>
      </c>
      <c r="F2229">
        <v>6.82</v>
      </c>
      <c r="I2229" t="s">
        <v>9145</v>
      </c>
      <c r="K2229" t="s">
        <v>5342</v>
      </c>
      <c r="L2229" t="s">
        <v>5343</v>
      </c>
      <c r="M2229" t="s">
        <v>9449</v>
      </c>
      <c r="N2229">
        <v>8</v>
      </c>
      <c r="O2229" t="s">
        <v>9567</v>
      </c>
      <c r="P2229" t="s">
        <v>11499</v>
      </c>
      <c r="Q2229">
        <v>5</v>
      </c>
      <c r="R2229">
        <v>3</v>
      </c>
      <c r="S2229">
        <v>0.53</v>
      </c>
      <c r="T2229">
        <v>4.06</v>
      </c>
      <c r="U2229">
        <v>505.88</v>
      </c>
      <c r="V2229">
        <v>112.22</v>
      </c>
      <c r="W2229">
        <v>6.83</v>
      </c>
      <c r="X2229">
        <v>4.59</v>
      </c>
      <c r="Y2229">
        <v>10.53</v>
      </c>
      <c r="Z2229">
        <v>3</v>
      </c>
      <c r="AA2229" t="s">
        <v>4822</v>
      </c>
      <c r="AB2229">
        <v>2</v>
      </c>
      <c r="AC2229">
        <v>7</v>
      </c>
      <c r="AD2229">
        <v>1.896</v>
      </c>
      <c r="AF2229" t="s">
        <v>11894</v>
      </c>
      <c r="AI2229">
        <v>0</v>
      </c>
      <c r="AJ2229">
        <v>0</v>
      </c>
      <c r="AM2229" t="s">
        <v>11965</v>
      </c>
    </row>
    <row r="2230" spans="1:39">
      <c r="A2230" t="s">
        <v>7348</v>
      </c>
      <c r="B2230" t="s">
        <v>5106</v>
      </c>
      <c r="C2230" t="s">
        <v>5108</v>
      </c>
      <c r="D2230">
        <v>154</v>
      </c>
      <c r="E2230" t="s">
        <v>5111</v>
      </c>
      <c r="F2230">
        <v>6.81</v>
      </c>
      <c r="K2230" t="s">
        <v>5342</v>
      </c>
      <c r="M2230" t="s">
        <v>9456</v>
      </c>
      <c r="N2230">
        <v>8</v>
      </c>
      <c r="O2230" t="s">
        <v>9576</v>
      </c>
      <c r="P2230" t="s">
        <v>11500</v>
      </c>
      <c r="Q2230">
        <v>7</v>
      </c>
      <c r="R2230">
        <v>4</v>
      </c>
      <c r="S2230">
        <v>2.03</v>
      </c>
      <c r="T2230">
        <v>2.03</v>
      </c>
      <c r="U2230">
        <v>479.49</v>
      </c>
      <c r="V2230">
        <v>112.97</v>
      </c>
      <c r="W2230">
        <v>4.04</v>
      </c>
      <c r="X2230">
        <v>11.93</v>
      </c>
      <c r="Y2230">
        <v>3.3</v>
      </c>
      <c r="Z2230">
        <v>3</v>
      </c>
      <c r="AA2230" t="s">
        <v>4822</v>
      </c>
      <c r="AB2230">
        <v>0</v>
      </c>
      <c r="AC2230">
        <v>7</v>
      </c>
      <c r="AD2230">
        <v>3.365833333333334</v>
      </c>
      <c r="AF2230" t="s">
        <v>5458</v>
      </c>
      <c r="AI2230">
        <v>0</v>
      </c>
      <c r="AJ2230">
        <v>0</v>
      </c>
      <c r="AK2230" t="s">
        <v>11920</v>
      </c>
      <c r="AL2230" t="s">
        <v>11920</v>
      </c>
      <c r="AM2230" t="s">
        <v>11965</v>
      </c>
    </row>
    <row r="2231" spans="1:39">
      <c r="A2231" t="s">
        <v>7349</v>
      </c>
      <c r="B2231" t="s">
        <v>5106</v>
      </c>
      <c r="C2231" t="s">
        <v>5108</v>
      </c>
      <c r="D2231">
        <v>154.9</v>
      </c>
      <c r="E2231" t="s">
        <v>5111</v>
      </c>
      <c r="F2231">
        <v>6.81</v>
      </c>
      <c r="I2231" t="s">
        <v>9146</v>
      </c>
      <c r="K2231" t="s">
        <v>5342</v>
      </c>
      <c r="L2231" t="s">
        <v>5343</v>
      </c>
      <c r="M2231" t="s">
        <v>9446</v>
      </c>
      <c r="N2231">
        <v>9</v>
      </c>
      <c r="O2231" t="s">
        <v>9564</v>
      </c>
      <c r="P2231" t="s">
        <v>11501</v>
      </c>
      <c r="Q2231">
        <v>4</v>
      </c>
      <c r="R2231">
        <v>2</v>
      </c>
      <c r="S2231">
        <v>5.04</v>
      </c>
      <c r="T2231">
        <v>5.05</v>
      </c>
      <c r="U2231">
        <v>355.38</v>
      </c>
      <c r="V2231">
        <v>66.48999999999999</v>
      </c>
      <c r="W2231">
        <v>5.06</v>
      </c>
      <c r="Y2231">
        <v>5.25</v>
      </c>
      <c r="Z2231">
        <v>5</v>
      </c>
      <c r="AA2231" t="s">
        <v>4822</v>
      </c>
      <c r="AB2231">
        <v>1</v>
      </c>
      <c r="AC2231">
        <v>3</v>
      </c>
      <c r="AD2231">
        <v>3.5</v>
      </c>
      <c r="AF2231" t="s">
        <v>5458</v>
      </c>
      <c r="AI2231">
        <v>0</v>
      </c>
      <c r="AJ2231">
        <v>0</v>
      </c>
      <c r="AM2231" t="s">
        <v>11965</v>
      </c>
    </row>
    <row r="2232" spans="1:39">
      <c r="A2232" t="s">
        <v>7350</v>
      </c>
      <c r="B2232" t="s">
        <v>5106</v>
      </c>
      <c r="C2232" t="s">
        <v>5108</v>
      </c>
      <c r="D2232">
        <v>156</v>
      </c>
      <c r="E2232" t="s">
        <v>5111</v>
      </c>
      <c r="F2232">
        <v>6.81</v>
      </c>
      <c r="K2232" t="s">
        <v>5342</v>
      </c>
      <c r="M2232" t="s">
        <v>9456</v>
      </c>
      <c r="N2232">
        <v>8</v>
      </c>
      <c r="O2232" t="s">
        <v>9576</v>
      </c>
      <c r="P2232" t="s">
        <v>11502</v>
      </c>
      <c r="Q2232">
        <v>7</v>
      </c>
      <c r="R2232">
        <v>3</v>
      </c>
      <c r="S2232">
        <v>4.56</v>
      </c>
      <c r="T2232">
        <v>4.64</v>
      </c>
      <c r="U2232">
        <v>470.48</v>
      </c>
      <c r="V2232">
        <v>93.73999999999999</v>
      </c>
      <c r="W2232">
        <v>4.72</v>
      </c>
      <c r="X2232">
        <v>11.87</v>
      </c>
      <c r="Y2232">
        <v>6.72</v>
      </c>
      <c r="Z2232">
        <v>3</v>
      </c>
      <c r="AA2232" t="s">
        <v>4822</v>
      </c>
      <c r="AB2232">
        <v>0</v>
      </c>
      <c r="AC2232">
        <v>10</v>
      </c>
      <c r="AD2232">
        <v>2.432857142857143</v>
      </c>
      <c r="AF2232" t="s">
        <v>5458</v>
      </c>
      <c r="AI2232">
        <v>0</v>
      </c>
      <c r="AJ2232">
        <v>0</v>
      </c>
      <c r="AK2232" t="s">
        <v>11920</v>
      </c>
      <c r="AL2232" t="s">
        <v>11920</v>
      </c>
      <c r="AM2232" t="s">
        <v>11965</v>
      </c>
    </row>
    <row r="2233" spans="1:39">
      <c r="A2233" t="s">
        <v>7351</v>
      </c>
      <c r="B2233" t="s">
        <v>5106</v>
      </c>
      <c r="C2233" t="s">
        <v>5108</v>
      </c>
      <c r="D2233">
        <v>156.9</v>
      </c>
      <c r="E2233" t="s">
        <v>5111</v>
      </c>
      <c r="F2233">
        <v>6.8</v>
      </c>
      <c r="I2233" t="s">
        <v>9147</v>
      </c>
      <c r="K2233" t="s">
        <v>5342</v>
      </c>
      <c r="L2233" t="s">
        <v>5343</v>
      </c>
      <c r="M2233" t="s">
        <v>9446</v>
      </c>
      <c r="N2233">
        <v>9</v>
      </c>
      <c r="O2233" t="s">
        <v>9564</v>
      </c>
      <c r="P2233" t="s">
        <v>11503</v>
      </c>
      <c r="Q2233">
        <v>5</v>
      </c>
      <c r="R2233">
        <v>2</v>
      </c>
      <c r="S2233">
        <v>4.95</v>
      </c>
      <c r="T2233">
        <v>4.95</v>
      </c>
      <c r="U2233">
        <v>385.4</v>
      </c>
      <c r="V2233">
        <v>75.72</v>
      </c>
      <c r="W2233">
        <v>5.06</v>
      </c>
      <c r="Y2233">
        <v>5.36</v>
      </c>
      <c r="Z2233">
        <v>5</v>
      </c>
      <c r="AA2233" t="s">
        <v>4822</v>
      </c>
      <c r="AB2233">
        <v>1</v>
      </c>
      <c r="AC2233">
        <v>4</v>
      </c>
      <c r="AD2233">
        <v>3.343571428571429</v>
      </c>
      <c r="AF2233" t="s">
        <v>5458</v>
      </c>
      <c r="AI2233">
        <v>0</v>
      </c>
      <c r="AJ2233">
        <v>0</v>
      </c>
      <c r="AM2233" t="s">
        <v>11965</v>
      </c>
    </row>
    <row r="2234" spans="1:39">
      <c r="A2234" t="s">
        <v>7352</v>
      </c>
      <c r="B2234" t="s">
        <v>5106</v>
      </c>
      <c r="C2234" t="s">
        <v>5108</v>
      </c>
      <c r="D2234">
        <v>157</v>
      </c>
      <c r="E2234" t="s">
        <v>5111</v>
      </c>
      <c r="F2234">
        <v>6.8</v>
      </c>
      <c r="I2234" t="s">
        <v>9148</v>
      </c>
      <c r="K2234" t="s">
        <v>5342</v>
      </c>
      <c r="M2234" t="s">
        <v>9422</v>
      </c>
      <c r="N2234">
        <v>8</v>
      </c>
      <c r="O2234" t="s">
        <v>9536</v>
      </c>
      <c r="P2234" t="s">
        <v>11504</v>
      </c>
      <c r="Q2234">
        <v>9</v>
      </c>
      <c r="R2234">
        <v>4</v>
      </c>
      <c r="S2234">
        <v>2.09</v>
      </c>
      <c r="T2234">
        <v>2.21</v>
      </c>
      <c r="U2234">
        <v>571.7</v>
      </c>
      <c r="V2234">
        <v>160.22</v>
      </c>
      <c r="W2234">
        <v>4.21</v>
      </c>
      <c r="X2234">
        <v>9.32</v>
      </c>
      <c r="Y2234">
        <v>3.9</v>
      </c>
      <c r="Z2234">
        <v>3</v>
      </c>
      <c r="AA2234" t="s">
        <v>4822</v>
      </c>
      <c r="AB2234">
        <v>1</v>
      </c>
      <c r="AC2234">
        <v>10</v>
      </c>
      <c r="AD2234">
        <v>2.955</v>
      </c>
      <c r="AF2234" t="s">
        <v>5458</v>
      </c>
      <c r="AI2234">
        <v>0</v>
      </c>
      <c r="AJ2234">
        <v>0</v>
      </c>
      <c r="AM2234" t="s">
        <v>11965</v>
      </c>
    </row>
    <row r="2235" spans="1:39">
      <c r="A2235" t="s">
        <v>6864</v>
      </c>
      <c r="B2235" t="s">
        <v>5106</v>
      </c>
      <c r="C2235" t="s">
        <v>5108</v>
      </c>
      <c r="D2235">
        <v>157</v>
      </c>
      <c r="E2235" t="s">
        <v>5111</v>
      </c>
      <c r="F2235">
        <v>6.8</v>
      </c>
      <c r="K2235" t="s">
        <v>5342</v>
      </c>
      <c r="L2235" t="s">
        <v>5343</v>
      </c>
      <c r="M2235" t="s">
        <v>9430</v>
      </c>
      <c r="N2235">
        <v>9</v>
      </c>
      <c r="O2235" t="s">
        <v>9546</v>
      </c>
      <c r="P2235" t="s">
        <v>11020</v>
      </c>
      <c r="Q2235">
        <v>7</v>
      </c>
      <c r="R2235">
        <v>3</v>
      </c>
      <c r="S2235">
        <v>0.75</v>
      </c>
      <c r="T2235">
        <v>1.24</v>
      </c>
      <c r="U2235">
        <v>460.47</v>
      </c>
      <c r="V2235">
        <v>128.79</v>
      </c>
      <c r="W2235">
        <v>3.05</v>
      </c>
      <c r="X2235">
        <v>7.3</v>
      </c>
      <c r="Y2235">
        <v>1.81</v>
      </c>
      <c r="Z2235">
        <v>4</v>
      </c>
      <c r="AA2235" t="s">
        <v>4822</v>
      </c>
      <c r="AB2235">
        <v>0</v>
      </c>
      <c r="AC2235">
        <v>7</v>
      </c>
      <c r="AD2235">
        <v>3.449023809523809</v>
      </c>
      <c r="AF2235" t="s">
        <v>5458</v>
      </c>
      <c r="AI2235">
        <v>0</v>
      </c>
      <c r="AJ2235">
        <v>0</v>
      </c>
      <c r="AK2235" t="s">
        <v>11897</v>
      </c>
      <c r="AL2235" t="s">
        <v>11897</v>
      </c>
      <c r="AM2235" t="s">
        <v>11965</v>
      </c>
    </row>
    <row r="2236" spans="1:39">
      <c r="A2236" t="s">
        <v>7353</v>
      </c>
      <c r="B2236" t="s">
        <v>5106</v>
      </c>
      <c r="C2236" t="s">
        <v>5108</v>
      </c>
      <c r="D2236">
        <v>157</v>
      </c>
      <c r="E2236" t="s">
        <v>5111</v>
      </c>
      <c r="F2236">
        <v>6.8</v>
      </c>
      <c r="I2236" t="s">
        <v>9149</v>
      </c>
      <c r="K2236" t="s">
        <v>5342</v>
      </c>
      <c r="L2236" t="s">
        <v>5343</v>
      </c>
      <c r="M2236" t="s">
        <v>9424</v>
      </c>
      <c r="N2236">
        <v>8</v>
      </c>
      <c r="O2236" t="s">
        <v>9539</v>
      </c>
      <c r="P2236" t="s">
        <v>11505</v>
      </c>
      <c r="Q2236">
        <v>6</v>
      </c>
      <c r="R2236">
        <v>1</v>
      </c>
      <c r="S2236">
        <v>1.05</v>
      </c>
      <c r="T2236">
        <v>3.82</v>
      </c>
      <c r="U2236">
        <v>375.43</v>
      </c>
      <c r="V2236">
        <v>83.73</v>
      </c>
      <c r="W2236">
        <v>3.32</v>
      </c>
      <c r="X2236">
        <v>0.21</v>
      </c>
      <c r="Y2236">
        <v>5.61</v>
      </c>
      <c r="Z2236">
        <v>3</v>
      </c>
      <c r="AA2236" t="s">
        <v>4822</v>
      </c>
      <c r="AB2236">
        <v>0</v>
      </c>
      <c r="AC2236">
        <v>4</v>
      </c>
      <c r="AD2236">
        <v>5.313119047619047</v>
      </c>
      <c r="AF2236" t="s">
        <v>5459</v>
      </c>
      <c r="AI2236">
        <v>0</v>
      </c>
      <c r="AJ2236">
        <v>0</v>
      </c>
      <c r="AM2236" t="s">
        <v>11965</v>
      </c>
    </row>
    <row r="2237" spans="1:39">
      <c r="A2237" t="s">
        <v>7310</v>
      </c>
      <c r="B2237" t="s">
        <v>5106</v>
      </c>
      <c r="C2237" t="s">
        <v>5108</v>
      </c>
      <c r="D2237">
        <v>157.4</v>
      </c>
      <c r="E2237" t="s">
        <v>5111</v>
      </c>
      <c r="F2237">
        <v>6.8</v>
      </c>
      <c r="I2237" t="s">
        <v>9150</v>
      </c>
      <c r="K2237" t="s">
        <v>5342</v>
      </c>
      <c r="M2237" t="s">
        <v>9446</v>
      </c>
      <c r="N2237">
        <v>8</v>
      </c>
      <c r="O2237" t="s">
        <v>9574</v>
      </c>
      <c r="P2237" t="s">
        <v>11463</v>
      </c>
      <c r="Q2237">
        <v>6</v>
      </c>
      <c r="R2237">
        <v>3</v>
      </c>
      <c r="S2237">
        <v>3.78</v>
      </c>
      <c r="T2237">
        <v>3.79</v>
      </c>
      <c r="U2237">
        <v>383.41</v>
      </c>
      <c r="V2237">
        <v>95.95</v>
      </c>
      <c r="W2237">
        <v>4.63</v>
      </c>
      <c r="X2237">
        <v>9.289999999999999</v>
      </c>
      <c r="Y2237">
        <v>5.32</v>
      </c>
      <c r="Z2237">
        <v>5</v>
      </c>
      <c r="AA2237" t="s">
        <v>4822</v>
      </c>
      <c r="AB2237">
        <v>0</v>
      </c>
      <c r="AC2237">
        <v>4</v>
      </c>
      <c r="AD2237">
        <v>3.516119047619048</v>
      </c>
      <c r="AF2237" t="s">
        <v>5458</v>
      </c>
      <c r="AI2237">
        <v>0</v>
      </c>
      <c r="AJ2237">
        <v>0</v>
      </c>
      <c r="AM2237" t="s">
        <v>11965</v>
      </c>
    </row>
    <row r="2238" spans="1:39">
      <c r="A2238" t="s">
        <v>5308</v>
      </c>
      <c r="B2238" t="s">
        <v>5106</v>
      </c>
      <c r="C2238" t="s">
        <v>5108</v>
      </c>
      <c r="D2238">
        <v>160</v>
      </c>
      <c r="E2238" t="s">
        <v>5111</v>
      </c>
      <c r="F2238">
        <v>6.8</v>
      </c>
      <c r="K2238" t="s">
        <v>5342</v>
      </c>
      <c r="M2238" t="s">
        <v>9507</v>
      </c>
      <c r="N2238">
        <v>8</v>
      </c>
      <c r="O2238" t="s">
        <v>9635</v>
      </c>
      <c r="P2238" t="s">
        <v>5423</v>
      </c>
      <c r="Q2238">
        <v>4</v>
      </c>
      <c r="R2238">
        <v>2</v>
      </c>
      <c r="S2238">
        <v>1.63</v>
      </c>
      <c r="T2238">
        <v>2.75</v>
      </c>
      <c r="U2238">
        <v>413.83</v>
      </c>
      <c r="V2238">
        <v>91.92</v>
      </c>
      <c r="W2238">
        <v>3.88</v>
      </c>
      <c r="X2238">
        <v>6.2</v>
      </c>
      <c r="Y2238">
        <v>0.36</v>
      </c>
      <c r="Z2238">
        <v>3</v>
      </c>
      <c r="AA2238" t="s">
        <v>4822</v>
      </c>
      <c r="AB2238">
        <v>0</v>
      </c>
      <c r="AC2238">
        <v>6</v>
      </c>
      <c r="AD2238">
        <v>5.0515</v>
      </c>
      <c r="AE2238" t="s">
        <v>5446</v>
      </c>
      <c r="AF2238" t="s">
        <v>5459</v>
      </c>
      <c r="AI2238">
        <v>0</v>
      </c>
      <c r="AJ2238">
        <v>0</v>
      </c>
      <c r="AK2238" t="s">
        <v>5469</v>
      </c>
      <c r="AL2238" t="s">
        <v>5469</v>
      </c>
      <c r="AM2238" t="s">
        <v>11965</v>
      </c>
    </row>
    <row r="2239" spans="1:39">
      <c r="A2239" t="s">
        <v>5308</v>
      </c>
      <c r="B2239" t="s">
        <v>5106</v>
      </c>
      <c r="C2239" t="s">
        <v>5108</v>
      </c>
      <c r="D2239">
        <v>160</v>
      </c>
      <c r="E2239" t="s">
        <v>5111</v>
      </c>
      <c r="F2239">
        <v>6.8</v>
      </c>
      <c r="K2239" t="s">
        <v>5342</v>
      </c>
      <c r="M2239" t="s">
        <v>9507</v>
      </c>
      <c r="N2239">
        <v>8</v>
      </c>
      <c r="O2239" t="s">
        <v>9635</v>
      </c>
      <c r="P2239" t="s">
        <v>5423</v>
      </c>
      <c r="Q2239">
        <v>4</v>
      </c>
      <c r="R2239">
        <v>2</v>
      </c>
      <c r="S2239">
        <v>1.63</v>
      </c>
      <c r="T2239">
        <v>2.75</v>
      </c>
      <c r="U2239">
        <v>413.83</v>
      </c>
      <c r="V2239">
        <v>91.92</v>
      </c>
      <c r="W2239">
        <v>3.88</v>
      </c>
      <c r="X2239">
        <v>6.2</v>
      </c>
      <c r="Y2239">
        <v>0.36</v>
      </c>
      <c r="Z2239">
        <v>3</v>
      </c>
      <c r="AA2239" t="s">
        <v>4822</v>
      </c>
      <c r="AB2239">
        <v>0</v>
      </c>
      <c r="AC2239">
        <v>6</v>
      </c>
      <c r="AD2239">
        <v>5.0515</v>
      </c>
      <c r="AE2239" t="s">
        <v>5446</v>
      </c>
      <c r="AF2239" t="s">
        <v>5459</v>
      </c>
      <c r="AI2239">
        <v>0</v>
      </c>
      <c r="AJ2239">
        <v>0</v>
      </c>
      <c r="AK2239" t="s">
        <v>5469</v>
      </c>
      <c r="AL2239" t="s">
        <v>5469</v>
      </c>
      <c r="AM2239" t="s">
        <v>11965</v>
      </c>
    </row>
    <row r="2240" spans="1:39">
      <c r="A2240" t="s">
        <v>7354</v>
      </c>
      <c r="B2240" t="s">
        <v>5106</v>
      </c>
      <c r="C2240" t="s">
        <v>5108</v>
      </c>
      <c r="D2240">
        <v>160</v>
      </c>
      <c r="E2240" t="s">
        <v>5111</v>
      </c>
      <c r="F2240">
        <v>6.8</v>
      </c>
      <c r="K2240" t="s">
        <v>5342</v>
      </c>
      <c r="M2240" t="s">
        <v>9456</v>
      </c>
      <c r="N2240">
        <v>8</v>
      </c>
      <c r="O2240" t="s">
        <v>9614</v>
      </c>
      <c r="P2240" t="s">
        <v>11506</v>
      </c>
      <c r="Q2240">
        <v>8</v>
      </c>
      <c r="R2240">
        <v>2</v>
      </c>
      <c r="S2240">
        <v>7.07</v>
      </c>
      <c r="T2240">
        <v>7.17</v>
      </c>
      <c r="U2240">
        <v>587.61</v>
      </c>
      <c r="V2240">
        <v>96.68000000000001</v>
      </c>
      <c r="W2240">
        <v>5.47</v>
      </c>
      <c r="X2240">
        <v>12.74</v>
      </c>
      <c r="Y2240">
        <v>6.77</v>
      </c>
      <c r="Z2240">
        <v>5</v>
      </c>
      <c r="AA2240" t="s">
        <v>4822</v>
      </c>
      <c r="AB2240">
        <v>2</v>
      </c>
      <c r="AC2240">
        <v>8</v>
      </c>
      <c r="AD2240">
        <v>2.277333333333333</v>
      </c>
      <c r="AF2240" t="s">
        <v>5458</v>
      </c>
      <c r="AI2240">
        <v>0</v>
      </c>
      <c r="AJ2240">
        <v>0</v>
      </c>
      <c r="AK2240" t="s">
        <v>11939</v>
      </c>
      <c r="AL2240" t="s">
        <v>11939</v>
      </c>
      <c r="AM2240" t="s">
        <v>11965</v>
      </c>
    </row>
    <row r="2241" spans="1:39">
      <c r="A2241" t="s">
        <v>7355</v>
      </c>
      <c r="B2241" t="s">
        <v>5106</v>
      </c>
      <c r="C2241" t="s">
        <v>5108</v>
      </c>
      <c r="D2241">
        <v>160</v>
      </c>
      <c r="E2241" t="s">
        <v>5111</v>
      </c>
      <c r="F2241">
        <v>6.8</v>
      </c>
      <c r="K2241" t="s">
        <v>5342</v>
      </c>
      <c r="L2241" t="s">
        <v>5343</v>
      </c>
      <c r="M2241" t="s">
        <v>9429</v>
      </c>
      <c r="N2241">
        <v>9</v>
      </c>
      <c r="O2241" t="s">
        <v>9641</v>
      </c>
      <c r="P2241" t="s">
        <v>11507</v>
      </c>
      <c r="Q2241">
        <v>7</v>
      </c>
      <c r="R2241">
        <v>3</v>
      </c>
      <c r="S2241">
        <v>6.02</v>
      </c>
      <c r="T2241">
        <v>6.06</v>
      </c>
      <c r="U2241">
        <v>587.99</v>
      </c>
      <c r="V2241">
        <v>112.89</v>
      </c>
      <c r="W2241">
        <v>4.77</v>
      </c>
      <c r="X2241">
        <v>11.23</v>
      </c>
      <c r="Y2241">
        <v>6.38</v>
      </c>
      <c r="Z2241">
        <v>4</v>
      </c>
      <c r="AA2241" t="s">
        <v>4822</v>
      </c>
      <c r="AB2241">
        <v>1</v>
      </c>
      <c r="AC2241">
        <v>7</v>
      </c>
      <c r="AD2241">
        <v>1.403666666666667</v>
      </c>
      <c r="AF2241" t="s">
        <v>5458</v>
      </c>
      <c r="AI2241">
        <v>0</v>
      </c>
      <c r="AJ2241">
        <v>0</v>
      </c>
      <c r="AK2241" t="s">
        <v>11952</v>
      </c>
      <c r="AL2241" t="s">
        <v>11952</v>
      </c>
      <c r="AM2241" t="s">
        <v>11965</v>
      </c>
    </row>
    <row r="2242" spans="1:39">
      <c r="A2242" t="s">
        <v>5309</v>
      </c>
      <c r="B2242" t="s">
        <v>5106</v>
      </c>
      <c r="C2242" t="s">
        <v>5108</v>
      </c>
      <c r="D2242">
        <v>160</v>
      </c>
      <c r="E2242" t="s">
        <v>5111</v>
      </c>
      <c r="F2242">
        <v>6.8</v>
      </c>
      <c r="K2242" t="s">
        <v>5342</v>
      </c>
      <c r="L2242" t="s">
        <v>5343</v>
      </c>
      <c r="M2242" t="s">
        <v>9508</v>
      </c>
      <c r="N2242">
        <v>9</v>
      </c>
      <c r="O2242" t="s">
        <v>9636</v>
      </c>
      <c r="P2242" t="s">
        <v>5424</v>
      </c>
      <c r="Q2242">
        <v>4</v>
      </c>
      <c r="R2242">
        <v>2</v>
      </c>
      <c r="S2242">
        <v>1.99</v>
      </c>
      <c r="T2242">
        <v>3.8</v>
      </c>
      <c r="U2242">
        <v>413.83</v>
      </c>
      <c r="V2242">
        <v>91.92</v>
      </c>
      <c r="W2242">
        <v>3.88</v>
      </c>
      <c r="X2242">
        <v>5.08</v>
      </c>
      <c r="Y2242">
        <v>0.4</v>
      </c>
      <c r="Z2242">
        <v>3</v>
      </c>
      <c r="AA2242" t="s">
        <v>4822</v>
      </c>
      <c r="AB2242">
        <v>0</v>
      </c>
      <c r="AC2242">
        <v>6</v>
      </c>
      <c r="AD2242">
        <v>4.6515</v>
      </c>
      <c r="AF2242" t="s">
        <v>5459</v>
      </c>
      <c r="AI2242">
        <v>0</v>
      </c>
      <c r="AJ2242">
        <v>0</v>
      </c>
      <c r="AK2242" t="s">
        <v>5473</v>
      </c>
      <c r="AL2242" t="s">
        <v>5473</v>
      </c>
      <c r="AM2242" t="s">
        <v>11965</v>
      </c>
    </row>
    <row r="2243" spans="1:39">
      <c r="A2243" t="s">
        <v>7356</v>
      </c>
      <c r="B2243" t="s">
        <v>5106</v>
      </c>
      <c r="C2243" t="s">
        <v>5108</v>
      </c>
      <c r="D2243">
        <v>160</v>
      </c>
      <c r="E2243" t="s">
        <v>5111</v>
      </c>
      <c r="F2243">
        <v>6.8</v>
      </c>
      <c r="K2243" t="s">
        <v>5342</v>
      </c>
      <c r="L2243" t="s">
        <v>5343</v>
      </c>
      <c r="M2243" t="s">
        <v>9432</v>
      </c>
      <c r="N2243">
        <v>9</v>
      </c>
      <c r="O2243" t="s">
        <v>9549</v>
      </c>
      <c r="P2243" t="s">
        <v>11508</v>
      </c>
      <c r="Q2243">
        <v>8</v>
      </c>
      <c r="R2243">
        <v>2</v>
      </c>
      <c r="S2243">
        <v>2.17</v>
      </c>
      <c r="T2243">
        <v>2.17</v>
      </c>
      <c r="U2243">
        <v>500.5</v>
      </c>
      <c r="V2243">
        <v>111.67</v>
      </c>
      <c r="W2243">
        <v>3.64</v>
      </c>
      <c r="X2243">
        <v>11.47</v>
      </c>
      <c r="Y2243">
        <v>5.7</v>
      </c>
      <c r="Z2243">
        <v>3</v>
      </c>
      <c r="AA2243" t="s">
        <v>4822</v>
      </c>
      <c r="AB2243">
        <v>1</v>
      </c>
      <c r="AC2243">
        <v>11</v>
      </c>
      <c r="AD2243">
        <v>3.692666666666667</v>
      </c>
      <c r="AF2243" t="s">
        <v>5458</v>
      </c>
      <c r="AI2243">
        <v>0</v>
      </c>
      <c r="AJ2243">
        <v>0</v>
      </c>
      <c r="AK2243" t="s">
        <v>11909</v>
      </c>
      <c r="AL2243" t="s">
        <v>11909</v>
      </c>
      <c r="AM2243" t="s">
        <v>11965</v>
      </c>
    </row>
    <row r="2244" spans="1:39">
      <c r="A2244" t="s">
        <v>5529</v>
      </c>
      <c r="B2244" t="s">
        <v>5106</v>
      </c>
      <c r="C2244" t="s">
        <v>5108</v>
      </c>
      <c r="D2244">
        <v>160</v>
      </c>
      <c r="E2244" t="s">
        <v>5111</v>
      </c>
      <c r="F2244">
        <v>6.8</v>
      </c>
      <c r="I2244" t="s">
        <v>9151</v>
      </c>
      <c r="K2244" t="s">
        <v>5342</v>
      </c>
      <c r="L2244" t="s">
        <v>5343</v>
      </c>
      <c r="M2244" t="s">
        <v>9439</v>
      </c>
      <c r="N2244">
        <v>8</v>
      </c>
      <c r="O2244" t="s">
        <v>9557</v>
      </c>
      <c r="P2244" t="s">
        <v>9700</v>
      </c>
      <c r="Q2244">
        <v>9</v>
      </c>
      <c r="R2244">
        <v>3</v>
      </c>
      <c r="S2244">
        <v>-2.04</v>
      </c>
      <c r="T2244">
        <v>-1.24</v>
      </c>
      <c r="U2244">
        <v>514.54</v>
      </c>
      <c r="V2244">
        <v>138.44</v>
      </c>
      <c r="W2244">
        <v>4.26</v>
      </c>
      <c r="X2244">
        <v>6.65</v>
      </c>
      <c r="Y2244">
        <v>4.62</v>
      </c>
      <c r="Z2244">
        <v>3</v>
      </c>
      <c r="AA2244" t="s">
        <v>4822</v>
      </c>
      <c r="AB2244">
        <v>1</v>
      </c>
      <c r="AC2244">
        <v>6</v>
      </c>
      <c r="AD2244">
        <v>3.166666666666667</v>
      </c>
      <c r="AF2244" t="s">
        <v>5458</v>
      </c>
      <c r="AI2244">
        <v>0</v>
      </c>
      <c r="AJ2244">
        <v>0</v>
      </c>
      <c r="AM2244" t="s">
        <v>11965</v>
      </c>
    </row>
    <row r="2245" spans="1:39">
      <c r="A2245" t="s">
        <v>7357</v>
      </c>
      <c r="B2245" t="s">
        <v>5106</v>
      </c>
      <c r="C2245" t="s">
        <v>5108</v>
      </c>
      <c r="D2245">
        <v>160</v>
      </c>
      <c r="E2245" t="s">
        <v>5111</v>
      </c>
      <c r="F2245">
        <v>6.8</v>
      </c>
      <c r="I2245" t="s">
        <v>9152</v>
      </c>
      <c r="K2245" t="s">
        <v>5342</v>
      </c>
      <c r="M2245" t="s">
        <v>9433</v>
      </c>
      <c r="N2245">
        <v>8</v>
      </c>
      <c r="O2245" t="s">
        <v>9551</v>
      </c>
      <c r="P2245" t="s">
        <v>11509</v>
      </c>
      <c r="Q2245">
        <v>7</v>
      </c>
      <c r="R2245">
        <v>2</v>
      </c>
      <c r="S2245">
        <v>2.06</v>
      </c>
      <c r="T2245">
        <v>4.32</v>
      </c>
      <c r="U2245">
        <v>507.51</v>
      </c>
      <c r="V2245">
        <v>98.25</v>
      </c>
      <c r="W2245">
        <v>4.23</v>
      </c>
      <c r="X2245">
        <v>6.83</v>
      </c>
      <c r="Y2245">
        <v>8.119999999999999</v>
      </c>
      <c r="Z2245">
        <v>3</v>
      </c>
      <c r="AA2245" t="s">
        <v>4822</v>
      </c>
      <c r="AB2245">
        <v>1</v>
      </c>
      <c r="AC2245">
        <v>5</v>
      </c>
      <c r="AD2245">
        <v>3.475</v>
      </c>
      <c r="AF2245" t="s">
        <v>5458</v>
      </c>
      <c r="AI2245">
        <v>0</v>
      </c>
      <c r="AJ2245">
        <v>0</v>
      </c>
      <c r="AM2245" t="s">
        <v>11965</v>
      </c>
    </row>
    <row r="2246" spans="1:39">
      <c r="A2246" t="s">
        <v>7333</v>
      </c>
      <c r="B2246" t="s">
        <v>5106</v>
      </c>
      <c r="C2246" t="s">
        <v>5108</v>
      </c>
      <c r="D2246">
        <v>161</v>
      </c>
      <c r="E2246" t="s">
        <v>5111</v>
      </c>
      <c r="F2246">
        <v>6.79</v>
      </c>
      <c r="I2246" t="s">
        <v>9153</v>
      </c>
      <c r="K2246" t="s">
        <v>5342</v>
      </c>
      <c r="M2246" t="s">
        <v>9446</v>
      </c>
      <c r="N2246">
        <v>8</v>
      </c>
      <c r="O2246" t="s">
        <v>9574</v>
      </c>
      <c r="P2246" t="s">
        <v>11485</v>
      </c>
      <c r="Q2246">
        <v>6</v>
      </c>
      <c r="R2246">
        <v>2</v>
      </c>
      <c r="S2246">
        <v>4.91</v>
      </c>
      <c r="T2246">
        <v>4.92</v>
      </c>
      <c r="U2246">
        <v>381.4</v>
      </c>
      <c r="V2246">
        <v>84.95</v>
      </c>
      <c r="W2246">
        <v>4.65</v>
      </c>
      <c r="Y2246">
        <v>5.43</v>
      </c>
      <c r="Z2246">
        <v>5</v>
      </c>
      <c r="AA2246" t="s">
        <v>4822</v>
      </c>
      <c r="AB2246">
        <v>0</v>
      </c>
      <c r="AC2246">
        <v>3</v>
      </c>
      <c r="AD2246">
        <v>3.387142857142857</v>
      </c>
      <c r="AF2246" t="s">
        <v>5458</v>
      </c>
      <c r="AI2246">
        <v>0</v>
      </c>
      <c r="AJ2246">
        <v>0</v>
      </c>
      <c r="AM2246" t="s">
        <v>11965</v>
      </c>
    </row>
    <row r="2247" spans="1:39">
      <c r="A2247" t="s">
        <v>7358</v>
      </c>
      <c r="B2247" t="s">
        <v>5106</v>
      </c>
      <c r="C2247" t="s">
        <v>5108</v>
      </c>
      <c r="D2247">
        <v>162</v>
      </c>
      <c r="E2247" t="s">
        <v>5111</v>
      </c>
      <c r="F2247">
        <v>6.79</v>
      </c>
      <c r="I2247" t="s">
        <v>9154</v>
      </c>
      <c r="K2247" t="s">
        <v>5342</v>
      </c>
      <c r="M2247" t="s">
        <v>9440</v>
      </c>
      <c r="N2247">
        <v>8</v>
      </c>
      <c r="O2247" t="s">
        <v>9558</v>
      </c>
      <c r="P2247" t="s">
        <v>11510</v>
      </c>
      <c r="Q2247">
        <v>7</v>
      </c>
      <c r="R2247">
        <v>2</v>
      </c>
      <c r="S2247">
        <v>5.08</v>
      </c>
      <c r="T2247">
        <v>5.08</v>
      </c>
      <c r="U2247">
        <v>443.49</v>
      </c>
      <c r="V2247">
        <v>95.93000000000001</v>
      </c>
      <c r="W2247">
        <v>4.27</v>
      </c>
      <c r="X2247">
        <v>13.71</v>
      </c>
      <c r="Y2247">
        <v>3</v>
      </c>
      <c r="Z2247">
        <v>4</v>
      </c>
      <c r="AA2247" t="s">
        <v>4822</v>
      </c>
      <c r="AB2247">
        <v>0</v>
      </c>
      <c r="AC2247">
        <v>5</v>
      </c>
      <c r="AD2247">
        <v>2.70597619047619</v>
      </c>
      <c r="AF2247" t="s">
        <v>5458</v>
      </c>
      <c r="AI2247">
        <v>0</v>
      </c>
      <c r="AJ2247">
        <v>0</v>
      </c>
      <c r="AM2247" t="s">
        <v>11965</v>
      </c>
    </row>
    <row r="2248" spans="1:39">
      <c r="A2248" t="s">
        <v>7335</v>
      </c>
      <c r="B2248" t="s">
        <v>5106</v>
      </c>
      <c r="C2248" t="s">
        <v>5108</v>
      </c>
      <c r="D2248">
        <v>162.1</v>
      </c>
      <c r="E2248" t="s">
        <v>5111</v>
      </c>
      <c r="F2248">
        <v>6.79</v>
      </c>
      <c r="I2248" t="s">
        <v>9155</v>
      </c>
      <c r="K2248" t="s">
        <v>5342</v>
      </c>
      <c r="M2248" t="s">
        <v>9446</v>
      </c>
      <c r="N2248">
        <v>8</v>
      </c>
      <c r="O2248" t="s">
        <v>9574</v>
      </c>
      <c r="P2248" t="s">
        <v>11487</v>
      </c>
      <c r="Q2248">
        <v>6</v>
      </c>
      <c r="R2248">
        <v>3</v>
      </c>
      <c r="S2248">
        <v>4.44</v>
      </c>
      <c r="T2248">
        <v>4.46</v>
      </c>
      <c r="U2248">
        <v>417.86</v>
      </c>
      <c r="V2248">
        <v>95.95</v>
      </c>
      <c r="W2248">
        <v>5.28</v>
      </c>
      <c r="X2248">
        <v>9.279999999999999</v>
      </c>
      <c r="Y2248">
        <v>5.28</v>
      </c>
      <c r="Z2248">
        <v>5</v>
      </c>
      <c r="AA2248" t="s">
        <v>4822</v>
      </c>
      <c r="AB2248">
        <v>1</v>
      </c>
      <c r="AC2248">
        <v>4</v>
      </c>
      <c r="AD2248">
        <v>2.825047619047619</v>
      </c>
      <c r="AF2248" t="s">
        <v>5458</v>
      </c>
      <c r="AI2248">
        <v>0</v>
      </c>
      <c r="AJ2248">
        <v>0</v>
      </c>
      <c r="AM2248" t="s">
        <v>11965</v>
      </c>
    </row>
    <row r="2249" spans="1:39">
      <c r="A2249" t="s">
        <v>7359</v>
      </c>
      <c r="B2249" t="s">
        <v>5106</v>
      </c>
      <c r="C2249" t="s">
        <v>5108</v>
      </c>
      <c r="D2249">
        <v>164.1</v>
      </c>
      <c r="E2249" t="s">
        <v>5111</v>
      </c>
      <c r="F2249">
        <v>6.79</v>
      </c>
      <c r="I2249" t="s">
        <v>9156</v>
      </c>
      <c r="K2249" t="s">
        <v>5342</v>
      </c>
      <c r="L2249" t="s">
        <v>5343</v>
      </c>
      <c r="M2249" t="s">
        <v>9446</v>
      </c>
      <c r="N2249">
        <v>9</v>
      </c>
      <c r="O2249" t="s">
        <v>9564</v>
      </c>
      <c r="P2249" t="s">
        <v>11511</v>
      </c>
      <c r="Q2249">
        <v>5</v>
      </c>
      <c r="R2249">
        <v>3</v>
      </c>
      <c r="S2249">
        <v>3.26</v>
      </c>
      <c r="T2249">
        <v>3.37</v>
      </c>
      <c r="U2249">
        <v>382.42</v>
      </c>
      <c r="V2249">
        <v>83.06</v>
      </c>
      <c r="W2249">
        <v>5.24</v>
      </c>
      <c r="X2249">
        <v>9.279999999999999</v>
      </c>
      <c r="Y2249">
        <v>6.95</v>
      </c>
      <c r="Z2249">
        <v>5</v>
      </c>
      <c r="AA2249" t="s">
        <v>4822</v>
      </c>
      <c r="AB2249">
        <v>1</v>
      </c>
      <c r="AC2249">
        <v>4</v>
      </c>
      <c r="AD2249">
        <v>4.19152380952381</v>
      </c>
      <c r="AF2249" t="s">
        <v>5458</v>
      </c>
      <c r="AI2249">
        <v>0</v>
      </c>
      <c r="AJ2249">
        <v>0</v>
      </c>
      <c r="AM2249" t="s">
        <v>11965</v>
      </c>
    </row>
    <row r="2250" spans="1:39">
      <c r="A2250" t="s">
        <v>7316</v>
      </c>
      <c r="B2250" t="s">
        <v>5106</v>
      </c>
      <c r="C2250" t="s">
        <v>5108</v>
      </c>
      <c r="D2250">
        <v>164.1</v>
      </c>
      <c r="E2250" t="s">
        <v>5111</v>
      </c>
      <c r="F2250">
        <v>6.79</v>
      </c>
      <c r="I2250" t="s">
        <v>9157</v>
      </c>
      <c r="K2250" t="s">
        <v>5342</v>
      </c>
      <c r="M2250" t="s">
        <v>9446</v>
      </c>
      <c r="N2250">
        <v>8</v>
      </c>
      <c r="O2250" t="s">
        <v>9574</v>
      </c>
      <c r="P2250" t="s">
        <v>11469</v>
      </c>
      <c r="Q2250">
        <v>6</v>
      </c>
      <c r="R2250">
        <v>3</v>
      </c>
      <c r="S2250">
        <v>4.94</v>
      </c>
      <c r="T2250">
        <v>5.01</v>
      </c>
      <c r="U2250">
        <v>458.55</v>
      </c>
      <c r="V2250">
        <v>112.66</v>
      </c>
      <c r="W2250">
        <v>5.07</v>
      </c>
      <c r="X2250">
        <v>8.18</v>
      </c>
      <c r="Y2250">
        <v>5.38</v>
      </c>
      <c r="Z2250">
        <v>5</v>
      </c>
      <c r="AA2250" t="s">
        <v>4822</v>
      </c>
      <c r="AB2250">
        <v>1</v>
      </c>
      <c r="AC2250">
        <v>7</v>
      </c>
      <c r="AD2250">
        <v>1.707404761904762</v>
      </c>
      <c r="AF2250" t="s">
        <v>5458</v>
      </c>
      <c r="AI2250">
        <v>0</v>
      </c>
      <c r="AJ2250">
        <v>0</v>
      </c>
      <c r="AM2250" t="s">
        <v>11965</v>
      </c>
    </row>
    <row r="2251" spans="1:39">
      <c r="A2251" t="s">
        <v>7360</v>
      </c>
      <c r="B2251" t="s">
        <v>5106</v>
      </c>
      <c r="C2251" t="s">
        <v>5108</v>
      </c>
      <c r="D2251">
        <v>165</v>
      </c>
      <c r="E2251" t="s">
        <v>5111</v>
      </c>
      <c r="F2251">
        <v>6.78</v>
      </c>
      <c r="K2251" t="s">
        <v>5342</v>
      </c>
      <c r="M2251" t="s">
        <v>9456</v>
      </c>
      <c r="N2251">
        <v>8</v>
      </c>
      <c r="O2251" t="s">
        <v>9576</v>
      </c>
      <c r="P2251" t="s">
        <v>11512</v>
      </c>
      <c r="Q2251">
        <v>8</v>
      </c>
      <c r="R2251">
        <v>4</v>
      </c>
      <c r="S2251">
        <v>3.74</v>
      </c>
      <c r="T2251">
        <v>3.78</v>
      </c>
      <c r="U2251">
        <v>486.48</v>
      </c>
      <c r="V2251">
        <v>113.97</v>
      </c>
      <c r="W2251">
        <v>3.69</v>
      </c>
      <c r="X2251">
        <v>11.87</v>
      </c>
      <c r="Y2251">
        <v>6.43</v>
      </c>
      <c r="Z2251">
        <v>3</v>
      </c>
      <c r="AA2251" t="s">
        <v>4822</v>
      </c>
      <c r="AB2251">
        <v>0</v>
      </c>
      <c r="AC2251">
        <v>11</v>
      </c>
      <c r="AD2251">
        <v>2.037571428571428</v>
      </c>
      <c r="AF2251" t="s">
        <v>5458</v>
      </c>
      <c r="AI2251">
        <v>0</v>
      </c>
      <c r="AJ2251">
        <v>0</v>
      </c>
      <c r="AK2251" t="s">
        <v>11920</v>
      </c>
      <c r="AL2251" t="s">
        <v>11920</v>
      </c>
      <c r="AM2251" t="s">
        <v>11965</v>
      </c>
    </row>
    <row r="2252" spans="1:39">
      <c r="A2252" t="s">
        <v>7111</v>
      </c>
      <c r="B2252" t="s">
        <v>5106</v>
      </c>
      <c r="C2252" t="s">
        <v>5108</v>
      </c>
      <c r="D2252">
        <v>165</v>
      </c>
      <c r="E2252" t="s">
        <v>5111</v>
      </c>
      <c r="F2252">
        <v>6.78</v>
      </c>
      <c r="K2252" t="s">
        <v>5342</v>
      </c>
      <c r="L2252" t="s">
        <v>5343</v>
      </c>
      <c r="M2252" t="s">
        <v>9430</v>
      </c>
      <c r="N2252">
        <v>9</v>
      </c>
      <c r="O2252" t="s">
        <v>9546</v>
      </c>
      <c r="P2252" t="s">
        <v>11265</v>
      </c>
      <c r="Q2252">
        <v>7</v>
      </c>
      <c r="R2252">
        <v>3</v>
      </c>
      <c r="S2252">
        <v>1.21</v>
      </c>
      <c r="T2252">
        <v>1.75</v>
      </c>
      <c r="U2252">
        <v>474.5</v>
      </c>
      <c r="V2252">
        <v>128.79</v>
      </c>
      <c r="W2252">
        <v>3.44</v>
      </c>
      <c r="X2252">
        <v>7.21</v>
      </c>
      <c r="Y2252">
        <v>1.81</v>
      </c>
      <c r="Z2252">
        <v>4</v>
      </c>
      <c r="AA2252" t="s">
        <v>4822</v>
      </c>
      <c r="AB2252">
        <v>0</v>
      </c>
      <c r="AC2252">
        <v>8</v>
      </c>
      <c r="AD2252">
        <v>3.348809523809524</v>
      </c>
      <c r="AF2252" t="s">
        <v>5458</v>
      </c>
      <c r="AI2252">
        <v>0</v>
      </c>
      <c r="AJ2252">
        <v>0</v>
      </c>
      <c r="AK2252" t="s">
        <v>11897</v>
      </c>
      <c r="AL2252" t="s">
        <v>11897</v>
      </c>
      <c r="AM2252" t="s">
        <v>11965</v>
      </c>
    </row>
    <row r="2253" spans="1:39">
      <c r="A2253" t="s">
        <v>7361</v>
      </c>
      <c r="B2253" t="s">
        <v>5106</v>
      </c>
      <c r="C2253" t="s">
        <v>5108</v>
      </c>
      <c r="D2253">
        <v>168</v>
      </c>
      <c r="E2253" t="s">
        <v>5111</v>
      </c>
      <c r="F2253">
        <v>6.78</v>
      </c>
      <c r="I2253" t="s">
        <v>9158</v>
      </c>
      <c r="K2253" t="s">
        <v>5342</v>
      </c>
      <c r="L2253" t="s">
        <v>5343</v>
      </c>
      <c r="M2253" t="s">
        <v>9446</v>
      </c>
      <c r="N2253">
        <v>9</v>
      </c>
      <c r="O2253" t="s">
        <v>9564</v>
      </c>
      <c r="P2253" t="s">
        <v>11513</v>
      </c>
      <c r="Q2253">
        <v>4</v>
      </c>
      <c r="R2253">
        <v>2</v>
      </c>
      <c r="S2253">
        <v>4.87</v>
      </c>
      <c r="T2253">
        <v>4.88</v>
      </c>
      <c r="U2253">
        <v>313.36</v>
      </c>
      <c r="V2253">
        <v>58.04</v>
      </c>
      <c r="W2253">
        <v>4.75</v>
      </c>
      <c r="X2253">
        <v>9.630000000000001</v>
      </c>
      <c r="Y2253">
        <v>5.51</v>
      </c>
      <c r="Z2253">
        <v>4</v>
      </c>
      <c r="AA2253" t="s">
        <v>4822</v>
      </c>
      <c r="AB2253">
        <v>0</v>
      </c>
      <c r="AC2253">
        <v>3</v>
      </c>
      <c r="AD2253">
        <v>3.56</v>
      </c>
      <c r="AF2253" t="s">
        <v>5458</v>
      </c>
      <c r="AI2253">
        <v>0</v>
      </c>
      <c r="AJ2253">
        <v>0</v>
      </c>
      <c r="AM2253" t="s">
        <v>11965</v>
      </c>
    </row>
    <row r="2254" spans="1:39">
      <c r="A2254" t="s">
        <v>7362</v>
      </c>
      <c r="B2254" t="s">
        <v>5106</v>
      </c>
      <c r="C2254" t="s">
        <v>5108</v>
      </c>
      <c r="D2254">
        <v>170</v>
      </c>
      <c r="E2254" t="s">
        <v>5111</v>
      </c>
      <c r="F2254">
        <v>6.77</v>
      </c>
      <c r="K2254" t="s">
        <v>5342</v>
      </c>
      <c r="M2254" t="s">
        <v>9445</v>
      </c>
      <c r="N2254">
        <v>8</v>
      </c>
      <c r="O2254" t="s">
        <v>9563</v>
      </c>
      <c r="P2254" t="s">
        <v>11514</v>
      </c>
      <c r="Q2254">
        <v>4</v>
      </c>
      <c r="R2254">
        <v>3</v>
      </c>
      <c r="S2254">
        <v>3.73</v>
      </c>
      <c r="T2254">
        <v>3.73</v>
      </c>
      <c r="U2254">
        <v>436.52</v>
      </c>
      <c r="V2254">
        <v>87.63</v>
      </c>
      <c r="W2254">
        <v>5.44</v>
      </c>
      <c r="X2254">
        <v>13.39</v>
      </c>
      <c r="Y2254">
        <v>4.04</v>
      </c>
      <c r="Z2254">
        <v>5</v>
      </c>
      <c r="AA2254" t="s">
        <v>4822</v>
      </c>
      <c r="AB2254">
        <v>1</v>
      </c>
      <c r="AC2254">
        <v>6</v>
      </c>
      <c r="AD2254">
        <v>3.390095238095238</v>
      </c>
      <c r="AF2254" t="s">
        <v>5458</v>
      </c>
      <c r="AI2254">
        <v>0</v>
      </c>
      <c r="AJ2254">
        <v>0</v>
      </c>
      <c r="AK2254" t="s">
        <v>11914</v>
      </c>
      <c r="AL2254" t="s">
        <v>11914</v>
      </c>
      <c r="AM2254" t="s">
        <v>11965</v>
      </c>
    </row>
    <row r="2255" spans="1:39">
      <c r="A2255" t="s">
        <v>7363</v>
      </c>
      <c r="B2255" t="s">
        <v>5106</v>
      </c>
      <c r="C2255" t="s">
        <v>5108</v>
      </c>
      <c r="D2255">
        <v>170</v>
      </c>
      <c r="E2255" t="s">
        <v>5111</v>
      </c>
      <c r="F2255">
        <v>6.77</v>
      </c>
      <c r="K2255" t="s">
        <v>5342</v>
      </c>
      <c r="L2255" t="s">
        <v>5343</v>
      </c>
      <c r="M2255" t="s">
        <v>9429</v>
      </c>
      <c r="N2255">
        <v>9</v>
      </c>
      <c r="O2255" t="s">
        <v>9641</v>
      </c>
      <c r="P2255" t="s">
        <v>11515</v>
      </c>
      <c r="Q2255">
        <v>6</v>
      </c>
      <c r="R2255">
        <v>3</v>
      </c>
      <c r="S2255">
        <v>5.91</v>
      </c>
      <c r="T2255">
        <v>7.58</v>
      </c>
      <c r="U2255">
        <v>574.01</v>
      </c>
      <c r="V2255">
        <v>103.66</v>
      </c>
      <c r="W2255">
        <v>5.78</v>
      </c>
      <c r="X2255">
        <v>11.11</v>
      </c>
      <c r="Y2255">
        <v>9.07</v>
      </c>
      <c r="Z2255">
        <v>4</v>
      </c>
      <c r="AA2255" t="s">
        <v>4822</v>
      </c>
      <c r="AB2255">
        <v>2</v>
      </c>
      <c r="AC2255">
        <v>9</v>
      </c>
      <c r="AD2255">
        <v>1.176333333333333</v>
      </c>
      <c r="AF2255" t="s">
        <v>5457</v>
      </c>
      <c r="AI2255">
        <v>0</v>
      </c>
      <c r="AJ2255">
        <v>0</v>
      </c>
      <c r="AK2255" t="s">
        <v>11952</v>
      </c>
      <c r="AL2255" t="s">
        <v>11952</v>
      </c>
      <c r="AM2255" t="s">
        <v>11965</v>
      </c>
    </row>
    <row r="2256" spans="1:39">
      <c r="A2256" t="s">
        <v>7364</v>
      </c>
      <c r="B2256" t="s">
        <v>5106</v>
      </c>
      <c r="C2256" t="s">
        <v>5108</v>
      </c>
      <c r="D2256">
        <v>170</v>
      </c>
      <c r="E2256" t="s">
        <v>5111</v>
      </c>
      <c r="F2256">
        <v>6.77</v>
      </c>
      <c r="K2256" t="s">
        <v>5342</v>
      </c>
      <c r="L2256" t="s">
        <v>5343</v>
      </c>
      <c r="M2256" t="s">
        <v>9513</v>
      </c>
      <c r="N2256">
        <v>9</v>
      </c>
      <c r="O2256" t="s">
        <v>9642</v>
      </c>
      <c r="P2256" t="s">
        <v>11516</v>
      </c>
      <c r="Q2256">
        <v>6</v>
      </c>
      <c r="R2256">
        <v>3</v>
      </c>
      <c r="S2256">
        <v>3.05</v>
      </c>
      <c r="T2256">
        <v>3.32</v>
      </c>
      <c r="U2256">
        <v>403.51</v>
      </c>
      <c r="V2256">
        <v>95.08</v>
      </c>
      <c r="W2256">
        <v>4.28</v>
      </c>
      <c r="X2256">
        <v>7.29</v>
      </c>
      <c r="Y2256">
        <v>4.18</v>
      </c>
      <c r="Z2256">
        <v>4</v>
      </c>
      <c r="AA2256" t="s">
        <v>4822</v>
      </c>
      <c r="AB2256">
        <v>0</v>
      </c>
      <c r="AC2256">
        <v>5</v>
      </c>
      <c r="AD2256">
        <v>4.00154761904762</v>
      </c>
      <c r="AF2256" t="s">
        <v>5458</v>
      </c>
      <c r="AI2256">
        <v>0</v>
      </c>
      <c r="AJ2256">
        <v>0</v>
      </c>
      <c r="AK2256" t="s">
        <v>11953</v>
      </c>
      <c r="AL2256" t="s">
        <v>11953</v>
      </c>
      <c r="AM2256" t="s">
        <v>11965</v>
      </c>
    </row>
    <row r="2257" spans="1:39">
      <c r="A2257" t="s">
        <v>7365</v>
      </c>
      <c r="B2257" t="s">
        <v>5106</v>
      </c>
      <c r="C2257" t="s">
        <v>5108</v>
      </c>
      <c r="D2257">
        <v>170</v>
      </c>
      <c r="E2257" t="s">
        <v>5111</v>
      </c>
      <c r="F2257">
        <v>6.77</v>
      </c>
      <c r="I2257" t="s">
        <v>9159</v>
      </c>
      <c r="K2257" t="s">
        <v>5342</v>
      </c>
      <c r="M2257" t="s">
        <v>9451</v>
      </c>
      <c r="N2257">
        <v>8</v>
      </c>
      <c r="O2257" t="s">
        <v>9569</v>
      </c>
      <c r="P2257" t="s">
        <v>11517</v>
      </c>
      <c r="Q2257">
        <v>9</v>
      </c>
      <c r="R2257">
        <v>4</v>
      </c>
      <c r="S2257">
        <v>3.32</v>
      </c>
      <c r="T2257">
        <v>6.04</v>
      </c>
      <c r="U2257">
        <v>631.8</v>
      </c>
      <c r="V2257">
        <v>147.23</v>
      </c>
      <c r="W2257">
        <v>5.55</v>
      </c>
      <c r="X2257">
        <v>8.65</v>
      </c>
      <c r="Y2257">
        <v>10.37</v>
      </c>
      <c r="Z2257">
        <v>4</v>
      </c>
      <c r="AA2257" t="s">
        <v>4822</v>
      </c>
      <c r="AB2257">
        <v>2</v>
      </c>
      <c r="AC2257">
        <v>9</v>
      </c>
      <c r="AD2257">
        <v>0.3400000000000001</v>
      </c>
      <c r="AF2257" t="s">
        <v>5457</v>
      </c>
      <c r="AI2257">
        <v>0</v>
      </c>
      <c r="AJ2257">
        <v>0</v>
      </c>
      <c r="AM2257" t="s">
        <v>11965</v>
      </c>
    </row>
    <row r="2258" spans="1:39">
      <c r="A2258" t="s">
        <v>7366</v>
      </c>
      <c r="B2258" t="s">
        <v>5106</v>
      </c>
      <c r="C2258" t="s">
        <v>5108</v>
      </c>
      <c r="D2258">
        <v>171</v>
      </c>
      <c r="E2258" t="s">
        <v>5111</v>
      </c>
      <c r="F2258">
        <v>6.77</v>
      </c>
      <c r="I2258" t="s">
        <v>9160</v>
      </c>
      <c r="K2258" t="s">
        <v>5342</v>
      </c>
      <c r="M2258" t="s">
        <v>9440</v>
      </c>
      <c r="N2258">
        <v>8</v>
      </c>
      <c r="O2258" t="s">
        <v>9558</v>
      </c>
      <c r="P2258" t="s">
        <v>11518</v>
      </c>
      <c r="Q2258">
        <v>8</v>
      </c>
      <c r="R2258">
        <v>2</v>
      </c>
      <c r="S2258">
        <v>4.81</v>
      </c>
      <c r="T2258">
        <v>5.89</v>
      </c>
      <c r="U2258">
        <v>550.59</v>
      </c>
      <c r="V2258">
        <v>99.17</v>
      </c>
      <c r="W2258">
        <v>4.56</v>
      </c>
      <c r="X2258">
        <v>13.99</v>
      </c>
      <c r="Y2258">
        <v>8.449999999999999</v>
      </c>
      <c r="Z2258">
        <v>4</v>
      </c>
      <c r="AA2258" t="s">
        <v>4822</v>
      </c>
      <c r="AB2258">
        <v>1</v>
      </c>
      <c r="AC2258">
        <v>6</v>
      </c>
      <c r="AD2258">
        <v>1.969333333333334</v>
      </c>
      <c r="AF2258" t="s">
        <v>5458</v>
      </c>
      <c r="AI2258">
        <v>0</v>
      </c>
      <c r="AJ2258">
        <v>0</v>
      </c>
      <c r="AM2258" t="s">
        <v>11965</v>
      </c>
    </row>
    <row r="2259" spans="1:39">
      <c r="A2259" t="s">
        <v>7367</v>
      </c>
      <c r="B2259" t="s">
        <v>5106</v>
      </c>
      <c r="C2259" t="s">
        <v>5108</v>
      </c>
      <c r="D2259">
        <v>171.8</v>
      </c>
      <c r="E2259" t="s">
        <v>5111</v>
      </c>
      <c r="F2259">
        <v>6.76</v>
      </c>
      <c r="I2259" t="s">
        <v>9161</v>
      </c>
      <c r="K2259" t="s">
        <v>5342</v>
      </c>
      <c r="L2259" t="s">
        <v>5343</v>
      </c>
      <c r="M2259" t="s">
        <v>9446</v>
      </c>
      <c r="N2259">
        <v>9</v>
      </c>
      <c r="O2259" t="s">
        <v>9564</v>
      </c>
      <c r="P2259" t="s">
        <v>11519</v>
      </c>
      <c r="Q2259">
        <v>5</v>
      </c>
      <c r="R2259">
        <v>2</v>
      </c>
      <c r="S2259">
        <v>4.73</v>
      </c>
      <c r="T2259">
        <v>4.74</v>
      </c>
      <c r="U2259">
        <v>385.4</v>
      </c>
      <c r="V2259">
        <v>75.72</v>
      </c>
      <c r="W2259">
        <v>5.06</v>
      </c>
      <c r="Y2259">
        <v>5.31</v>
      </c>
      <c r="Z2259">
        <v>5</v>
      </c>
      <c r="AA2259" t="s">
        <v>4822</v>
      </c>
      <c r="AB2259">
        <v>1</v>
      </c>
      <c r="AC2259">
        <v>4</v>
      </c>
      <c r="AD2259">
        <v>3.448571428571428</v>
      </c>
      <c r="AF2259" t="s">
        <v>5458</v>
      </c>
      <c r="AI2259">
        <v>0</v>
      </c>
      <c r="AJ2259">
        <v>0</v>
      </c>
      <c r="AM2259" t="s">
        <v>11965</v>
      </c>
    </row>
    <row r="2260" spans="1:39">
      <c r="A2260" t="s">
        <v>5518</v>
      </c>
      <c r="B2260" t="s">
        <v>5106</v>
      </c>
      <c r="C2260" t="s">
        <v>5108</v>
      </c>
      <c r="D2260">
        <v>173</v>
      </c>
      <c r="E2260" t="s">
        <v>5111</v>
      </c>
      <c r="F2260">
        <v>6.76</v>
      </c>
      <c r="K2260" t="s">
        <v>5342</v>
      </c>
      <c r="L2260" t="s">
        <v>5343</v>
      </c>
      <c r="M2260" t="s">
        <v>9436</v>
      </c>
      <c r="N2260">
        <v>9</v>
      </c>
      <c r="O2260" t="s">
        <v>9554</v>
      </c>
      <c r="P2260" t="s">
        <v>9689</v>
      </c>
      <c r="Q2260">
        <v>7</v>
      </c>
      <c r="R2260">
        <v>3</v>
      </c>
      <c r="S2260">
        <v>0.64</v>
      </c>
      <c r="T2260">
        <v>0.97</v>
      </c>
      <c r="U2260">
        <v>443.44</v>
      </c>
      <c r="V2260">
        <v>125.55</v>
      </c>
      <c r="W2260">
        <v>3.34</v>
      </c>
      <c r="X2260">
        <v>7.68</v>
      </c>
      <c r="Y2260">
        <v>1.81</v>
      </c>
      <c r="Z2260">
        <v>4</v>
      </c>
      <c r="AA2260" t="s">
        <v>4822</v>
      </c>
      <c r="AB2260">
        <v>0</v>
      </c>
      <c r="AC2260">
        <v>6</v>
      </c>
      <c r="AD2260">
        <v>3.570666666666667</v>
      </c>
      <c r="AF2260" t="s">
        <v>5458</v>
      </c>
      <c r="AI2260">
        <v>0</v>
      </c>
      <c r="AJ2260">
        <v>0</v>
      </c>
      <c r="AK2260" t="s">
        <v>11897</v>
      </c>
      <c r="AL2260" t="s">
        <v>11897</v>
      </c>
      <c r="AM2260" t="s">
        <v>11965</v>
      </c>
    </row>
    <row r="2261" spans="1:39">
      <c r="A2261" t="s">
        <v>7368</v>
      </c>
      <c r="B2261" t="s">
        <v>5106</v>
      </c>
      <c r="C2261" t="s">
        <v>5108</v>
      </c>
      <c r="D2261">
        <v>173</v>
      </c>
      <c r="E2261" t="s">
        <v>5111</v>
      </c>
      <c r="F2261">
        <v>6.76</v>
      </c>
      <c r="I2261" t="s">
        <v>9162</v>
      </c>
      <c r="K2261" t="s">
        <v>5342</v>
      </c>
      <c r="L2261" t="s">
        <v>5343</v>
      </c>
      <c r="M2261" t="s">
        <v>9435</v>
      </c>
      <c r="N2261">
        <v>8</v>
      </c>
      <c r="O2261" t="s">
        <v>9553</v>
      </c>
      <c r="P2261" t="s">
        <v>11520</v>
      </c>
      <c r="Q2261">
        <v>5</v>
      </c>
      <c r="R2261">
        <v>2</v>
      </c>
      <c r="S2261">
        <v>2.55</v>
      </c>
      <c r="T2261">
        <v>4.02</v>
      </c>
      <c r="U2261">
        <v>476.89</v>
      </c>
      <c r="V2261">
        <v>92.62</v>
      </c>
      <c r="W2261">
        <v>6.03</v>
      </c>
      <c r="X2261">
        <v>3.4</v>
      </c>
      <c r="Y2261">
        <v>9.16</v>
      </c>
      <c r="Z2261">
        <v>4</v>
      </c>
      <c r="AA2261" t="s">
        <v>4822</v>
      </c>
      <c r="AB2261">
        <v>1</v>
      </c>
      <c r="AC2261">
        <v>3</v>
      </c>
      <c r="AD2261">
        <v>3.212738095238096</v>
      </c>
      <c r="AF2261" t="s">
        <v>11894</v>
      </c>
      <c r="AI2261">
        <v>0</v>
      </c>
      <c r="AJ2261">
        <v>0</v>
      </c>
      <c r="AM2261" t="s">
        <v>11965</v>
      </c>
    </row>
    <row r="2262" spans="1:39">
      <c r="A2262" t="s">
        <v>7369</v>
      </c>
      <c r="B2262" t="s">
        <v>5106</v>
      </c>
      <c r="C2262" t="s">
        <v>5108</v>
      </c>
      <c r="D2262">
        <v>173.9</v>
      </c>
      <c r="E2262" t="s">
        <v>5111</v>
      </c>
      <c r="F2262">
        <v>6.76</v>
      </c>
      <c r="I2262" t="s">
        <v>9163</v>
      </c>
      <c r="K2262" t="s">
        <v>5342</v>
      </c>
      <c r="L2262" t="s">
        <v>5343</v>
      </c>
      <c r="M2262" t="s">
        <v>9446</v>
      </c>
      <c r="N2262">
        <v>9</v>
      </c>
      <c r="O2262" t="s">
        <v>9564</v>
      </c>
      <c r="P2262" t="s">
        <v>11521</v>
      </c>
      <c r="Q2262">
        <v>4</v>
      </c>
      <c r="R2262">
        <v>2</v>
      </c>
      <c r="S2262">
        <v>4.88</v>
      </c>
      <c r="T2262">
        <v>4.89</v>
      </c>
      <c r="U2262">
        <v>373.37</v>
      </c>
      <c r="V2262">
        <v>66.48999999999999</v>
      </c>
      <c r="W2262">
        <v>5.19</v>
      </c>
      <c r="Y2262">
        <v>5.14</v>
      </c>
      <c r="Z2262">
        <v>5</v>
      </c>
      <c r="AA2262" t="s">
        <v>4822</v>
      </c>
      <c r="AB2262">
        <v>1</v>
      </c>
      <c r="AC2262">
        <v>3</v>
      </c>
      <c r="AD2262">
        <v>3.4595</v>
      </c>
      <c r="AF2262" t="s">
        <v>5458</v>
      </c>
      <c r="AI2262">
        <v>0</v>
      </c>
      <c r="AJ2262">
        <v>0</v>
      </c>
      <c r="AM2262" t="s">
        <v>11965</v>
      </c>
    </row>
    <row r="2263" spans="1:39">
      <c r="A2263" t="s">
        <v>7370</v>
      </c>
      <c r="B2263" t="s">
        <v>5106</v>
      </c>
      <c r="C2263" t="s">
        <v>5108</v>
      </c>
      <c r="D2263">
        <v>175</v>
      </c>
      <c r="E2263" t="s">
        <v>5111</v>
      </c>
      <c r="F2263">
        <v>6.76</v>
      </c>
      <c r="K2263" t="s">
        <v>5342</v>
      </c>
      <c r="M2263" t="s">
        <v>9456</v>
      </c>
      <c r="N2263">
        <v>8</v>
      </c>
      <c r="O2263" t="s">
        <v>9576</v>
      </c>
      <c r="P2263" t="s">
        <v>11522</v>
      </c>
      <c r="Q2263">
        <v>7</v>
      </c>
      <c r="R2263">
        <v>3</v>
      </c>
      <c r="S2263">
        <v>2.11</v>
      </c>
      <c r="T2263">
        <v>4.76</v>
      </c>
      <c r="U2263">
        <v>539.58</v>
      </c>
      <c r="V2263">
        <v>104.82</v>
      </c>
      <c r="W2263">
        <v>4.73</v>
      </c>
      <c r="X2263">
        <v>11.87</v>
      </c>
      <c r="Y2263">
        <v>10.23</v>
      </c>
      <c r="Z2263">
        <v>3</v>
      </c>
      <c r="AA2263" t="s">
        <v>4822</v>
      </c>
      <c r="AB2263">
        <v>1</v>
      </c>
      <c r="AC2263">
        <v>12</v>
      </c>
      <c r="AD2263">
        <v>1.737666666666667</v>
      </c>
      <c r="AF2263" t="s">
        <v>5457</v>
      </c>
      <c r="AI2263">
        <v>0</v>
      </c>
      <c r="AJ2263">
        <v>0</v>
      </c>
      <c r="AK2263" t="s">
        <v>11920</v>
      </c>
      <c r="AL2263" t="s">
        <v>11920</v>
      </c>
      <c r="AM2263" t="s">
        <v>11965</v>
      </c>
    </row>
    <row r="2264" spans="1:39">
      <c r="A2264" t="s">
        <v>7371</v>
      </c>
      <c r="B2264" t="s">
        <v>5106</v>
      </c>
      <c r="C2264" t="s">
        <v>5108</v>
      </c>
      <c r="D2264">
        <v>177</v>
      </c>
      <c r="E2264" t="s">
        <v>5111</v>
      </c>
      <c r="F2264">
        <v>6.75</v>
      </c>
      <c r="K2264" t="s">
        <v>5342</v>
      </c>
      <c r="L2264" t="s">
        <v>5343</v>
      </c>
      <c r="M2264" t="s">
        <v>9448</v>
      </c>
      <c r="N2264">
        <v>9</v>
      </c>
      <c r="O2264" t="s">
        <v>9566</v>
      </c>
      <c r="P2264" t="s">
        <v>11523</v>
      </c>
      <c r="Q2264">
        <v>4</v>
      </c>
      <c r="R2264">
        <v>2</v>
      </c>
      <c r="S2264">
        <v>3.81</v>
      </c>
      <c r="T2264">
        <v>4.24</v>
      </c>
      <c r="U2264">
        <v>428.39</v>
      </c>
      <c r="V2264">
        <v>87.73999999999999</v>
      </c>
      <c r="W2264">
        <v>3.58</v>
      </c>
      <c r="X2264">
        <v>7.15</v>
      </c>
      <c r="Y2264">
        <v>1.18</v>
      </c>
      <c r="Z2264">
        <v>4</v>
      </c>
      <c r="AA2264" t="s">
        <v>4822</v>
      </c>
      <c r="AB2264">
        <v>0</v>
      </c>
      <c r="AC2264">
        <v>3</v>
      </c>
      <c r="AD2264">
        <v>3.4865</v>
      </c>
      <c r="AF2264" t="s">
        <v>5458</v>
      </c>
      <c r="AI2264">
        <v>0</v>
      </c>
      <c r="AJ2264">
        <v>0</v>
      </c>
      <c r="AK2264" t="s">
        <v>11915</v>
      </c>
      <c r="AL2264" t="s">
        <v>11915</v>
      </c>
      <c r="AM2264" t="s">
        <v>11965</v>
      </c>
    </row>
    <row r="2265" spans="1:39">
      <c r="A2265" t="s">
        <v>7372</v>
      </c>
      <c r="B2265" t="s">
        <v>5106</v>
      </c>
      <c r="C2265" t="s">
        <v>5108</v>
      </c>
      <c r="D2265">
        <v>177</v>
      </c>
      <c r="E2265" t="s">
        <v>5111</v>
      </c>
      <c r="F2265">
        <v>6.75</v>
      </c>
      <c r="I2265" t="s">
        <v>9164</v>
      </c>
      <c r="K2265" t="s">
        <v>5342</v>
      </c>
      <c r="L2265" t="s">
        <v>5343</v>
      </c>
      <c r="M2265" t="s">
        <v>9446</v>
      </c>
      <c r="N2265">
        <v>9</v>
      </c>
      <c r="O2265" t="s">
        <v>9564</v>
      </c>
      <c r="P2265" t="s">
        <v>11524</v>
      </c>
      <c r="Q2265">
        <v>6</v>
      </c>
      <c r="R2265">
        <v>3</v>
      </c>
      <c r="S2265">
        <v>4.22</v>
      </c>
      <c r="T2265">
        <v>4.23</v>
      </c>
      <c r="U2265">
        <v>373.41</v>
      </c>
      <c r="V2265">
        <v>87.5</v>
      </c>
      <c r="W2265">
        <v>4.77</v>
      </c>
      <c r="X2265">
        <v>9.289999999999999</v>
      </c>
      <c r="Y2265">
        <v>5.34</v>
      </c>
      <c r="Z2265">
        <v>4</v>
      </c>
      <c r="AA2265" t="s">
        <v>4822</v>
      </c>
      <c r="AB2265">
        <v>0</v>
      </c>
      <c r="AC2265">
        <v>4</v>
      </c>
      <c r="AD2265">
        <v>3.455880952380952</v>
      </c>
      <c r="AF2265" t="s">
        <v>5458</v>
      </c>
      <c r="AI2265">
        <v>0</v>
      </c>
      <c r="AJ2265">
        <v>0</v>
      </c>
      <c r="AM2265" t="s">
        <v>11965</v>
      </c>
    </row>
    <row r="2266" spans="1:39">
      <c r="A2266" t="s">
        <v>6852</v>
      </c>
      <c r="B2266" t="s">
        <v>5106</v>
      </c>
      <c r="C2266" t="s">
        <v>5108</v>
      </c>
      <c r="D2266">
        <v>177</v>
      </c>
      <c r="E2266" t="s">
        <v>5111</v>
      </c>
      <c r="F2266">
        <v>6.75</v>
      </c>
      <c r="K2266" t="s">
        <v>5342</v>
      </c>
      <c r="L2266" t="s">
        <v>5343</v>
      </c>
      <c r="M2266" t="s">
        <v>9436</v>
      </c>
      <c r="N2266">
        <v>9</v>
      </c>
      <c r="O2266" t="s">
        <v>9554</v>
      </c>
      <c r="P2266" t="s">
        <v>11008</v>
      </c>
      <c r="Q2266">
        <v>8</v>
      </c>
      <c r="R2266">
        <v>3</v>
      </c>
      <c r="S2266">
        <v>0.37</v>
      </c>
      <c r="T2266">
        <v>1.62</v>
      </c>
      <c r="U2266">
        <v>480.46</v>
      </c>
      <c r="V2266">
        <v>138.44</v>
      </c>
      <c r="W2266">
        <v>3.63</v>
      </c>
      <c r="X2266">
        <v>6.26</v>
      </c>
      <c r="Y2266">
        <v>1.81</v>
      </c>
      <c r="Z2266">
        <v>5</v>
      </c>
      <c r="AA2266" t="s">
        <v>4822</v>
      </c>
      <c r="AB2266">
        <v>0</v>
      </c>
      <c r="AC2266">
        <v>6</v>
      </c>
      <c r="AD2266">
        <v>3.306238095238095</v>
      </c>
      <c r="AF2266" t="s">
        <v>5459</v>
      </c>
      <c r="AI2266">
        <v>0</v>
      </c>
      <c r="AJ2266">
        <v>0</v>
      </c>
      <c r="AK2266" t="s">
        <v>11897</v>
      </c>
      <c r="AL2266" t="s">
        <v>11897</v>
      </c>
      <c r="AM2266" t="s">
        <v>11965</v>
      </c>
    </row>
    <row r="2267" spans="1:39">
      <c r="A2267" t="s">
        <v>6966</v>
      </c>
      <c r="B2267" t="s">
        <v>5106</v>
      </c>
      <c r="C2267" t="s">
        <v>5108</v>
      </c>
      <c r="D2267">
        <v>179</v>
      </c>
      <c r="E2267" t="s">
        <v>5111</v>
      </c>
      <c r="F2267">
        <v>6.75</v>
      </c>
      <c r="K2267" t="s">
        <v>5342</v>
      </c>
      <c r="L2267" t="s">
        <v>5343</v>
      </c>
      <c r="M2267" t="s">
        <v>9430</v>
      </c>
      <c r="N2267">
        <v>9</v>
      </c>
      <c r="O2267" t="s">
        <v>9546</v>
      </c>
      <c r="P2267" t="s">
        <v>11121</v>
      </c>
      <c r="Q2267">
        <v>8</v>
      </c>
      <c r="R2267">
        <v>3</v>
      </c>
      <c r="S2267">
        <v>0.18</v>
      </c>
      <c r="T2267">
        <v>0.7</v>
      </c>
      <c r="U2267">
        <v>487.49</v>
      </c>
      <c r="V2267">
        <v>134.78</v>
      </c>
      <c r="W2267">
        <v>3.36</v>
      </c>
      <c r="X2267">
        <v>7.25</v>
      </c>
      <c r="Y2267">
        <v>1.81</v>
      </c>
      <c r="Z2267">
        <v>4</v>
      </c>
      <c r="AA2267" t="s">
        <v>4822</v>
      </c>
      <c r="AB2267">
        <v>0</v>
      </c>
      <c r="AC2267">
        <v>6</v>
      </c>
      <c r="AD2267">
        <v>3.25602380952381</v>
      </c>
      <c r="AF2267" t="s">
        <v>5458</v>
      </c>
      <c r="AI2267">
        <v>0</v>
      </c>
      <c r="AJ2267">
        <v>0</v>
      </c>
      <c r="AK2267" t="s">
        <v>11897</v>
      </c>
      <c r="AL2267" t="s">
        <v>11897</v>
      </c>
      <c r="AM2267" t="s">
        <v>11965</v>
      </c>
    </row>
    <row r="2268" spans="1:39">
      <c r="A2268" t="s">
        <v>6968</v>
      </c>
      <c r="B2268" t="s">
        <v>5106</v>
      </c>
      <c r="C2268" t="s">
        <v>5108</v>
      </c>
      <c r="D2268">
        <v>179</v>
      </c>
      <c r="E2268" t="s">
        <v>5111</v>
      </c>
      <c r="F2268">
        <v>6.75</v>
      </c>
      <c r="I2268" t="s">
        <v>9165</v>
      </c>
      <c r="K2268" t="s">
        <v>5342</v>
      </c>
      <c r="L2268" t="s">
        <v>5343</v>
      </c>
      <c r="M2268" t="s">
        <v>9457</v>
      </c>
      <c r="N2268">
        <v>8</v>
      </c>
      <c r="O2268" t="s">
        <v>9596</v>
      </c>
      <c r="P2268" t="s">
        <v>11123</v>
      </c>
      <c r="Q2268">
        <v>6</v>
      </c>
      <c r="R2268">
        <v>4</v>
      </c>
      <c r="S2268">
        <v>3.98</v>
      </c>
      <c r="T2268">
        <v>5.04</v>
      </c>
      <c r="U2268">
        <v>478.94</v>
      </c>
      <c r="V2268">
        <v>110.04</v>
      </c>
      <c r="W2268">
        <v>6.13</v>
      </c>
      <c r="X2268">
        <v>5.6</v>
      </c>
      <c r="Y2268">
        <v>4.31</v>
      </c>
      <c r="Z2268">
        <v>5</v>
      </c>
      <c r="AA2268" t="s">
        <v>4822</v>
      </c>
      <c r="AB2268">
        <v>1</v>
      </c>
      <c r="AC2268">
        <v>4</v>
      </c>
      <c r="AD2268">
        <v>1.492428571428571</v>
      </c>
      <c r="AF2268" t="s">
        <v>5459</v>
      </c>
      <c r="AI2268">
        <v>0</v>
      </c>
      <c r="AJ2268">
        <v>0</v>
      </c>
      <c r="AM2268" t="s">
        <v>11965</v>
      </c>
    </row>
    <row r="2269" spans="1:39">
      <c r="A2269" t="s">
        <v>5676</v>
      </c>
      <c r="B2269" t="s">
        <v>5106</v>
      </c>
      <c r="C2269" t="s">
        <v>5108</v>
      </c>
      <c r="D2269">
        <v>180</v>
      </c>
      <c r="E2269" t="s">
        <v>5111</v>
      </c>
      <c r="F2269">
        <v>6.75</v>
      </c>
      <c r="K2269" t="s">
        <v>5342</v>
      </c>
      <c r="L2269" t="s">
        <v>5343</v>
      </c>
      <c r="M2269" t="s">
        <v>9441</v>
      </c>
      <c r="N2269">
        <v>9</v>
      </c>
      <c r="O2269" t="s">
        <v>9559</v>
      </c>
      <c r="P2269" t="s">
        <v>9847</v>
      </c>
      <c r="Q2269">
        <v>8</v>
      </c>
      <c r="R2269">
        <v>4</v>
      </c>
      <c r="S2269">
        <v>0.99</v>
      </c>
      <c r="T2269">
        <v>2.4</v>
      </c>
      <c r="U2269">
        <v>497.94</v>
      </c>
      <c r="V2269">
        <v>150.99</v>
      </c>
      <c r="W2269">
        <v>2.85</v>
      </c>
      <c r="X2269">
        <v>5.95</v>
      </c>
      <c r="Y2269">
        <v>2.69</v>
      </c>
      <c r="Z2269">
        <v>3</v>
      </c>
      <c r="AA2269" t="s">
        <v>4822</v>
      </c>
      <c r="AB2269">
        <v>0</v>
      </c>
      <c r="AC2269">
        <v>8</v>
      </c>
      <c r="AD2269">
        <v>3.014714285714286</v>
      </c>
      <c r="AF2269" t="s">
        <v>5459</v>
      </c>
      <c r="AI2269">
        <v>0</v>
      </c>
      <c r="AJ2269">
        <v>0</v>
      </c>
      <c r="AM2269" t="s">
        <v>11965</v>
      </c>
    </row>
    <row r="2270" spans="1:39">
      <c r="A2270" t="s">
        <v>7373</v>
      </c>
      <c r="B2270" t="s">
        <v>5106</v>
      </c>
      <c r="C2270" t="s">
        <v>5108</v>
      </c>
      <c r="D2270">
        <v>180.1</v>
      </c>
      <c r="E2270" t="s">
        <v>5111</v>
      </c>
      <c r="F2270">
        <v>6.74</v>
      </c>
      <c r="K2270" t="s">
        <v>5342</v>
      </c>
      <c r="L2270" t="s">
        <v>5343</v>
      </c>
      <c r="M2270" t="s">
        <v>9504</v>
      </c>
      <c r="N2270">
        <v>9</v>
      </c>
      <c r="O2270" t="s">
        <v>9631</v>
      </c>
      <c r="P2270" t="s">
        <v>11525</v>
      </c>
      <c r="Q2270">
        <v>5</v>
      </c>
      <c r="R2270">
        <v>3</v>
      </c>
      <c r="S2270">
        <v>6.47</v>
      </c>
      <c r="T2270">
        <v>6.47</v>
      </c>
      <c r="U2270">
        <v>498.9</v>
      </c>
      <c r="V2270">
        <v>91.83</v>
      </c>
      <c r="W2270">
        <v>6.91</v>
      </c>
      <c r="X2270">
        <v>13.12</v>
      </c>
      <c r="Y2270">
        <v>2.7</v>
      </c>
      <c r="Z2270">
        <v>4</v>
      </c>
      <c r="AA2270" t="s">
        <v>4822</v>
      </c>
      <c r="AB2270">
        <v>1</v>
      </c>
      <c r="AC2270">
        <v>5</v>
      </c>
      <c r="AD2270">
        <v>2.11352380952381</v>
      </c>
      <c r="AF2270" t="s">
        <v>5458</v>
      </c>
      <c r="AI2270">
        <v>0</v>
      </c>
      <c r="AJ2270">
        <v>0</v>
      </c>
      <c r="AK2270" t="s">
        <v>11949</v>
      </c>
      <c r="AL2270" t="s">
        <v>11949</v>
      </c>
      <c r="AM2270" t="s">
        <v>11965</v>
      </c>
    </row>
    <row r="2271" spans="1:39">
      <c r="A2271" t="s">
        <v>7334</v>
      </c>
      <c r="B2271" t="s">
        <v>5106</v>
      </c>
      <c r="C2271" t="s">
        <v>5108</v>
      </c>
      <c r="D2271">
        <v>181.4</v>
      </c>
      <c r="E2271" t="s">
        <v>5111</v>
      </c>
      <c r="F2271">
        <v>6.74</v>
      </c>
      <c r="I2271" t="s">
        <v>9166</v>
      </c>
      <c r="K2271" t="s">
        <v>5342</v>
      </c>
      <c r="M2271" t="s">
        <v>9446</v>
      </c>
      <c r="N2271">
        <v>8</v>
      </c>
      <c r="O2271" t="s">
        <v>9574</v>
      </c>
      <c r="P2271" t="s">
        <v>11486</v>
      </c>
      <c r="Q2271">
        <v>6</v>
      </c>
      <c r="R2271">
        <v>3</v>
      </c>
      <c r="S2271">
        <v>3.88</v>
      </c>
      <c r="T2271">
        <v>3.89</v>
      </c>
      <c r="U2271">
        <v>373.41</v>
      </c>
      <c r="V2271">
        <v>87.5</v>
      </c>
      <c r="W2271">
        <v>4.77</v>
      </c>
      <c r="X2271">
        <v>9.289999999999999</v>
      </c>
      <c r="Y2271">
        <v>5.33</v>
      </c>
      <c r="Z2271">
        <v>4</v>
      </c>
      <c r="AA2271" t="s">
        <v>4822</v>
      </c>
      <c r="AB2271">
        <v>0</v>
      </c>
      <c r="AC2271">
        <v>4</v>
      </c>
      <c r="AD2271">
        <v>3.685880952380952</v>
      </c>
      <c r="AF2271" t="s">
        <v>5458</v>
      </c>
      <c r="AI2271">
        <v>0</v>
      </c>
      <c r="AJ2271">
        <v>0</v>
      </c>
      <c r="AM2271" t="s">
        <v>11965</v>
      </c>
    </row>
    <row r="2272" spans="1:39">
      <c r="A2272" t="s">
        <v>7374</v>
      </c>
      <c r="B2272" t="s">
        <v>5106</v>
      </c>
      <c r="C2272" t="s">
        <v>5108</v>
      </c>
      <c r="D2272">
        <v>181.9</v>
      </c>
      <c r="E2272" t="s">
        <v>5111</v>
      </c>
      <c r="F2272">
        <v>6.74</v>
      </c>
      <c r="I2272" t="s">
        <v>9167</v>
      </c>
      <c r="K2272" t="s">
        <v>5342</v>
      </c>
      <c r="L2272" t="s">
        <v>5343</v>
      </c>
      <c r="M2272" t="s">
        <v>9446</v>
      </c>
      <c r="N2272">
        <v>9</v>
      </c>
      <c r="O2272" t="s">
        <v>9564</v>
      </c>
      <c r="P2272" t="s">
        <v>11526</v>
      </c>
      <c r="Q2272">
        <v>4</v>
      </c>
      <c r="R2272">
        <v>2</v>
      </c>
      <c r="S2272">
        <v>4.41</v>
      </c>
      <c r="T2272">
        <v>4.53</v>
      </c>
      <c r="U2272">
        <v>384.41</v>
      </c>
      <c r="V2272">
        <v>62.83</v>
      </c>
      <c r="W2272">
        <v>5.67</v>
      </c>
      <c r="Y2272">
        <v>7.02</v>
      </c>
      <c r="Z2272">
        <v>5</v>
      </c>
      <c r="AA2272" t="s">
        <v>4822</v>
      </c>
      <c r="AB2272">
        <v>1</v>
      </c>
      <c r="AC2272">
        <v>4</v>
      </c>
      <c r="AD2272">
        <v>3.560642857142857</v>
      </c>
      <c r="AF2272" t="s">
        <v>5458</v>
      </c>
      <c r="AI2272">
        <v>0</v>
      </c>
      <c r="AJ2272">
        <v>0</v>
      </c>
      <c r="AM2272" t="s">
        <v>11965</v>
      </c>
    </row>
    <row r="2273" spans="1:39">
      <c r="A2273" t="s">
        <v>7375</v>
      </c>
      <c r="B2273" t="s">
        <v>5106</v>
      </c>
      <c r="C2273" t="s">
        <v>5108</v>
      </c>
      <c r="D2273">
        <v>182</v>
      </c>
      <c r="E2273" t="s">
        <v>5111</v>
      </c>
      <c r="F2273">
        <v>6.74</v>
      </c>
      <c r="K2273" t="s">
        <v>5342</v>
      </c>
      <c r="L2273" t="s">
        <v>5343</v>
      </c>
      <c r="M2273" t="s">
        <v>9477</v>
      </c>
      <c r="N2273">
        <v>9</v>
      </c>
      <c r="O2273" t="s">
        <v>9599</v>
      </c>
      <c r="P2273" t="s">
        <v>11527</v>
      </c>
      <c r="Q2273">
        <v>4</v>
      </c>
      <c r="R2273">
        <v>3</v>
      </c>
      <c r="S2273">
        <v>4.47</v>
      </c>
      <c r="T2273">
        <v>4.47</v>
      </c>
      <c r="U2273">
        <v>426.52</v>
      </c>
      <c r="V2273">
        <v>83.12</v>
      </c>
      <c r="W2273">
        <v>5.69</v>
      </c>
      <c r="X2273">
        <v>13.15</v>
      </c>
      <c r="Y2273">
        <v>5.2</v>
      </c>
      <c r="Z2273">
        <v>3</v>
      </c>
      <c r="AA2273" t="s">
        <v>4822</v>
      </c>
      <c r="AB2273">
        <v>1</v>
      </c>
      <c r="AC2273">
        <v>7</v>
      </c>
      <c r="AD2273">
        <v>2.95652380952381</v>
      </c>
      <c r="AF2273" t="s">
        <v>5458</v>
      </c>
      <c r="AI2273">
        <v>0</v>
      </c>
      <c r="AJ2273">
        <v>0</v>
      </c>
      <c r="AK2273" t="s">
        <v>11929</v>
      </c>
      <c r="AL2273" t="s">
        <v>11929</v>
      </c>
      <c r="AM2273" t="s">
        <v>11965</v>
      </c>
    </row>
    <row r="2274" spans="1:39">
      <c r="A2274" t="s">
        <v>7376</v>
      </c>
      <c r="B2274" t="s">
        <v>5106</v>
      </c>
      <c r="C2274" t="s">
        <v>5108</v>
      </c>
      <c r="D2274">
        <v>185</v>
      </c>
      <c r="E2274" t="s">
        <v>5111</v>
      </c>
      <c r="F2274">
        <v>6.73</v>
      </c>
      <c r="I2274" t="s">
        <v>9168</v>
      </c>
      <c r="K2274" t="s">
        <v>5342</v>
      </c>
      <c r="M2274" t="s">
        <v>9451</v>
      </c>
      <c r="N2274">
        <v>8</v>
      </c>
      <c r="O2274" t="s">
        <v>9569</v>
      </c>
      <c r="P2274" t="s">
        <v>11528</v>
      </c>
      <c r="Q2274">
        <v>9</v>
      </c>
      <c r="R2274">
        <v>3</v>
      </c>
      <c r="S2274">
        <v>5.1</v>
      </c>
      <c r="T2274">
        <v>6.39</v>
      </c>
      <c r="U2274">
        <v>645.83</v>
      </c>
      <c r="V2274">
        <v>138.44</v>
      </c>
      <c r="W2274">
        <v>6.21</v>
      </c>
      <c r="X2274">
        <v>8.65</v>
      </c>
      <c r="Y2274">
        <v>8.65</v>
      </c>
      <c r="Z2274">
        <v>4</v>
      </c>
      <c r="AA2274" t="s">
        <v>4822</v>
      </c>
      <c r="AB2274">
        <v>2</v>
      </c>
      <c r="AC2274">
        <v>9</v>
      </c>
      <c r="AD2274">
        <v>0.8416666666666666</v>
      </c>
      <c r="AF2274" t="s">
        <v>5457</v>
      </c>
      <c r="AI2274">
        <v>0</v>
      </c>
      <c r="AJ2274">
        <v>0</v>
      </c>
      <c r="AM2274" t="s">
        <v>11965</v>
      </c>
    </row>
    <row r="2275" spans="1:39">
      <c r="A2275" t="s">
        <v>7377</v>
      </c>
      <c r="B2275" t="s">
        <v>5106</v>
      </c>
      <c r="C2275" t="s">
        <v>5108</v>
      </c>
      <c r="D2275">
        <v>185.2</v>
      </c>
      <c r="E2275" t="s">
        <v>5111</v>
      </c>
      <c r="F2275">
        <v>6.73</v>
      </c>
      <c r="I2275" t="s">
        <v>9169</v>
      </c>
      <c r="K2275" t="s">
        <v>5342</v>
      </c>
      <c r="M2275" t="s">
        <v>9446</v>
      </c>
      <c r="N2275">
        <v>8</v>
      </c>
      <c r="O2275" t="s">
        <v>9574</v>
      </c>
      <c r="P2275" t="s">
        <v>11529</v>
      </c>
      <c r="Q2275">
        <v>4</v>
      </c>
      <c r="R2275">
        <v>3</v>
      </c>
      <c r="S2275">
        <v>3.73</v>
      </c>
      <c r="T2275">
        <v>3.95</v>
      </c>
      <c r="U2275">
        <v>352.4</v>
      </c>
      <c r="V2275">
        <v>73.83</v>
      </c>
      <c r="W2275">
        <v>5.23</v>
      </c>
      <c r="X2275">
        <v>9.23</v>
      </c>
      <c r="Y2275">
        <v>7.29</v>
      </c>
      <c r="Z2275">
        <v>5</v>
      </c>
      <c r="AA2275" t="s">
        <v>4822</v>
      </c>
      <c r="AB2275">
        <v>1</v>
      </c>
      <c r="AC2275">
        <v>3</v>
      </c>
      <c r="AD2275">
        <v>3.826666666666667</v>
      </c>
      <c r="AF2275" t="s">
        <v>5458</v>
      </c>
      <c r="AI2275">
        <v>0</v>
      </c>
      <c r="AJ2275">
        <v>0</v>
      </c>
      <c r="AM2275" t="s">
        <v>11965</v>
      </c>
    </row>
    <row r="2276" spans="1:39">
      <c r="A2276" t="s">
        <v>7018</v>
      </c>
      <c r="B2276" t="s">
        <v>5106</v>
      </c>
      <c r="C2276" t="s">
        <v>5108</v>
      </c>
      <c r="D2276">
        <v>186</v>
      </c>
      <c r="E2276" t="s">
        <v>5111</v>
      </c>
      <c r="F2276">
        <v>6.73</v>
      </c>
      <c r="K2276" t="s">
        <v>5342</v>
      </c>
      <c r="L2276" t="s">
        <v>5343</v>
      </c>
      <c r="M2276" t="s">
        <v>9421</v>
      </c>
      <c r="N2276">
        <v>9</v>
      </c>
      <c r="O2276" t="s">
        <v>9592</v>
      </c>
      <c r="P2276" t="s">
        <v>11173</v>
      </c>
      <c r="Q2276">
        <v>7</v>
      </c>
      <c r="R2276">
        <v>4</v>
      </c>
      <c r="S2276">
        <v>4.97</v>
      </c>
      <c r="T2276">
        <v>4.97</v>
      </c>
      <c r="U2276">
        <v>545.95</v>
      </c>
      <c r="V2276">
        <v>116.99</v>
      </c>
      <c r="W2276">
        <v>5.36</v>
      </c>
      <c r="X2276">
        <v>12.99</v>
      </c>
      <c r="Y2276">
        <v>3.85</v>
      </c>
      <c r="Z2276">
        <v>4</v>
      </c>
      <c r="AA2276" t="s">
        <v>4822</v>
      </c>
      <c r="AB2276">
        <v>2</v>
      </c>
      <c r="AC2276">
        <v>8</v>
      </c>
      <c r="AD2276">
        <v>1.115333333333334</v>
      </c>
      <c r="AF2276" t="s">
        <v>5458</v>
      </c>
      <c r="AI2276">
        <v>0</v>
      </c>
      <c r="AJ2276">
        <v>0</v>
      </c>
      <c r="AK2276" t="s">
        <v>11923</v>
      </c>
      <c r="AL2276" t="s">
        <v>11923</v>
      </c>
      <c r="AM2276" t="s">
        <v>11965</v>
      </c>
    </row>
    <row r="2277" spans="1:39">
      <c r="A2277" t="s">
        <v>7292</v>
      </c>
      <c r="B2277" t="s">
        <v>5106</v>
      </c>
      <c r="C2277" t="s">
        <v>5108</v>
      </c>
      <c r="D2277">
        <v>186</v>
      </c>
      <c r="E2277" t="s">
        <v>5111</v>
      </c>
      <c r="F2277">
        <v>6.73</v>
      </c>
      <c r="K2277" t="s">
        <v>5342</v>
      </c>
      <c r="L2277" t="s">
        <v>5343</v>
      </c>
      <c r="M2277" t="s">
        <v>9426</v>
      </c>
      <c r="N2277">
        <v>9</v>
      </c>
      <c r="O2277" t="s">
        <v>9541</v>
      </c>
      <c r="P2277" t="s">
        <v>11445</v>
      </c>
      <c r="Q2277">
        <v>7</v>
      </c>
      <c r="R2277">
        <v>3</v>
      </c>
      <c r="S2277">
        <v>1.75</v>
      </c>
      <c r="T2277">
        <v>1.92</v>
      </c>
      <c r="U2277">
        <v>493.5</v>
      </c>
      <c r="V2277">
        <v>125.55</v>
      </c>
      <c r="W2277">
        <v>4.38</v>
      </c>
      <c r="X2277">
        <v>7.81</v>
      </c>
      <c r="Y2277">
        <v>1.81</v>
      </c>
      <c r="Z2277">
        <v>5</v>
      </c>
      <c r="AA2277" t="s">
        <v>4822</v>
      </c>
      <c r="AB2277">
        <v>0</v>
      </c>
      <c r="AC2277">
        <v>7</v>
      </c>
      <c r="AD2277">
        <v>3.213095238095239</v>
      </c>
      <c r="AF2277" t="s">
        <v>5458</v>
      </c>
      <c r="AI2277">
        <v>0</v>
      </c>
      <c r="AJ2277">
        <v>0</v>
      </c>
      <c r="AK2277" t="s">
        <v>11897</v>
      </c>
      <c r="AL2277" t="s">
        <v>11897</v>
      </c>
      <c r="AM2277" t="s">
        <v>11965</v>
      </c>
    </row>
    <row r="2278" spans="1:39">
      <c r="A2278" t="s">
        <v>7377</v>
      </c>
      <c r="B2278" t="s">
        <v>5106</v>
      </c>
      <c r="C2278" t="s">
        <v>5108</v>
      </c>
      <c r="D2278">
        <v>187.9</v>
      </c>
      <c r="E2278" t="s">
        <v>5111</v>
      </c>
      <c r="F2278">
        <v>6.73</v>
      </c>
      <c r="I2278" t="s">
        <v>9170</v>
      </c>
      <c r="K2278" t="s">
        <v>5342</v>
      </c>
      <c r="L2278" t="s">
        <v>5343</v>
      </c>
      <c r="M2278" t="s">
        <v>9446</v>
      </c>
      <c r="N2278">
        <v>9</v>
      </c>
      <c r="O2278" t="s">
        <v>9564</v>
      </c>
      <c r="P2278" t="s">
        <v>11529</v>
      </c>
      <c r="Q2278">
        <v>4</v>
      </c>
      <c r="R2278">
        <v>3</v>
      </c>
      <c r="S2278">
        <v>3.73</v>
      </c>
      <c r="T2278">
        <v>3.95</v>
      </c>
      <c r="U2278">
        <v>352.4</v>
      </c>
      <c r="V2278">
        <v>73.83</v>
      </c>
      <c r="W2278">
        <v>5.23</v>
      </c>
      <c r="X2278">
        <v>9.23</v>
      </c>
      <c r="Y2278">
        <v>7.29</v>
      </c>
      <c r="Z2278">
        <v>5</v>
      </c>
      <c r="AA2278" t="s">
        <v>4822</v>
      </c>
      <c r="AB2278">
        <v>1</v>
      </c>
      <c r="AC2278">
        <v>3</v>
      </c>
      <c r="AD2278">
        <v>3.826666666666667</v>
      </c>
      <c r="AF2278" t="s">
        <v>5458</v>
      </c>
      <c r="AI2278">
        <v>0</v>
      </c>
      <c r="AJ2278">
        <v>0</v>
      </c>
      <c r="AM2278" t="s">
        <v>11965</v>
      </c>
    </row>
    <row r="2279" spans="1:39">
      <c r="A2279" t="s">
        <v>7378</v>
      </c>
      <c r="B2279" t="s">
        <v>5106</v>
      </c>
      <c r="C2279" t="s">
        <v>5108</v>
      </c>
      <c r="D2279">
        <v>188.1</v>
      </c>
      <c r="E2279" t="s">
        <v>5111</v>
      </c>
      <c r="F2279">
        <v>6.73</v>
      </c>
      <c r="I2279" t="s">
        <v>9171</v>
      </c>
      <c r="K2279" t="s">
        <v>5342</v>
      </c>
      <c r="L2279" t="s">
        <v>5343</v>
      </c>
      <c r="M2279" t="s">
        <v>9446</v>
      </c>
      <c r="N2279">
        <v>9</v>
      </c>
      <c r="O2279" t="s">
        <v>9564</v>
      </c>
      <c r="P2279" t="s">
        <v>11530</v>
      </c>
      <c r="Q2279">
        <v>5</v>
      </c>
      <c r="R2279">
        <v>3</v>
      </c>
      <c r="S2279">
        <v>4.24</v>
      </c>
      <c r="T2279">
        <v>4.24</v>
      </c>
      <c r="U2279">
        <v>377.41</v>
      </c>
      <c r="V2279">
        <v>95.17</v>
      </c>
      <c r="W2279">
        <v>4.79</v>
      </c>
      <c r="X2279">
        <v>13.26</v>
      </c>
      <c r="Y2279">
        <v>5.39</v>
      </c>
      <c r="Z2279">
        <v>6</v>
      </c>
      <c r="AA2279" t="s">
        <v>4822</v>
      </c>
      <c r="AB2279">
        <v>0</v>
      </c>
      <c r="AC2279">
        <v>3</v>
      </c>
      <c r="AD2279">
        <v>3.249976190476191</v>
      </c>
      <c r="AF2279" t="s">
        <v>5458</v>
      </c>
      <c r="AI2279">
        <v>0</v>
      </c>
      <c r="AJ2279">
        <v>0</v>
      </c>
      <c r="AM2279" t="s">
        <v>11965</v>
      </c>
    </row>
    <row r="2280" spans="1:39">
      <c r="A2280" t="s">
        <v>7379</v>
      </c>
      <c r="B2280" t="s">
        <v>5106</v>
      </c>
      <c r="C2280" t="s">
        <v>5108</v>
      </c>
      <c r="D2280">
        <v>189</v>
      </c>
      <c r="E2280" t="s">
        <v>5111</v>
      </c>
      <c r="F2280">
        <v>6.72</v>
      </c>
      <c r="I2280" t="s">
        <v>9172</v>
      </c>
      <c r="K2280" t="s">
        <v>5342</v>
      </c>
      <c r="M2280" t="s">
        <v>9422</v>
      </c>
      <c r="N2280">
        <v>8</v>
      </c>
      <c r="O2280" t="s">
        <v>9536</v>
      </c>
      <c r="P2280" t="s">
        <v>11531</v>
      </c>
      <c r="Q2280">
        <v>9</v>
      </c>
      <c r="R2280">
        <v>4</v>
      </c>
      <c r="S2280">
        <v>2.57</v>
      </c>
      <c r="T2280">
        <v>2.68</v>
      </c>
      <c r="U2280">
        <v>573.72</v>
      </c>
      <c r="V2280">
        <v>160.22</v>
      </c>
      <c r="W2280">
        <v>4.45</v>
      </c>
      <c r="X2280">
        <v>9.32</v>
      </c>
      <c r="Y2280">
        <v>3.89</v>
      </c>
      <c r="Z2280">
        <v>3</v>
      </c>
      <c r="AA2280" t="s">
        <v>4822</v>
      </c>
      <c r="AB2280">
        <v>1</v>
      </c>
      <c r="AC2280">
        <v>10</v>
      </c>
      <c r="AD2280">
        <v>2.715</v>
      </c>
      <c r="AF2280" t="s">
        <v>5458</v>
      </c>
      <c r="AI2280">
        <v>0</v>
      </c>
      <c r="AJ2280">
        <v>0</v>
      </c>
      <c r="AM2280" t="s">
        <v>11965</v>
      </c>
    </row>
    <row r="2281" spans="1:39">
      <c r="A2281" t="s">
        <v>7380</v>
      </c>
      <c r="B2281" t="s">
        <v>5106</v>
      </c>
      <c r="C2281" t="s">
        <v>5108</v>
      </c>
      <c r="D2281">
        <v>190</v>
      </c>
      <c r="E2281" t="s">
        <v>5111</v>
      </c>
      <c r="F2281">
        <v>6.72</v>
      </c>
      <c r="I2281" t="s">
        <v>9173</v>
      </c>
      <c r="K2281" t="s">
        <v>5342</v>
      </c>
      <c r="L2281" t="s">
        <v>5343</v>
      </c>
      <c r="M2281" t="s">
        <v>9514</v>
      </c>
      <c r="N2281">
        <v>9</v>
      </c>
      <c r="O2281" t="s">
        <v>9643</v>
      </c>
      <c r="P2281" t="s">
        <v>11532</v>
      </c>
      <c r="Q2281">
        <v>3</v>
      </c>
      <c r="R2281">
        <v>3</v>
      </c>
      <c r="S2281">
        <v>3.28</v>
      </c>
      <c r="T2281">
        <v>4.61</v>
      </c>
      <c r="U2281">
        <v>522.96</v>
      </c>
      <c r="V2281">
        <v>52.49</v>
      </c>
      <c r="W2281">
        <v>4.81</v>
      </c>
      <c r="X2281">
        <v>6.22</v>
      </c>
      <c r="Y2281">
        <v>1.77</v>
      </c>
      <c r="Z2281">
        <v>2</v>
      </c>
      <c r="AA2281" t="s">
        <v>4822</v>
      </c>
      <c r="AB2281">
        <v>1</v>
      </c>
      <c r="AC2281">
        <v>1</v>
      </c>
      <c r="AD2281">
        <v>2.721666666666667</v>
      </c>
      <c r="AF2281" t="s">
        <v>5459</v>
      </c>
      <c r="AI2281">
        <v>0</v>
      </c>
      <c r="AJ2281">
        <v>0</v>
      </c>
      <c r="AK2281" t="s">
        <v>11954</v>
      </c>
      <c r="AL2281" t="s">
        <v>11954</v>
      </c>
      <c r="AM2281" t="s">
        <v>11965</v>
      </c>
    </row>
    <row r="2282" spans="1:39">
      <c r="A2282" t="s">
        <v>7380</v>
      </c>
      <c r="B2282" t="s">
        <v>5106</v>
      </c>
      <c r="C2282" t="s">
        <v>5108</v>
      </c>
      <c r="D2282">
        <v>190</v>
      </c>
      <c r="E2282" t="s">
        <v>5111</v>
      </c>
      <c r="F2282">
        <v>6.72</v>
      </c>
      <c r="I2282" t="s">
        <v>9173</v>
      </c>
      <c r="K2282" t="s">
        <v>5342</v>
      </c>
      <c r="L2282" t="s">
        <v>5343</v>
      </c>
      <c r="M2282" t="s">
        <v>9514</v>
      </c>
      <c r="N2282">
        <v>9</v>
      </c>
      <c r="O2282" t="s">
        <v>9643</v>
      </c>
      <c r="P2282" t="s">
        <v>11532</v>
      </c>
      <c r="Q2282">
        <v>3</v>
      </c>
      <c r="R2282">
        <v>3</v>
      </c>
      <c r="S2282">
        <v>3.28</v>
      </c>
      <c r="T2282">
        <v>4.61</v>
      </c>
      <c r="U2282">
        <v>522.96</v>
      </c>
      <c r="V2282">
        <v>52.49</v>
      </c>
      <c r="W2282">
        <v>4.81</v>
      </c>
      <c r="X2282">
        <v>6.22</v>
      </c>
      <c r="Y2282">
        <v>1.77</v>
      </c>
      <c r="Z2282">
        <v>2</v>
      </c>
      <c r="AA2282" t="s">
        <v>4822</v>
      </c>
      <c r="AB2282">
        <v>1</v>
      </c>
      <c r="AC2282">
        <v>1</v>
      </c>
      <c r="AD2282">
        <v>2.721666666666667</v>
      </c>
      <c r="AF2282" t="s">
        <v>5459</v>
      </c>
      <c r="AI2282">
        <v>0</v>
      </c>
      <c r="AJ2282">
        <v>0</v>
      </c>
      <c r="AK2282" t="s">
        <v>11954</v>
      </c>
      <c r="AL2282" t="s">
        <v>11954</v>
      </c>
      <c r="AM2282" t="s">
        <v>11965</v>
      </c>
    </row>
    <row r="2283" spans="1:39">
      <c r="A2283" t="s">
        <v>7381</v>
      </c>
      <c r="B2283" t="s">
        <v>5106</v>
      </c>
      <c r="C2283" t="s">
        <v>5108</v>
      </c>
      <c r="D2283">
        <v>190</v>
      </c>
      <c r="E2283" t="s">
        <v>5111</v>
      </c>
      <c r="F2283">
        <v>6.72</v>
      </c>
      <c r="K2283" t="s">
        <v>5342</v>
      </c>
      <c r="L2283" t="s">
        <v>5343</v>
      </c>
      <c r="M2283" t="s">
        <v>9513</v>
      </c>
      <c r="N2283">
        <v>9</v>
      </c>
      <c r="O2283" t="s">
        <v>9642</v>
      </c>
      <c r="P2283" t="s">
        <v>11533</v>
      </c>
      <c r="Q2283">
        <v>6</v>
      </c>
      <c r="R2283">
        <v>3</v>
      </c>
      <c r="S2283">
        <v>3.36</v>
      </c>
      <c r="T2283">
        <v>3.92</v>
      </c>
      <c r="U2283">
        <v>466.47</v>
      </c>
      <c r="V2283">
        <v>107.97</v>
      </c>
      <c r="W2283">
        <v>4.63</v>
      </c>
      <c r="X2283">
        <v>6.8</v>
      </c>
      <c r="Y2283">
        <v>0.55</v>
      </c>
      <c r="Z2283">
        <v>4</v>
      </c>
      <c r="AA2283" t="s">
        <v>4822</v>
      </c>
      <c r="AB2283">
        <v>0</v>
      </c>
      <c r="AC2283">
        <v>5</v>
      </c>
      <c r="AD2283">
        <v>2.667166666666667</v>
      </c>
      <c r="AF2283" t="s">
        <v>5458</v>
      </c>
      <c r="AI2283">
        <v>0</v>
      </c>
      <c r="AJ2283">
        <v>0</v>
      </c>
      <c r="AK2283" t="s">
        <v>11953</v>
      </c>
      <c r="AL2283" t="s">
        <v>11953</v>
      </c>
      <c r="AM2283" t="s">
        <v>11965</v>
      </c>
    </row>
    <row r="2284" spans="1:39">
      <c r="A2284" t="s">
        <v>7382</v>
      </c>
      <c r="B2284" t="s">
        <v>5106</v>
      </c>
      <c r="C2284" t="s">
        <v>5108</v>
      </c>
      <c r="D2284">
        <v>190</v>
      </c>
      <c r="E2284" t="s">
        <v>5111</v>
      </c>
      <c r="F2284">
        <v>6.72</v>
      </c>
      <c r="I2284" t="s">
        <v>9174</v>
      </c>
      <c r="K2284" t="s">
        <v>5342</v>
      </c>
      <c r="M2284" t="s">
        <v>9451</v>
      </c>
      <c r="N2284">
        <v>8</v>
      </c>
      <c r="O2284" t="s">
        <v>9569</v>
      </c>
      <c r="P2284" t="s">
        <v>11534</v>
      </c>
      <c r="Q2284">
        <v>10</v>
      </c>
      <c r="R2284">
        <v>1</v>
      </c>
      <c r="S2284">
        <v>2.09</v>
      </c>
      <c r="T2284">
        <v>2.6</v>
      </c>
      <c r="U2284">
        <v>680.8</v>
      </c>
      <c r="V2284">
        <v>89.95999999999999</v>
      </c>
      <c r="W2284">
        <v>5.28</v>
      </c>
      <c r="X2284">
        <v>12.8</v>
      </c>
      <c r="Y2284">
        <v>7.62</v>
      </c>
      <c r="Z2284">
        <v>4</v>
      </c>
      <c r="AA2284" t="s">
        <v>4822</v>
      </c>
      <c r="AB2284">
        <v>2</v>
      </c>
      <c r="AC2284">
        <v>9</v>
      </c>
      <c r="AD2284">
        <v>4.788333333333334</v>
      </c>
      <c r="AF2284" t="s">
        <v>5458</v>
      </c>
      <c r="AI2284">
        <v>0</v>
      </c>
      <c r="AJ2284">
        <v>0</v>
      </c>
      <c r="AM2284" t="s">
        <v>11965</v>
      </c>
    </row>
    <row r="2285" spans="1:39">
      <c r="A2285" t="s">
        <v>7383</v>
      </c>
      <c r="B2285" t="s">
        <v>5106</v>
      </c>
      <c r="C2285" t="s">
        <v>5108</v>
      </c>
      <c r="D2285">
        <v>191</v>
      </c>
      <c r="E2285" t="s">
        <v>5111</v>
      </c>
      <c r="F2285">
        <v>6.72</v>
      </c>
      <c r="K2285" t="s">
        <v>5342</v>
      </c>
      <c r="M2285" t="s">
        <v>9456</v>
      </c>
      <c r="N2285">
        <v>8</v>
      </c>
      <c r="O2285" t="s">
        <v>9576</v>
      </c>
      <c r="P2285" t="s">
        <v>11535</v>
      </c>
      <c r="Q2285">
        <v>8</v>
      </c>
      <c r="R2285">
        <v>4</v>
      </c>
      <c r="S2285">
        <v>2.39</v>
      </c>
      <c r="T2285">
        <v>2.39</v>
      </c>
      <c r="U2285">
        <v>509.42</v>
      </c>
      <c r="V2285">
        <v>131.43</v>
      </c>
      <c r="W2285">
        <v>3.39</v>
      </c>
      <c r="X2285">
        <v>10.81</v>
      </c>
      <c r="Y2285">
        <v>3.31</v>
      </c>
      <c r="Z2285">
        <v>3</v>
      </c>
      <c r="AA2285" t="s">
        <v>4822</v>
      </c>
      <c r="AB2285">
        <v>1</v>
      </c>
      <c r="AC2285">
        <v>6</v>
      </c>
      <c r="AD2285">
        <v>2.805</v>
      </c>
      <c r="AF2285" t="s">
        <v>5458</v>
      </c>
      <c r="AI2285">
        <v>0</v>
      </c>
      <c r="AJ2285">
        <v>0</v>
      </c>
      <c r="AK2285" t="s">
        <v>11920</v>
      </c>
      <c r="AL2285" t="s">
        <v>11920</v>
      </c>
      <c r="AM2285" t="s">
        <v>11965</v>
      </c>
    </row>
    <row r="2286" spans="1:39">
      <c r="A2286" t="s">
        <v>7384</v>
      </c>
      <c r="B2286" t="s">
        <v>5106</v>
      </c>
      <c r="C2286" t="s">
        <v>5108</v>
      </c>
      <c r="D2286">
        <v>192</v>
      </c>
      <c r="E2286" t="s">
        <v>5111</v>
      </c>
      <c r="F2286">
        <v>6.72</v>
      </c>
      <c r="K2286" t="s">
        <v>5342</v>
      </c>
      <c r="M2286" t="s">
        <v>9456</v>
      </c>
      <c r="N2286">
        <v>8</v>
      </c>
      <c r="O2286" t="s">
        <v>9576</v>
      </c>
      <c r="P2286" t="s">
        <v>11536</v>
      </c>
      <c r="Q2286">
        <v>8</v>
      </c>
      <c r="R2286">
        <v>3</v>
      </c>
      <c r="S2286">
        <v>3.74</v>
      </c>
      <c r="T2286">
        <v>3.75</v>
      </c>
      <c r="U2286">
        <v>497.43</v>
      </c>
      <c r="V2286">
        <v>114.47</v>
      </c>
      <c r="W2286">
        <v>3.72</v>
      </c>
      <c r="X2286">
        <v>9.890000000000001</v>
      </c>
      <c r="Y2286">
        <v>2.67</v>
      </c>
      <c r="Z2286">
        <v>3</v>
      </c>
      <c r="AA2286" t="s">
        <v>4822</v>
      </c>
      <c r="AB2286">
        <v>0</v>
      </c>
      <c r="AC2286">
        <v>6</v>
      </c>
      <c r="AD2286">
        <v>2.124357142857143</v>
      </c>
      <c r="AF2286" t="s">
        <v>5458</v>
      </c>
      <c r="AI2286">
        <v>0</v>
      </c>
      <c r="AJ2286">
        <v>0</v>
      </c>
      <c r="AK2286" t="s">
        <v>11920</v>
      </c>
      <c r="AL2286" t="s">
        <v>11920</v>
      </c>
      <c r="AM2286" t="s">
        <v>11965</v>
      </c>
    </row>
    <row r="2287" spans="1:39">
      <c r="A2287" t="s">
        <v>7385</v>
      </c>
      <c r="B2287" t="s">
        <v>5106</v>
      </c>
      <c r="C2287" t="s">
        <v>5108</v>
      </c>
      <c r="D2287">
        <v>192</v>
      </c>
      <c r="E2287" t="s">
        <v>5111</v>
      </c>
      <c r="F2287">
        <v>6.72</v>
      </c>
      <c r="K2287" t="s">
        <v>5342</v>
      </c>
      <c r="M2287" t="s">
        <v>9456</v>
      </c>
      <c r="N2287">
        <v>8</v>
      </c>
      <c r="O2287" t="s">
        <v>9576</v>
      </c>
      <c r="P2287" t="s">
        <v>11537</v>
      </c>
      <c r="Q2287">
        <v>6</v>
      </c>
      <c r="R2287">
        <v>3</v>
      </c>
      <c r="S2287">
        <v>3.68</v>
      </c>
      <c r="T2287">
        <v>3.68</v>
      </c>
      <c r="U2287">
        <v>466.44</v>
      </c>
      <c r="V2287">
        <v>101.58</v>
      </c>
      <c r="W2287">
        <v>4.16</v>
      </c>
      <c r="X2287">
        <v>11.87</v>
      </c>
      <c r="Y2287">
        <v>2.74</v>
      </c>
      <c r="Z2287">
        <v>3</v>
      </c>
      <c r="AA2287" t="s">
        <v>4822</v>
      </c>
      <c r="AB2287">
        <v>0</v>
      </c>
      <c r="AC2287">
        <v>7</v>
      </c>
      <c r="AD2287">
        <v>2.840380952380952</v>
      </c>
      <c r="AF2287" t="s">
        <v>5458</v>
      </c>
      <c r="AI2287">
        <v>0</v>
      </c>
      <c r="AJ2287">
        <v>0</v>
      </c>
      <c r="AK2287" t="s">
        <v>11920</v>
      </c>
      <c r="AL2287" t="s">
        <v>11920</v>
      </c>
      <c r="AM2287" t="s">
        <v>11965</v>
      </c>
    </row>
    <row r="2288" spans="1:39">
      <c r="A2288" t="s">
        <v>7386</v>
      </c>
      <c r="B2288" t="s">
        <v>5106</v>
      </c>
      <c r="C2288" t="s">
        <v>5108</v>
      </c>
      <c r="D2288">
        <v>193</v>
      </c>
      <c r="E2288" t="s">
        <v>5111</v>
      </c>
      <c r="F2288">
        <v>6.71</v>
      </c>
      <c r="I2288" t="s">
        <v>9175</v>
      </c>
      <c r="K2288" t="s">
        <v>5342</v>
      </c>
      <c r="M2288" t="s">
        <v>9440</v>
      </c>
      <c r="N2288">
        <v>8</v>
      </c>
      <c r="O2288" t="s">
        <v>9558</v>
      </c>
      <c r="P2288" t="s">
        <v>11538</v>
      </c>
      <c r="Q2288">
        <v>10</v>
      </c>
      <c r="R2288">
        <v>1</v>
      </c>
      <c r="S2288">
        <v>5.31</v>
      </c>
      <c r="T2288">
        <v>5.4</v>
      </c>
      <c r="U2288">
        <v>610.64</v>
      </c>
      <c r="V2288">
        <v>108.84</v>
      </c>
      <c r="W2288">
        <v>4.54</v>
      </c>
      <c r="X2288">
        <v>12.52</v>
      </c>
      <c r="Y2288">
        <v>6.78</v>
      </c>
      <c r="Z2288">
        <v>4</v>
      </c>
      <c r="AA2288" t="s">
        <v>4822</v>
      </c>
      <c r="AB2288">
        <v>1</v>
      </c>
      <c r="AC2288">
        <v>9</v>
      </c>
      <c r="AD2288">
        <v>2.205333333333333</v>
      </c>
      <c r="AF2288" t="s">
        <v>5458</v>
      </c>
      <c r="AI2288">
        <v>0</v>
      </c>
      <c r="AJ2288">
        <v>0</v>
      </c>
      <c r="AM2288" t="s">
        <v>11965</v>
      </c>
    </row>
    <row r="2289" spans="1:39">
      <c r="A2289" t="s">
        <v>7367</v>
      </c>
      <c r="B2289" t="s">
        <v>5106</v>
      </c>
      <c r="C2289" t="s">
        <v>5108</v>
      </c>
      <c r="D2289">
        <v>194.8</v>
      </c>
      <c r="E2289" t="s">
        <v>5111</v>
      </c>
      <c r="F2289">
        <v>6.71</v>
      </c>
      <c r="I2289" t="s">
        <v>9176</v>
      </c>
      <c r="K2289" t="s">
        <v>5342</v>
      </c>
      <c r="M2289" t="s">
        <v>9446</v>
      </c>
      <c r="N2289">
        <v>8</v>
      </c>
      <c r="O2289" t="s">
        <v>9574</v>
      </c>
      <c r="P2289" t="s">
        <v>11519</v>
      </c>
      <c r="Q2289">
        <v>5</v>
      </c>
      <c r="R2289">
        <v>2</v>
      </c>
      <c r="S2289">
        <v>4.73</v>
      </c>
      <c r="T2289">
        <v>4.74</v>
      </c>
      <c r="U2289">
        <v>385.4</v>
      </c>
      <c r="V2289">
        <v>75.72</v>
      </c>
      <c r="W2289">
        <v>5.06</v>
      </c>
      <c r="Y2289">
        <v>5.31</v>
      </c>
      <c r="Z2289">
        <v>5</v>
      </c>
      <c r="AA2289" t="s">
        <v>4822</v>
      </c>
      <c r="AB2289">
        <v>1</v>
      </c>
      <c r="AC2289">
        <v>4</v>
      </c>
      <c r="AD2289">
        <v>3.448571428571428</v>
      </c>
      <c r="AF2289" t="s">
        <v>5458</v>
      </c>
      <c r="AI2289">
        <v>0</v>
      </c>
      <c r="AJ2289">
        <v>0</v>
      </c>
      <c r="AM2289" t="s">
        <v>11965</v>
      </c>
    </row>
    <row r="2290" spans="1:39">
      <c r="A2290" t="s">
        <v>7387</v>
      </c>
      <c r="B2290" t="s">
        <v>5106</v>
      </c>
      <c r="C2290" t="s">
        <v>5108</v>
      </c>
      <c r="D2290">
        <v>195</v>
      </c>
      <c r="E2290" t="s">
        <v>5111</v>
      </c>
      <c r="F2290">
        <v>6.71</v>
      </c>
      <c r="K2290" t="s">
        <v>5342</v>
      </c>
      <c r="L2290" t="s">
        <v>5343</v>
      </c>
      <c r="M2290" t="s">
        <v>9488</v>
      </c>
      <c r="N2290">
        <v>9</v>
      </c>
      <c r="O2290" t="s">
        <v>9613</v>
      </c>
      <c r="P2290" t="s">
        <v>11539</v>
      </c>
      <c r="Q2290">
        <v>8</v>
      </c>
      <c r="R2290">
        <v>3</v>
      </c>
      <c r="S2290">
        <v>5.06</v>
      </c>
      <c r="T2290">
        <v>5.21</v>
      </c>
      <c r="U2290">
        <v>631.0599999999999</v>
      </c>
      <c r="V2290">
        <v>109.87</v>
      </c>
      <c r="W2290">
        <v>6.8</v>
      </c>
      <c r="X2290">
        <v>12.97</v>
      </c>
      <c r="Y2290">
        <v>7</v>
      </c>
      <c r="Z2290">
        <v>4</v>
      </c>
      <c r="AA2290" t="s">
        <v>4822</v>
      </c>
      <c r="AB2290">
        <v>2</v>
      </c>
      <c r="AC2290">
        <v>10</v>
      </c>
      <c r="AD2290">
        <v>1.504333333333333</v>
      </c>
      <c r="AF2290" t="s">
        <v>5458</v>
      </c>
      <c r="AI2290">
        <v>0</v>
      </c>
      <c r="AJ2290">
        <v>0</v>
      </c>
      <c r="AK2290" t="s">
        <v>11938</v>
      </c>
      <c r="AL2290" t="s">
        <v>11938</v>
      </c>
      <c r="AM2290" t="s">
        <v>11965</v>
      </c>
    </row>
    <row r="2291" spans="1:39">
      <c r="A2291" t="s">
        <v>7325</v>
      </c>
      <c r="B2291" t="s">
        <v>5106</v>
      </c>
      <c r="C2291" t="s">
        <v>5108</v>
      </c>
      <c r="D2291">
        <v>197.7</v>
      </c>
      <c r="E2291" t="s">
        <v>5111</v>
      </c>
      <c r="F2291">
        <v>6.7</v>
      </c>
      <c r="I2291" t="s">
        <v>9177</v>
      </c>
      <c r="K2291" t="s">
        <v>5342</v>
      </c>
      <c r="M2291" t="s">
        <v>9446</v>
      </c>
      <c r="N2291">
        <v>8</v>
      </c>
      <c r="O2291" t="s">
        <v>9574</v>
      </c>
      <c r="P2291" t="s">
        <v>11477</v>
      </c>
      <c r="Q2291">
        <v>5</v>
      </c>
      <c r="R2291">
        <v>1</v>
      </c>
      <c r="S2291">
        <v>4.94</v>
      </c>
      <c r="T2291">
        <v>4.95</v>
      </c>
      <c r="U2291">
        <v>344.37</v>
      </c>
      <c r="V2291">
        <v>64.47</v>
      </c>
      <c r="W2291">
        <v>4.8</v>
      </c>
      <c r="X2291">
        <v>8.92</v>
      </c>
      <c r="Y2291">
        <v>2.57</v>
      </c>
      <c r="Z2291">
        <v>4</v>
      </c>
      <c r="AA2291" t="s">
        <v>4822</v>
      </c>
      <c r="AB2291">
        <v>0</v>
      </c>
      <c r="AC2291">
        <v>4</v>
      </c>
      <c r="AD2291">
        <v>3.858333333333333</v>
      </c>
      <c r="AF2291" t="s">
        <v>5458</v>
      </c>
      <c r="AI2291">
        <v>0</v>
      </c>
      <c r="AJ2291">
        <v>0</v>
      </c>
      <c r="AM2291" t="s">
        <v>11965</v>
      </c>
    </row>
    <row r="2292" spans="1:39">
      <c r="A2292" t="s">
        <v>7388</v>
      </c>
      <c r="B2292" t="s">
        <v>5106</v>
      </c>
      <c r="C2292" t="s">
        <v>5108</v>
      </c>
      <c r="D2292">
        <v>198</v>
      </c>
      <c r="E2292" t="s">
        <v>5111</v>
      </c>
      <c r="F2292">
        <v>6.7</v>
      </c>
      <c r="I2292" t="s">
        <v>9178</v>
      </c>
      <c r="K2292" t="s">
        <v>5342</v>
      </c>
      <c r="M2292" t="s">
        <v>9440</v>
      </c>
      <c r="N2292">
        <v>8</v>
      </c>
      <c r="O2292" t="s">
        <v>9558</v>
      </c>
      <c r="P2292" t="s">
        <v>11540</v>
      </c>
      <c r="Q2292">
        <v>11</v>
      </c>
      <c r="R2292">
        <v>2</v>
      </c>
      <c r="S2292">
        <v>5.33</v>
      </c>
      <c r="T2292">
        <v>5.62</v>
      </c>
      <c r="U2292">
        <v>530.54</v>
      </c>
      <c r="V2292">
        <v>124.95</v>
      </c>
      <c r="W2292">
        <v>3.35</v>
      </c>
      <c r="X2292">
        <v>7.66</v>
      </c>
      <c r="Y2292">
        <v>7.04</v>
      </c>
      <c r="Z2292">
        <v>4</v>
      </c>
      <c r="AA2292" t="s">
        <v>4822</v>
      </c>
      <c r="AB2292">
        <v>2</v>
      </c>
      <c r="AC2292">
        <v>5</v>
      </c>
      <c r="AD2292">
        <v>1.5</v>
      </c>
      <c r="AF2292" t="s">
        <v>5458</v>
      </c>
      <c r="AI2292">
        <v>0</v>
      </c>
      <c r="AJ2292">
        <v>0</v>
      </c>
      <c r="AM2292" t="s">
        <v>11965</v>
      </c>
    </row>
    <row r="2293" spans="1:39">
      <c r="A2293" t="s">
        <v>7389</v>
      </c>
      <c r="B2293" t="s">
        <v>5106</v>
      </c>
      <c r="C2293" t="s">
        <v>5108</v>
      </c>
      <c r="D2293">
        <v>199</v>
      </c>
      <c r="E2293" t="s">
        <v>5111</v>
      </c>
      <c r="F2293">
        <v>6.7</v>
      </c>
      <c r="K2293" t="s">
        <v>5342</v>
      </c>
      <c r="M2293" t="s">
        <v>9456</v>
      </c>
      <c r="N2293">
        <v>8</v>
      </c>
      <c r="O2293" t="s">
        <v>9576</v>
      </c>
      <c r="P2293" t="s">
        <v>11541</v>
      </c>
      <c r="Q2293">
        <v>8</v>
      </c>
      <c r="R2293">
        <v>3</v>
      </c>
      <c r="S2293">
        <v>1.58</v>
      </c>
      <c r="T2293">
        <v>1.58</v>
      </c>
      <c r="U2293">
        <v>444.4</v>
      </c>
      <c r="V2293">
        <v>119.4</v>
      </c>
      <c r="W2293">
        <v>2.36</v>
      </c>
      <c r="X2293">
        <v>11.09</v>
      </c>
      <c r="Y2293">
        <v>2.86</v>
      </c>
      <c r="Z2293">
        <v>3</v>
      </c>
      <c r="AA2293" t="s">
        <v>4822</v>
      </c>
      <c r="AB2293">
        <v>0</v>
      </c>
      <c r="AC2293">
        <v>6</v>
      </c>
      <c r="AD2293">
        <v>3.583809523809523</v>
      </c>
      <c r="AF2293" t="s">
        <v>5458</v>
      </c>
      <c r="AI2293">
        <v>0</v>
      </c>
      <c r="AJ2293">
        <v>0</v>
      </c>
      <c r="AK2293" t="s">
        <v>11920</v>
      </c>
      <c r="AL2293" t="s">
        <v>11920</v>
      </c>
      <c r="AM2293" t="s">
        <v>11965</v>
      </c>
    </row>
    <row r="2294" spans="1:39">
      <c r="A2294" t="s">
        <v>7326</v>
      </c>
      <c r="B2294" t="s">
        <v>5106</v>
      </c>
      <c r="C2294" t="s">
        <v>5108</v>
      </c>
      <c r="D2294">
        <v>199.2</v>
      </c>
      <c r="E2294" t="s">
        <v>5111</v>
      </c>
      <c r="F2294">
        <v>6.7</v>
      </c>
      <c r="I2294" t="s">
        <v>9179</v>
      </c>
      <c r="K2294" t="s">
        <v>5342</v>
      </c>
      <c r="M2294" t="s">
        <v>9446</v>
      </c>
      <c r="N2294">
        <v>8</v>
      </c>
      <c r="O2294" t="s">
        <v>9574</v>
      </c>
      <c r="P2294" t="s">
        <v>11478</v>
      </c>
      <c r="Q2294">
        <v>5</v>
      </c>
      <c r="R2294">
        <v>2</v>
      </c>
      <c r="S2294">
        <v>4.29</v>
      </c>
      <c r="T2294">
        <v>4.29</v>
      </c>
      <c r="U2294">
        <v>362.4</v>
      </c>
      <c r="V2294">
        <v>90.28</v>
      </c>
      <c r="W2294">
        <v>4.79</v>
      </c>
      <c r="Y2294">
        <v>5.24</v>
      </c>
      <c r="Z2294">
        <v>5</v>
      </c>
      <c r="AA2294" t="s">
        <v>4822</v>
      </c>
      <c r="AB2294">
        <v>0</v>
      </c>
      <c r="AC2294">
        <v>3</v>
      </c>
      <c r="AD2294">
        <v>3.828523809523809</v>
      </c>
      <c r="AF2294" t="s">
        <v>5458</v>
      </c>
      <c r="AI2294">
        <v>0</v>
      </c>
      <c r="AJ2294">
        <v>0</v>
      </c>
      <c r="AM2294" t="s">
        <v>11965</v>
      </c>
    </row>
    <row r="2295" spans="1:39">
      <c r="A2295" t="s">
        <v>5313</v>
      </c>
      <c r="B2295" t="s">
        <v>5106</v>
      </c>
      <c r="C2295" t="s">
        <v>5108</v>
      </c>
      <c r="D2295">
        <v>200</v>
      </c>
      <c r="E2295" t="s">
        <v>5111</v>
      </c>
      <c r="F2295">
        <v>6.7</v>
      </c>
      <c r="K2295" t="s">
        <v>5342</v>
      </c>
      <c r="M2295" t="s">
        <v>9515</v>
      </c>
      <c r="N2295">
        <v>8</v>
      </c>
      <c r="O2295" t="s">
        <v>9644</v>
      </c>
      <c r="P2295" t="s">
        <v>5428</v>
      </c>
      <c r="Q2295">
        <v>4</v>
      </c>
      <c r="R2295">
        <v>3</v>
      </c>
      <c r="S2295">
        <v>4.82</v>
      </c>
      <c r="T2295">
        <v>4.82</v>
      </c>
      <c r="U2295">
        <v>464.83</v>
      </c>
      <c r="V2295">
        <v>92.34999999999999</v>
      </c>
      <c r="W2295">
        <v>5.55</v>
      </c>
      <c r="X2295">
        <v>12.89</v>
      </c>
      <c r="Y2295">
        <v>2.66</v>
      </c>
      <c r="Z2295">
        <v>3</v>
      </c>
      <c r="AA2295" t="s">
        <v>4822</v>
      </c>
      <c r="AB2295">
        <v>1</v>
      </c>
      <c r="AC2295">
        <v>5</v>
      </c>
      <c r="AD2295">
        <v>2.429547619047619</v>
      </c>
      <c r="AE2295" t="s">
        <v>5449</v>
      </c>
      <c r="AF2295" t="s">
        <v>5458</v>
      </c>
      <c r="AH2295" t="s">
        <v>5461</v>
      </c>
      <c r="AI2295">
        <v>4</v>
      </c>
      <c r="AJ2295">
        <v>1</v>
      </c>
      <c r="AK2295" t="s">
        <v>11896</v>
      </c>
      <c r="AL2295" t="s">
        <v>11896</v>
      </c>
      <c r="AM2295" t="s">
        <v>11965</v>
      </c>
    </row>
    <row r="2296" spans="1:39">
      <c r="A2296" t="s">
        <v>5313</v>
      </c>
      <c r="B2296" t="s">
        <v>5106</v>
      </c>
      <c r="C2296" t="s">
        <v>5108</v>
      </c>
      <c r="D2296">
        <v>200</v>
      </c>
      <c r="E2296" t="s">
        <v>5111</v>
      </c>
      <c r="F2296">
        <v>6.7</v>
      </c>
      <c r="K2296" t="s">
        <v>5342</v>
      </c>
      <c r="M2296" t="s">
        <v>9515</v>
      </c>
      <c r="N2296">
        <v>8</v>
      </c>
      <c r="O2296" t="s">
        <v>9644</v>
      </c>
      <c r="P2296" t="s">
        <v>5428</v>
      </c>
      <c r="Q2296">
        <v>4</v>
      </c>
      <c r="R2296">
        <v>3</v>
      </c>
      <c r="S2296">
        <v>4.82</v>
      </c>
      <c r="T2296">
        <v>4.82</v>
      </c>
      <c r="U2296">
        <v>464.83</v>
      </c>
      <c r="V2296">
        <v>92.34999999999999</v>
      </c>
      <c r="W2296">
        <v>5.55</v>
      </c>
      <c r="X2296">
        <v>12.89</v>
      </c>
      <c r="Y2296">
        <v>2.66</v>
      </c>
      <c r="Z2296">
        <v>3</v>
      </c>
      <c r="AA2296" t="s">
        <v>4822</v>
      </c>
      <c r="AB2296">
        <v>1</v>
      </c>
      <c r="AC2296">
        <v>5</v>
      </c>
      <c r="AD2296">
        <v>2.429547619047619</v>
      </c>
      <c r="AE2296" t="s">
        <v>5449</v>
      </c>
      <c r="AF2296" t="s">
        <v>5458</v>
      </c>
      <c r="AH2296" t="s">
        <v>5461</v>
      </c>
      <c r="AI2296">
        <v>4</v>
      </c>
      <c r="AJ2296">
        <v>1</v>
      </c>
      <c r="AK2296" t="s">
        <v>11896</v>
      </c>
      <c r="AL2296" t="s">
        <v>11896</v>
      </c>
      <c r="AM2296" t="s">
        <v>11965</v>
      </c>
    </row>
    <row r="2297" spans="1:39">
      <c r="A2297" t="s">
        <v>7390</v>
      </c>
      <c r="B2297" t="s">
        <v>5106</v>
      </c>
      <c r="C2297" t="s">
        <v>5108</v>
      </c>
      <c r="D2297">
        <v>200</v>
      </c>
      <c r="E2297" t="s">
        <v>5111</v>
      </c>
      <c r="F2297">
        <v>6.7</v>
      </c>
      <c r="K2297" t="s">
        <v>5342</v>
      </c>
      <c r="L2297" t="s">
        <v>5343</v>
      </c>
      <c r="M2297" t="s">
        <v>9462</v>
      </c>
      <c r="N2297">
        <v>9</v>
      </c>
      <c r="O2297" t="s">
        <v>9582</v>
      </c>
      <c r="P2297" t="s">
        <v>11542</v>
      </c>
      <c r="Q2297">
        <v>8</v>
      </c>
      <c r="R2297">
        <v>1</v>
      </c>
      <c r="S2297">
        <v>2.03</v>
      </c>
      <c r="T2297">
        <v>2.08</v>
      </c>
      <c r="U2297">
        <v>465.46</v>
      </c>
      <c r="V2297">
        <v>127.92</v>
      </c>
      <c r="W2297">
        <v>1.96</v>
      </c>
      <c r="X2297">
        <v>8.24</v>
      </c>
      <c r="Y2297">
        <v>0</v>
      </c>
      <c r="Z2297">
        <v>3</v>
      </c>
      <c r="AA2297" t="s">
        <v>4822</v>
      </c>
      <c r="AB2297">
        <v>0</v>
      </c>
      <c r="AC2297">
        <v>6</v>
      </c>
      <c r="AD2297">
        <v>4.065047619047619</v>
      </c>
      <c r="AF2297" t="s">
        <v>5458</v>
      </c>
      <c r="AI2297">
        <v>0</v>
      </c>
      <c r="AJ2297">
        <v>0</v>
      </c>
      <c r="AK2297" t="s">
        <v>11924</v>
      </c>
      <c r="AL2297" t="s">
        <v>11924</v>
      </c>
      <c r="AM2297" t="s">
        <v>11965</v>
      </c>
    </row>
    <row r="2298" spans="1:39">
      <c r="A2298" t="s">
        <v>7391</v>
      </c>
      <c r="B2298" t="s">
        <v>5106</v>
      </c>
      <c r="C2298" t="s">
        <v>5108</v>
      </c>
      <c r="D2298">
        <v>200</v>
      </c>
      <c r="E2298" t="s">
        <v>5111</v>
      </c>
      <c r="F2298">
        <v>6.7</v>
      </c>
      <c r="I2298" t="s">
        <v>9180</v>
      </c>
      <c r="K2298" t="s">
        <v>5342</v>
      </c>
      <c r="M2298" t="s">
        <v>9440</v>
      </c>
      <c r="N2298">
        <v>8</v>
      </c>
      <c r="O2298" t="s">
        <v>9558</v>
      </c>
      <c r="P2298" t="s">
        <v>11543</v>
      </c>
      <c r="Q2298">
        <v>11</v>
      </c>
      <c r="R2298">
        <v>2</v>
      </c>
      <c r="S2298">
        <v>5.1</v>
      </c>
      <c r="T2298">
        <v>5.29</v>
      </c>
      <c r="U2298">
        <v>517.5</v>
      </c>
      <c r="V2298">
        <v>130.94</v>
      </c>
      <c r="W2298">
        <v>3.43</v>
      </c>
      <c r="X2298">
        <v>7.66</v>
      </c>
      <c r="Y2298">
        <v>3.16</v>
      </c>
      <c r="Z2298">
        <v>4</v>
      </c>
      <c r="AA2298" t="s">
        <v>4822</v>
      </c>
      <c r="AB2298">
        <v>2</v>
      </c>
      <c r="AC2298">
        <v>5</v>
      </c>
      <c r="AD2298">
        <v>1.5</v>
      </c>
      <c r="AF2298" t="s">
        <v>5458</v>
      </c>
      <c r="AI2298">
        <v>0</v>
      </c>
      <c r="AJ2298">
        <v>0</v>
      </c>
      <c r="AM2298" t="s">
        <v>11965</v>
      </c>
    </row>
    <row r="2299" spans="1:39">
      <c r="A2299" t="s">
        <v>6568</v>
      </c>
      <c r="B2299" t="s">
        <v>5106</v>
      </c>
      <c r="C2299" t="s">
        <v>5108</v>
      </c>
      <c r="D2299">
        <v>201</v>
      </c>
      <c r="E2299" t="s">
        <v>5111</v>
      </c>
      <c r="F2299">
        <v>6.7</v>
      </c>
      <c r="K2299" t="s">
        <v>5342</v>
      </c>
      <c r="L2299" t="s">
        <v>5343</v>
      </c>
      <c r="M2299" t="s">
        <v>9436</v>
      </c>
      <c r="N2299">
        <v>9</v>
      </c>
      <c r="O2299" t="s">
        <v>9554</v>
      </c>
      <c r="P2299" t="s">
        <v>10729</v>
      </c>
      <c r="Q2299">
        <v>8</v>
      </c>
      <c r="R2299">
        <v>4</v>
      </c>
      <c r="S2299">
        <v>-0.55</v>
      </c>
      <c r="T2299">
        <v>0.04</v>
      </c>
      <c r="U2299">
        <v>488.48</v>
      </c>
      <c r="V2299">
        <v>149.02</v>
      </c>
      <c r="W2299">
        <v>2.16</v>
      </c>
      <c r="X2299">
        <v>7.06</v>
      </c>
      <c r="Y2299">
        <v>1.81</v>
      </c>
      <c r="Z2299">
        <v>4</v>
      </c>
      <c r="AA2299" t="s">
        <v>4822</v>
      </c>
      <c r="AB2299">
        <v>0</v>
      </c>
      <c r="AC2299">
        <v>6</v>
      </c>
      <c r="AD2299">
        <v>3.082285714285714</v>
      </c>
      <c r="AF2299" t="s">
        <v>5458</v>
      </c>
      <c r="AI2299">
        <v>0</v>
      </c>
      <c r="AJ2299">
        <v>0</v>
      </c>
      <c r="AK2299" t="s">
        <v>11897</v>
      </c>
      <c r="AL2299" t="s">
        <v>11897</v>
      </c>
      <c r="AM2299" t="s">
        <v>11965</v>
      </c>
    </row>
    <row r="2300" spans="1:39">
      <c r="A2300" t="s">
        <v>7392</v>
      </c>
      <c r="B2300" t="s">
        <v>5106</v>
      </c>
      <c r="C2300" t="s">
        <v>5108</v>
      </c>
      <c r="D2300">
        <v>201.1</v>
      </c>
      <c r="E2300" t="s">
        <v>5111</v>
      </c>
      <c r="F2300">
        <v>6.7</v>
      </c>
      <c r="I2300" t="s">
        <v>9181</v>
      </c>
      <c r="K2300" t="s">
        <v>5342</v>
      </c>
      <c r="L2300" t="s">
        <v>5343</v>
      </c>
      <c r="M2300" t="s">
        <v>9446</v>
      </c>
      <c r="N2300">
        <v>9</v>
      </c>
      <c r="O2300" t="s">
        <v>9564</v>
      </c>
      <c r="P2300" t="s">
        <v>11544</v>
      </c>
      <c r="Q2300">
        <v>4</v>
      </c>
      <c r="R2300">
        <v>2</v>
      </c>
      <c r="S2300">
        <v>5</v>
      </c>
      <c r="T2300">
        <v>5</v>
      </c>
      <c r="U2300">
        <v>337.39</v>
      </c>
      <c r="V2300">
        <v>66.48999999999999</v>
      </c>
      <c r="W2300">
        <v>4.92</v>
      </c>
      <c r="Y2300">
        <v>5.49</v>
      </c>
      <c r="Z2300">
        <v>5</v>
      </c>
      <c r="AA2300" t="s">
        <v>4822</v>
      </c>
      <c r="AB2300">
        <v>0</v>
      </c>
      <c r="AC2300">
        <v>3</v>
      </c>
      <c r="AD2300">
        <v>3.5</v>
      </c>
      <c r="AF2300" t="s">
        <v>5458</v>
      </c>
      <c r="AI2300">
        <v>0</v>
      </c>
      <c r="AJ2300">
        <v>0</v>
      </c>
      <c r="AM2300" t="s">
        <v>11965</v>
      </c>
    </row>
    <row r="2301" spans="1:39">
      <c r="A2301" t="s">
        <v>7393</v>
      </c>
      <c r="B2301" t="s">
        <v>5106</v>
      </c>
      <c r="C2301" t="s">
        <v>5108</v>
      </c>
      <c r="D2301">
        <v>202</v>
      </c>
      <c r="E2301" t="s">
        <v>5111</v>
      </c>
      <c r="F2301">
        <v>6.7</v>
      </c>
      <c r="K2301" t="s">
        <v>5342</v>
      </c>
      <c r="L2301" t="s">
        <v>5343</v>
      </c>
      <c r="M2301" t="s">
        <v>9489</v>
      </c>
      <c r="N2301">
        <v>9</v>
      </c>
      <c r="O2301" t="s">
        <v>9615</v>
      </c>
      <c r="P2301" t="s">
        <v>11545</v>
      </c>
      <c r="Q2301">
        <v>7</v>
      </c>
      <c r="R2301">
        <v>4</v>
      </c>
      <c r="S2301">
        <v>2.87</v>
      </c>
      <c r="T2301">
        <v>2.87</v>
      </c>
      <c r="U2301">
        <v>355.42</v>
      </c>
      <c r="V2301">
        <v>127.15</v>
      </c>
      <c r="W2301">
        <v>2.63</v>
      </c>
      <c r="X2301">
        <v>9.33</v>
      </c>
      <c r="Y2301">
        <v>3.9</v>
      </c>
      <c r="Z2301">
        <v>3</v>
      </c>
      <c r="AA2301" t="s">
        <v>4822</v>
      </c>
      <c r="AB2301">
        <v>0</v>
      </c>
      <c r="AC2301">
        <v>4</v>
      </c>
      <c r="AD2301">
        <v>3.565</v>
      </c>
      <c r="AF2301" t="s">
        <v>5458</v>
      </c>
      <c r="AI2301">
        <v>0</v>
      </c>
      <c r="AJ2301">
        <v>0</v>
      </c>
      <c r="AK2301" t="s">
        <v>11940</v>
      </c>
      <c r="AL2301" t="s">
        <v>11940</v>
      </c>
      <c r="AM2301" t="s">
        <v>11965</v>
      </c>
    </row>
    <row r="2302" spans="1:39">
      <c r="A2302" t="s">
        <v>7394</v>
      </c>
      <c r="B2302" t="s">
        <v>5106</v>
      </c>
      <c r="C2302" t="s">
        <v>5108</v>
      </c>
      <c r="D2302">
        <v>204</v>
      </c>
      <c r="E2302" t="s">
        <v>5111</v>
      </c>
      <c r="F2302">
        <v>6.69</v>
      </c>
      <c r="I2302" t="s">
        <v>9182</v>
      </c>
      <c r="K2302" t="s">
        <v>5342</v>
      </c>
      <c r="M2302" t="s">
        <v>9422</v>
      </c>
      <c r="N2302">
        <v>8</v>
      </c>
      <c r="O2302" t="s">
        <v>9536</v>
      </c>
      <c r="P2302" t="s">
        <v>11546</v>
      </c>
      <c r="Q2302">
        <v>8</v>
      </c>
      <c r="R2302">
        <v>4</v>
      </c>
      <c r="S2302">
        <v>2.95</v>
      </c>
      <c r="T2302">
        <v>3.21</v>
      </c>
      <c r="U2302">
        <v>576.12</v>
      </c>
      <c r="V2302">
        <v>150.99</v>
      </c>
      <c r="W2302">
        <v>4.85</v>
      </c>
      <c r="X2302">
        <v>9.07</v>
      </c>
      <c r="Y2302">
        <v>3.24</v>
      </c>
      <c r="Z2302">
        <v>3</v>
      </c>
      <c r="AA2302" t="s">
        <v>4822</v>
      </c>
      <c r="AB2302">
        <v>1</v>
      </c>
      <c r="AC2302">
        <v>9</v>
      </c>
      <c r="AD2302">
        <v>2.42</v>
      </c>
      <c r="AF2302" t="s">
        <v>5458</v>
      </c>
      <c r="AI2302">
        <v>0</v>
      </c>
      <c r="AJ2302">
        <v>0</v>
      </c>
      <c r="AM2302" t="s">
        <v>11965</v>
      </c>
    </row>
    <row r="2303" spans="1:39">
      <c r="A2303" t="s">
        <v>7395</v>
      </c>
      <c r="B2303" t="s">
        <v>5106</v>
      </c>
      <c r="C2303" t="s">
        <v>5108</v>
      </c>
      <c r="D2303">
        <v>204</v>
      </c>
      <c r="E2303" t="s">
        <v>5111</v>
      </c>
      <c r="F2303">
        <v>6.69</v>
      </c>
      <c r="I2303" t="s">
        <v>9183</v>
      </c>
      <c r="K2303" t="s">
        <v>5342</v>
      </c>
      <c r="L2303" t="s">
        <v>5343</v>
      </c>
      <c r="M2303" t="s">
        <v>9435</v>
      </c>
      <c r="N2303">
        <v>8</v>
      </c>
      <c r="O2303" t="s">
        <v>9553</v>
      </c>
      <c r="P2303" t="s">
        <v>11547</v>
      </c>
      <c r="Q2303">
        <v>6</v>
      </c>
      <c r="R2303">
        <v>1</v>
      </c>
      <c r="S2303">
        <v>1.33</v>
      </c>
      <c r="T2303">
        <v>3.17</v>
      </c>
      <c r="U2303">
        <v>492.46</v>
      </c>
      <c r="V2303">
        <v>81.76000000000001</v>
      </c>
      <c r="W2303">
        <v>5.96</v>
      </c>
      <c r="X2303">
        <v>3.46</v>
      </c>
      <c r="Y2303">
        <v>9.699999999999999</v>
      </c>
      <c r="Z2303">
        <v>4</v>
      </c>
      <c r="AA2303" t="s">
        <v>4822</v>
      </c>
      <c r="AB2303">
        <v>1</v>
      </c>
      <c r="AC2303">
        <v>3</v>
      </c>
      <c r="AD2303">
        <v>3.952190476190477</v>
      </c>
      <c r="AF2303" t="s">
        <v>11894</v>
      </c>
      <c r="AI2303">
        <v>0</v>
      </c>
      <c r="AJ2303">
        <v>0</v>
      </c>
      <c r="AM2303" t="s">
        <v>11965</v>
      </c>
    </row>
    <row r="2304" spans="1:39">
      <c r="A2304" t="s">
        <v>7396</v>
      </c>
      <c r="B2304" t="s">
        <v>5106</v>
      </c>
      <c r="C2304" t="s">
        <v>5108</v>
      </c>
      <c r="D2304">
        <v>205</v>
      </c>
      <c r="E2304" t="s">
        <v>5111</v>
      </c>
      <c r="F2304">
        <v>6.69</v>
      </c>
      <c r="I2304" t="s">
        <v>9184</v>
      </c>
      <c r="K2304" t="s">
        <v>5342</v>
      </c>
      <c r="L2304" t="s">
        <v>5343</v>
      </c>
      <c r="M2304" t="s">
        <v>9446</v>
      </c>
      <c r="N2304">
        <v>9</v>
      </c>
      <c r="O2304" t="s">
        <v>9564</v>
      </c>
      <c r="P2304" t="s">
        <v>11548</v>
      </c>
      <c r="Q2304">
        <v>6</v>
      </c>
      <c r="R2304">
        <v>2</v>
      </c>
      <c r="S2304">
        <v>3.94</v>
      </c>
      <c r="T2304">
        <v>3.95</v>
      </c>
      <c r="U2304">
        <v>397.44</v>
      </c>
      <c r="V2304">
        <v>84.95</v>
      </c>
      <c r="W2304">
        <v>4.93</v>
      </c>
      <c r="Y2304">
        <v>5.43</v>
      </c>
      <c r="Z2304">
        <v>5</v>
      </c>
      <c r="AA2304" t="s">
        <v>4822</v>
      </c>
      <c r="AB2304">
        <v>0</v>
      </c>
      <c r="AC2304">
        <v>5</v>
      </c>
      <c r="AD2304">
        <v>3.787571428571429</v>
      </c>
      <c r="AF2304" t="s">
        <v>5458</v>
      </c>
      <c r="AI2304">
        <v>0</v>
      </c>
      <c r="AJ2304">
        <v>0</v>
      </c>
      <c r="AM2304" t="s">
        <v>11965</v>
      </c>
    </row>
    <row r="2305" spans="1:39">
      <c r="A2305" t="s">
        <v>5521</v>
      </c>
      <c r="B2305" t="s">
        <v>5106</v>
      </c>
      <c r="C2305" t="s">
        <v>5108</v>
      </c>
      <c r="D2305">
        <v>206</v>
      </c>
      <c r="E2305" t="s">
        <v>5111</v>
      </c>
      <c r="F2305">
        <v>6.69</v>
      </c>
      <c r="I2305" t="s">
        <v>9185</v>
      </c>
      <c r="K2305" t="s">
        <v>5342</v>
      </c>
      <c r="L2305" t="s">
        <v>5343</v>
      </c>
      <c r="M2305" t="s">
        <v>9439</v>
      </c>
      <c r="N2305">
        <v>8</v>
      </c>
      <c r="O2305" t="s">
        <v>9557</v>
      </c>
      <c r="P2305" t="s">
        <v>9692</v>
      </c>
      <c r="Q2305">
        <v>7</v>
      </c>
      <c r="R2305">
        <v>3</v>
      </c>
      <c r="S2305">
        <v>2.23</v>
      </c>
      <c r="T2305">
        <v>2.55</v>
      </c>
      <c r="U2305">
        <v>485.52</v>
      </c>
      <c r="V2305">
        <v>125.55</v>
      </c>
      <c r="W2305">
        <v>4.51</v>
      </c>
      <c r="X2305">
        <v>7.68</v>
      </c>
      <c r="Y2305">
        <v>1.81</v>
      </c>
      <c r="Z2305">
        <v>4</v>
      </c>
      <c r="AA2305" t="s">
        <v>4822</v>
      </c>
      <c r="AB2305">
        <v>0</v>
      </c>
      <c r="AC2305">
        <v>6</v>
      </c>
      <c r="AD2305">
        <v>3.155095238095238</v>
      </c>
      <c r="AF2305" t="s">
        <v>5458</v>
      </c>
      <c r="AI2305">
        <v>0</v>
      </c>
      <c r="AJ2305">
        <v>0</v>
      </c>
      <c r="AM2305" t="s">
        <v>11965</v>
      </c>
    </row>
    <row r="2306" spans="1:39">
      <c r="A2306" t="s">
        <v>7374</v>
      </c>
      <c r="B2306" t="s">
        <v>5106</v>
      </c>
      <c r="C2306" t="s">
        <v>5108</v>
      </c>
      <c r="D2306">
        <v>206.9</v>
      </c>
      <c r="E2306" t="s">
        <v>5111</v>
      </c>
      <c r="F2306">
        <v>6.68</v>
      </c>
      <c r="I2306" t="s">
        <v>9186</v>
      </c>
      <c r="K2306" t="s">
        <v>5342</v>
      </c>
      <c r="M2306" t="s">
        <v>9446</v>
      </c>
      <c r="N2306">
        <v>8</v>
      </c>
      <c r="O2306" t="s">
        <v>9574</v>
      </c>
      <c r="P2306" t="s">
        <v>11526</v>
      </c>
      <c r="Q2306">
        <v>4</v>
      </c>
      <c r="R2306">
        <v>2</v>
      </c>
      <c r="S2306">
        <v>4.41</v>
      </c>
      <c r="T2306">
        <v>4.53</v>
      </c>
      <c r="U2306">
        <v>384.41</v>
      </c>
      <c r="V2306">
        <v>62.83</v>
      </c>
      <c r="W2306">
        <v>5.67</v>
      </c>
      <c r="Y2306">
        <v>7.02</v>
      </c>
      <c r="Z2306">
        <v>5</v>
      </c>
      <c r="AA2306" t="s">
        <v>4822</v>
      </c>
      <c r="AB2306">
        <v>1</v>
      </c>
      <c r="AC2306">
        <v>4</v>
      </c>
      <c r="AD2306">
        <v>3.560642857142857</v>
      </c>
      <c r="AF2306" t="s">
        <v>5458</v>
      </c>
      <c r="AI2306">
        <v>0</v>
      </c>
      <c r="AJ2306">
        <v>0</v>
      </c>
      <c r="AM2306" t="s">
        <v>11965</v>
      </c>
    </row>
    <row r="2307" spans="1:39">
      <c r="A2307" t="s">
        <v>5878</v>
      </c>
      <c r="B2307" t="s">
        <v>5106</v>
      </c>
      <c r="C2307" t="s">
        <v>5108</v>
      </c>
      <c r="D2307">
        <v>207</v>
      </c>
      <c r="E2307" t="s">
        <v>5111</v>
      </c>
      <c r="F2307">
        <v>6.68</v>
      </c>
      <c r="K2307" t="s">
        <v>5342</v>
      </c>
      <c r="L2307" t="s">
        <v>5343</v>
      </c>
      <c r="M2307" t="s">
        <v>9491</v>
      </c>
      <c r="N2307">
        <v>9</v>
      </c>
      <c r="O2307" t="s">
        <v>9618</v>
      </c>
      <c r="P2307" t="s">
        <v>10046</v>
      </c>
      <c r="Q2307">
        <v>6</v>
      </c>
      <c r="R2307">
        <v>4</v>
      </c>
      <c r="S2307">
        <v>-1.31</v>
      </c>
      <c r="T2307">
        <v>0.55</v>
      </c>
      <c r="U2307">
        <v>577</v>
      </c>
      <c r="V2307">
        <v>126.57</v>
      </c>
      <c r="W2307">
        <v>4.06</v>
      </c>
      <c r="X2307">
        <v>12.34</v>
      </c>
      <c r="Y2307">
        <v>8.630000000000001</v>
      </c>
      <c r="Z2307">
        <v>3</v>
      </c>
      <c r="AA2307" t="s">
        <v>4822</v>
      </c>
      <c r="AB2307">
        <v>1</v>
      </c>
      <c r="AC2307">
        <v>6</v>
      </c>
      <c r="AD2307">
        <v>2.685</v>
      </c>
      <c r="AF2307" t="s">
        <v>5457</v>
      </c>
      <c r="AI2307">
        <v>0</v>
      </c>
      <c r="AJ2307">
        <v>0</v>
      </c>
      <c r="AK2307" t="s">
        <v>11913</v>
      </c>
      <c r="AL2307" t="s">
        <v>11913</v>
      </c>
      <c r="AM2307" t="s">
        <v>11965</v>
      </c>
    </row>
    <row r="2308" spans="1:39">
      <c r="A2308" t="s">
        <v>7369</v>
      </c>
      <c r="B2308" t="s">
        <v>5106</v>
      </c>
      <c r="C2308" t="s">
        <v>5108</v>
      </c>
      <c r="D2308">
        <v>209.3</v>
      </c>
      <c r="E2308" t="s">
        <v>5111</v>
      </c>
      <c r="F2308">
        <v>6.68</v>
      </c>
      <c r="I2308" t="s">
        <v>9187</v>
      </c>
      <c r="K2308" t="s">
        <v>5342</v>
      </c>
      <c r="M2308" t="s">
        <v>9446</v>
      </c>
      <c r="N2308">
        <v>8</v>
      </c>
      <c r="O2308" t="s">
        <v>9574</v>
      </c>
      <c r="P2308" t="s">
        <v>11521</v>
      </c>
      <c r="Q2308">
        <v>4</v>
      </c>
      <c r="R2308">
        <v>2</v>
      </c>
      <c r="S2308">
        <v>4.88</v>
      </c>
      <c r="T2308">
        <v>4.89</v>
      </c>
      <c r="U2308">
        <v>373.37</v>
      </c>
      <c r="V2308">
        <v>66.48999999999999</v>
      </c>
      <c r="W2308">
        <v>5.19</v>
      </c>
      <c r="Y2308">
        <v>5.14</v>
      </c>
      <c r="Z2308">
        <v>5</v>
      </c>
      <c r="AA2308" t="s">
        <v>4822</v>
      </c>
      <c r="AB2308">
        <v>1</v>
      </c>
      <c r="AC2308">
        <v>3</v>
      </c>
      <c r="AD2308">
        <v>3.4595</v>
      </c>
      <c r="AF2308" t="s">
        <v>5458</v>
      </c>
      <c r="AI2308">
        <v>0</v>
      </c>
      <c r="AJ2308">
        <v>0</v>
      </c>
      <c r="AM2308" t="s">
        <v>11965</v>
      </c>
    </row>
    <row r="2309" spans="1:39">
      <c r="A2309" t="s">
        <v>7397</v>
      </c>
      <c r="B2309" t="s">
        <v>5106</v>
      </c>
      <c r="C2309" t="s">
        <v>5108</v>
      </c>
      <c r="D2309">
        <v>210</v>
      </c>
      <c r="E2309" t="s">
        <v>5111</v>
      </c>
      <c r="F2309">
        <v>6.68</v>
      </c>
      <c r="K2309" t="s">
        <v>5342</v>
      </c>
      <c r="L2309" t="s">
        <v>5343</v>
      </c>
      <c r="M2309" t="s">
        <v>9498</v>
      </c>
      <c r="N2309">
        <v>9</v>
      </c>
      <c r="O2309" t="s">
        <v>9625</v>
      </c>
      <c r="P2309" t="s">
        <v>11549</v>
      </c>
      <c r="Q2309">
        <v>6</v>
      </c>
      <c r="R2309">
        <v>2</v>
      </c>
      <c r="S2309">
        <v>4.74</v>
      </c>
      <c r="T2309">
        <v>4.77</v>
      </c>
      <c r="U2309">
        <v>536.41</v>
      </c>
      <c r="V2309">
        <v>80.65000000000001</v>
      </c>
      <c r="W2309">
        <v>7.07</v>
      </c>
      <c r="Y2309">
        <v>9.06</v>
      </c>
      <c r="Z2309">
        <v>5</v>
      </c>
      <c r="AA2309" t="s">
        <v>4822</v>
      </c>
      <c r="AB2309">
        <v>2</v>
      </c>
      <c r="AC2309">
        <v>5</v>
      </c>
      <c r="AD2309">
        <v>2.085</v>
      </c>
      <c r="AF2309" t="s">
        <v>5457</v>
      </c>
      <c r="AI2309">
        <v>0</v>
      </c>
      <c r="AJ2309">
        <v>0</v>
      </c>
      <c r="AK2309" t="s">
        <v>11908</v>
      </c>
      <c r="AL2309" t="s">
        <v>11908</v>
      </c>
      <c r="AM2309" t="s">
        <v>11965</v>
      </c>
    </row>
    <row r="2310" spans="1:39">
      <c r="A2310" t="s">
        <v>7398</v>
      </c>
      <c r="B2310" t="s">
        <v>5106</v>
      </c>
      <c r="C2310" t="s">
        <v>5108</v>
      </c>
      <c r="D2310">
        <v>210</v>
      </c>
      <c r="E2310" t="s">
        <v>5111</v>
      </c>
      <c r="F2310">
        <v>6.68</v>
      </c>
      <c r="K2310" t="s">
        <v>5342</v>
      </c>
      <c r="L2310" t="s">
        <v>5343</v>
      </c>
      <c r="M2310" t="s">
        <v>9462</v>
      </c>
      <c r="N2310">
        <v>9</v>
      </c>
      <c r="O2310" t="s">
        <v>9582</v>
      </c>
      <c r="P2310" t="s">
        <v>11550</v>
      </c>
      <c r="Q2310">
        <v>8</v>
      </c>
      <c r="R2310">
        <v>2</v>
      </c>
      <c r="S2310">
        <v>1.42</v>
      </c>
      <c r="T2310">
        <v>1.6</v>
      </c>
      <c r="U2310">
        <v>494.5</v>
      </c>
      <c r="V2310">
        <v>139.95</v>
      </c>
      <c r="W2310">
        <v>1.86</v>
      </c>
      <c r="X2310">
        <v>7.54</v>
      </c>
      <c r="Y2310">
        <v>0</v>
      </c>
      <c r="Z2310">
        <v>3</v>
      </c>
      <c r="AA2310" t="s">
        <v>4822</v>
      </c>
      <c r="AB2310">
        <v>0</v>
      </c>
      <c r="AC2310">
        <v>7</v>
      </c>
      <c r="AD2310">
        <v>3.539285714285715</v>
      </c>
      <c r="AF2310" t="s">
        <v>5458</v>
      </c>
      <c r="AI2310">
        <v>0</v>
      </c>
      <c r="AJ2310">
        <v>0</v>
      </c>
      <c r="AK2310" t="s">
        <v>11924</v>
      </c>
      <c r="AL2310" t="s">
        <v>11924</v>
      </c>
      <c r="AM2310" t="s">
        <v>11965</v>
      </c>
    </row>
    <row r="2311" spans="1:39">
      <c r="A2311" t="s">
        <v>7359</v>
      </c>
      <c r="B2311" t="s">
        <v>5106</v>
      </c>
      <c r="C2311" t="s">
        <v>5108</v>
      </c>
      <c r="D2311">
        <v>211.4</v>
      </c>
      <c r="E2311" t="s">
        <v>5111</v>
      </c>
      <c r="F2311">
        <v>6.67</v>
      </c>
      <c r="I2311" t="s">
        <v>9188</v>
      </c>
      <c r="K2311" t="s">
        <v>5342</v>
      </c>
      <c r="M2311" t="s">
        <v>9446</v>
      </c>
      <c r="N2311">
        <v>8</v>
      </c>
      <c r="O2311" t="s">
        <v>9574</v>
      </c>
      <c r="P2311" t="s">
        <v>11511</v>
      </c>
      <c r="Q2311">
        <v>5</v>
      </c>
      <c r="R2311">
        <v>3</v>
      </c>
      <c r="S2311">
        <v>3.26</v>
      </c>
      <c r="T2311">
        <v>3.37</v>
      </c>
      <c r="U2311">
        <v>382.42</v>
      </c>
      <c r="V2311">
        <v>83.06</v>
      </c>
      <c r="W2311">
        <v>5.24</v>
      </c>
      <c r="X2311">
        <v>9.279999999999999</v>
      </c>
      <c r="Y2311">
        <v>6.95</v>
      </c>
      <c r="Z2311">
        <v>5</v>
      </c>
      <c r="AA2311" t="s">
        <v>4822</v>
      </c>
      <c r="AB2311">
        <v>1</v>
      </c>
      <c r="AC2311">
        <v>4</v>
      </c>
      <c r="AD2311">
        <v>4.19152380952381</v>
      </c>
      <c r="AF2311" t="s">
        <v>5458</v>
      </c>
      <c r="AI2311">
        <v>0</v>
      </c>
      <c r="AJ2311">
        <v>0</v>
      </c>
      <c r="AM2311" t="s">
        <v>11965</v>
      </c>
    </row>
    <row r="2312" spans="1:39">
      <c r="A2312" t="s">
        <v>7399</v>
      </c>
      <c r="B2312" t="s">
        <v>5106</v>
      </c>
      <c r="C2312" t="s">
        <v>5108</v>
      </c>
      <c r="D2312">
        <v>212</v>
      </c>
      <c r="E2312" t="s">
        <v>5111</v>
      </c>
      <c r="F2312">
        <v>6.67</v>
      </c>
      <c r="K2312" t="s">
        <v>5342</v>
      </c>
      <c r="L2312" t="s">
        <v>5343</v>
      </c>
      <c r="M2312" t="s">
        <v>9489</v>
      </c>
      <c r="N2312">
        <v>9</v>
      </c>
      <c r="O2312" t="s">
        <v>9615</v>
      </c>
      <c r="P2312" t="s">
        <v>11551</v>
      </c>
      <c r="Q2312">
        <v>7</v>
      </c>
      <c r="R2312">
        <v>4</v>
      </c>
      <c r="S2312">
        <v>2.44</v>
      </c>
      <c r="T2312">
        <v>2.45</v>
      </c>
      <c r="U2312">
        <v>341.4</v>
      </c>
      <c r="V2312">
        <v>127.15</v>
      </c>
      <c r="W2312">
        <v>2.32</v>
      </c>
      <c r="X2312">
        <v>8.98</v>
      </c>
      <c r="Y2312">
        <v>3.95</v>
      </c>
      <c r="Z2312">
        <v>3</v>
      </c>
      <c r="AA2312" t="s">
        <v>4822</v>
      </c>
      <c r="AB2312">
        <v>0</v>
      </c>
      <c r="AC2312">
        <v>4</v>
      </c>
      <c r="AD2312">
        <v>3.78</v>
      </c>
      <c r="AF2312" t="s">
        <v>5458</v>
      </c>
      <c r="AI2312">
        <v>0</v>
      </c>
      <c r="AJ2312">
        <v>0</v>
      </c>
      <c r="AK2312" t="s">
        <v>11940</v>
      </c>
      <c r="AL2312" t="s">
        <v>11940</v>
      </c>
      <c r="AM2312" t="s">
        <v>11965</v>
      </c>
    </row>
    <row r="2313" spans="1:39">
      <c r="A2313" t="s">
        <v>7372</v>
      </c>
      <c r="B2313" t="s">
        <v>5106</v>
      </c>
      <c r="C2313" t="s">
        <v>5108</v>
      </c>
      <c r="D2313">
        <v>212</v>
      </c>
      <c r="E2313" t="s">
        <v>5111</v>
      </c>
      <c r="F2313">
        <v>6.67</v>
      </c>
      <c r="I2313" t="s">
        <v>9189</v>
      </c>
      <c r="K2313" t="s">
        <v>5342</v>
      </c>
      <c r="M2313" t="s">
        <v>9446</v>
      </c>
      <c r="N2313">
        <v>8</v>
      </c>
      <c r="O2313" t="s">
        <v>9574</v>
      </c>
      <c r="P2313" t="s">
        <v>11524</v>
      </c>
      <c r="Q2313">
        <v>6</v>
      </c>
      <c r="R2313">
        <v>3</v>
      </c>
      <c r="S2313">
        <v>4.22</v>
      </c>
      <c r="T2313">
        <v>4.23</v>
      </c>
      <c r="U2313">
        <v>373.41</v>
      </c>
      <c r="V2313">
        <v>87.5</v>
      </c>
      <c r="W2313">
        <v>4.77</v>
      </c>
      <c r="X2313">
        <v>9.289999999999999</v>
      </c>
      <c r="Y2313">
        <v>5.34</v>
      </c>
      <c r="Z2313">
        <v>4</v>
      </c>
      <c r="AA2313" t="s">
        <v>4822</v>
      </c>
      <c r="AB2313">
        <v>0</v>
      </c>
      <c r="AC2313">
        <v>4</v>
      </c>
      <c r="AD2313">
        <v>3.455880952380952</v>
      </c>
      <c r="AF2313" t="s">
        <v>5458</v>
      </c>
      <c r="AI2313">
        <v>0</v>
      </c>
      <c r="AJ2313">
        <v>0</v>
      </c>
      <c r="AM2313" t="s">
        <v>11965</v>
      </c>
    </row>
    <row r="2314" spans="1:39">
      <c r="A2314" t="s">
        <v>7400</v>
      </c>
      <c r="B2314" t="s">
        <v>5106</v>
      </c>
      <c r="C2314" t="s">
        <v>5108</v>
      </c>
      <c r="D2314">
        <v>213</v>
      </c>
      <c r="E2314" t="s">
        <v>5111</v>
      </c>
      <c r="F2314">
        <v>6.67</v>
      </c>
      <c r="I2314" t="s">
        <v>9190</v>
      </c>
      <c r="K2314" t="s">
        <v>5342</v>
      </c>
      <c r="M2314" t="s">
        <v>9451</v>
      </c>
      <c r="N2314">
        <v>8</v>
      </c>
      <c r="O2314" t="s">
        <v>9569</v>
      </c>
      <c r="P2314" t="s">
        <v>11552</v>
      </c>
      <c r="Q2314">
        <v>10</v>
      </c>
      <c r="R2314">
        <v>4</v>
      </c>
      <c r="S2314">
        <v>3.56</v>
      </c>
      <c r="T2314">
        <v>5.67</v>
      </c>
      <c r="U2314">
        <v>647.8</v>
      </c>
      <c r="V2314">
        <v>156.46</v>
      </c>
      <c r="W2314">
        <v>4.79</v>
      </c>
      <c r="X2314">
        <v>8.65</v>
      </c>
      <c r="Y2314">
        <v>9.539999999999999</v>
      </c>
      <c r="Z2314">
        <v>4</v>
      </c>
      <c r="AA2314" t="s">
        <v>4822</v>
      </c>
      <c r="AB2314">
        <v>1</v>
      </c>
      <c r="AC2314">
        <v>9</v>
      </c>
      <c r="AD2314">
        <v>0.4500000000000004</v>
      </c>
      <c r="AF2314" t="s">
        <v>5457</v>
      </c>
      <c r="AI2314">
        <v>0</v>
      </c>
      <c r="AJ2314">
        <v>0</v>
      </c>
      <c r="AM2314" t="s">
        <v>11965</v>
      </c>
    </row>
    <row r="2315" spans="1:39">
      <c r="A2315" t="s">
        <v>7401</v>
      </c>
      <c r="B2315" t="s">
        <v>5106</v>
      </c>
      <c r="C2315" t="s">
        <v>5108</v>
      </c>
      <c r="D2315">
        <v>215.7</v>
      </c>
      <c r="E2315" t="s">
        <v>5111</v>
      </c>
      <c r="F2315">
        <v>6.67</v>
      </c>
      <c r="I2315" t="s">
        <v>9191</v>
      </c>
      <c r="K2315" t="s">
        <v>5342</v>
      </c>
      <c r="L2315" t="s">
        <v>5343</v>
      </c>
      <c r="M2315" t="s">
        <v>9446</v>
      </c>
      <c r="N2315">
        <v>9</v>
      </c>
      <c r="O2315" t="s">
        <v>9564</v>
      </c>
      <c r="P2315" t="s">
        <v>11553</v>
      </c>
      <c r="Q2315">
        <v>5</v>
      </c>
      <c r="R2315">
        <v>2</v>
      </c>
      <c r="S2315">
        <v>5.33</v>
      </c>
      <c r="T2315">
        <v>5.33</v>
      </c>
      <c r="U2315">
        <v>401.86</v>
      </c>
      <c r="V2315">
        <v>75.72</v>
      </c>
      <c r="W2315">
        <v>5.58</v>
      </c>
      <c r="Y2315">
        <v>5.38</v>
      </c>
      <c r="Z2315">
        <v>5</v>
      </c>
      <c r="AA2315" t="s">
        <v>4822</v>
      </c>
      <c r="AB2315">
        <v>1</v>
      </c>
      <c r="AC2315">
        <v>4</v>
      </c>
      <c r="AD2315">
        <v>3.201</v>
      </c>
      <c r="AF2315" t="s">
        <v>5458</v>
      </c>
      <c r="AI2315">
        <v>0</v>
      </c>
      <c r="AJ2315">
        <v>0</v>
      </c>
      <c r="AM2315" t="s">
        <v>11965</v>
      </c>
    </row>
    <row r="2316" spans="1:39">
      <c r="A2316" t="s">
        <v>7402</v>
      </c>
      <c r="B2316" t="s">
        <v>5106</v>
      </c>
      <c r="C2316" t="s">
        <v>5108</v>
      </c>
      <c r="D2316">
        <v>216</v>
      </c>
      <c r="E2316" t="s">
        <v>5111</v>
      </c>
      <c r="F2316">
        <v>6.67</v>
      </c>
      <c r="K2316" t="s">
        <v>5342</v>
      </c>
      <c r="L2316" t="s">
        <v>5343</v>
      </c>
      <c r="M2316" t="s">
        <v>9426</v>
      </c>
      <c r="N2316">
        <v>9</v>
      </c>
      <c r="O2316" t="s">
        <v>9541</v>
      </c>
      <c r="P2316" t="s">
        <v>11554</v>
      </c>
      <c r="Q2316">
        <v>8</v>
      </c>
      <c r="R2316">
        <v>4</v>
      </c>
      <c r="S2316">
        <v>0.26</v>
      </c>
      <c r="T2316">
        <v>0.65</v>
      </c>
      <c r="U2316">
        <v>497.49</v>
      </c>
      <c r="V2316">
        <v>154.23</v>
      </c>
      <c r="W2316">
        <v>3.58</v>
      </c>
      <c r="X2316">
        <v>7.37</v>
      </c>
      <c r="Y2316">
        <v>1.81</v>
      </c>
      <c r="Z2316">
        <v>5</v>
      </c>
      <c r="AA2316" t="s">
        <v>4822</v>
      </c>
      <c r="AB2316">
        <v>0</v>
      </c>
      <c r="AC2316">
        <v>6</v>
      </c>
      <c r="AD2316">
        <v>3.017928571428572</v>
      </c>
      <c r="AF2316" t="s">
        <v>5458</v>
      </c>
      <c r="AI2316">
        <v>0</v>
      </c>
      <c r="AJ2316">
        <v>0</v>
      </c>
      <c r="AK2316" t="s">
        <v>11897</v>
      </c>
      <c r="AL2316" t="s">
        <v>11897</v>
      </c>
      <c r="AM2316" t="s">
        <v>11965</v>
      </c>
    </row>
    <row r="2317" spans="1:39">
      <c r="A2317" t="s">
        <v>7343</v>
      </c>
      <c r="B2317" t="s">
        <v>5106</v>
      </c>
      <c r="C2317" t="s">
        <v>5108</v>
      </c>
      <c r="D2317">
        <v>216.5</v>
      </c>
      <c r="E2317" t="s">
        <v>5111</v>
      </c>
      <c r="F2317">
        <v>6.67</v>
      </c>
      <c r="I2317" t="s">
        <v>9192</v>
      </c>
      <c r="K2317" t="s">
        <v>5342</v>
      </c>
      <c r="M2317" t="s">
        <v>9446</v>
      </c>
      <c r="N2317">
        <v>8</v>
      </c>
      <c r="O2317" t="s">
        <v>9574</v>
      </c>
      <c r="P2317" t="s">
        <v>11495</v>
      </c>
      <c r="Q2317">
        <v>4</v>
      </c>
      <c r="R2317">
        <v>2</v>
      </c>
      <c r="S2317">
        <v>5.67</v>
      </c>
      <c r="T2317">
        <v>6.2</v>
      </c>
      <c r="U2317">
        <v>383.79</v>
      </c>
      <c r="V2317">
        <v>58.04</v>
      </c>
      <c r="W2317">
        <v>5.68</v>
      </c>
      <c r="X2317">
        <v>7.11</v>
      </c>
      <c r="Y2317">
        <v>5.25</v>
      </c>
      <c r="Z2317">
        <v>4</v>
      </c>
      <c r="AA2317" t="s">
        <v>4822</v>
      </c>
      <c r="AB2317">
        <v>1</v>
      </c>
      <c r="AC2317">
        <v>3</v>
      </c>
      <c r="AD2317">
        <v>3.330071428571428</v>
      </c>
      <c r="AF2317" t="s">
        <v>5458</v>
      </c>
      <c r="AI2317">
        <v>0</v>
      </c>
      <c r="AJ2317">
        <v>0</v>
      </c>
      <c r="AM2317" t="s">
        <v>11965</v>
      </c>
    </row>
    <row r="2318" spans="1:39">
      <c r="A2318" t="s">
        <v>7403</v>
      </c>
      <c r="B2318" t="s">
        <v>5106</v>
      </c>
      <c r="C2318" t="s">
        <v>5108</v>
      </c>
      <c r="D2318">
        <v>219</v>
      </c>
      <c r="E2318" t="s">
        <v>5111</v>
      </c>
      <c r="F2318">
        <v>6.66</v>
      </c>
      <c r="K2318" t="s">
        <v>5342</v>
      </c>
      <c r="L2318" t="s">
        <v>5343</v>
      </c>
      <c r="M2318" t="s">
        <v>9481</v>
      </c>
      <c r="N2318">
        <v>9</v>
      </c>
      <c r="O2318" t="s">
        <v>9605</v>
      </c>
      <c r="P2318" t="s">
        <v>11555</v>
      </c>
      <c r="Q2318">
        <v>7</v>
      </c>
      <c r="R2318">
        <v>1</v>
      </c>
      <c r="S2318">
        <v>3.56</v>
      </c>
      <c r="T2318">
        <v>4.08</v>
      </c>
      <c r="U2318">
        <v>574.61</v>
      </c>
      <c r="V2318">
        <v>78.91</v>
      </c>
      <c r="W2318">
        <v>6.06</v>
      </c>
      <c r="X2318">
        <v>12.75</v>
      </c>
      <c r="Y2318">
        <v>7.73</v>
      </c>
      <c r="Z2318">
        <v>5</v>
      </c>
      <c r="AA2318" t="s">
        <v>4822</v>
      </c>
      <c r="AB2318">
        <v>2</v>
      </c>
      <c r="AC2318">
        <v>7</v>
      </c>
      <c r="AD2318">
        <v>3.513333333333333</v>
      </c>
      <c r="AF2318" t="s">
        <v>5458</v>
      </c>
      <c r="AI2318">
        <v>0</v>
      </c>
      <c r="AJ2318">
        <v>0</v>
      </c>
      <c r="AK2318" t="s">
        <v>11933</v>
      </c>
      <c r="AL2318" t="s">
        <v>11933</v>
      </c>
      <c r="AM2318" t="s">
        <v>11965</v>
      </c>
    </row>
    <row r="2319" spans="1:39">
      <c r="A2319" t="s">
        <v>5308</v>
      </c>
      <c r="B2319" t="s">
        <v>5106</v>
      </c>
      <c r="C2319" t="s">
        <v>5108</v>
      </c>
      <c r="D2319">
        <v>220</v>
      </c>
      <c r="E2319" t="s">
        <v>5111</v>
      </c>
      <c r="F2319">
        <v>6.66</v>
      </c>
      <c r="K2319" t="s">
        <v>5342</v>
      </c>
      <c r="L2319" t="s">
        <v>5343</v>
      </c>
      <c r="M2319" t="s">
        <v>9423</v>
      </c>
      <c r="N2319">
        <v>9</v>
      </c>
      <c r="O2319" t="s">
        <v>9537</v>
      </c>
      <c r="P2319" t="s">
        <v>5423</v>
      </c>
      <c r="Q2319">
        <v>4</v>
      </c>
      <c r="R2319">
        <v>2</v>
      </c>
      <c r="S2319">
        <v>1.63</v>
      </c>
      <c r="T2319">
        <v>2.75</v>
      </c>
      <c r="U2319">
        <v>413.83</v>
      </c>
      <c r="V2319">
        <v>91.92</v>
      </c>
      <c r="W2319">
        <v>3.88</v>
      </c>
      <c r="X2319">
        <v>6.2</v>
      </c>
      <c r="Y2319">
        <v>0.36</v>
      </c>
      <c r="Z2319">
        <v>3</v>
      </c>
      <c r="AA2319" t="s">
        <v>4822</v>
      </c>
      <c r="AB2319">
        <v>0</v>
      </c>
      <c r="AC2319">
        <v>6</v>
      </c>
      <c r="AD2319">
        <v>5.0515</v>
      </c>
      <c r="AE2319" t="s">
        <v>5446</v>
      </c>
      <c r="AF2319" t="s">
        <v>5459</v>
      </c>
      <c r="AI2319">
        <v>0</v>
      </c>
      <c r="AJ2319">
        <v>0</v>
      </c>
      <c r="AK2319" t="s">
        <v>11903</v>
      </c>
      <c r="AL2319" t="s">
        <v>11903</v>
      </c>
      <c r="AM2319" t="s">
        <v>11965</v>
      </c>
    </row>
    <row r="2320" spans="1:39">
      <c r="A2320" t="s">
        <v>5308</v>
      </c>
      <c r="B2320" t="s">
        <v>5106</v>
      </c>
      <c r="C2320" t="s">
        <v>5108</v>
      </c>
      <c r="D2320">
        <v>220</v>
      </c>
      <c r="E2320" t="s">
        <v>5111</v>
      </c>
      <c r="F2320">
        <v>6.66</v>
      </c>
      <c r="K2320" t="s">
        <v>5342</v>
      </c>
      <c r="L2320" t="s">
        <v>5343</v>
      </c>
      <c r="M2320" t="s">
        <v>9423</v>
      </c>
      <c r="N2320">
        <v>9</v>
      </c>
      <c r="O2320" t="s">
        <v>9537</v>
      </c>
      <c r="P2320" t="s">
        <v>5423</v>
      </c>
      <c r="Q2320">
        <v>4</v>
      </c>
      <c r="R2320">
        <v>2</v>
      </c>
      <c r="S2320">
        <v>1.63</v>
      </c>
      <c r="T2320">
        <v>2.75</v>
      </c>
      <c r="U2320">
        <v>413.83</v>
      </c>
      <c r="V2320">
        <v>91.92</v>
      </c>
      <c r="W2320">
        <v>3.88</v>
      </c>
      <c r="X2320">
        <v>6.2</v>
      </c>
      <c r="Y2320">
        <v>0.36</v>
      </c>
      <c r="Z2320">
        <v>3</v>
      </c>
      <c r="AA2320" t="s">
        <v>4822</v>
      </c>
      <c r="AB2320">
        <v>0</v>
      </c>
      <c r="AC2320">
        <v>6</v>
      </c>
      <c r="AD2320">
        <v>5.0515</v>
      </c>
      <c r="AE2320" t="s">
        <v>5446</v>
      </c>
      <c r="AF2320" t="s">
        <v>5459</v>
      </c>
      <c r="AI2320">
        <v>0</v>
      </c>
      <c r="AJ2320">
        <v>0</v>
      </c>
      <c r="AK2320" t="s">
        <v>11903</v>
      </c>
      <c r="AL2320" t="s">
        <v>11903</v>
      </c>
      <c r="AM2320" t="s">
        <v>11965</v>
      </c>
    </row>
    <row r="2321" spans="1:39">
      <c r="A2321" t="s">
        <v>7404</v>
      </c>
      <c r="B2321" t="s">
        <v>5106</v>
      </c>
      <c r="C2321" t="s">
        <v>5108</v>
      </c>
      <c r="D2321">
        <v>220</v>
      </c>
      <c r="E2321" t="s">
        <v>5111</v>
      </c>
      <c r="F2321">
        <v>6.66</v>
      </c>
      <c r="K2321" t="s">
        <v>5342</v>
      </c>
      <c r="L2321" t="s">
        <v>5343</v>
      </c>
      <c r="M2321" t="s">
        <v>9513</v>
      </c>
      <c r="N2321">
        <v>9</v>
      </c>
      <c r="O2321" t="s">
        <v>9642</v>
      </c>
      <c r="P2321" t="s">
        <v>11556</v>
      </c>
      <c r="Q2321">
        <v>6</v>
      </c>
      <c r="R2321">
        <v>3</v>
      </c>
      <c r="S2321">
        <v>4.3</v>
      </c>
      <c r="T2321">
        <v>4.72</v>
      </c>
      <c r="U2321">
        <v>474.57</v>
      </c>
      <c r="V2321">
        <v>107.97</v>
      </c>
      <c r="W2321">
        <v>5.28</v>
      </c>
      <c r="X2321">
        <v>6.95</v>
      </c>
      <c r="Y2321">
        <v>0.5600000000000001</v>
      </c>
      <c r="Z2321">
        <v>5</v>
      </c>
      <c r="AA2321" t="s">
        <v>4822</v>
      </c>
      <c r="AB2321">
        <v>1</v>
      </c>
      <c r="AC2321">
        <v>6</v>
      </c>
      <c r="AD2321">
        <v>1.889309523809524</v>
      </c>
      <c r="AF2321" t="s">
        <v>5458</v>
      </c>
      <c r="AI2321">
        <v>0</v>
      </c>
      <c r="AJ2321">
        <v>0</v>
      </c>
      <c r="AK2321" t="s">
        <v>11953</v>
      </c>
      <c r="AL2321" t="s">
        <v>11953</v>
      </c>
      <c r="AM2321" t="s">
        <v>11965</v>
      </c>
    </row>
    <row r="2322" spans="1:39">
      <c r="A2322" t="s">
        <v>7405</v>
      </c>
      <c r="B2322" t="s">
        <v>5106</v>
      </c>
      <c r="C2322" t="s">
        <v>5108</v>
      </c>
      <c r="D2322">
        <v>220</v>
      </c>
      <c r="E2322" t="s">
        <v>5111</v>
      </c>
      <c r="F2322">
        <v>6.66</v>
      </c>
      <c r="K2322" t="s">
        <v>5342</v>
      </c>
      <c r="L2322" t="s">
        <v>5343</v>
      </c>
      <c r="M2322" t="s">
        <v>9423</v>
      </c>
      <c r="N2322">
        <v>9</v>
      </c>
      <c r="O2322" t="s">
        <v>9537</v>
      </c>
      <c r="P2322" t="s">
        <v>11557</v>
      </c>
      <c r="Q2322">
        <v>5</v>
      </c>
      <c r="R2322">
        <v>2</v>
      </c>
      <c r="S2322">
        <v>4.08</v>
      </c>
      <c r="T2322">
        <v>4.76</v>
      </c>
      <c r="U2322">
        <v>472.52</v>
      </c>
      <c r="V2322">
        <v>96.97</v>
      </c>
      <c r="W2322">
        <v>5.09</v>
      </c>
      <c r="X2322">
        <v>6.82</v>
      </c>
      <c r="Y2322">
        <v>3.51</v>
      </c>
      <c r="Z2322">
        <v>4</v>
      </c>
      <c r="AA2322" t="s">
        <v>4822</v>
      </c>
      <c r="AB2322">
        <v>1</v>
      </c>
      <c r="AC2322">
        <v>7</v>
      </c>
      <c r="AD2322">
        <v>2.583952380952381</v>
      </c>
      <c r="AF2322" t="s">
        <v>5458</v>
      </c>
      <c r="AI2322">
        <v>0</v>
      </c>
      <c r="AJ2322">
        <v>0</v>
      </c>
      <c r="AK2322" t="s">
        <v>11903</v>
      </c>
      <c r="AL2322" t="s">
        <v>11903</v>
      </c>
      <c r="AM2322" t="s">
        <v>11965</v>
      </c>
    </row>
    <row r="2323" spans="1:39">
      <c r="A2323" t="s">
        <v>5538</v>
      </c>
      <c r="B2323" t="s">
        <v>5106</v>
      </c>
      <c r="C2323" t="s">
        <v>5108</v>
      </c>
      <c r="D2323">
        <v>220</v>
      </c>
      <c r="E2323" t="s">
        <v>5111</v>
      </c>
      <c r="F2323">
        <v>6.66</v>
      </c>
      <c r="I2323" t="s">
        <v>9193</v>
      </c>
      <c r="K2323" t="s">
        <v>5342</v>
      </c>
      <c r="L2323" t="s">
        <v>5343</v>
      </c>
      <c r="M2323" t="s">
        <v>9439</v>
      </c>
      <c r="N2323">
        <v>8</v>
      </c>
      <c r="O2323" t="s">
        <v>9557</v>
      </c>
      <c r="P2323" t="s">
        <v>9709</v>
      </c>
      <c r="Q2323">
        <v>10</v>
      </c>
      <c r="R2323">
        <v>3</v>
      </c>
      <c r="S2323">
        <v>-0.32</v>
      </c>
      <c r="T2323">
        <v>0.13</v>
      </c>
      <c r="U2323">
        <v>541.5</v>
      </c>
      <c r="V2323">
        <v>157.15</v>
      </c>
      <c r="W2323">
        <v>3.83</v>
      </c>
      <c r="X2323">
        <v>7.12</v>
      </c>
      <c r="Y2323">
        <v>4.62</v>
      </c>
      <c r="Z2323">
        <v>3</v>
      </c>
      <c r="AA2323" t="s">
        <v>4822</v>
      </c>
      <c r="AB2323">
        <v>1</v>
      </c>
      <c r="AC2323">
        <v>7</v>
      </c>
      <c r="AD2323">
        <v>3.166666666666667</v>
      </c>
      <c r="AF2323" t="s">
        <v>5458</v>
      </c>
      <c r="AI2323">
        <v>0</v>
      </c>
      <c r="AJ2323">
        <v>0</v>
      </c>
      <c r="AM2323" t="s">
        <v>11965</v>
      </c>
    </row>
    <row r="2324" spans="1:39">
      <c r="A2324" t="s">
        <v>7351</v>
      </c>
      <c r="B2324" t="s">
        <v>5106</v>
      </c>
      <c r="C2324" t="s">
        <v>5108</v>
      </c>
      <c r="D2324">
        <v>220.8</v>
      </c>
      <c r="E2324" t="s">
        <v>5111</v>
      </c>
      <c r="F2324">
        <v>6.66</v>
      </c>
      <c r="I2324" t="s">
        <v>9194</v>
      </c>
      <c r="K2324" t="s">
        <v>5342</v>
      </c>
      <c r="M2324" t="s">
        <v>9446</v>
      </c>
      <c r="N2324">
        <v>8</v>
      </c>
      <c r="O2324" t="s">
        <v>9574</v>
      </c>
      <c r="P2324" t="s">
        <v>11503</v>
      </c>
      <c r="Q2324">
        <v>5</v>
      </c>
      <c r="R2324">
        <v>2</v>
      </c>
      <c r="S2324">
        <v>4.95</v>
      </c>
      <c r="T2324">
        <v>4.95</v>
      </c>
      <c r="U2324">
        <v>385.4</v>
      </c>
      <c r="V2324">
        <v>75.72</v>
      </c>
      <c r="W2324">
        <v>5.06</v>
      </c>
      <c r="Y2324">
        <v>5.36</v>
      </c>
      <c r="Z2324">
        <v>5</v>
      </c>
      <c r="AA2324" t="s">
        <v>4822</v>
      </c>
      <c r="AB2324">
        <v>1</v>
      </c>
      <c r="AC2324">
        <v>4</v>
      </c>
      <c r="AD2324">
        <v>3.343571428571429</v>
      </c>
      <c r="AF2324" t="s">
        <v>5458</v>
      </c>
      <c r="AI2324">
        <v>0</v>
      </c>
      <c r="AJ2324">
        <v>0</v>
      </c>
      <c r="AM2324" t="s">
        <v>11965</v>
      </c>
    </row>
    <row r="2325" spans="1:39">
      <c r="A2325" t="s">
        <v>7406</v>
      </c>
      <c r="B2325" t="s">
        <v>5106</v>
      </c>
      <c r="C2325" t="s">
        <v>5108</v>
      </c>
      <c r="D2325">
        <v>221</v>
      </c>
      <c r="E2325" t="s">
        <v>5111</v>
      </c>
      <c r="F2325">
        <v>6.66</v>
      </c>
      <c r="K2325" t="s">
        <v>5342</v>
      </c>
      <c r="M2325" t="s">
        <v>9456</v>
      </c>
      <c r="N2325">
        <v>8</v>
      </c>
      <c r="O2325" t="s">
        <v>9576</v>
      </c>
      <c r="P2325" t="s">
        <v>11558</v>
      </c>
      <c r="Q2325">
        <v>8</v>
      </c>
      <c r="R2325">
        <v>3</v>
      </c>
      <c r="S2325">
        <v>3.46</v>
      </c>
      <c r="T2325">
        <v>3.46</v>
      </c>
      <c r="U2325">
        <v>532.53</v>
      </c>
      <c r="V2325">
        <v>135.72</v>
      </c>
      <c r="W2325">
        <v>3.04</v>
      </c>
      <c r="X2325">
        <v>11.87</v>
      </c>
      <c r="Y2325">
        <v>2.54</v>
      </c>
      <c r="Z2325">
        <v>3</v>
      </c>
      <c r="AA2325" t="s">
        <v>4822</v>
      </c>
      <c r="AB2325">
        <v>1</v>
      </c>
      <c r="AC2325">
        <v>9</v>
      </c>
      <c r="AD2325">
        <v>2.206666666666667</v>
      </c>
      <c r="AF2325" t="s">
        <v>5458</v>
      </c>
      <c r="AI2325">
        <v>0</v>
      </c>
      <c r="AJ2325">
        <v>0</v>
      </c>
      <c r="AK2325" t="s">
        <v>11920</v>
      </c>
      <c r="AL2325" t="s">
        <v>11920</v>
      </c>
      <c r="AM2325" t="s">
        <v>11965</v>
      </c>
    </row>
    <row r="2326" spans="1:39">
      <c r="A2326" t="s">
        <v>7407</v>
      </c>
      <c r="B2326" t="s">
        <v>5106</v>
      </c>
      <c r="C2326" t="s">
        <v>5108</v>
      </c>
      <c r="D2326">
        <v>221</v>
      </c>
      <c r="E2326" t="s">
        <v>5111</v>
      </c>
      <c r="F2326">
        <v>6.66</v>
      </c>
      <c r="I2326" t="s">
        <v>9195</v>
      </c>
      <c r="K2326" t="s">
        <v>5342</v>
      </c>
      <c r="M2326" t="s">
        <v>9440</v>
      </c>
      <c r="N2326">
        <v>8</v>
      </c>
      <c r="O2326" t="s">
        <v>9558</v>
      </c>
      <c r="P2326" t="s">
        <v>11559</v>
      </c>
      <c r="Q2326">
        <v>10</v>
      </c>
      <c r="R2326">
        <v>2</v>
      </c>
      <c r="S2326">
        <v>4.8</v>
      </c>
      <c r="T2326">
        <v>4.96</v>
      </c>
      <c r="U2326">
        <v>514.64</v>
      </c>
      <c r="V2326">
        <v>116.99</v>
      </c>
      <c r="W2326">
        <v>3.51</v>
      </c>
      <c r="X2326">
        <v>13.16</v>
      </c>
      <c r="Y2326">
        <v>7.04</v>
      </c>
      <c r="Z2326">
        <v>4</v>
      </c>
      <c r="AA2326" t="s">
        <v>4822</v>
      </c>
      <c r="AB2326">
        <v>1</v>
      </c>
      <c r="AC2326">
        <v>5</v>
      </c>
      <c r="AD2326">
        <v>1.620333333333333</v>
      </c>
      <c r="AF2326" t="s">
        <v>5458</v>
      </c>
      <c r="AI2326">
        <v>0</v>
      </c>
      <c r="AJ2326">
        <v>0</v>
      </c>
      <c r="AM2326" t="s">
        <v>11965</v>
      </c>
    </row>
    <row r="2327" spans="1:39">
      <c r="A2327" t="s">
        <v>7408</v>
      </c>
      <c r="B2327" t="s">
        <v>5106</v>
      </c>
      <c r="C2327" t="s">
        <v>5108</v>
      </c>
      <c r="D2327">
        <v>221.3</v>
      </c>
      <c r="E2327" t="s">
        <v>5111</v>
      </c>
      <c r="F2327">
        <v>6.66</v>
      </c>
      <c r="I2327" t="s">
        <v>9196</v>
      </c>
      <c r="K2327" t="s">
        <v>5342</v>
      </c>
      <c r="L2327" t="s">
        <v>5343</v>
      </c>
      <c r="M2327" t="s">
        <v>9446</v>
      </c>
      <c r="N2327">
        <v>9</v>
      </c>
      <c r="O2327" t="s">
        <v>9564</v>
      </c>
      <c r="P2327" t="s">
        <v>11560</v>
      </c>
      <c r="Q2327">
        <v>6</v>
      </c>
      <c r="R2327">
        <v>3</v>
      </c>
      <c r="S2327">
        <v>4.43</v>
      </c>
      <c r="T2327">
        <v>4.5</v>
      </c>
      <c r="U2327">
        <v>444.52</v>
      </c>
      <c r="V2327">
        <v>112.66</v>
      </c>
      <c r="W2327">
        <v>4.68</v>
      </c>
      <c r="X2327">
        <v>8.210000000000001</v>
      </c>
      <c r="Y2327">
        <v>5.37</v>
      </c>
      <c r="Z2327">
        <v>5</v>
      </c>
      <c r="AA2327" t="s">
        <v>4822</v>
      </c>
      <c r="AB2327">
        <v>0</v>
      </c>
      <c r="AC2327">
        <v>6</v>
      </c>
      <c r="AD2327">
        <v>2.057619047619048</v>
      </c>
      <c r="AF2327" t="s">
        <v>5458</v>
      </c>
      <c r="AI2327">
        <v>0</v>
      </c>
      <c r="AJ2327">
        <v>0</v>
      </c>
      <c r="AM2327" t="s">
        <v>11965</v>
      </c>
    </row>
    <row r="2328" spans="1:39">
      <c r="A2328" t="s">
        <v>7409</v>
      </c>
      <c r="B2328" t="s">
        <v>5106</v>
      </c>
      <c r="C2328" t="s">
        <v>5108</v>
      </c>
      <c r="D2328">
        <v>224</v>
      </c>
      <c r="E2328" t="s">
        <v>5111</v>
      </c>
      <c r="F2328">
        <v>6.65</v>
      </c>
      <c r="I2328" t="s">
        <v>9197</v>
      </c>
      <c r="K2328" t="s">
        <v>5342</v>
      </c>
      <c r="M2328" t="s">
        <v>9451</v>
      </c>
      <c r="N2328">
        <v>8</v>
      </c>
      <c r="O2328" t="s">
        <v>9569</v>
      </c>
      <c r="P2328" t="s">
        <v>11561</v>
      </c>
      <c r="Q2328">
        <v>8</v>
      </c>
      <c r="R2328">
        <v>2</v>
      </c>
      <c r="S2328">
        <v>5.12</v>
      </c>
      <c r="T2328">
        <v>5.54</v>
      </c>
      <c r="U2328">
        <v>551.5700000000001</v>
      </c>
      <c r="V2328">
        <v>95.51000000000001</v>
      </c>
      <c r="W2328">
        <v>5.11</v>
      </c>
      <c r="X2328">
        <v>12.61</v>
      </c>
      <c r="Y2328">
        <v>7.48</v>
      </c>
      <c r="Z2328">
        <v>4</v>
      </c>
      <c r="AA2328" t="s">
        <v>4822</v>
      </c>
      <c r="AB2328">
        <v>2</v>
      </c>
      <c r="AC2328">
        <v>6</v>
      </c>
      <c r="AD2328">
        <v>2.316333333333333</v>
      </c>
      <c r="AF2328" t="s">
        <v>5458</v>
      </c>
      <c r="AI2328">
        <v>0</v>
      </c>
      <c r="AJ2328">
        <v>0</v>
      </c>
      <c r="AM2328" t="s">
        <v>11965</v>
      </c>
    </row>
    <row r="2329" spans="1:39">
      <c r="A2329" t="s">
        <v>7410</v>
      </c>
      <c r="B2329" t="s">
        <v>5106</v>
      </c>
      <c r="C2329" t="s">
        <v>5108</v>
      </c>
      <c r="D2329">
        <v>225</v>
      </c>
      <c r="E2329" t="s">
        <v>5111</v>
      </c>
      <c r="F2329">
        <v>6.65</v>
      </c>
      <c r="I2329" t="s">
        <v>9198</v>
      </c>
      <c r="K2329" t="s">
        <v>5342</v>
      </c>
      <c r="M2329" t="s">
        <v>9451</v>
      </c>
      <c r="N2329">
        <v>8</v>
      </c>
      <c r="O2329" t="s">
        <v>9569</v>
      </c>
      <c r="P2329" t="s">
        <v>11562</v>
      </c>
      <c r="Q2329">
        <v>10</v>
      </c>
      <c r="R2329">
        <v>3</v>
      </c>
      <c r="S2329">
        <v>5.73</v>
      </c>
      <c r="T2329">
        <v>5.91</v>
      </c>
      <c r="U2329">
        <v>632.79</v>
      </c>
      <c r="V2329">
        <v>141.68</v>
      </c>
      <c r="W2329">
        <v>4.76</v>
      </c>
      <c r="X2329">
        <v>8.65</v>
      </c>
      <c r="Y2329">
        <v>6.96</v>
      </c>
      <c r="Z2329">
        <v>4</v>
      </c>
      <c r="AA2329" t="s">
        <v>4822</v>
      </c>
      <c r="AB2329">
        <v>1</v>
      </c>
      <c r="AC2329">
        <v>8</v>
      </c>
      <c r="AD2329">
        <v>1.166666666666667</v>
      </c>
      <c r="AF2329" t="s">
        <v>5458</v>
      </c>
      <c r="AI2329">
        <v>0</v>
      </c>
      <c r="AJ2329">
        <v>0</v>
      </c>
      <c r="AM2329" t="s">
        <v>11965</v>
      </c>
    </row>
    <row r="2330" spans="1:39">
      <c r="A2330" t="s">
        <v>7411</v>
      </c>
      <c r="B2330" t="s">
        <v>5106</v>
      </c>
      <c r="C2330" t="s">
        <v>5108</v>
      </c>
      <c r="D2330">
        <v>227.1</v>
      </c>
      <c r="E2330" t="s">
        <v>5111</v>
      </c>
      <c r="F2330">
        <v>6.64</v>
      </c>
      <c r="I2330" t="s">
        <v>9199</v>
      </c>
      <c r="K2330" t="s">
        <v>5342</v>
      </c>
      <c r="L2330" t="s">
        <v>5343</v>
      </c>
      <c r="M2330" t="s">
        <v>9446</v>
      </c>
      <c r="N2330">
        <v>9</v>
      </c>
      <c r="O2330" t="s">
        <v>9564</v>
      </c>
      <c r="P2330" t="s">
        <v>11563</v>
      </c>
      <c r="Q2330">
        <v>4</v>
      </c>
      <c r="R2330">
        <v>3</v>
      </c>
      <c r="S2330">
        <v>3.15</v>
      </c>
      <c r="T2330">
        <v>3.38</v>
      </c>
      <c r="U2330">
        <v>351.41</v>
      </c>
      <c r="V2330">
        <v>79.62</v>
      </c>
      <c r="W2330">
        <v>5.1</v>
      </c>
      <c r="Y2330">
        <v>7.42</v>
      </c>
      <c r="Z2330">
        <v>5</v>
      </c>
      <c r="AA2330" t="s">
        <v>4822</v>
      </c>
      <c r="AB2330">
        <v>1</v>
      </c>
      <c r="AC2330">
        <v>3</v>
      </c>
      <c r="AD2330">
        <v>4.401666666666667</v>
      </c>
      <c r="AF2330" t="s">
        <v>5458</v>
      </c>
      <c r="AI2330">
        <v>0</v>
      </c>
      <c r="AJ2330">
        <v>0</v>
      </c>
      <c r="AM2330" t="s">
        <v>11965</v>
      </c>
    </row>
    <row r="2331" spans="1:39">
      <c r="A2331" t="s">
        <v>7412</v>
      </c>
      <c r="B2331" t="s">
        <v>5106</v>
      </c>
      <c r="C2331" t="s">
        <v>5108</v>
      </c>
      <c r="D2331">
        <v>227.1</v>
      </c>
      <c r="E2331" t="s">
        <v>5111</v>
      </c>
      <c r="F2331">
        <v>6.64</v>
      </c>
      <c r="I2331" t="s">
        <v>9200</v>
      </c>
      <c r="K2331" t="s">
        <v>5342</v>
      </c>
      <c r="L2331" t="s">
        <v>5343</v>
      </c>
      <c r="M2331" t="s">
        <v>9446</v>
      </c>
      <c r="N2331">
        <v>9</v>
      </c>
      <c r="O2331" t="s">
        <v>9564</v>
      </c>
      <c r="P2331" t="s">
        <v>11564</v>
      </c>
      <c r="Q2331">
        <v>5</v>
      </c>
      <c r="R2331">
        <v>3</v>
      </c>
      <c r="S2331">
        <v>4.38</v>
      </c>
      <c r="T2331">
        <v>4.39</v>
      </c>
      <c r="U2331">
        <v>353.39</v>
      </c>
      <c r="V2331">
        <v>86.72</v>
      </c>
      <c r="W2331">
        <v>4.62</v>
      </c>
      <c r="X2331">
        <v>9.43</v>
      </c>
      <c r="Y2331">
        <v>5.45</v>
      </c>
      <c r="Z2331">
        <v>5</v>
      </c>
      <c r="AA2331" t="s">
        <v>4822</v>
      </c>
      <c r="AB2331">
        <v>0</v>
      </c>
      <c r="AC2331">
        <v>3</v>
      </c>
      <c r="AD2331">
        <v>3.471666666666667</v>
      </c>
      <c r="AF2331" t="s">
        <v>5458</v>
      </c>
      <c r="AI2331">
        <v>0</v>
      </c>
      <c r="AJ2331">
        <v>0</v>
      </c>
      <c r="AM2331" t="s">
        <v>11965</v>
      </c>
    </row>
    <row r="2332" spans="1:39">
      <c r="A2332" t="s">
        <v>7413</v>
      </c>
      <c r="B2332" t="s">
        <v>5106</v>
      </c>
      <c r="C2332" t="s">
        <v>5108</v>
      </c>
      <c r="D2332">
        <v>229</v>
      </c>
      <c r="E2332" t="s">
        <v>5111</v>
      </c>
      <c r="F2332">
        <v>6.64</v>
      </c>
      <c r="I2332" t="s">
        <v>9201</v>
      </c>
      <c r="K2332" t="s">
        <v>5342</v>
      </c>
      <c r="M2332" t="s">
        <v>9451</v>
      </c>
      <c r="N2332">
        <v>8</v>
      </c>
      <c r="O2332" t="s">
        <v>9569</v>
      </c>
      <c r="P2332" t="s">
        <v>11565</v>
      </c>
      <c r="Q2332">
        <v>9</v>
      </c>
      <c r="R2332">
        <v>4</v>
      </c>
      <c r="S2332">
        <v>4.12</v>
      </c>
      <c r="T2332">
        <v>5.9</v>
      </c>
      <c r="U2332">
        <v>617.78</v>
      </c>
      <c r="V2332">
        <v>147.23</v>
      </c>
      <c r="W2332">
        <v>5.47</v>
      </c>
      <c r="X2332">
        <v>8.65</v>
      </c>
      <c r="Y2332">
        <v>9.17</v>
      </c>
      <c r="Z2332">
        <v>4</v>
      </c>
      <c r="AA2332" t="s">
        <v>4822</v>
      </c>
      <c r="AB2332">
        <v>2</v>
      </c>
      <c r="AC2332">
        <v>8</v>
      </c>
      <c r="AD2332">
        <v>0.415</v>
      </c>
      <c r="AF2332" t="s">
        <v>5457</v>
      </c>
      <c r="AI2332">
        <v>0</v>
      </c>
      <c r="AJ2332">
        <v>0</v>
      </c>
      <c r="AM2332" t="s">
        <v>11965</v>
      </c>
    </row>
    <row r="2333" spans="1:39">
      <c r="A2333" t="s">
        <v>7414</v>
      </c>
      <c r="B2333" t="s">
        <v>5106</v>
      </c>
      <c r="C2333" t="s">
        <v>5108</v>
      </c>
      <c r="D2333">
        <v>229.9</v>
      </c>
      <c r="E2333" t="s">
        <v>5111</v>
      </c>
      <c r="F2333">
        <v>6.64</v>
      </c>
      <c r="I2333" t="s">
        <v>9202</v>
      </c>
      <c r="K2333" t="s">
        <v>5342</v>
      </c>
      <c r="L2333" t="s">
        <v>5343</v>
      </c>
      <c r="M2333" t="s">
        <v>9446</v>
      </c>
      <c r="N2333">
        <v>9</v>
      </c>
      <c r="O2333" t="s">
        <v>9564</v>
      </c>
      <c r="P2333" t="s">
        <v>11566</v>
      </c>
      <c r="Q2333">
        <v>4</v>
      </c>
      <c r="R2333">
        <v>3</v>
      </c>
      <c r="S2333">
        <v>3.8</v>
      </c>
      <c r="T2333">
        <v>3.97</v>
      </c>
      <c r="U2333">
        <v>352.4</v>
      </c>
      <c r="V2333">
        <v>73.83</v>
      </c>
      <c r="W2333">
        <v>5.23</v>
      </c>
      <c r="X2333">
        <v>9.49</v>
      </c>
      <c r="Y2333">
        <v>7.16</v>
      </c>
      <c r="Z2333">
        <v>5</v>
      </c>
      <c r="AA2333" t="s">
        <v>4822</v>
      </c>
      <c r="AB2333">
        <v>1</v>
      </c>
      <c r="AC2333">
        <v>3</v>
      </c>
      <c r="AD2333">
        <v>3.781666666666667</v>
      </c>
      <c r="AF2333" t="s">
        <v>5458</v>
      </c>
      <c r="AI2333">
        <v>0</v>
      </c>
      <c r="AJ2333">
        <v>0</v>
      </c>
      <c r="AM2333" t="s">
        <v>11965</v>
      </c>
    </row>
    <row r="2334" spans="1:39">
      <c r="A2334" t="s">
        <v>7415</v>
      </c>
      <c r="B2334" t="s">
        <v>5106</v>
      </c>
      <c r="C2334" t="s">
        <v>5108</v>
      </c>
      <c r="D2334">
        <v>230</v>
      </c>
      <c r="E2334" t="s">
        <v>5111</v>
      </c>
      <c r="F2334">
        <v>6.64</v>
      </c>
      <c r="I2334" t="s">
        <v>9173</v>
      </c>
      <c r="K2334" t="s">
        <v>5342</v>
      </c>
      <c r="L2334" t="s">
        <v>5343</v>
      </c>
      <c r="M2334" t="s">
        <v>9514</v>
      </c>
      <c r="N2334">
        <v>9</v>
      </c>
      <c r="O2334" t="s">
        <v>9643</v>
      </c>
      <c r="P2334" t="s">
        <v>11567</v>
      </c>
      <c r="Q2334">
        <v>4</v>
      </c>
      <c r="R2334">
        <v>3</v>
      </c>
      <c r="S2334">
        <v>2.72</v>
      </c>
      <c r="T2334">
        <v>2.79</v>
      </c>
      <c r="U2334">
        <v>389.46</v>
      </c>
      <c r="V2334">
        <v>81.67</v>
      </c>
      <c r="W2334">
        <v>4.27</v>
      </c>
      <c r="X2334">
        <v>8.31</v>
      </c>
      <c r="Y2334">
        <v>3.83</v>
      </c>
      <c r="Z2334">
        <v>3</v>
      </c>
      <c r="AA2334" t="s">
        <v>4822</v>
      </c>
      <c r="AB2334">
        <v>0</v>
      </c>
      <c r="AC2334">
        <v>5</v>
      </c>
      <c r="AD2334">
        <v>4.596238095238095</v>
      </c>
      <c r="AF2334" t="s">
        <v>5458</v>
      </c>
      <c r="AI2334">
        <v>0</v>
      </c>
      <c r="AJ2334">
        <v>0</v>
      </c>
      <c r="AK2334" t="s">
        <v>11954</v>
      </c>
      <c r="AL2334" t="s">
        <v>11954</v>
      </c>
      <c r="AM2334" t="s">
        <v>11965</v>
      </c>
    </row>
    <row r="2335" spans="1:39">
      <c r="A2335" t="s">
        <v>7415</v>
      </c>
      <c r="B2335" t="s">
        <v>5106</v>
      </c>
      <c r="C2335" t="s">
        <v>5108</v>
      </c>
      <c r="D2335">
        <v>230</v>
      </c>
      <c r="E2335" t="s">
        <v>5111</v>
      </c>
      <c r="F2335">
        <v>6.64</v>
      </c>
      <c r="I2335" t="s">
        <v>9173</v>
      </c>
      <c r="K2335" t="s">
        <v>5342</v>
      </c>
      <c r="L2335" t="s">
        <v>5343</v>
      </c>
      <c r="M2335" t="s">
        <v>9514</v>
      </c>
      <c r="N2335">
        <v>9</v>
      </c>
      <c r="O2335" t="s">
        <v>9643</v>
      </c>
      <c r="P2335" t="s">
        <v>11567</v>
      </c>
      <c r="Q2335">
        <v>4</v>
      </c>
      <c r="R2335">
        <v>3</v>
      </c>
      <c r="S2335">
        <v>2.72</v>
      </c>
      <c r="T2335">
        <v>2.79</v>
      </c>
      <c r="U2335">
        <v>389.46</v>
      </c>
      <c r="V2335">
        <v>81.67</v>
      </c>
      <c r="W2335">
        <v>4.27</v>
      </c>
      <c r="X2335">
        <v>8.31</v>
      </c>
      <c r="Y2335">
        <v>3.83</v>
      </c>
      <c r="Z2335">
        <v>3</v>
      </c>
      <c r="AA2335" t="s">
        <v>4822</v>
      </c>
      <c r="AB2335">
        <v>0</v>
      </c>
      <c r="AC2335">
        <v>5</v>
      </c>
      <c r="AD2335">
        <v>4.596238095238095</v>
      </c>
      <c r="AF2335" t="s">
        <v>5458</v>
      </c>
      <c r="AI2335">
        <v>0</v>
      </c>
      <c r="AJ2335">
        <v>0</v>
      </c>
      <c r="AK2335" t="s">
        <v>11954</v>
      </c>
      <c r="AL2335" t="s">
        <v>11954</v>
      </c>
      <c r="AM2335" t="s">
        <v>11965</v>
      </c>
    </row>
    <row r="2336" spans="1:39">
      <c r="A2336" t="s">
        <v>7416</v>
      </c>
      <c r="B2336" t="s">
        <v>5106</v>
      </c>
      <c r="C2336" t="s">
        <v>5108</v>
      </c>
      <c r="D2336">
        <v>230</v>
      </c>
      <c r="E2336" t="s">
        <v>5111</v>
      </c>
      <c r="F2336">
        <v>6.64</v>
      </c>
      <c r="K2336" t="s">
        <v>5342</v>
      </c>
      <c r="L2336" t="s">
        <v>5343</v>
      </c>
      <c r="M2336" t="s">
        <v>9516</v>
      </c>
      <c r="N2336">
        <v>9</v>
      </c>
      <c r="O2336" t="s">
        <v>9645</v>
      </c>
      <c r="P2336" t="s">
        <v>11568</v>
      </c>
      <c r="Q2336">
        <v>8</v>
      </c>
      <c r="R2336">
        <v>4</v>
      </c>
      <c r="S2336">
        <v>4.2</v>
      </c>
      <c r="T2336">
        <v>4.2</v>
      </c>
      <c r="U2336">
        <v>508</v>
      </c>
      <c r="V2336">
        <v>108.4</v>
      </c>
      <c r="W2336">
        <v>5.19</v>
      </c>
      <c r="X2336">
        <v>13.53</v>
      </c>
      <c r="Y2336">
        <v>4.41</v>
      </c>
      <c r="Z2336">
        <v>4</v>
      </c>
      <c r="AA2336" t="s">
        <v>4822</v>
      </c>
      <c r="AB2336">
        <v>2</v>
      </c>
      <c r="AC2336">
        <v>7</v>
      </c>
      <c r="AD2336">
        <v>1.786666666666666</v>
      </c>
      <c r="AF2336" t="s">
        <v>5458</v>
      </c>
      <c r="AI2336">
        <v>0</v>
      </c>
      <c r="AJ2336">
        <v>0</v>
      </c>
      <c r="AK2336" t="s">
        <v>11955</v>
      </c>
      <c r="AL2336" t="s">
        <v>11955</v>
      </c>
      <c r="AM2336" t="s">
        <v>11965</v>
      </c>
    </row>
    <row r="2337" spans="1:39">
      <c r="A2337" t="s">
        <v>6098</v>
      </c>
      <c r="B2337" t="s">
        <v>5106</v>
      </c>
      <c r="C2337" t="s">
        <v>5108</v>
      </c>
      <c r="D2337">
        <v>230</v>
      </c>
      <c r="E2337" t="s">
        <v>5111</v>
      </c>
      <c r="F2337">
        <v>6.64</v>
      </c>
      <c r="K2337" t="s">
        <v>5342</v>
      </c>
      <c r="M2337" t="s">
        <v>9517</v>
      </c>
      <c r="N2337">
        <v>8</v>
      </c>
      <c r="O2337" t="s">
        <v>9646</v>
      </c>
      <c r="P2337" t="s">
        <v>10263</v>
      </c>
      <c r="Q2337">
        <v>5</v>
      </c>
      <c r="R2337">
        <v>2</v>
      </c>
      <c r="S2337">
        <v>1.76</v>
      </c>
      <c r="T2337">
        <v>4.09</v>
      </c>
      <c r="U2337">
        <v>382.47</v>
      </c>
      <c r="V2337">
        <v>71.42</v>
      </c>
      <c r="W2337">
        <v>3.83</v>
      </c>
      <c r="X2337">
        <v>13.32</v>
      </c>
      <c r="Y2337">
        <v>9.800000000000001</v>
      </c>
      <c r="Z2337">
        <v>4</v>
      </c>
      <c r="AA2337" t="s">
        <v>4822</v>
      </c>
      <c r="AB2337">
        <v>0</v>
      </c>
      <c r="AC2337">
        <v>3</v>
      </c>
      <c r="AD2337">
        <v>3.894499999999999</v>
      </c>
      <c r="AF2337" t="s">
        <v>5457</v>
      </c>
      <c r="AI2337">
        <v>0</v>
      </c>
      <c r="AJ2337">
        <v>0</v>
      </c>
      <c r="AK2337" t="s">
        <v>11910</v>
      </c>
      <c r="AL2337" t="s">
        <v>11910</v>
      </c>
      <c r="AM2337" t="s">
        <v>11965</v>
      </c>
    </row>
    <row r="2338" spans="1:39">
      <c r="A2338" t="s">
        <v>7417</v>
      </c>
      <c r="B2338" t="s">
        <v>5106</v>
      </c>
      <c r="C2338" t="s">
        <v>5108</v>
      </c>
      <c r="D2338">
        <v>230</v>
      </c>
      <c r="E2338" t="s">
        <v>5111</v>
      </c>
      <c r="F2338">
        <v>6.64</v>
      </c>
      <c r="K2338" t="s">
        <v>5342</v>
      </c>
      <c r="L2338" t="s">
        <v>5343</v>
      </c>
      <c r="M2338" t="s">
        <v>9513</v>
      </c>
      <c r="N2338">
        <v>9</v>
      </c>
      <c r="O2338" t="s">
        <v>9642</v>
      </c>
      <c r="P2338" t="s">
        <v>11569</v>
      </c>
      <c r="Q2338">
        <v>7</v>
      </c>
      <c r="R2338">
        <v>1</v>
      </c>
      <c r="S2338">
        <v>0.64</v>
      </c>
      <c r="T2338">
        <v>0.66</v>
      </c>
      <c r="U2338">
        <v>402.48</v>
      </c>
      <c r="V2338">
        <v>105.14</v>
      </c>
      <c r="W2338">
        <v>2.92</v>
      </c>
      <c r="X2338">
        <v>8.630000000000001</v>
      </c>
      <c r="Y2338">
        <v>0.95</v>
      </c>
      <c r="Z2338">
        <v>3</v>
      </c>
      <c r="AA2338" t="s">
        <v>4822</v>
      </c>
      <c r="AB2338">
        <v>0</v>
      </c>
      <c r="AC2338">
        <v>4</v>
      </c>
      <c r="AD2338">
        <v>5.025238095238095</v>
      </c>
      <c r="AF2338" t="s">
        <v>5458</v>
      </c>
      <c r="AI2338">
        <v>0</v>
      </c>
      <c r="AJ2338">
        <v>0</v>
      </c>
      <c r="AK2338" t="s">
        <v>11953</v>
      </c>
      <c r="AL2338" t="s">
        <v>11953</v>
      </c>
      <c r="AM2338" t="s">
        <v>11965</v>
      </c>
    </row>
    <row r="2339" spans="1:39">
      <c r="A2339" t="s">
        <v>7418</v>
      </c>
      <c r="B2339" t="s">
        <v>5106</v>
      </c>
      <c r="C2339" t="s">
        <v>5108</v>
      </c>
      <c r="D2339">
        <v>230</v>
      </c>
      <c r="E2339" t="s">
        <v>5111</v>
      </c>
      <c r="F2339">
        <v>6.64</v>
      </c>
      <c r="I2339" t="s">
        <v>9203</v>
      </c>
      <c r="K2339" t="s">
        <v>5342</v>
      </c>
      <c r="M2339" t="s">
        <v>9440</v>
      </c>
      <c r="N2339">
        <v>8</v>
      </c>
      <c r="O2339" t="s">
        <v>9558</v>
      </c>
      <c r="P2339" t="s">
        <v>11570</v>
      </c>
      <c r="Q2339">
        <v>10</v>
      </c>
      <c r="R2339">
        <v>2</v>
      </c>
      <c r="S2339">
        <v>5.25</v>
      </c>
      <c r="T2339">
        <v>5.41</v>
      </c>
      <c r="U2339">
        <v>555.5700000000001</v>
      </c>
      <c r="V2339">
        <v>125.2</v>
      </c>
      <c r="W2339">
        <v>4.47</v>
      </c>
      <c r="X2339">
        <v>11.44</v>
      </c>
      <c r="Y2339">
        <v>7.03</v>
      </c>
      <c r="Z2339">
        <v>4</v>
      </c>
      <c r="AA2339" t="s">
        <v>4822</v>
      </c>
      <c r="AB2339">
        <v>1</v>
      </c>
      <c r="AC2339">
        <v>5</v>
      </c>
      <c r="AD2339">
        <v>1.5</v>
      </c>
      <c r="AF2339" t="s">
        <v>5458</v>
      </c>
      <c r="AI2339">
        <v>0</v>
      </c>
      <c r="AJ2339">
        <v>0</v>
      </c>
      <c r="AM2339" t="s">
        <v>11965</v>
      </c>
    </row>
    <row r="2340" spans="1:39">
      <c r="A2340" t="s">
        <v>7419</v>
      </c>
      <c r="B2340" t="s">
        <v>5106</v>
      </c>
      <c r="C2340" t="s">
        <v>5108</v>
      </c>
      <c r="D2340">
        <v>230</v>
      </c>
      <c r="E2340" t="s">
        <v>5111</v>
      </c>
      <c r="F2340">
        <v>6.64</v>
      </c>
      <c r="K2340" t="s">
        <v>5342</v>
      </c>
      <c r="L2340" t="s">
        <v>5343</v>
      </c>
      <c r="M2340" t="s">
        <v>9462</v>
      </c>
      <c r="N2340">
        <v>9</v>
      </c>
      <c r="O2340" t="s">
        <v>9582</v>
      </c>
      <c r="P2340" t="s">
        <v>11571</v>
      </c>
      <c r="Q2340">
        <v>8</v>
      </c>
      <c r="R2340">
        <v>2</v>
      </c>
      <c r="S2340">
        <v>1.16</v>
      </c>
      <c r="T2340">
        <v>1.36</v>
      </c>
      <c r="U2340">
        <v>451.43</v>
      </c>
      <c r="V2340">
        <v>136.71</v>
      </c>
      <c r="W2340">
        <v>1.33</v>
      </c>
      <c r="X2340">
        <v>7.75</v>
      </c>
      <c r="Y2340">
        <v>0</v>
      </c>
      <c r="Z2340">
        <v>3</v>
      </c>
      <c r="AA2340" t="s">
        <v>4822</v>
      </c>
      <c r="AB2340">
        <v>0</v>
      </c>
      <c r="AC2340">
        <v>7</v>
      </c>
      <c r="AD2340">
        <v>3.846928571428571</v>
      </c>
      <c r="AF2340" t="s">
        <v>5458</v>
      </c>
      <c r="AI2340">
        <v>0</v>
      </c>
      <c r="AJ2340">
        <v>0</v>
      </c>
      <c r="AK2340" t="s">
        <v>11924</v>
      </c>
      <c r="AL2340" t="s">
        <v>11924</v>
      </c>
      <c r="AM2340" t="s">
        <v>11965</v>
      </c>
    </row>
    <row r="2341" spans="1:39">
      <c r="A2341" t="s">
        <v>7420</v>
      </c>
      <c r="B2341" t="s">
        <v>5106</v>
      </c>
      <c r="C2341" t="s">
        <v>5108</v>
      </c>
      <c r="D2341">
        <v>231.1</v>
      </c>
      <c r="E2341" t="s">
        <v>5111</v>
      </c>
      <c r="F2341">
        <v>6.64</v>
      </c>
      <c r="I2341" t="s">
        <v>9204</v>
      </c>
      <c r="K2341" t="s">
        <v>5342</v>
      </c>
      <c r="L2341" t="s">
        <v>5343</v>
      </c>
      <c r="M2341" t="s">
        <v>9446</v>
      </c>
      <c r="N2341">
        <v>9</v>
      </c>
      <c r="O2341" t="s">
        <v>9564</v>
      </c>
      <c r="P2341" t="s">
        <v>11572</v>
      </c>
      <c r="Q2341">
        <v>4</v>
      </c>
      <c r="R2341">
        <v>2</v>
      </c>
      <c r="S2341">
        <v>4.05</v>
      </c>
      <c r="T2341">
        <v>4.2</v>
      </c>
      <c r="U2341">
        <v>366.42</v>
      </c>
      <c r="V2341">
        <v>62.83</v>
      </c>
      <c r="W2341">
        <v>5.53</v>
      </c>
      <c r="Y2341">
        <v>7.12</v>
      </c>
      <c r="Z2341">
        <v>5</v>
      </c>
      <c r="AA2341" t="s">
        <v>4822</v>
      </c>
      <c r="AB2341">
        <v>1</v>
      </c>
      <c r="AC2341">
        <v>4</v>
      </c>
      <c r="AD2341">
        <v>3.854142857142857</v>
      </c>
      <c r="AF2341" t="s">
        <v>5458</v>
      </c>
      <c r="AI2341">
        <v>0</v>
      </c>
      <c r="AJ2341">
        <v>0</v>
      </c>
      <c r="AM2341" t="s">
        <v>11965</v>
      </c>
    </row>
    <row r="2342" spans="1:39">
      <c r="A2342" t="s">
        <v>7421</v>
      </c>
      <c r="B2342" t="s">
        <v>5106</v>
      </c>
      <c r="C2342" t="s">
        <v>5108</v>
      </c>
      <c r="D2342">
        <v>232</v>
      </c>
      <c r="E2342" t="s">
        <v>5111</v>
      </c>
      <c r="F2342">
        <v>6.63</v>
      </c>
      <c r="K2342" t="s">
        <v>5342</v>
      </c>
      <c r="M2342" t="s">
        <v>9456</v>
      </c>
      <c r="N2342">
        <v>8</v>
      </c>
      <c r="O2342" t="s">
        <v>9576</v>
      </c>
      <c r="P2342" t="s">
        <v>11573</v>
      </c>
      <c r="Q2342">
        <v>6</v>
      </c>
      <c r="R2342">
        <v>4</v>
      </c>
      <c r="S2342">
        <v>5.17</v>
      </c>
      <c r="T2342">
        <v>5.18</v>
      </c>
      <c r="U2342">
        <v>531.52</v>
      </c>
      <c r="V2342">
        <v>113.61</v>
      </c>
      <c r="W2342">
        <v>5.59</v>
      </c>
      <c r="X2342">
        <v>11.87</v>
      </c>
      <c r="Y2342">
        <v>4.25</v>
      </c>
      <c r="Z2342">
        <v>4</v>
      </c>
      <c r="AA2342" t="s">
        <v>4822</v>
      </c>
      <c r="AB2342">
        <v>2</v>
      </c>
      <c r="AC2342">
        <v>8</v>
      </c>
      <c r="AD2342">
        <v>1.213</v>
      </c>
      <c r="AF2342" t="s">
        <v>5458</v>
      </c>
      <c r="AI2342">
        <v>0</v>
      </c>
      <c r="AJ2342">
        <v>0</v>
      </c>
      <c r="AK2342" t="s">
        <v>11920</v>
      </c>
      <c r="AL2342" t="s">
        <v>11920</v>
      </c>
      <c r="AM2342" t="s">
        <v>11965</v>
      </c>
    </row>
    <row r="2343" spans="1:39">
      <c r="A2343" t="s">
        <v>7422</v>
      </c>
      <c r="B2343" t="s">
        <v>5106</v>
      </c>
      <c r="C2343" t="s">
        <v>5108</v>
      </c>
      <c r="D2343">
        <v>232</v>
      </c>
      <c r="E2343" t="s">
        <v>5111</v>
      </c>
      <c r="F2343">
        <v>6.63</v>
      </c>
      <c r="I2343" t="s">
        <v>9205</v>
      </c>
      <c r="K2343" t="s">
        <v>5342</v>
      </c>
      <c r="L2343" t="s">
        <v>5343</v>
      </c>
      <c r="M2343" t="s">
        <v>9435</v>
      </c>
      <c r="N2343">
        <v>8</v>
      </c>
      <c r="O2343" t="s">
        <v>9553</v>
      </c>
      <c r="P2343" t="s">
        <v>11574</v>
      </c>
      <c r="Q2343">
        <v>5</v>
      </c>
      <c r="R2343">
        <v>2</v>
      </c>
      <c r="S2343">
        <v>2.73</v>
      </c>
      <c r="T2343">
        <v>4.58</v>
      </c>
      <c r="U2343">
        <v>486.53</v>
      </c>
      <c r="V2343">
        <v>92.62</v>
      </c>
      <c r="W2343">
        <v>6.59</v>
      </c>
      <c r="X2343">
        <v>3.46</v>
      </c>
      <c r="Y2343">
        <v>9.699999999999999</v>
      </c>
      <c r="Z2343">
        <v>5</v>
      </c>
      <c r="AA2343" t="s">
        <v>4822</v>
      </c>
      <c r="AB2343">
        <v>1</v>
      </c>
      <c r="AC2343">
        <v>4</v>
      </c>
      <c r="AD2343">
        <v>2.503880952380953</v>
      </c>
      <c r="AF2343" t="s">
        <v>11894</v>
      </c>
      <c r="AI2343">
        <v>0</v>
      </c>
      <c r="AJ2343">
        <v>0</v>
      </c>
      <c r="AM2343" t="s">
        <v>11965</v>
      </c>
    </row>
    <row r="2344" spans="1:39">
      <c r="A2344" t="s">
        <v>6773</v>
      </c>
      <c r="B2344" t="s">
        <v>5106</v>
      </c>
      <c r="C2344" t="s">
        <v>5108</v>
      </c>
      <c r="D2344">
        <v>233</v>
      </c>
      <c r="E2344" t="s">
        <v>5111</v>
      </c>
      <c r="F2344">
        <v>6.63</v>
      </c>
      <c r="K2344" t="s">
        <v>5342</v>
      </c>
      <c r="L2344" t="s">
        <v>5343</v>
      </c>
      <c r="M2344" t="s">
        <v>9436</v>
      </c>
      <c r="N2344">
        <v>9</v>
      </c>
      <c r="O2344" t="s">
        <v>9554</v>
      </c>
      <c r="P2344" t="s">
        <v>10929</v>
      </c>
      <c r="Q2344">
        <v>8</v>
      </c>
      <c r="R2344">
        <v>4</v>
      </c>
      <c r="S2344">
        <v>-0.55</v>
      </c>
      <c r="T2344">
        <v>0.04</v>
      </c>
      <c r="U2344">
        <v>488.48</v>
      </c>
      <c r="V2344">
        <v>149.02</v>
      </c>
      <c r="W2344">
        <v>2.16</v>
      </c>
      <c r="X2344">
        <v>7.06</v>
      </c>
      <c r="Y2344">
        <v>1.81</v>
      </c>
      <c r="Z2344">
        <v>4</v>
      </c>
      <c r="AA2344" t="s">
        <v>4822</v>
      </c>
      <c r="AB2344">
        <v>0</v>
      </c>
      <c r="AC2344">
        <v>6</v>
      </c>
      <c r="AD2344">
        <v>3.082285714285714</v>
      </c>
      <c r="AF2344" t="s">
        <v>5458</v>
      </c>
      <c r="AI2344">
        <v>0</v>
      </c>
      <c r="AJ2344">
        <v>0</v>
      </c>
      <c r="AK2344" t="s">
        <v>11897</v>
      </c>
      <c r="AL2344" t="s">
        <v>11897</v>
      </c>
      <c r="AM2344" t="s">
        <v>11965</v>
      </c>
    </row>
    <row r="2345" spans="1:39">
      <c r="A2345" t="s">
        <v>7423</v>
      </c>
      <c r="B2345" t="s">
        <v>5106</v>
      </c>
      <c r="C2345" t="s">
        <v>5108</v>
      </c>
      <c r="D2345">
        <v>235</v>
      </c>
      <c r="E2345" t="s">
        <v>5111</v>
      </c>
      <c r="F2345">
        <v>6.63</v>
      </c>
      <c r="I2345" t="s">
        <v>9206</v>
      </c>
      <c r="K2345" t="s">
        <v>5342</v>
      </c>
      <c r="M2345" t="s">
        <v>9422</v>
      </c>
      <c r="N2345">
        <v>8</v>
      </c>
      <c r="O2345" t="s">
        <v>9536</v>
      </c>
      <c r="P2345" t="s">
        <v>11575</v>
      </c>
      <c r="Q2345">
        <v>8</v>
      </c>
      <c r="R2345">
        <v>4</v>
      </c>
      <c r="S2345">
        <v>2.68</v>
      </c>
      <c r="T2345">
        <v>4.68</v>
      </c>
      <c r="U2345">
        <v>590.03</v>
      </c>
      <c r="V2345">
        <v>150.99</v>
      </c>
      <c r="W2345">
        <v>4.9</v>
      </c>
      <c r="X2345">
        <v>3</v>
      </c>
      <c r="Y2345">
        <v>3.67</v>
      </c>
      <c r="Z2345">
        <v>3</v>
      </c>
      <c r="AA2345" t="s">
        <v>4822</v>
      </c>
      <c r="AB2345">
        <v>1</v>
      </c>
      <c r="AC2345">
        <v>8</v>
      </c>
      <c r="AD2345">
        <v>1.82</v>
      </c>
      <c r="AF2345" t="s">
        <v>5459</v>
      </c>
      <c r="AI2345">
        <v>0</v>
      </c>
      <c r="AJ2345">
        <v>0</v>
      </c>
      <c r="AM2345" t="s">
        <v>11965</v>
      </c>
    </row>
    <row r="2346" spans="1:39">
      <c r="A2346" t="s">
        <v>7424</v>
      </c>
      <c r="B2346" t="s">
        <v>5106</v>
      </c>
      <c r="C2346" t="s">
        <v>5108</v>
      </c>
      <c r="D2346">
        <v>235.1</v>
      </c>
      <c r="E2346" t="s">
        <v>5111</v>
      </c>
      <c r="F2346">
        <v>6.63</v>
      </c>
      <c r="I2346" t="s">
        <v>9207</v>
      </c>
      <c r="K2346" t="s">
        <v>5342</v>
      </c>
      <c r="L2346" t="s">
        <v>5343</v>
      </c>
      <c r="M2346" t="s">
        <v>9446</v>
      </c>
      <c r="N2346">
        <v>9</v>
      </c>
      <c r="O2346" t="s">
        <v>9564</v>
      </c>
      <c r="P2346" t="s">
        <v>11576</v>
      </c>
      <c r="Q2346">
        <v>4</v>
      </c>
      <c r="R2346">
        <v>2</v>
      </c>
      <c r="S2346">
        <v>5.46</v>
      </c>
      <c r="T2346">
        <v>5.47</v>
      </c>
      <c r="U2346">
        <v>369.4</v>
      </c>
      <c r="V2346">
        <v>66.48999999999999</v>
      </c>
      <c r="W2346">
        <v>5.36</v>
      </c>
      <c r="Y2346">
        <v>5.33</v>
      </c>
      <c r="Z2346">
        <v>5</v>
      </c>
      <c r="AA2346" t="s">
        <v>4822</v>
      </c>
      <c r="AB2346">
        <v>1</v>
      </c>
      <c r="AC2346">
        <v>3</v>
      </c>
      <c r="AD2346">
        <v>3.432857142857143</v>
      </c>
      <c r="AF2346" t="s">
        <v>5458</v>
      </c>
      <c r="AI2346">
        <v>0</v>
      </c>
      <c r="AJ2346">
        <v>0</v>
      </c>
      <c r="AM2346" t="s">
        <v>11965</v>
      </c>
    </row>
    <row r="2347" spans="1:39">
      <c r="A2347" t="s">
        <v>7378</v>
      </c>
      <c r="B2347" t="s">
        <v>5106</v>
      </c>
      <c r="C2347" t="s">
        <v>5108</v>
      </c>
      <c r="D2347">
        <v>236.2</v>
      </c>
      <c r="E2347" t="s">
        <v>5111</v>
      </c>
      <c r="F2347">
        <v>6.63</v>
      </c>
      <c r="I2347" t="s">
        <v>9208</v>
      </c>
      <c r="K2347" t="s">
        <v>5342</v>
      </c>
      <c r="M2347" t="s">
        <v>9446</v>
      </c>
      <c r="N2347">
        <v>8</v>
      </c>
      <c r="O2347" t="s">
        <v>9574</v>
      </c>
      <c r="P2347" t="s">
        <v>11530</v>
      </c>
      <c r="Q2347">
        <v>5</v>
      </c>
      <c r="R2347">
        <v>3</v>
      </c>
      <c r="S2347">
        <v>4.24</v>
      </c>
      <c r="T2347">
        <v>4.24</v>
      </c>
      <c r="U2347">
        <v>377.41</v>
      </c>
      <c r="V2347">
        <v>95.17</v>
      </c>
      <c r="W2347">
        <v>4.79</v>
      </c>
      <c r="X2347">
        <v>13.26</v>
      </c>
      <c r="Y2347">
        <v>5.39</v>
      </c>
      <c r="Z2347">
        <v>6</v>
      </c>
      <c r="AA2347" t="s">
        <v>4822</v>
      </c>
      <c r="AB2347">
        <v>0</v>
      </c>
      <c r="AC2347">
        <v>3</v>
      </c>
      <c r="AD2347">
        <v>3.249976190476191</v>
      </c>
      <c r="AF2347" t="s">
        <v>5458</v>
      </c>
      <c r="AI2347">
        <v>0</v>
      </c>
      <c r="AJ2347">
        <v>0</v>
      </c>
      <c r="AM2347" t="s">
        <v>11965</v>
      </c>
    </row>
    <row r="2348" spans="1:39">
      <c r="A2348" t="s">
        <v>7425</v>
      </c>
      <c r="B2348" t="s">
        <v>5106</v>
      </c>
      <c r="C2348" t="s">
        <v>5108</v>
      </c>
      <c r="D2348">
        <v>236.7</v>
      </c>
      <c r="E2348" t="s">
        <v>5111</v>
      </c>
      <c r="F2348">
        <v>6.63</v>
      </c>
      <c r="K2348" t="s">
        <v>5342</v>
      </c>
      <c r="L2348" t="s">
        <v>5343</v>
      </c>
      <c r="M2348" t="s">
        <v>9504</v>
      </c>
      <c r="N2348">
        <v>9</v>
      </c>
      <c r="O2348" t="s">
        <v>9631</v>
      </c>
      <c r="P2348" t="s">
        <v>11577</v>
      </c>
      <c r="Q2348">
        <v>6</v>
      </c>
      <c r="R2348">
        <v>3</v>
      </c>
      <c r="S2348">
        <v>4.4</v>
      </c>
      <c r="T2348">
        <v>4.4</v>
      </c>
      <c r="U2348">
        <v>498.59</v>
      </c>
      <c r="V2348">
        <v>110.17</v>
      </c>
      <c r="W2348">
        <v>5.67</v>
      </c>
      <c r="X2348">
        <v>13.41</v>
      </c>
      <c r="Y2348">
        <v>2.73</v>
      </c>
      <c r="Z2348">
        <v>4</v>
      </c>
      <c r="AA2348" t="s">
        <v>4822</v>
      </c>
      <c r="AB2348">
        <v>1</v>
      </c>
      <c r="AC2348">
        <v>6</v>
      </c>
      <c r="AD2348">
        <v>1.804404761904762</v>
      </c>
      <c r="AF2348" t="s">
        <v>5458</v>
      </c>
      <c r="AI2348">
        <v>0</v>
      </c>
      <c r="AJ2348">
        <v>0</v>
      </c>
      <c r="AK2348" t="s">
        <v>11949</v>
      </c>
      <c r="AL2348" t="s">
        <v>11949</v>
      </c>
      <c r="AM2348" t="s">
        <v>11965</v>
      </c>
    </row>
    <row r="2349" spans="1:39">
      <c r="A2349" t="s">
        <v>7426</v>
      </c>
      <c r="B2349" t="s">
        <v>5106</v>
      </c>
      <c r="C2349" t="s">
        <v>5108</v>
      </c>
      <c r="D2349">
        <v>240</v>
      </c>
      <c r="E2349" t="s">
        <v>5111</v>
      </c>
      <c r="F2349">
        <v>6.62</v>
      </c>
      <c r="K2349" t="s">
        <v>5342</v>
      </c>
      <c r="L2349" t="s">
        <v>5343</v>
      </c>
      <c r="M2349" t="s">
        <v>9429</v>
      </c>
      <c r="N2349">
        <v>9</v>
      </c>
      <c r="O2349" t="s">
        <v>9641</v>
      </c>
      <c r="P2349" t="s">
        <v>11578</v>
      </c>
      <c r="Q2349">
        <v>6</v>
      </c>
      <c r="R2349">
        <v>2</v>
      </c>
      <c r="S2349">
        <v>4.92</v>
      </c>
      <c r="T2349">
        <v>4.92</v>
      </c>
      <c r="U2349">
        <v>487.41</v>
      </c>
      <c r="V2349">
        <v>97.62</v>
      </c>
      <c r="W2349">
        <v>5.37</v>
      </c>
      <c r="X2349">
        <v>12.6</v>
      </c>
      <c r="Y2349">
        <v>0</v>
      </c>
      <c r="Z2349">
        <v>4</v>
      </c>
      <c r="AA2349" t="s">
        <v>4822</v>
      </c>
      <c r="AB2349">
        <v>1</v>
      </c>
      <c r="AC2349">
        <v>5</v>
      </c>
      <c r="AD2349">
        <v>2.375928571428571</v>
      </c>
      <c r="AF2349" t="s">
        <v>5458</v>
      </c>
      <c r="AI2349">
        <v>0</v>
      </c>
      <c r="AJ2349">
        <v>0</v>
      </c>
      <c r="AK2349" t="s">
        <v>11952</v>
      </c>
      <c r="AL2349" t="s">
        <v>11952</v>
      </c>
      <c r="AM2349" t="s">
        <v>11965</v>
      </c>
    </row>
    <row r="2350" spans="1:39">
      <c r="A2350" t="s">
        <v>6840</v>
      </c>
      <c r="B2350" t="s">
        <v>5106</v>
      </c>
      <c r="C2350" t="s">
        <v>5108</v>
      </c>
      <c r="D2350">
        <v>240</v>
      </c>
      <c r="E2350" t="s">
        <v>5111</v>
      </c>
      <c r="F2350">
        <v>6.62</v>
      </c>
      <c r="K2350" t="s">
        <v>5342</v>
      </c>
      <c r="L2350" t="s">
        <v>5343</v>
      </c>
      <c r="M2350" t="s">
        <v>9505</v>
      </c>
      <c r="N2350">
        <v>9</v>
      </c>
      <c r="O2350" t="s">
        <v>9632</v>
      </c>
      <c r="P2350" t="s">
        <v>10996</v>
      </c>
      <c r="Q2350">
        <v>4</v>
      </c>
      <c r="R2350">
        <v>3</v>
      </c>
      <c r="S2350">
        <v>4.52</v>
      </c>
      <c r="T2350">
        <v>4.52</v>
      </c>
      <c r="U2350">
        <v>428.54</v>
      </c>
      <c r="V2350">
        <v>83.12</v>
      </c>
      <c r="W2350">
        <v>5.72</v>
      </c>
      <c r="X2350">
        <v>13.22</v>
      </c>
      <c r="Y2350">
        <v>5.23</v>
      </c>
      <c r="Z2350">
        <v>3</v>
      </c>
      <c r="AA2350" t="s">
        <v>4822</v>
      </c>
      <c r="AB2350">
        <v>1</v>
      </c>
      <c r="AC2350">
        <v>6</v>
      </c>
      <c r="AD2350">
        <v>2.917095238095238</v>
      </c>
      <c r="AF2350" t="s">
        <v>5458</v>
      </c>
      <c r="AI2350">
        <v>0</v>
      </c>
      <c r="AJ2350">
        <v>0</v>
      </c>
      <c r="AK2350" t="s">
        <v>11929</v>
      </c>
      <c r="AL2350" t="s">
        <v>11929</v>
      </c>
      <c r="AM2350" t="s">
        <v>11965</v>
      </c>
    </row>
    <row r="2351" spans="1:39">
      <c r="A2351" t="s">
        <v>7401</v>
      </c>
      <c r="B2351" t="s">
        <v>5106</v>
      </c>
      <c r="C2351" t="s">
        <v>5108</v>
      </c>
      <c r="D2351">
        <v>240.1</v>
      </c>
      <c r="E2351" t="s">
        <v>5111</v>
      </c>
      <c r="F2351">
        <v>6.62</v>
      </c>
      <c r="I2351" t="s">
        <v>9209</v>
      </c>
      <c r="K2351" t="s">
        <v>5342</v>
      </c>
      <c r="M2351" t="s">
        <v>9446</v>
      </c>
      <c r="N2351">
        <v>8</v>
      </c>
      <c r="O2351" t="s">
        <v>9574</v>
      </c>
      <c r="P2351" t="s">
        <v>11553</v>
      </c>
      <c r="Q2351">
        <v>5</v>
      </c>
      <c r="R2351">
        <v>2</v>
      </c>
      <c r="S2351">
        <v>5.33</v>
      </c>
      <c r="T2351">
        <v>5.33</v>
      </c>
      <c r="U2351">
        <v>401.86</v>
      </c>
      <c r="V2351">
        <v>75.72</v>
      </c>
      <c r="W2351">
        <v>5.58</v>
      </c>
      <c r="Y2351">
        <v>5.38</v>
      </c>
      <c r="Z2351">
        <v>5</v>
      </c>
      <c r="AA2351" t="s">
        <v>4822</v>
      </c>
      <c r="AB2351">
        <v>1</v>
      </c>
      <c r="AC2351">
        <v>4</v>
      </c>
      <c r="AD2351">
        <v>3.201</v>
      </c>
      <c r="AF2351" t="s">
        <v>5458</v>
      </c>
      <c r="AI2351">
        <v>0</v>
      </c>
      <c r="AJ2351">
        <v>0</v>
      </c>
      <c r="AM2351" t="s">
        <v>11965</v>
      </c>
    </row>
    <row r="2352" spans="1:39">
      <c r="A2352" t="s">
        <v>7427</v>
      </c>
      <c r="B2352" t="s">
        <v>5106</v>
      </c>
      <c r="C2352" t="s">
        <v>5108</v>
      </c>
      <c r="D2352">
        <v>240.3</v>
      </c>
      <c r="E2352" t="s">
        <v>5111</v>
      </c>
      <c r="F2352">
        <v>6.62</v>
      </c>
      <c r="I2352" t="s">
        <v>9210</v>
      </c>
      <c r="K2352" t="s">
        <v>5342</v>
      </c>
      <c r="L2352" t="s">
        <v>5343</v>
      </c>
      <c r="M2352" t="s">
        <v>9446</v>
      </c>
      <c r="N2352">
        <v>9</v>
      </c>
      <c r="O2352" t="s">
        <v>9564</v>
      </c>
      <c r="P2352" t="s">
        <v>11579</v>
      </c>
      <c r="Q2352">
        <v>7</v>
      </c>
      <c r="R2352">
        <v>3</v>
      </c>
      <c r="S2352">
        <v>3.5</v>
      </c>
      <c r="T2352">
        <v>3.8</v>
      </c>
      <c r="U2352">
        <v>454.48</v>
      </c>
      <c r="V2352">
        <v>113.44</v>
      </c>
      <c r="W2352">
        <v>4.27</v>
      </c>
      <c r="X2352">
        <v>7.8</v>
      </c>
      <c r="Y2352">
        <v>5.26</v>
      </c>
      <c r="Z2352">
        <v>4</v>
      </c>
      <c r="AA2352" t="s">
        <v>4822</v>
      </c>
      <c r="AB2352">
        <v>0</v>
      </c>
      <c r="AC2352">
        <v>6</v>
      </c>
      <c r="AD2352">
        <v>2.560476190476191</v>
      </c>
      <c r="AF2352" t="s">
        <v>5458</v>
      </c>
      <c r="AI2352">
        <v>0</v>
      </c>
      <c r="AJ2352">
        <v>0</v>
      </c>
      <c r="AM2352" t="s">
        <v>11965</v>
      </c>
    </row>
    <row r="2353" spans="1:39">
      <c r="A2353" t="s">
        <v>7006</v>
      </c>
      <c r="B2353" t="s">
        <v>5106</v>
      </c>
      <c r="C2353" t="s">
        <v>5108</v>
      </c>
      <c r="D2353">
        <v>242</v>
      </c>
      <c r="E2353" t="s">
        <v>5111</v>
      </c>
      <c r="F2353">
        <v>6.62</v>
      </c>
      <c r="K2353" t="s">
        <v>5342</v>
      </c>
      <c r="L2353" t="s">
        <v>5343</v>
      </c>
      <c r="M2353" t="s">
        <v>9436</v>
      </c>
      <c r="N2353">
        <v>9</v>
      </c>
      <c r="O2353" t="s">
        <v>9554</v>
      </c>
      <c r="P2353" t="s">
        <v>11161</v>
      </c>
      <c r="Q2353">
        <v>7</v>
      </c>
      <c r="R2353">
        <v>3</v>
      </c>
      <c r="S2353">
        <v>1.35</v>
      </c>
      <c r="T2353">
        <v>2.03</v>
      </c>
      <c r="U2353">
        <v>497.46</v>
      </c>
      <c r="V2353">
        <v>125.55</v>
      </c>
      <c r="W2353">
        <v>4.38</v>
      </c>
      <c r="X2353">
        <v>6.99</v>
      </c>
      <c r="Y2353">
        <v>1.81</v>
      </c>
      <c r="Z2353">
        <v>5</v>
      </c>
      <c r="AA2353" t="s">
        <v>4822</v>
      </c>
      <c r="AB2353">
        <v>0</v>
      </c>
      <c r="AC2353">
        <v>6</v>
      </c>
      <c r="AD2353">
        <v>3.184809523809524</v>
      </c>
      <c r="AF2353" t="s">
        <v>5458</v>
      </c>
      <c r="AI2353">
        <v>0</v>
      </c>
      <c r="AJ2353">
        <v>0</v>
      </c>
      <c r="AK2353" t="s">
        <v>11897</v>
      </c>
      <c r="AL2353" t="s">
        <v>11897</v>
      </c>
      <c r="AM2353" t="s">
        <v>11965</v>
      </c>
    </row>
    <row r="2354" spans="1:39">
      <c r="A2354" t="s">
        <v>7408</v>
      </c>
      <c r="B2354" t="s">
        <v>5106</v>
      </c>
      <c r="C2354" t="s">
        <v>5108</v>
      </c>
      <c r="D2354">
        <v>243.6</v>
      </c>
      <c r="E2354" t="s">
        <v>5111</v>
      </c>
      <c r="F2354">
        <v>6.61</v>
      </c>
      <c r="I2354" t="s">
        <v>9211</v>
      </c>
      <c r="K2354" t="s">
        <v>5342</v>
      </c>
      <c r="M2354" t="s">
        <v>9446</v>
      </c>
      <c r="N2354">
        <v>8</v>
      </c>
      <c r="O2354" t="s">
        <v>9574</v>
      </c>
      <c r="P2354" t="s">
        <v>11560</v>
      </c>
      <c r="Q2354">
        <v>6</v>
      </c>
      <c r="R2354">
        <v>3</v>
      </c>
      <c r="S2354">
        <v>4.43</v>
      </c>
      <c r="T2354">
        <v>4.5</v>
      </c>
      <c r="U2354">
        <v>444.52</v>
      </c>
      <c r="V2354">
        <v>112.66</v>
      </c>
      <c r="W2354">
        <v>4.68</v>
      </c>
      <c r="X2354">
        <v>8.210000000000001</v>
      </c>
      <c r="Y2354">
        <v>5.37</v>
      </c>
      <c r="Z2354">
        <v>5</v>
      </c>
      <c r="AA2354" t="s">
        <v>4822</v>
      </c>
      <c r="AB2354">
        <v>0</v>
      </c>
      <c r="AC2354">
        <v>6</v>
      </c>
      <c r="AD2354">
        <v>2.057619047619048</v>
      </c>
      <c r="AF2354" t="s">
        <v>5458</v>
      </c>
      <c r="AI2354">
        <v>0</v>
      </c>
      <c r="AJ2354">
        <v>0</v>
      </c>
      <c r="AM2354" t="s">
        <v>11965</v>
      </c>
    </row>
    <row r="2355" spans="1:39">
      <c r="A2355" t="s">
        <v>7428</v>
      </c>
      <c r="B2355" t="s">
        <v>5106</v>
      </c>
      <c r="C2355" t="s">
        <v>5108</v>
      </c>
      <c r="D2355">
        <v>244</v>
      </c>
      <c r="E2355" t="s">
        <v>5111</v>
      </c>
      <c r="F2355">
        <v>6.61</v>
      </c>
      <c r="I2355" t="s">
        <v>9212</v>
      </c>
      <c r="K2355" t="s">
        <v>5342</v>
      </c>
      <c r="L2355" t="s">
        <v>5343</v>
      </c>
      <c r="M2355" t="s">
        <v>9446</v>
      </c>
      <c r="N2355">
        <v>9</v>
      </c>
      <c r="O2355" t="s">
        <v>9564</v>
      </c>
      <c r="P2355" t="s">
        <v>11580</v>
      </c>
      <c r="Q2355">
        <v>4</v>
      </c>
      <c r="R2355">
        <v>2</v>
      </c>
      <c r="S2355">
        <v>4.95</v>
      </c>
      <c r="T2355">
        <v>4.96</v>
      </c>
      <c r="U2355">
        <v>355.38</v>
      </c>
      <c r="V2355">
        <v>66.48999999999999</v>
      </c>
      <c r="W2355">
        <v>5.06</v>
      </c>
      <c r="Y2355">
        <v>5.31</v>
      </c>
      <c r="Z2355">
        <v>5</v>
      </c>
      <c r="AA2355" t="s">
        <v>4822</v>
      </c>
      <c r="AB2355">
        <v>1</v>
      </c>
      <c r="AC2355">
        <v>3</v>
      </c>
      <c r="AD2355">
        <v>3.52</v>
      </c>
      <c r="AF2355" t="s">
        <v>5458</v>
      </c>
      <c r="AI2355">
        <v>0</v>
      </c>
      <c r="AJ2355">
        <v>0</v>
      </c>
      <c r="AM2355" t="s">
        <v>11965</v>
      </c>
    </row>
    <row r="2356" spans="1:39">
      <c r="A2356" t="s">
        <v>7429</v>
      </c>
      <c r="B2356" t="s">
        <v>5106</v>
      </c>
      <c r="C2356" t="s">
        <v>5108</v>
      </c>
      <c r="D2356">
        <v>245</v>
      </c>
      <c r="E2356" t="s">
        <v>5111</v>
      </c>
      <c r="F2356">
        <v>6.61</v>
      </c>
      <c r="I2356" t="s">
        <v>9213</v>
      </c>
      <c r="K2356" t="s">
        <v>5342</v>
      </c>
      <c r="M2356" t="s">
        <v>9440</v>
      </c>
      <c r="N2356">
        <v>8</v>
      </c>
      <c r="O2356" t="s">
        <v>9558</v>
      </c>
      <c r="P2356" t="s">
        <v>11581</v>
      </c>
      <c r="Q2356">
        <v>8</v>
      </c>
      <c r="R2356">
        <v>2</v>
      </c>
      <c r="S2356">
        <v>4.84</v>
      </c>
      <c r="T2356">
        <v>5.92</v>
      </c>
      <c r="U2356">
        <v>550.59</v>
      </c>
      <c r="V2356">
        <v>99.17</v>
      </c>
      <c r="W2356">
        <v>4.56</v>
      </c>
      <c r="Y2356">
        <v>8.449999999999999</v>
      </c>
      <c r="Z2356">
        <v>4</v>
      </c>
      <c r="AA2356" t="s">
        <v>4822</v>
      </c>
      <c r="AB2356">
        <v>1</v>
      </c>
      <c r="AC2356">
        <v>6</v>
      </c>
      <c r="AD2356">
        <v>1.969333333333334</v>
      </c>
      <c r="AF2356" t="s">
        <v>5458</v>
      </c>
      <c r="AI2356">
        <v>0</v>
      </c>
      <c r="AJ2356">
        <v>0</v>
      </c>
      <c r="AM2356" t="s">
        <v>11965</v>
      </c>
    </row>
    <row r="2357" spans="1:39">
      <c r="A2357" t="s">
        <v>7430</v>
      </c>
      <c r="B2357" t="s">
        <v>5106</v>
      </c>
      <c r="C2357" t="s">
        <v>5108</v>
      </c>
      <c r="D2357">
        <v>247.6</v>
      </c>
      <c r="E2357" t="s">
        <v>5111</v>
      </c>
      <c r="F2357">
        <v>6.61</v>
      </c>
      <c r="I2357" t="s">
        <v>9214</v>
      </c>
      <c r="K2357" t="s">
        <v>5342</v>
      </c>
      <c r="L2357" t="s">
        <v>5343</v>
      </c>
      <c r="M2357" t="s">
        <v>9446</v>
      </c>
      <c r="N2357">
        <v>9</v>
      </c>
      <c r="O2357" t="s">
        <v>9564</v>
      </c>
      <c r="P2357" t="s">
        <v>11582</v>
      </c>
      <c r="Q2357">
        <v>6</v>
      </c>
      <c r="R2357">
        <v>2</v>
      </c>
      <c r="S2357">
        <v>3.73</v>
      </c>
      <c r="T2357">
        <v>3.73</v>
      </c>
      <c r="U2357">
        <v>415.48</v>
      </c>
      <c r="V2357">
        <v>100.63</v>
      </c>
      <c r="W2357">
        <v>4.32</v>
      </c>
      <c r="Y2357">
        <v>5.15</v>
      </c>
      <c r="Z2357">
        <v>5</v>
      </c>
      <c r="AA2357" t="s">
        <v>4822</v>
      </c>
      <c r="AB2357">
        <v>0</v>
      </c>
      <c r="AC2357">
        <v>4</v>
      </c>
      <c r="AD2357">
        <v>3.519380952380953</v>
      </c>
      <c r="AF2357" t="s">
        <v>5458</v>
      </c>
      <c r="AI2357">
        <v>0</v>
      </c>
      <c r="AJ2357">
        <v>0</v>
      </c>
      <c r="AM2357" t="s">
        <v>11965</v>
      </c>
    </row>
    <row r="2358" spans="1:39">
      <c r="A2358" t="s">
        <v>7431</v>
      </c>
      <c r="B2358" t="s">
        <v>5106</v>
      </c>
      <c r="C2358" t="s">
        <v>5108</v>
      </c>
      <c r="D2358">
        <v>248.9</v>
      </c>
      <c r="E2358" t="s">
        <v>5111</v>
      </c>
      <c r="F2358">
        <v>6.6</v>
      </c>
      <c r="I2358" t="s">
        <v>9215</v>
      </c>
      <c r="K2358" t="s">
        <v>5342</v>
      </c>
      <c r="L2358" t="s">
        <v>5343</v>
      </c>
      <c r="M2358" t="s">
        <v>9446</v>
      </c>
      <c r="N2358">
        <v>9</v>
      </c>
      <c r="O2358" t="s">
        <v>9564</v>
      </c>
      <c r="P2358" t="s">
        <v>11583</v>
      </c>
      <c r="Q2358">
        <v>4</v>
      </c>
      <c r="R2358">
        <v>2</v>
      </c>
      <c r="U2358">
        <v>362.4</v>
      </c>
      <c r="V2358">
        <v>70.84999999999999</v>
      </c>
      <c r="W2358">
        <v>5.47</v>
      </c>
      <c r="Y2358">
        <v>5.24</v>
      </c>
      <c r="Z2358">
        <v>5</v>
      </c>
      <c r="AA2358" t="s">
        <v>4822</v>
      </c>
      <c r="AB2358">
        <v>1</v>
      </c>
      <c r="AC2358">
        <v>3</v>
      </c>
      <c r="AF2358" t="s">
        <v>5458</v>
      </c>
      <c r="AI2358">
        <v>0</v>
      </c>
      <c r="AJ2358">
        <v>0</v>
      </c>
      <c r="AM2358" t="s">
        <v>11965</v>
      </c>
    </row>
    <row r="2359" spans="1:39">
      <c r="A2359" t="s">
        <v>7432</v>
      </c>
      <c r="B2359" t="s">
        <v>5106</v>
      </c>
      <c r="C2359" t="s">
        <v>5108</v>
      </c>
      <c r="D2359">
        <v>250</v>
      </c>
      <c r="E2359" t="s">
        <v>5111</v>
      </c>
      <c r="F2359">
        <v>6.6</v>
      </c>
      <c r="K2359" t="s">
        <v>5342</v>
      </c>
      <c r="L2359" t="s">
        <v>5343</v>
      </c>
      <c r="M2359" t="s">
        <v>9462</v>
      </c>
      <c r="N2359">
        <v>9</v>
      </c>
      <c r="O2359" t="s">
        <v>9582</v>
      </c>
      <c r="P2359" t="s">
        <v>11584</v>
      </c>
      <c r="Q2359">
        <v>8</v>
      </c>
      <c r="R2359">
        <v>4</v>
      </c>
      <c r="S2359">
        <v>1.49</v>
      </c>
      <c r="T2359">
        <v>1.49</v>
      </c>
      <c r="U2359">
        <v>380.5</v>
      </c>
      <c r="V2359">
        <v>151.66</v>
      </c>
      <c r="W2359">
        <v>3.12</v>
      </c>
      <c r="Y2359">
        <v>3.73</v>
      </c>
      <c r="Z2359">
        <v>2</v>
      </c>
      <c r="AA2359" t="s">
        <v>4822</v>
      </c>
      <c r="AB2359">
        <v>0</v>
      </c>
      <c r="AC2359">
        <v>5</v>
      </c>
      <c r="AD2359">
        <v>3.853571428571429</v>
      </c>
      <c r="AF2359" t="s">
        <v>5458</v>
      </c>
      <c r="AI2359">
        <v>0</v>
      </c>
      <c r="AJ2359">
        <v>0</v>
      </c>
      <c r="AK2359" t="s">
        <v>11924</v>
      </c>
      <c r="AL2359" t="s">
        <v>11924</v>
      </c>
      <c r="AM2359" t="s">
        <v>11965</v>
      </c>
    </row>
    <row r="2360" spans="1:39">
      <c r="A2360" t="s">
        <v>7432</v>
      </c>
      <c r="B2360" t="s">
        <v>5106</v>
      </c>
      <c r="C2360" t="s">
        <v>5108</v>
      </c>
      <c r="D2360">
        <v>250</v>
      </c>
      <c r="E2360" t="s">
        <v>5111</v>
      </c>
      <c r="F2360">
        <v>6.6</v>
      </c>
      <c r="K2360" t="s">
        <v>5342</v>
      </c>
      <c r="L2360" t="s">
        <v>5343</v>
      </c>
      <c r="M2360" t="s">
        <v>9462</v>
      </c>
      <c r="N2360">
        <v>9</v>
      </c>
      <c r="O2360" t="s">
        <v>9582</v>
      </c>
      <c r="P2360" t="s">
        <v>11584</v>
      </c>
      <c r="Q2360">
        <v>8</v>
      </c>
      <c r="R2360">
        <v>4</v>
      </c>
      <c r="S2360">
        <v>1.49</v>
      </c>
      <c r="T2360">
        <v>1.49</v>
      </c>
      <c r="U2360">
        <v>380.5</v>
      </c>
      <c r="V2360">
        <v>151.66</v>
      </c>
      <c r="W2360">
        <v>3.12</v>
      </c>
      <c r="Y2360">
        <v>3.73</v>
      </c>
      <c r="Z2360">
        <v>2</v>
      </c>
      <c r="AA2360" t="s">
        <v>4822</v>
      </c>
      <c r="AB2360">
        <v>0</v>
      </c>
      <c r="AC2360">
        <v>5</v>
      </c>
      <c r="AD2360">
        <v>3.853571428571429</v>
      </c>
      <c r="AF2360" t="s">
        <v>5458</v>
      </c>
      <c r="AI2360">
        <v>0</v>
      </c>
      <c r="AJ2360">
        <v>0</v>
      </c>
      <c r="AK2360" t="s">
        <v>11924</v>
      </c>
      <c r="AL2360" t="s">
        <v>11924</v>
      </c>
      <c r="AM2360" t="s">
        <v>11965</v>
      </c>
    </row>
    <row r="2361" spans="1:39">
      <c r="A2361" t="s">
        <v>7433</v>
      </c>
      <c r="B2361" t="s">
        <v>5106</v>
      </c>
      <c r="C2361" t="s">
        <v>5108</v>
      </c>
      <c r="D2361">
        <v>250</v>
      </c>
      <c r="E2361" t="s">
        <v>5111</v>
      </c>
      <c r="F2361">
        <v>6.6</v>
      </c>
      <c r="K2361" t="s">
        <v>5342</v>
      </c>
      <c r="L2361" t="s">
        <v>5343</v>
      </c>
      <c r="M2361" t="s">
        <v>9432</v>
      </c>
      <c r="N2361">
        <v>9</v>
      </c>
      <c r="O2361" t="s">
        <v>9549</v>
      </c>
      <c r="P2361" t="s">
        <v>11585</v>
      </c>
      <c r="Q2361">
        <v>6</v>
      </c>
      <c r="R2361">
        <v>2</v>
      </c>
      <c r="S2361">
        <v>2.58</v>
      </c>
      <c r="T2361">
        <v>2.58</v>
      </c>
      <c r="U2361">
        <v>357.44</v>
      </c>
      <c r="V2361">
        <v>87.22</v>
      </c>
      <c r="W2361">
        <v>2.35</v>
      </c>
      <c r="X2361">
        <v>12.41</v>
      </c>
      <c r="Y2361">
        <v>5.58</v>
      </c>
      <c r="Z2361">
        <v>3</v>
      </c>
      <c r="AA2361" t="s">
        <v>4822</v>
      </c>
      <c r="AB2361">
        <v>0</v>
      </c>
      <c r="AC2361">
        <v>5</v>
      </c>
      <c r="AD2361">
        <v>5.21</v>
      </c>
      <c r="AF2361" t="s">
        <v>5458</v>
      </c>
      <c r="AI2361">
        <v>0</v>
      </c>
      <c r="AJ2361">
        <v>0</v>
      </c>
      <c r="AK2361" t="s">
        <v>11909</v>
      </c>
      <c r="AL2361" t="s">
        <v>11909</v>
      </c>
      <c r="AM2361" t="s">
        <v>11965</v>
      </c>
    </row>
    <row r="2362" spans="1:39">
      <c r="A2362" t="s">
        <v>7434</v>
      </c>
      <c r="B2362" t="s">
        <v>5106</v>
      </c>
      <c r="C2362" t="s">
        <v>5108</v>
      </c>
      <c r="D2362">
        <v>250</v>
      </c>
      <c r="E2362" t="s">
        <v>5111</v>
      </c>
      <c r="F2362">
        <v>6.6</v>
      </c>
      <c r="K2362" t="s">
        <v>5342</v>
      </c>
      <c r="L2362" t="s">
        <v>5343</v>
      </c>
      <c r="M2362" t="s">
        <v>9432</v>
      </c>
      <c r="N2362">
        <v>9</v>
      </c>
      <c r="O2362" t="s">
        <v>9549</v>
      </c>
      <c r="P2362" t="s">
        <v>11586</v>
      </c>
      <c r="Q2362">
        <v>6</v>
      </c>
      <c r="R2362">
        <v>3</v>
      </c>
      <c r="S2362">
        <v>2.26</v>
      </c>
      <c r="T2362">
        <v>2.66</v>
      </c>
      <c r="U2362">
        <v>346.42</v>
      </c>
      <c r="V2362">
        <v>103.01</v>
      </c>
      <c r="W2362">
        <v>1.68</v>
      </c>
      <c r="X2362">
        <v>12.45</v>
      </c>
      <c r="Y2362">
        <v>7.58</v>
      </c>
      <c r="Z2362">
        <v>3</v>
      </c>
      <c r="AA2362" t="s">
        <v>4822</v>
      </c>
      <c r="AB2362">
        <v>0</v>
      </c>
      <c r="AC2362">
        <v>5</v>
      </c>
      <c r="AD2362">
        <v>4.603</v>
      </c>
      <c r="AF2362" t="s">
        <v>5458</v>
      </c>
      <c r="AI2362">
        <v>0</v>
      </c>
      <c r="AJ2362">
        <v>0</v>
      </c>
      <c r="AK2362" t="s">
        <v>11909</v>
      </c>
      <c r="AL2362" t="s">
        <v>11909</v>
      </c>
      <c r="AM2362" t="s">
        <v>11965</v>
      </c>
    </row>
    <row r="2363" spans="1:39">
      <c r="A2363" t="s">
        <v>7435</v>
      </c>
      <c r="B2363" t="s">
        <v>5106</v>
      </c>
      <c r="C2363" t="s">
        <v>5108</v>
      </c>
      <c r="D2363">
        <v>250.8</v>
      </c>
      <c r="E2363" t="s">
        <v>5111</v>
      </c>
      <c r="F2363">
        <v>6.6</v>
      </c>
      <c r="I2363" t="s">
        <v>9216</v>
      </c>
      <c r="K2363" t="s">
        <v>5342</v>
      </c>
      <c r="L2363" t="s">
        <v>5343</v>
      </c>
      <c r="M2363" t="s">
        <v>9446</v>
      </c>
      <c r="N2363">
        <v>9</v>
      </c>
      <c r="O2363" t="s">
        <v>9564</v>
      </c>
      <c r="P2363" t="s">
        <v>11587</v>
      </c>
      <c r="Q2363">
        <v>5</v>
      </c>
      <c r="R2363">
        <v>3</v>
      </c>
      <c r="S2363">
        <v>3.84</v>
      </c>
      <c r="T2363">
        <v>3.85</v>
      </c>
      <c r="U2363">
        <v>370.39</v>
      </c>
      <c r="V2363">
        <v>92.51000000000001</v>
      </c>
      <c r="W2363">
        <v>4.64</v>
      </c>
      <c r="Y2363">
        <v>5.19</v>
      </c>
      <c r="Z2363">
        <v>5</v>
      </c>
      <c r="AA2363" t="s">
        <v>4822</v>
      </c>
      <c r="AB2363">
        <v>0</v>
      </c>
      <c r="AC2363">
        <v>3</v>
      </c>
      <c r="AD2363">
        <v>3.663785714285715</v>
      </c>
      <c r="AF2363" t="s">
        <v>5458</v>
      </c>
      <c r="AI2363">
        <v>0</v>
      </c>
      <c r="AJ2363">
        <v>0</v>
      </c>
      <c r="AM2363" t="s">
        <v>11965</v>
      </c>
    </row>
    <row r="2364" spans="1:39">
      <c r="A2364" t="s">
        <v>7435</v>
      </c>
      <c r="B2364" t="s">
        <v>5106</v>
      </c>
      <c r="C2364" t="s">
        <v>5108</v>
      </c>
      <c r="D2364">
        <v>253.3</v>
      </c>
      <c r="E2364" t="s">
        <v>5111</v>
      </c>
      <c r="F2364">
        <v>6.6</v>
      </c>
      <c r="I2364" t="s">
        <v>9217</v>
      </c>
      <c r="K2364" t="s">
        <v>5342</v>
      </c>
      <c r="M2364" t="s">
        <v>9446</v>
      </c>
      <c r="N2364">
        <v>8</v>
      </c>
      <c r="O2364" t="s">
        <v>9574</v>
      </c>
      <c r="P2364" t="s">
        <v>11587</v>
      </c>
      <c r="Q2364">
        <v>5</v>
      </c>
      <c r="R2364">
        <v>3</v>
      </c>
      <c r="S2364">
        <v>3.84</v>
      </c>
      <c r="T2364">
        <v>3.85</v>
      </c>
      <c r="U2364">
        <v>370.39</v>
      </c>
      <c r="V2364">
        <v>92.51000000000001</v>
      </c>
      <c r="W2364">
        <v>4.64</v>
      </c>
      <c r="Y2364">
        <v>5.19</v>
      </c>
      <c r="Z2364">
        <v>5</v>
      </c>
      <c r="AA2364" t="s">
        <v>4822</v>
      </c>
      <c r="AB2364">
        <v>0</v>
      </c>
      <c r="AC2364">
        <v>3</v>
      </c>
      <c r="AD2364">
        <v>3.663785714285715</v>
      </c>
      <c r="AF2364" t="s">
        <v>5458</v>
      </c>
      <c r="AI2364">
        <v>0</v>
      </c>
      <c r="AJ2364">
        <v>0</v>
      </c>
      <c r="AM2364" t="s">
        <v>11965</v>
      </c>
    </row>
    <row r="2365" spans="1:39">
      <c r="A2365" t="s">
        <v>7361</v>
      </c>
      <c r="B2365" t="s">
        <v>5106</v>
      </c>
      <c r="C2365" t="s">
        <v>5108</v>
      </c>
      <c r="D2365">
        <v>253.5</v>
      </c>
      <c r="E2365" t="s">
        <v>5111</v>
      </c>
      <c r="F2365">
        <v>6.6</v>
      </c>
      <c r="I2365" t="s">
        <v>9218</v>
      </c>
      <c r="K2365" t="s">
        <v>5342</v>
      </c>
      <c r="M2365" t="s">
        <v>9446</v>
      </c>
      <c r="N2365">
        <v>8</v>
      </c>
      <c r="O2365" t="s">
        <v>9574</v>
      </c>
      <c r="P2365" t="s">
        <v>11513</v>
      </c>
      <c r="Q2365">
        <v>4</v>
      </c>
      <c r="R2365">
        <v>2</v>
      </c>
      <c r="S2365">
        <v>4.87</v>
      </c>
      <c r="T2365">
        <v>4.88</v>
      </c>
      <c r="U2365">
        <v>313.36</v>
      </c>
      <c r="V2365">
        <v>58.04</v>
      </c>
      <c r="W2365">
        <v>4.75</v>
      </c>
      <c r="X2365">
        <v>9.630000000000001</v>
      </c>
      <c r="Y2365">
        <v>5.51</v>
      </c>
      <c r="Z2365">
        <v>4</v>
      </c>
      <c r="AA2365" t="s">
        <v>4822</v>
      </c>
      <c r="AB2365">
        <v>0</v>
      </c>
      <c r="AC2365">
        <v>3</v>
      </c>
      <c r="AD2365">
        <v>3.56</v>
      </c>
      <c r="AF2365" t="s">
        <v>5458</v>
      </c>
      <c r="AI2365">
        <v>0</v>
      </c>
      <c r="AJ2365">
        <v>0</v>
      </c>
      <c r="AM2365" t="s">
        <v>11965</v>
      </c>
    </row>
    <row r="2366" spans="1:39">
      <c r="A2366" t="s">
        <v>6250</v>
      </c>
      <c r="B2366" t="s">
        <v>5106</v>
      </c>
      <c r="C2366" t="s">
        <v>5108</v>
      </c>
      <c r="D2366">
        <v>254</v>
      </c>
      <c r="E2366" t="s">
        <v>5111</v>
      </c>
      <c r="F2366">
        <v>6.59</v>
      </c>
      <c r="K2366" t="s">
        <v>5342</v>
      </c>
      <c r="L2366" t="s">
        <v>5343</v>
      </c>
      <c r="M2366" t="s">
        <v>9491</v>
      </c>
      <c r="N2366">
        <v>9</v>
      </c>
      <c r="O2366" t="s">
        <v>9618</v>
      </c>
      <c r="P2366" t="s">
        <v>10414</v>
      </c>
      <c r="Q2366">
        <v>7</v>
      </c>
      <c r="R2366">
        <v>3</v>
      </c>
      <c r="S2366">
        <v>1.93</v>
      </c>
      <c r="T2366">
        <v>1.94</v>
      </c>
      <c r="U2366">
        <v>610.63</v>
      </c>
      <c r="V2366">
        <v>113.02</v>
      </c>
      <c r="W2366">
        <v>4.26</v>
      </c>
      <c r="X2366">
        <v>12.63</v>
      </c>
      <c r="Y2366">
        <v>5.2</v>
      </c>
      <c r="Z2366">
        <v>3</v>
      </c>
      <c r="AA2366" t="s">
        <v>4822</v>
      </c>
      <c r="AB2366">
        <v>1</v>
      </c>
      <c r="AC2366">
        <v>7</v>
      </c>
      <c r="AD2366">
        <v>3.399333333333334</v>
      </c>
      <c r="AF2366" t="s">
        <v>5458</v>
      </c>
      <c r="AI2366">
        <v>0</v>
      </c>
      <c r="AJ2366">
        <v>0</v>
      </c>
      <c r="AK2366" t="s">
        <v>11913</v>
      </c>
      <c r="AL2366" t="s">
        <v>11913</v>
      </c>
      <c r="AM2366" t="s">
        <v>11965</v>
      </c>
    </row>
    <row r="2367" spans="1:39">
      <c r="A2367" t="s">
        <v>7349</v>
      </c>
      <c r="B2367" t="s">
        <v>5106</v>
      </c>
      <c r="C2367" t="s">
        <v>5108</v>
      </c>
      <c r="D2367">
        <v>255.3</v>
      </c>
      <c r="E2367" t="s">
        <v>5111</v>
      </c>
      <c r="F2367">
        <v>6.59</v>
      </c>
      <c r="I2367" t="s">
        <v>9219</v>
      </c>
      <c r="K2367" t="s">
        <v>5342</v>
      </c>
      <c r="M2367" t="s">
        <v>9446</v>
      </c>
      <c r="N2367">
        <v>8</v>
      </c>
      <c r="O2367" t="s">
        <v>9574</v>
      </c>
      <c r="P2367" t="s">
        <v>11501</v>
      </c>
      <c r="Q2367">
        <v>4</v>
      </c>
      <c r="R2367">
        <v>2</v>
      </c>
      <c r="S2367">
        <v>5.04</v>
      </c>
      <c r="T2367">
        <v>5.05</v>
      </c>
      <c r="U2367">
        <v>355.38</v>
      </c>
      <c r="V2367">
        <v>66.48999999999999</v>
      </c>
      <c r="W2367">
        <v>5.06</v>
      </c>
      <c r="Y2367">
        <v>5.25</v>
      </c>
      <c r="Z2367">
        <v>5</v>
      </c>
      <c r="AA2367" t="s">
        <v>4822</v>
      </c>
      <c r="AB2367">
        <v>1</v>
      </c>
      <c r="AC2367">
        <v>3</v>
      </c>
      <c r="AD2367">
        <v>3.5</v>
      </c>
      <c r="AF2367" t="s">
        <v>5458</v>
      </c>
      <c r="AI2367">
        <v>0</v>
      </c>
      <c r="AJ2367">
        <v>0</v>
      </c>
      <c r="AM2367" t="s">
        <v>11965</v>
      </c>
    </row>
    <row r="2368" spans="1:39">
      <c r="A2368" t="s">
        <v>7436</v>
      </c>
      <c r="B2368" t="s">
        <v>5106</v>
      </c>
      <c r="C2368" t="s">
        <v>5108</v>
      </c>
      <c r="D2368">
        <v>255.7</v>
      </c>
      <c r="E2368" t="s">
        <v>5111</v>
      </c>
      <c r="F2368">
        <v>6.59</v>
      </c>
      <c r="I2368" t="s">
        <v>9220</v>
      </c>
      <c r="K2368" t="s">
        <v>5342</v>
      </c>
      <c r="L2368" t="s">
        <v>5343</v>
      </c>
      <c r="M2368" t="s">
        <v>9446</v>
      </c>
      <c r="N2368">
        <v>9</v>
      </c>
      <c r="O2368" t="s">
        <v>9564</v>
      </c>
      <c r="P2368" t="s">
        <v>11588</v>
      </c>
      <c r="Q2368">
        <v>7</v>
      </c>
      <c r="R2368">
        <v>2</v>
      </c>
      <c r="S2368">
        <v>4.51</v>
      </c>
      <c r="T2368">
        <v>4.53</v>
      </c>
      <c r="U2368">
        <v>388.38</v>
      </c>
      <c r="V2368">
        <v>110.41</v>
      </c>
      <c r="W2368">
        <v>4.66</v>
      </c>
      <c r="X2368">
        <v>9.279999999999999</v>
      </c>
      <c r="Y2368">
        <v>5.29</v>
      </c>
      <c r="Z2368">
        <v>4</v>
      </c>
      <c r="AA2368" t="s">
        <v>4822</v>
      </c>
      <c r="AB2368">
        <v>0</v>
      </c>
      <c r="AC2368">
        <v>5</v>
      </c>
      <c r="AD2368">
        <v>2.851952380952381</v>
      </c>
      <c r="AF2368" t="s">
        <v>5458</v>
      </c>
      <c r="AI2368">
        <v>0</v>
      </c>
      <c r="AJ2368">
        <v>0</v>
      </c>
      <c r="AM2368" t="s">
        <v>11965</v>
      </c>
    </row>
    <row r="2369" spans="1:39">
      <c r="A2369" t="s">
        <v>7437</v>
      </c>
      <c r="B2369" t="s">
        <v>5106</v>
      </c>
      <c r="C2369" t="s">
        <v>5108</v>
      </c>
      <c r="D2369">
        <v>257</v>
      </c>
      <c r="E2369" t="s">
        <v>5111</v>
      </c>
      <c r="F2369">
        <v>6.59</v>
      </c>
      <c r="I2369" t="s">
        <v>9221</v>
      </c>
      <c r="K2369" t="s">
        <v>5342</v>
      </c>
      <c r="M2369" t="s">
        <v>9451</v>
      </c>
      <c r="N2369">
        <v>8</v>
      </c>
      <c r="O2369" t="s">
        <v>9569</v>
      </c>
      <c r="P2369" t="s">
        <v>11589</v>
      </c>
      <c r="Q2369">
        <v>9</v>
      </c>
      <c r="R2369">
        <v>3</v>
      </c>
      <c r="S2369">
        <v>4.73</v>
      </c>
      <c r="T2369">
        <v>6.75</v>
      </c>
      <c r="U2369">
        <v>659.86</v>
      </c>
      <c r="V2369">
        <v>138.44</v>
      </c>
      <c r="W2369">
        <v>6.59</v>
      </c>
      <c r="X2369">
        <v>8.65</v>
      </c>
      <c r="Y2369">
        <v>9.43</v>
      </c>
      <c r="Z2369">
        <v>4</v>
      </c>
      <c r="AA2369" t="s">
        <v>4822</v>
      </c>
      <c r="AB2369">
        <v>2</v>
      </c>
      <c r="AC2369">
        <v>9</v>
      </c>
      <c r="AD2369">
        <v>0.4516666666666669</v>
      </c>
      <c r="AF2369" t="s">
        <v>5457</v>
      </c>
      <c r="AI2369">
        <v>0</v>
      </c>
      <c r="AJ2369">
        <v>0</v>
      </c>
      <c r="AM2369" t="s">
        <v>11965</v>
      </c>
    </row>
    <row r="2370" spans="1:39">
      <c r="A2370" t="s">
        <v>7438</v>
      </c>
      <c r="B2370" t="s">
        <v>5106</v>
      </c>
      <c r="C2370" t="s">
        <v>5108</v>
      </c>
      <c r="D2370">
        <v>258.6</v>
      </c>
      <c r="E2370" t="s">
        <v>5111</v>
      </c>
      <c r="F2370">
        <v>6.59</v>
      </c>
      <c r="I2370" t="s">
        <v>9222</v>
      </c>
      <c r="K2370" t="s">
        <v>5342</v>
      </c>
      <c r="L2370" t="s">
        <v>5343</v>
      </c>
      <c r="M2370" t="s">
        <v>9446</v>
      </c>
      <c r="N2370">
        <v>9</v>
      </c>
      <c r="O2370" t="s">
        <v>9564</v>
      </c>
      <c r="P2370" t="s">
        <v>11590</v>
      </c>
      <c r="Q2370">
        <v>5</v>
      </c>
      <c r="R2370">
        <v>3</v>
      </c>
      <c r="S2370">
        <v>4.39</v>
      </c>
      <c r="T2370">
        <v>4.59</v>
      </c>
      <c r="U2370">
        <v>457.56</v>
      </c>
      <c r="V2370">
        <v>99.77</v>
      </c>
      <c r="W2370">
        <v>5.67</v>
      </c>
      <c r="X2370">
        <v>8.26</v>
      </c>
      <c r="Y2370">
        <v>7.05</v>
      </c>
      <c r="Z2370">
        <v>5</v>
      </c>
      <c r="AA2370" t="s">
        <v>4822</v>
      </c>
      <c r="AB2370">
        <v>1</v>
      </c>
      <c r="AC2370">
        <v>7</v>
      </c>
      <c r="AD2370">
        <v>2.349142857142858</v>
      </c>
      <c r="AF2370" t="s">
        <v>5458</v>
      </c>
      <c r="AI2370">
        <v>0</v>
      </c>
      <c r="AJ2370">
        <v>0</v>
      </c>
      <c r="AM2370" t="s">
        <v>11965</v>
      </c>
    </row>
    <row r="2371" spans="1:39">
      <c r="A2371" t="s">
        <v>7396</v>
      </c>
      <c r="B2371" t="s">
        <v>5106</v>
      </c>
      <c r="C2371" t="s">
        <v>5108</v>
      </c>
      <c r="D2371">
        <v>258.7</v>
      </c>
      <c r="E2371" t="s">
        <v>5111</v>
      </c>
      <c r="F2371">
        <v>6.59</v>
      </c>
      <c r="I2371" t="s">
        <v>9223</v>
      </c>
      <c r="K2371" t="s">
        <v>5342</v>
      </c>
      <c r="M2371" t="s">
        <v>9446</v>
      </c>
      <c r="N2371">
        <v>8</v>
      </c>
      <c r="O2371" t="s">
        <v>9574</v>
      </c>
      <c r="P2371" t="s">
        <v>11548</v>
      </c>
      <c r="Q2371">
        <v>6</v>
      </c>
      <c r="R2371">
        <v>2</v>
      </c>
      <c r="S2371">
        <v>3.94</v>
      </c>
      <c r="T2371">
        <v>3.95</v>
      </c>
      <c r="U2371">
        <v>397.44</v>
      </c>
      <c r="V2371">
        <v>84.95</v>
      </c>
      <c r="W2371">
        <v>4.93</v>
      </c>
      <c r="Y2371">
        <v>5.43</v>
      </c>
      <c r="Z2371">
        <v>5</v>
      </c>
      <c r="AA2371" t="s">
        <v>4822</v>
      </c>
      <c r="AB2371">
        <v>0</v>
      </c>
      <c r="AC2371">
        <v>5</v>
      </c>
      <c r="AD2371">
        <v>3.787571428571429</v>
      </c>
      <c r="AF2371" t="s">
        <v>5458</v>
      </c>
      <c r="AI2371">
        <v>0</v>
      </c>
      <c r="AJ2371">
        <v>0</v>
      </c>
      <c r="AM2371" t="s">
        <v>11965</v>
      </c>
    </row>
    <row r="2372" spans="1:39">
      <c r="A2372" t="s">
        <v>7439</v>
      </c>
      <c r="B2372" t="s">
        <v>5106</v>
      </c>
      <c r="C2372" t="s">
        <v>5108</v>
      </c>
      <c r="D2372">
        <v>259.8</v>
      </c>
      <c r="E2372" t="s">
        <v>5111</v>
      </c>
      <c r="F2372">
        <v>6.58</v>
      </c>
      <c r="I2372" t="s">
        <v>9224</v>
      </c>
      <c r="K2372" t="s">
        <v>5342</v>
      </c>
      <c r="L2372" t="s">
        <v>5343</v>
      </c>
      <c r="M2372" t="s">
        <v>9446</v>
      </c>
      <c r="N2372">
        <v>9</v>
      </c>
      <c r="O2372" t="s">
        <v>9564</v>
      </c>
      <c r="P2372" t="s">
        <v>11591</v>
      </c>
      <c r="Q2372">
        <v>5</v>
      </c>
      <c r="R2372">
        <v>3</v>
      </c>
      <c r="S2372">
        <v>3.79</v>
      </c>
      <c r="T2372">
        <v>3.8</v>
      </c>
      <c r="U2372">
        <v>352.4</v>
      </c>
      <c r="V2372">
        <v>92.51000000000001</v>
      </c>
      <c r="W2372">
        <v>4.5</v>
      </c>
      <c r="Y2372">
        <v>5.61</v>
      </c>
      <c r="Z2372">
        <v>5</v>
      </c>
      <c r="AA2372" t="s">
        <v>4822</v>
      </c>
      <c r="AB2372">
        <v>0</v>
      </c>
      <c r="AC2372">
        <v>3</v>
      </c>
      <c r="AD2372">
        <v>3.788</v>
      </c>
      <c r="AF2372" t="s">
        <v>5458</v>
      </c>
      <c r="AI2372">
        <v>0</v>
      </c>
      <c r="AJ2372">
        <v>0</v>
      </c>
      <c r="AM2372" t="s">
        <v>11965</v>
      </c>
    </row>
    <row r="2373" spans="1:39">
      <c r="A2373" t="s">
        <v>5537</v>
      </c>
      <c r="B2373" t="s">
        <v>5106</v>
      </c>
      <c r="C2373" t="s">
        <v>5108</v>
      </c>
      <c r="D2373">
        <v>260</v>
      </c>
      <c r="E2373" t="s">
        <v>5111</v>
      </c>
      <c r="F2373">
        <v>6.58</v>
      </c>
      <c r="K2373" t="s">
        <v>5342</v>
      </c>
      <c r="L2373" t="s">
        <v>5343</v>
      </c>
      <c r="M2373" t="s">
        <v>9463</v>
      </c>
      <c r="N2373">
        <v>9</v>
      </c>
      <c r="O2373" t="s">
        <v>9583</v>
      </c>
      <c r="P2373" t="s">
        <v>9708</v>
      </c>
      <c r="Q2373">
        <v>4</v>
      </c>
      <c r="R2373">
        <v>2</v>
      </c>
      <c r="S2373">
        <v>3.03</v>
      </c>
      <c r="T2373">
        <v>4.1</v>
      </c>
      <c r="U2373">
        <v>489.93</v>
      </c>
      <c r="V2373">
        <v>91.92</v>
      </c>
      <c r="W2373">
        <v>5.54</v>
      </c>
      <c r="X2373">
        <v>6.26</v>
      </c>
      <c r="Y2373">
        <v>1.63</v>
      </c>
      <c r="Z2373">
        <v>4</v>
      </c>
      <c r="AA2373" t="s">
        <v>4822</v>
      </c>
      <c r="AB2373">
        <v>1</v>
      </c>
      <c r="AC2373">
        <v>7</v>
      </c>
      <c r="AD2373">
        <v>3.442928571428572</v>
      </c>
      <c r="AE2373" t="s">
        <v>11887</v>
      </c>
      <c r="AF2373" t="s">
        <v>5459</v>
      </c>
      <c r="AH2373" t="s">
        <v>5461</v>
      </c>
      <c r="AI2373">
        <v>4</v>
      </c>
      <c r="AJ2373">
        <v>1</v>
      </c>
      <c r="AK2373" t="s">
        <v>11912</v>
      </c>
      <c r="AL2373" t="s">
        <v>11912</v>
      </c>
      <c r="AM2373" t="s">
        <v>11965</v>
      </c>
    </row>
    <row r="2374" spans="1:39">
      <c r="A2374" t="s">
        <v>7440</v>
      </c>
      <c r="B2374" t="s">
        <v>5106</v>
      </c>
      <c r="C2374" t="s">
        <v>5108</v>
      </c>
      <c r="D2374">
        <v>260</v>
      </c>
      <c r="E2374" t="s">
        <v>5111</v>
      </c>
      <c r="F2374">
        <v>6.58</v>
      </c>
      <c r="K2374" t="s">
        <v>5342</v>
      </c>
      <c r="L2374" t="s">
        <v>5343</v>
      </c>
      <c r="M2374" t="s">
        <v>9513</v>
      </c>
      <c r="N2374">
        <v>9</v>
      </c>
      <c r="O2374" t="s">
        <v>9642</v>
      </c>
      <c r="P2374" t="s">
        <v>11592</v>
      </c>
      <c r="Q2374">
        <v>7</v>
      </c>
      <c r="R2374">
        <v>3</v>
      </c>
      <c r="S2374">
        <v>2.42</v>
      </c>
      <c r="T2374">
        <v>2.93</v>
      </c>
      <c r="U2374">
        <v>404.5</v>
      </c>
      <c r="V2374">
        <v>107.97</v>
      </c>
      <c r="W2374">
        <v>3.68</v>
      </c>
      <c r="X2374">
        <v>6.92</v>
      </c>
      <c r="Y2374">
        <v>0.5600000000000001</v>
      </c>
      <c r="Z2374">
        <v>4</v>
      </c>
      <c r="AA2374" t="s">
        <v>4822</v>
      </c>
      <c r="AB2374">
        <v>0</v>
      </c>
      <c r="AC2374">
        <v>5</v>
      </c>
      <c r="AD2374">
        <v>4.039809523809524</v>
      </c>
      <c r="AF2374" t="s">
        <v>5458</v>
      </c>
      <c r="AI2374">
        <v>0</v>
      </c>
      <c r="AJ2374">
        <v>0</v>
      </c>
      <c r="AK2374" t="s">
        <v>11953</v>
      </c>
      <c r="AL2374" t="s">
        <v>11953</v>
      </c>
      <c r="AM2374" t="s">
        <v>11965</v>
      </c>
    </row>
    <row r="2375" spans="1:39">
      <c r="A2375" t="s">
        <v>7441</v>
      </c>
      <c r="B2375" t="s">
        <v>5106</v>
      </c>
      <c r="C2375" t="s">
        <v>5108</v>
      </c>
      <c r="D2375">
        <v>260</v>
      </c>
      <c r="E2375" t="s">
        <v>5111</v>
      </c>
      <c r="F2375">
        <v>6.58</v>
      </c>
      <c r="I2375" t="s">
        <v>9225</v>
      </c>
      <c r="K2375" t="s">
        <v>5342</v>
      </c>
      <c r="M2375" t="s">
        <v>9433</v>
      </c>
      <c r="N2375">
        <v>8</v>
      </c>
      <c r="O2375" t="s">
        <v>9551</v>
      </c>
      <c r="P2375" t="s">
        <v>11593</v>
      </c>
      <c r="Q2375">
        <v>9</v>
      </c>
      <c r="R2375">
        <v>2</v>
      </c>
      <c r="S2375">
        <v>4.8</v>
      </c>
      <c r="T2375">
        <v>5.45</v>
      </c>
      <c r="U2375">
        <v>629.6900000000001</v>
      </c>
      <c r="V2375">
        <v>123.17</v>
      </c>
      <c r="W2375">
        <v>6.04</v>
      </c>
      <c r="X2375">
        <v>6.83</v>
      </c>
      <c r="Y2375">
        <v>3.57</v>
      </c>
      <c r="Z2375">
        <v>4</v>
      </c>
      <c r="AA2375" t="s">
        <v>4822</v>
      </c>
      <c r="AB2375">
        <v>2</v>
      </c>
      <c r="AC2375">
        <v>10</v>
      </c>
      <c r="AD2375">
        <v>1.5</v>
      </c>
      <c r="AF2375" t="s">
        <v>5458</v>
      </c>
      <c r="AI2375">
        <v>0</v>
      </c>
      <c r="AJ2375">
        <v>0</v>
      </c>
      <c r="AM2375" t="s">
        <v>11965</v>
      </c>
    </row>
    <row r="2376" spans="1:39">
      <c r="A2376" t="s">
        <v>7442</v>
      </c>
      <c r="B2376" t="s">
        <v>5106</v>
      </c>
      <c r="C2376" t="s">
        <v>5108</v>
      </c>
      <c r="D2376">
        <v>261</v>
      </c>
      <c r="E2376" t="s">
        <v>5111</v>
      </c>
      <c r="F2376">
        <v>6.58</v>
      </c>
      <c r="I2376" t="s">
        <v>9226</v>
      </c>
      <c r="K2376" t="s">
        <v>5342</v>
      </c>
      <c r="M2376" t="s">
        <v>9451</v>
      </c>
      <c r="N2376">
        <v>8</v>
      </c>
      <c r="O2376" t="s">
        <v>9569</v>
      </c>
      <c r="P2376" t="s">
        <v>11594</v>
      </c>
      <c r="Q2376">
        <v>9</v>
      </c>
      <c r="R2376">
        <v>1</v>
      </c>
      <c r="S2376">
        <v>2.29</v>
      </c>
      <c r="T2376">
        <v>2.38</v>
      </c>
      <c r="U2376">
        <v>581.75</v>
      </c>
      <c r="V2376">
        <v>107.27</v>
      </c>
      <c r="W2376">
        <v>5.31</v>
      </c>
      <c r="X2376">
        <v>13.24</v>
      </c>
      <c r="Y2376">
        <v>6.74</v>
      </c>
      <c r="Z2376">
        <v>4</v>
      </c>
      <c r="AA2376" t="s">
        <v>4822</v>
      </c>
      <c r="AB2376">
        <v>2</v>
      </c>
      <c r="AC2376">
        <v>9</v>
      </c>
      <c r="AD2376">
        <v>4.112666666666667</v>
      </c>
      <c r="AF2376" t="s">
        <v>5458</v>
      </c>
      <c r="AI2376">
        <v>0</v>
      </c>
      <c r="AJ2376">
        <v>0</v>
      </c>
      <c r="AM2376" t="s">
        <v>11965</v>
      </c>
    </row>
    <row r="2377" spans="1:39">
      <c r="A2377" t="s">
        <v>5641</v>
      </c>
      <c r="B2377" t="s">
        <v>5106</v>
      </c>
      <c r="C2377" t="s">
        <v>5108</v>
      </c>
      <c r="D2377">
        <v>262</v>
      </c>
      <c r="E2377" t="s">
        <v>5111</v>
      </c>
      <c r="F2377">
        <v>6.58</v>
      </c>
      <c r="K2377" t="s">
        <v>5342</v>
      </c>
      <c r="M2377" t="s">
        <v>9517</v>
      </c>
      <c r="N2377">
        <v>8</v>
      </c>
      <c r="O2377" t="s">
        <v>9646</v>
      </c>
      <c r="P2377" t="s">
        <v>9812</v>
      </c>
      <c r="Q2377">
        <v>5</v>
      </c>
      <c r="R2377">
        <v>2</v>
      </c>
      <c r="S2377">
        <v>1.88</v>
      </c>
      <c r="T2377">
        <v>4.69</v>
      </c>
      <c r="U2377">
        <v>408.51</v>
      </c>
      <c r="V2377">
        <v>71.42</v>
      </c>
      <c r="W2377">
        <v>4.36</v>
      </c>
      <c r="X2377">
        <v>13.32</v>
      </c>
      <c r="Y2377">
        <v>10.63</v>
      </c>
      <c r="Z2377">
        <v>4</v>
      </c>
      <c r="AA2377" t="s">
        <v>4822</v>
      </c>
      <c r="AB2377">
        <v>0</v>
      </c>
      <c r="AC2377">
        <v>3</v>
      </c>
      <c r="AD2377">
        <v>3.3085</v>
      </c>
      <c r="AF2377" t="s">
        <v>5457</v>
      </c>
      <c r="AI2377">
        <v>0</v>
      </c>
      <c r="AJ2377">
        <v>0</v>
      </c>
      <c r="AK2377" t="s">
        <v>11910</v>
      </c>
      <c r="AL2377" t="s">
        <v>11910</v>
      </c>
      <c r="AM2377" t="s">
        <v>11965</v>
      </c>
    </row>
    <row r="2378" spans="1:39">
      <c r="A2378" t="s">
        <v>7443</v>
      </c>
      <c r="B2378" t="s">
        <v>5106</v>
      </c>
      <c r="C2378" t="s">
        <v>5108</v>
      </c>
      <c r="D2378">
        <v>262.7</v>
      </c>
      <c r="E2378" t="s">
        <v>5111</v>
      </c>
      <c r="F2378">
        <v>6.58</v>
      </c>
      <c r="I2378" t="s">
        <v>9227</v>
      </c>
      <c r="K2378" t="s">
        <v>5342</v>
      </c>
      <c r="L2378" t="s">
        <v>5343</v>
      </c>
      <c r="M2378" t="s">
        <v>9446</v>
      </c>
      <c r="N2378">
        <v>9</v>
      </c>
      <c r="O2378" t="s">
        <v>9564</v>
      </c>
      <c r="P2378" t="s">
        <v>11595</v>
      </c>
      <c r="Q2378">
        <v>5</v>
      </c>
      <c r="R2378">
        <v>2</v>
      </c>
      <c r="S2378">
        <v>3.38</v>
      </c>
      <c r="T2378">
        <v>3.53</v>
      </c>
      <c r="U2378">
        <v>396.45</v>
      </c>
      <c r="V2378">
        <v>72.06</v>
      </c>
      <c r="W2378">
        <v>5.54</v>
      </c>
      <c r="Y2378">
        <v>7.12</v>
      </c>
      <c r="Z2378">
        <v>5</v>
      </c>
      <c r="AA2378" t="s">
        <v>4822</v>
      </c>
      <c r="AB2378">
        <v>1</v>
      </c>
      <c r="AC2378">
        <v>5</v>
      </c>
      <c r="AD2378">
        <v>4.284642857142857</v>
      </c>
      <c r="AF2378" t="s">
        <v>5458</v>
      </c>
      <c r="AI2378">
        <v>0</v>
      </c>
      <c r="AJ2378">
        <v>0</v>
      </c>
      <c r="AM2378" t="s">
        <v>11965</v>
      </c>
    </row>
    <row r="2379" spans="1:39">
      <c r="A2379" t="s">
        <v>7420</v>
      </c>
      <c r="B2379" t="s">
        <v>5106</v>
      </c>
      <c r="C2379" t="s">
        <v>5108</v>
      </c>
      <c r="D2379">
        <v>263.4</v>
      </c>
      <c r="E2379" t="s">
        <v>5111</v>
      </c>
      <c r="F2379">
        <v>6.58</v>
      </c>
      <c r="I2379" t="s">
        <v>9228</v>
      </c>
      <c r="K2379" t="s">
        <v>5342</v>
      </c>
      <c r="M2379" t="s">
        <v>9446</v>
      </c>
      <c r="N2379">
        <v>8</v>
      </c>
      <c r="O2379" t="s">
        <v>9574</v>
      </c>
      <c r="P2379" t="s">
        <v>11572</v>
      </c>
      <c r="Q2379">
        <v>4</v>
      </c>
      <c r="R2379">
        <v>2</v>
      </c>
      <c r="S2379">
        <v>4.05</v>
      </c>
      <c r="T2379">
        <v>4.2</v>
      </c>
      <c r="U2379">
        <v>366.42</v>
      </c>
      <c r="V2379">
        <v>62.83</v>
      </c>
      <c r="W2379">
        <v>5.53</v>
      </c>
      <c r="Y2379">
        <v>7.12</v>
      </c>
      <c r="Z2379">
        <v>5</v>
      </c>
      <c r="AA2379" t="s">
        <v>4822</v>
      </c>
      <c r="AB2379">
        <v>1</v>
      </c>
      <c r="AC2379">
        <v>4</v>
      </c>
      <c r="AD2379">
        <v>3.854142857142857</v>
      </c>
      <c r="AF2379" t="s">
        <v>5458</v>
      </c>
      <c r="AI2379">
        <v>0</v>
      </c>
      <c r="AJ2379">
        <v>0</v>
      </c>
      <c r="AM2379" t="s">
        <v>11965</v>
      </c>
    </row>
    <row r="2380" spans="1:39">
      <c r="A2380" t="s">
        <v>7438</v>
      </c>
      <c r="B2380" t="s">
        <v>5106</v>
      </c>
      <c r="C2380" t="s">
        <v>5108</v>
      </c>
      <c r="D2380">
        <v>263.8</v>
      </c>
      <c r="E2380" t="s">
        <v>5111</v>
      </c>
      <c r="F2380">
        <v>6.58</v>
      </c>
      <c r="I2380" t="s">
        <v>9229</v>
      </c>
      <c r="K2380" t="s">
        <v>5342</v>
      </c>
      <c r="M2380" t="s">
        <v>9446</v>
      </c>
      <c r="N2380">
        <v>8</v>
      </c>
      <c r="O2380" t="s">
        <v>9574</v>
      </c>
      <c r="P2380" t="s">
        <v>11590</v>
      </c>
      <c r="Q2380">
        <v>5</v>
      </c>
      <c r="R2380">
        <v>3</v>
      </c>
      <c r="S2380">
        <v>4.39</v>
      </c>
      <c r="T2380">
        <v>4.59</v>
      </c>
      <c r="U2380">
        <v>457.56</v>
      </c>
      <c r="V2380">
        <v>99.77</v>
      </c>
      <c r="W2380">
        <v>5.67</v>
      </c>
      <c r="X2380">
        <v>8.26</v>
      </c>
      <c r="Y2380">
        <v>7.05</v>
      </c>
      <c r="Z2380">
        <v>5</v>
      </c>
      <c r="AA2380" t="s">
        <v>4822</v>
      </c>
      <c r="AB2380">
        <v>1</v>
      </c>
      <c r="AC2380">
        <v>7</v>
      </c>
      <c r="AD2380">
        <v>2.349142857142858</v>
      </c>
      <c r="AF2380" t="s">
        <v>5458</v>
      </c>
      <c r="AI2380">
        <v>0</v>
      </c>
      <c r="AJ2380">
        <v>0</v>
      </c>
      <c r="AM2380" t="s">
        <v>11965</v>
      </c>
    </row>
    <row r="2381" spans="1:39">
      <c r="A2381" t="s">
        <v>7444</v>
      </c>
      <c r="B2381" t="s">
        <v>5106</v>
      </c>
      <c r="C2381" t="s">
        <v>5108</v>
      </c>
      <c r="D2381">
        <v>266.5</v>
      </c>
      <c r="E2381" t="s">
        <v>5111</v>
      </c>
      <c r="F2381">
        <v>6.57</v>
      </c>
      <c r="I2381" t="s">
        <v>9230</v>
      </c>
      <c r="K2381" t="s">
        <v>5342</v>
      </c>
      <c r="L2381" t="s">
        <v>5343</v>
      </c>
      <c r="M2381" t="s">
        <v>9446</v>
      </c>
      <c r="N2381">
        <v>9</v>
      </c>
      <c r="O2381" t="s">
        <v>9564</v>
      </c>
      <c r="P2381" t="s">
        <v>11596</v>
      </c>
      <c r="Q2381">
        <v>7</v>
      </c>
      <c r="R2381">
        <v>3</v>
      </c>
      <c r="S2381">
        <v>3.81</v>
      </c>
      <c r="T2381">
        <v>3.84</v>
      </c>
      <c r="U2381">
        <v>403.44</v>
      </c>
      <c r="V2381">
        <v>96.73</v>
      </c>
      <c r="W2381">
        <v>4.78</v>
      </c>
      <c r="X2381">
        <v>8.880000000000001</v>
      </c>
      <c r="Y2381">
        <v>5.62</v>
      </c>
      <c r="Z2381">
        <v>4</v>
      </c>
      <c r="AA2381" t="s">
        <v>4822</v>
      </c>
      <c r="AB2381">
        <v>0</v>
      </c>
      <c r="AC2381">
        <v>5</v>
      </c>
      <c r="AD2381">
        <v>3.307047619047619</v>
      </c>
      <c r="AF2381" t="s">
        <v>5458</v>
      </c>
      <c r="AI2381">
        <v>0</v>
      </c>
      <c r="AJ2381">
        <v>0</v>
      </c>
      <c r="AM2381" t="s">
        <v>11965</v>
      </c>
    </row>
    <row r="2382" spans="1:39">
      <c r="A2382" t="s">
        <v>7445</v>
      </c>
      <c r="B2382" t="s">
        <v>5106</v>
      </c>
      <c r="C2382" t="s">
        <v>5108</v>
      </c>
      <c r="D2382">
        <v>266.8</v>
      </c>
      <c r="E2382" t="s">
        <v>5111</v>
      </c>
      <c r="F2382">
        <v>6.57</v>
      </c>
      <c r="I2382" t="s">
        <v>9231</v>
      </c>
      <c r="K2382" t="s">
        <v>5342</v>
      </c>
      <c r="L2382" t="s">
        <v>5343</v>
      </c>
      <c r="M2382" t="s">
        <v>9446</v>
      </c>
      <c r="N2382">
        <v>9</v>
      </c>
      <c r="O2382" t="s">
        <v>9564</v>
      </c>
      <c r="P2382" t="s">
        <v>11597</v>
      </c>
      <c r="Q2382">
        <v>4</v>
      </c>
      <c r="R2382">
        <v>2</v>
      </c>
      <c r="S2382">
        <v>4.78</v>
      </c>
      <c r="T2382">
        <v>4.92</v>
      </c>
      <c r="U2382">
        <v>400.87</v>
      </c>
      <c r="V2382">
        <v>62.83</v>
      </c>
      <c r="W2382">
        <v>6.18</v>
      </c>
      <c r="Y2382">
        <v>7.05</v>
      </c>
      <c r="Z2382">
        <v>5</v>
      </c>
      <c r="AA2382" t="s">
        <v>4822</v>
      </c>
      <c r="AB2382">
        <v>1</v>
      </c>
      <c r="AC2382">
        <v>4</v>
      </c>
      <c r="AD2382">
        <v>3.248071428571428</v>
      </c>
      <c r="AF2382" t="s">
        <v>5458</v>
      </c>
      <c r="AI2382">
        <v>0</v>
      </c>
      <c r="AJ2382">
        <v>0</v>
      </c>
      <c r="AM2382" t="s">
        <v>11965</v>
      </c>
    </row>
    <row r="2383" spans="1:39">
      <c r="A2383" t="s">
        <v>7446</v>
      </c>
      <c r="B2383" t="s">
        <v>5106</v>
      </c>
      <c r="C2383" t="s">
        <v>5108</v>
      </c>
      <c r="D2383">
        <v>268.1</v>
      </c>
      <c r="E2383" t="s">
        <v>5111</v>
      </c>
      <c r="F2383">
        <v>6.57</v>
      </c>
      <c r="I2383" t="s">
        <v>9232</v>
      </c>
      <c r="K2383" t="s">
        <v>5342</v>
      </c>
      <c r="M2383" t="s">
        <v>9446</v>
      </c>
      <c r="N2383">
        <v>8</v>
      </c>
      <c r="O2383" t="s">
        <v>9574</v>
      </c>
      <c r="P2383" t="s">
        <v>11598</v>
      </c>
      <c r="Q2383">
        <v>6</v>
      </c>
      <c r="R2383">
        <v>3</v>
      </c>
      <c r="S2383">
        <v>4</v>
      </c>
      <c r="T2383">
        <v>4.02</v>
      </c>
      <c r="U2383">
        <v>401.4</v>
      </c>
      <c r="V2383">
        <v>95.95</v>
      </c>
      <c r="W2383">
        <v>4.77</v>
      </c>
      <c r="X2383">
        <v>9.27</v>
      </c>
      <c r="Y2383">
        <v>5.24</v>
      </c>
      <c r="Z2383">
        <v>5</v>
      </c>
      <c r="AA2383" t="s">
        <v>4822</v>
      </c>
      <c r="AB2383">
        <v>0</v>
      </c>
      <c r="AC2383">
        <v>4</v>
      </c>
      <c r="AD2383">
        <v>3.162619047619049</v>
      </c>
      <c r="AF2383" t="s">
        <v>5458</v>
      </c>
      <c r="AI2383">
        <v>0</v>
      </c>
      <c r="AJ2383">
        <v>0</v>
      </c>
      <c r="AM2383" t="s">
        <v>11965</v>
      </c>
    </row>
    <row r="2384" spans="1:39">
      <c r="A2384" t="s">
        <v>7447</v>
      </c>
      <c r="B2384" t="s">
        <v>5106</v>
      </c>
      <c r="C2384" t="s">
        <v>5108</v>
      </c>
      <c r="D2384">
        <v>269</v>
      </c>
      <c r="E2384" t="s">
        <v>5111</v>
      </c>
      <c r="F2384">
        <v>6.57</v>
      </c>
      <c r="I2384" t="s">
        <v>9233</v>
      </c>
      <c r="K2384" t="s">
        <v>5342</v>
      </c>
      <c r="M2384" t="s">
        <v>9451</v>
      </c>
      <c r="N2384">
        <v>8</v>
      </c>
      <c r="O2384" t="s">
        <v>9569</v>
      </c>
      <c r="P2384" t="s">
        <v>11599</v>
      </c>
      <c r="Q2384">
        <v>10</v>
      </c>
      <c r="R2384">
        <v>1</v>
      </c>
      <c r="S2384">
        <v>2.11</v>
      </c>
      <c r="T2384">
        <v>2.19</v>
      </c>
      <c r="U2384">
        <v>561.71</v>
      </c>
      <c r="V2384">
        <v>109.51</v>
      </c>
      <c r="W2384">
        <v>4.79</v>
      </c>
      <c r="X2384">
        <v>11.89</v>
      </c>
      <c r="Y2384">
        <v>6.74</v>
      </c>
      <c r="Z2384">
        <v>4</v>
      </c>
      <c r="AA2384" t="s">
        <v>4822</v>
      </c>
      <c r="AB2384">
        <v>1</v>
      </c>
      <c r="AC2384">
        <v>8</v>
      </c>
      <c r="AD2384">
        <v>4.128</v>
      </c>
      <c r="AF2384" t="s">
        <v>5458</v>
      </c>
      <c r="AI2384">
        <v>0</v>
      </c>
      <c r="AJ2384">
        <v>0</v>
      </c>
      <c r="AM2384" t="s">
        <v>11965</v>
      </c>
    </row>
    <row r="2385" spans="1:39">
      <c r="A2385" t="s">
        <v>7448</v>
      </c>
      <c r="B2385" t="s">
        <v>5106</v>
      </c>
      <c r="C2385" t="s">
        <v>5108</v>
      </c>
      <c r="D2385">
        <v>269</v>
      </c>
      <c r="E2385" t="s">
        <v>5111</v>
      </c>
      <c r="F2385">
        <v>6.57</v>
      </c>
      <c r="I2385" t="s">
        <v>9234</v>
      </c>
      <c r="K2385" t="s">
        <v>5342</v>
      </c>
      <c r="M2385" t="s">
        <v>9440</v>
      </c>
      <c r="N2385">
        <v>8</v>
      </c>
      <c r="O2385" t="s">
        <v>9558</v>
      </c>
      <c r="P2385" t="s">
        <v>11600</v>
      </c>
      <c r="Q2385">
        <v>7</v>
      </c>
      <c r="R2385">
        <v>2</v>
      </c>
      <c r="S2385">
        <v>5.67</v>
      </c>
      <c r="T2385">
        <v>5.67</v>
      </c>
      <c r="U2385">
        <v>439.52</v>
      </c>
      <c r="V2385">
        <v>95.93000000000001</v>
      </c>
      <c r="W2385">
        <v>4.71</v>
      </c>
      <c r="X2385">
        <v>13.71</v>
      </c>
      <c r="Y2385">
        <v>3.26</v>
      </c>
      <c r="Z2385">
        <v>4</v>
      </c>
      <c r="AA2385" t="s">
        <v>4822</v>
      </c>
      <c r="AB2385">
        <v>0</v>
      </c>
      <c r="AC2385">
        <v>5</v>
      </c>
      <c r="AD2385">
        <v>2.734333333333333</v>
      </c>
      <c r="AF2385" t="s">
        <v>5458</v>
      </c>
      <c r="AI2385">
        <v>0</v>
      </c>
      <c r="AJ2385">
        <v>0</v>
      </c>
      <c r="AM2385" t="s">
        <v>11965</v>
      </c>
    </row>
    <row r="2386" spans="1:39">
      <c r="A2386" t="s">
        <v>7449</v>
      </c>
      <c r="B2386" t="s">
        <v>5106</v>
      </c>
      <c r="C2386" t="s">
        <v>5108</v>
      </c>
      <c r="D2386">
        <v>270</v>
      </c>
      <c r="E2386" t="s">
        <v>5111</v>
      </c>
      <c r="F2386">
        <v>6.57</v>
      </c>
      <c r="K2386" t="s">
        <v>5342</v>
      </c>
      <c r="L2386" t="s">
        <v>5343</v>
      </c>
      <c r="M2386" t="s">
        <v>9429</v>
      </c>
      <c r="N2386">
        <v>9</v>
      </c>
      <c r="O2386" t="s">
        <v>9641</v>
      </c>
      <c r="P2386" t="s">
        <v>11601</v>
      </c>
      <c r="Q2386">
        <v>6</v>
      </c>
      <c r="R2386">
        <v>3</v>
      </c>
      <c r="S2386">
        <v>6.46</v>
      </c>
      <c r="T2386">
        <v>6.46</v>
      </c>
      <c r="U2386">
        <v>546.9400000000001</v>
      </c>
      <c r="V2386">
        <v>109.65</v>
      </c>
      <c r="W2386">
        <v>5.48</v>
      </c>
      <c r="X2386">
        <v>11.24</v>
      </c>
      <c r="Y2386">
        <v>0</v>
      </c>
      <c r="Z2386">
        <v>4</v>
      </c>
      <c r="AA2386" t="s">
        <v>4822</v>
      </c>
      <c r="AB2386">
        <v>2</v>
      </c>
      <c r="AC2386">
        <v>8</v>
      </c>
      <c r="AD2386">
        <v>1.511666666666667</v>
      </c>
      <c r="AF2386" t="s">
        <v>5458</v>
      </c>
      <c r="AI2386">
        <v>0</v>
      </c>
      <c r="AJ2386">
        <v>0</v>
      </c>
      <c r="AK2386" t="s">
        <v>11952</v>
      </c>
      <c r="AL2386" t="s">
        <v>11952</v>
      </c>
      <c r="AM2386" t="s">
        <v>11965</v>
      </c>
    </row>
    <row r="2387" spans="1:39">
      <c r="A2387" t="s">
        <v>7450</v>
      </c>
      <c r="B2387" t="s">
        <v>5106</v>
      </c>
      <c r="C2387" t="s">
        <v>5108</v>
      </c>
      <c r="D2387">
        <v>270</v>
      </c>
      <c r="E2387" t="s">
        <v>5111</v>
      </c>
      <c r="F2387">
        <v>6.57</v>
      </c>
      <c r="K2387" t="s">
        <v>5342</v>
      </c>
      <c r="M2387" t="s">
        <v>9518</v>
      </c>
      <c r="N2387">
        <v>8</v>
      </c>
      <c r="O2387" t="s">
        <v>9647</v>
      </c>
      <c r="P2387" t="s">
        <v>11602</v>
      </c>
      <c r="Q2387">
        <v>4</v>
      </c>
      <c r="R2387">
        <v>1</v>
      </c>
      <c r="S2387">
        <v>2.25</v>
      </c>
      <c r="T2387">
        <v>2.25</v>
      </c>
      <c r="U2387">
        <v>433.7</v>
      </c>
      <c r="V2387">
        <v>56.73</v>
      </c>
      <c r="W2387">
        <v>6.28</v>
      </c>
      <c r="Y2387">
        <v>2.74</v>
      </c>
      <c r="Z2387">
        <v>4</v>
      </c>
      <c r="AA2387" t="s">
        <v>4822</v>
      </c>
      <c r="AB2387">
        <v>1</v>
      </c>
      <c r="AC2387">
        <v>3</v>
      </c>
      <c r="AD2387">
        <v>5.181904761904762</v>
      </c>
      <c r="AF2387" t="s">
        <v>5458</v>
      </c>
      <c r="AI2387">
        <v>0</v>
      </c>
      <c r="AJ2387">
        <v>0</v>
      </c>
      <c r="AK2387" t="s">
        <v>11956</v>
      </c>
      <c r="AL2387" t="s">
        <v>11956</v>
      </c>
      <c r="AM2387" t="s">
        <v>11965</v>
      </c>
    </row>
    <row r="2388" spans="1:39">
      <c r="A2388" t="s">
        <v>7450</v>
      </c>
      <c r="B2388" t="s">
        <v>5106</v>
      </c>
      <c r="C2388" t="s">
        <v>5108</v>
      </c>
      <c r="D2388">
        <v>270</v>
      </c>
      <c r="E2388" t="s">
        <v>5111</v>
      </c>
      <c r="F2388">
        <v>6.57</v>
      </c>
      <c r="I2388" t="s">
        <v>9235</v>
      </c>
      <c r="K2388" t="s">
        <v>5342</v>
      </c>
      <c r="L2388" t="s">
        <v>5343</v>
      </c>
      <c r="M2388" t="s">
        <v>9519</v>
      </c>
      <c r="N2388">
        <v>8</v>
      </c>
      <c r="O2388" t="s">
        <v>9648</v>
      </c>
      <c r="P2388" t="s">
        <v>11602</v>
      </c>
      <c r="Q2388">
        <v>4</v>
      </c>
      <c r="R2388">
        <v>1</v>
      </c>
      <c r="S2388">
        <v>2.25</v>
      </c>
      <c r="T2388">
        <v>2.25</v>
      </c>
      <c r="U2388">
        <v>433.7</v>
      </c>
      <c r="V2388">
        <v>56.73</v>
      </c>
      <c r="W2388">
        <v>6.28</v>
      </c>
      <c r="Y2388">
        <v>2.74</v>
      </c>
      <c r="Z2388">
        <v>4</v>
      </c>
      <c r="AA2388" t="s">
        <v>4822</v>
      </c>
      <c r="AB2388">
        <v>1</v>
      </c>
      <c r="AC2388">
        <v>3</v>
      </c>
      <c r="AD2388">
        <v>5.181904761904762</v>
      </c>
      <c r="AF2388" t="s">
        <v>5458</v>
      </c>
      <c r="AI2388">
        <v>0</v>
      </c>
      <c r="AJ2388">
        <v>0</v>
      </c>
      <c r="AM2388" t="s">
        <v>11965</v>
      </c>
    </row>
    <row r="2389" spans="1:39">
      <c r="A2389" t="s">
        <v>7451</v>
      </c>
      <c r="B2389" t="s">
        <v>5106</v>
      </c>
      <c r="C2389" t="s">
        <v>5108</v>
      </c>
      <c r="D2389">
        <v>270</v>
      </c>
      <c r="E2389" t="s">
        <v>5111</v>
      </c>
      <c r="F2389">
        <v>6.57</v>
      </c>
      <c r="K2389" t="s">
        <v>5342</v>
      </c>
      <c r="L2389" t="s">
        <v>5343</v>
      </c>
      <c r="M2389" t="s">
        <v>9513</v>
      </c>
      <c r="N2389">
        <v>9</v>
      </c>
      <c r="O2389" t="s">
        <v>9642</v>
      </c>
      <c r="P2389" t="s">
        <v>11603</v>
      </c>
      <c r="Q2389">
        <v>7</v>
      </c>
      <c r="R2389">
        <v>3</v>
      </c>
      <c r="S2389">
        <v>2.56</v>
      </c>
      <c r="T2389">
        <v>3.25</v>
      </c>
      <c r="U2389">
        <v>481.56</v>
      </c>
      <c r="V2389">
        <v>128.28</v>
      </c>
      <c r="W2389">
        <v>3.52</v>
      </c>
      <c r="X2389">
        <v>6.9</v>
      </c>
      <c r="Y2389">
        <v>0.55</v>
      </c>
      <c r="Z2389">
        <v>4</v>
      </c>
      <c r="AA2389" t="s">
        <v>4822</v>
      </c>
      <c r="AB2389">
        <v>0</v>
      </c>
      <c r="AC2389">
        <v>5</v>
      </c>
      <c r="AD2389">
        <v>2.893380952380952</v>
      </c>
      <c r="AF2389" t="s">
        <v>5458</v>
      </c>
      <c r="AI2389">
        <v>0</v>
      </c>
      <c r="AJ2389">
        <v>0</v>
      </c>
      <c r="AK2389" t="s">
        <v>11953</v>
      </c>
      <c r="AL2389" t="s">
        <v>11953</v>
      </c>
      <c r="AM2389" t="s">
        <v>11965</v>
      </c>
    </row>
    <row r="2390" spans="1:39">
      <c r="A2390" t="s">
        <v>7427</v>
      </c>
      <c r="B2390" t="s">
        <v>5106</v>
      </c>
      <c r="C2390" t="s">
        <v>5108</v>
      </c>
      <c r="D2390">
        <v>270.3</v>
      </c>
      <c r="E2390" t="s">
        <v>5111</v>
      </c>
      <c r="F2390">
        <v>6.57</v>
      </c>
      <c r="I2390" t="s">
        <v>9236</v>
      </c>
      <c r="K2390" t="s">
        <v>5342</v>
      </c>
      <c r="M2390" t="s">
        <v>9446</v>
      </c>
      <c r="N2390">
        <v>8</v>
      </c>
      <c r="O2390" t="s">
        <v>9574</v>
      </c>
      <c r="P2390" t="s">
        <v>11579</v>
      </c>
      <c r="Q2390">
        <v>7</v>
      </c>
      <c r="R2390">
        <v>3</v>
      </c>
      <c r="S2390">
        <v>3.5</v>
      </c>
      <c r="T2390">
        <v>3.8</v>
      </c>
      <c r="U2390">
        <v>454.48</v>
      </c>
      <c r="V2390">
        <v>113.44</v>
      </c>
      <c r="W2390">
        <v>4.27</v>
      </c>
      <c r="X2390">
        <v>7.8</v>
      </c>
      <c r="Y2390">
        <v>5.26</v>
      </c>
      <c r="Z2390">
        <v>4</v>
      </c>
      <c r="AA2390" t="s">
        <v>4822</v>
      </c>
      <c r="AB2390">
        <v>0</v>
      </c>
      <c r="AC2390">
        <v>6</v>
      </c>
      <c r="AD2390">
        <v>2.560476190476191</v>
      </c>
      <c r="AF2390" t="s">
        <v>5458</v>
      </c>
      <c r="AI2390">
        <v>0</v>
      </c>
      <c r="AJ2390">
        <v>0</v>
      </c>
      <c r="AM2390" t="s">
        <v>11965</v>
      </c>
    </row>
    <row r="2391" spans="1:39">
      <c r="A2391" t="s">
        <v>7452</v>
      </c>
      <c r="B2391" t="s">
        <v>5106</v>
      </c>
      <c r="C2391" t="s">
        <v>5108</v>
      </c>
      <c r="D2391">
        <v>271</v>
      </c>
      <c r="E2391" t="s">
        <v>5111</v>
      </c>
      <c r="F2391">
        <v>6.57</v>
      </c>
      <c r="K2391" t="s">
        <v>5342</v>
      </c>
      <c r="L2391" t="s">
        <v>5343</v>
      </c>
      <c r="M2391" t="s">
        <v>9489</v>
      </c>
      <c r="N2391">
        <v>9</v>
      </c>
      <c r="O2391" t="s">
        <v>9615</v>
      </c>
      <c r="P2391" t="s">
        <v>11604</v>
      </c>
      <c r="Q2391">
        <v>7</v>
      </c>
      <c r="R2391">
        <v>4</v>
      </c>
      <c r="S2391">
        <v>2.79</v>
      </c>
      <c r="T2391">
        <v>3.14</v>
      </c>
      <c r="U2391">
        <v>375.84</v>
      </c>
      <c r="V2391">
        <v>127.15</v>
      </c>
      <c r="W2391">
        <v>2.97</v>
      </c>
      <c r="X2391">
        <v>7.51</v>
      </c>
      <c r="Y2391">
        <v>3.45</v>
      </c>
      <c r="Z2391">
        <v>3</v>
      </c>
      <c r="AA2391" t="s">
        <v>4822</v>
      </c>
      <c r="AB2391">
        <v>0</v>
      </c>
      <c r="AC2391">
        <v>4</v>
      </c>
      <c r="AD2391">
        <v>3.421857142857143</v>
      </c>
      <c r="AF2391" t="s">
        <v>5458</v>
      </c>
      <c r="AI2391">
        <v>0</v>
      </c>
      <c r="AJ2391">
        <v>0</v>
      </c>
      <c r="AK2391" t="s">
        <v>11940</v>
      </c>
      <c r="AL2391" t="s">
        <v>11940</v>
      </c>
      <c r="AM2391" t="s">
        <v>11965</v>
      </c>
    </row>
    <row r="2392" spans="1:39">
      <c r="A2392" t="s">
        <v>7453</v>
      </c>
      <c r="B2392" t="s">
        <v>5106</v>
      </c>
      <c r="C2392" t="s">
        <v>5108</v>
      </c>
      <c r="D2392">
        <v>272</v>
      </c>
      <c r="E2392" t="s">
        <v>5111</v>
      </c>
      <c r="F2392">
        <v>6.57</v>
      </c>
      <c r="I2392" t="s">
        <v>9237</v>
      </c>
      <c r="K2392" t="s">
        <v>5342</v>
      </c>
      <c r="M2392" t="s">
        <v>9440</v>
      </c>
      <c r="N2392">
        <v>8</v>
      </c>
      <c r="O2392" t="s">
        <v>9558</v>
      </c>
      <c r="P2392" t="s">
        <v>11605</v>
      </c>
      <c r="Q2392">
        <v>9</v>
      </c>
      <c r="R2392">
        <v>2</v>
      </c>
      <c r="S2392">
        <v>4.6</v>
      </c>
      <c r="T2392">
        <v>6.25</v>
      </c>
      <c r="U2392">
        <v>593.66</v>
      </c>
      <c r="V2392">
        <v>102.41</v>
      </c>
      <c r="W2392">
        <v>5.34</v>
      </c>
      <c r="X2392">
        <v>13.14</v>
      </c>
      <c r="Y2392">
        <v>9.06</v>
      </c>
      <c r="Z2392">
        <v>4</v>
      </c>
      <c r="AA2392" t="s">
        <v>4822</v>
      </c>
      <c r="AB2392">
        <v>2</v>
      </c>
      <c r="AC2392">
        <v>9</v>
      </c>
      <c r="AD2392">
        <v>1.556333333333333</v>
      </c>
      <c r="AF2392" t="s">
        <v>5457</v>
      </c>
      <c r="AI2392">
        <v>0</v>
      </c>
      <c r="AJ2392">
        <v>0</v>
      </c>
      <c r="AM2392" t="s">
        <v>11965</v>
      </c>
    </row>
    <row r="2393" spans="1:39">
      <c r="A2393" t="s">
        <v>7454</v>
      </c>
      <c r="B2393" t="s">
        <v>5106</v>
      </c>
      <c r="C2393" t="s">
        <v>5108</v>
      </c>
      <c r="D2393">
        <v>272.1</v>
      </c>
      <c r="E2393" t="s">
        <v>5111</v>
      </c>
      <c r="F2393">
        <v>6.57</v>
      </c>
      <c r="I2393" t="s">
        <v>9238</v>
      </c>
      <c r="K2393" t="s">
        <v>5342</v>
      </c>
      <c r="L2393" t="s">
        <v>5343</v>
      </c>
      <c r="M2393" t="s">
        <v>9446</v>
      </c>
      <c r="N2393">
        <v>9</v>
      </c>
      <c r="O2393" t="s">
        <v>9564</v>
      </c>
      <c r="P2393" t="s">
        <v>11606</v>
      </c>
      <c r="Q2393">
        <v>5</v>
      </c>
      <c r="R2393">
        <v>2</v>
      </c>
      <c r="S2393">
        <v>4.34</v>
      </c>
      <c r="T2393">
        <v>4.35</v>
      </c>
      <c r="U2393">
        <v>356.43</v>
      </c>
      <c r="V2393">
        <v>61.28</v>
      </c>
      <c r="W2393">
        <v>4.81</v>
      </c>
      <c r="X2393">
        <v>9.630000000000001</v>
      </c>
      <c r="Y2393">
        <v>5.66</v>
      </c>
      <c r="Z2393">
        <v>4</v>
      </c>
      <c r="AA2393" t="s">
        <v>4822</v>
      </c>
      <c r="AB2393">
        <v>0</v>
      </c>
      <c r="AC2393">
        <v>4</v>
      </c>
      <c r="AD2393">
        <v>3.825</v>
      </c>
      <c r="AF2393" t="s">
        <v>5458</v>
      </c>
      <c r="AI2393">
        <v>0</v>
      </c>
      <c r="AJ2393">
        <v>0</v>
      </c>
      <c r="AM2393" t="s">
        <v>11965</v>
      </c>
    </row>
    <row r="2394" spans="1:39">
      <c r="A2394" t="s">
        <v>7430</v>
      </c>
      <c r="B2394" t="s">
        <v>5106</v>
      </c>
      <c r="C2394" t="s">
        <v>5108</v>
      </c>
      <c r="D2394">
        <v>272.6</v>
      </c>
      <c r="E2394" t="s">
        <v>5111</v>
      </c>
      <c r="F2394">
        <v>6.56</v>
      </c>
      <c r="I2394" t="s">
        <v>9239</v>
      </c>
      <c r="K2394" t="s">
        <v>5342</v>
      </c>
      <c r="M2394" t="s">
        <v>9446</v>
      </c>
      <c r="N2394">
        <v>8</v>
      </c>
      <c r="O2394" t="s">
        <v>9574</v>
      </c>
      <c r="P2394" t="s">
        <v>11582</v>
      </c>
      <c r="Q2394">
        <v>6</v>
      </c>
      <c r="R2394">
        <v>2</v>
      </c>
      <c r="S2394">
        <v>3.73</v>
      </c>
      <c r="T2394">
        <v>3.73</v>
      </c>
      <c r="U2394">
        <v>415.48</v>
      </c>
      <c r="V2394">
        <v>100.63</v>
      </c>
      <c r="W2394">
        <v>4.32</v>
      </c>
      <c r="Y2394">
        <v>5.15</v>
      </c>
      <c r="Z2394">
        <v>5</v>
      </c>
      <c r="AA2394" t="s">
        <v>4822</v>
      </c>
      <c r="AB2394">
        <v>0</v>
      </c>
      <c r="AC2394">
        <v>4</v>
      </c>
      <c r="AD2394">
        <v>3.519380952380953</v>
      </c>
      <c r="AF2394" t="s">
        <v>5458</v>
      </c>
      <c r="AI2394">
        <v>0</v>
      </c>
      <c r="AJ2394">
        <v>0</v>
      </c>
      <c r="AM2394" t="s">
        <v>11965</v>
      </c>
    </row>
    <row r="2395" spans="1:39">
      <c r="A2395" t="s">
        <v>7455</v>
      </c>
      <c r="B2395" t="s">
        <v>5106</v>
      </c>
      <c r="C2395" t="s">
        <v>5108</v>
      </c>
      <c r="D2395">
        <v>274</v>
      </c>
      <c r="E2395" t="s">
        <v>5111</v>
      </c>
      <c r="F2395">
        <v>6.56</v>
      </c>
      <c r="K2395" t="s">
        <v>5342</v>
      </c>
      <c r="M2395" t="s">
        <v>9456</v>
      </c>
      <c r="N2395">
        <v>8</v>
      </c>
      <c r="O2395" t="s">
        <v>9576</v>
      </c>
      <c r="P2395" t="s">
        <v>11607</v>
      </c>
      <c r="Q2395">
        <v>6</v>
      </c>
      <c r="R2395">
        <v>3</v>
      </c>
      <c r="S2395">
        <v>3.36</v>
      </c>
      <c r="T2395">
        <v>3.44</v>
      </c>
      <c r="U2395">
        <v>398.37</v>
      </c>
      <c r="V2395">
        <v>98.5</v>
      </c>
      <c r="W2395">
        <v>3.85</v>
      </c>
      <c r="X2395">
        <v>11.87</v>
      </c>
      <c r="Y2395">
        <v>6.91</v>
      </c>
      <c r="Z2395">
        <v>3</v>
      </c>
      <c r="AA2395" t="s">
        <v>4822</v>
      </c>
      <c r="AB2395">
        <v>0</v>
      </c>
      <c r="AC2395">
        <v>5</v>
      </c>
      <c r="AD2395">
        <v>3.709261904761905</v>
      </c>
      <c r="AF2395" t="s">
        <v>5458</v>
      </c>
      <c r="AI2395">
        <v>0</v>
      </c>
      <c r="AJ2395">
        <v>0</v>
      </c>
      <c r="AK2395" t="s">
        <v>11920</v>
      </c>
      <c r="AL2395" t="s">
        <v>11920</v>
      </c>
      <c r="AM2395" t="s">
        <v>11965</v>
      </c>
    </row>
    <row r="2396" spans="1:39">
      <c r="A2396" t="s">
        <v>6091</v>
      </c>
      <c r="B2396" t="s">
        <v>5106</v>
      </c>
      <c r="C2396" t="s">
        <v>5108</v>
      </c>
      <c r="D2396">
        <v>274</v>
      </c>
      <c r="E2396" t="s">
        <v>5111</v>
      </c>
      <c r="F2396">
        <v>6.56</v>
      </c>
      <c r="K2396" t="s">
        <v>5342</v>
      </c>
      <c r="L2396" t="s">
        <v>5343</v>
      </c>
      <c r="M2396" t="s">
        <v>9491</v>
      </c>
      <c r="N2396">
        <v>9</v>
      </c>
      <c r="O2396" t="s">
        <v>9618</v>
      </c>
      <c r="P2396" t="s">
        <v>10257</v>
      </c>
      <c r="Q2396">
        <v>5</v>
      </c>
      <c r="R2396">
        <v>3</v>
      </c>
      <c r="S2396">
        <v>1.25</v>
      </c>
      <c r="T2396">
        <v>2.28</v>
      </c>
      <c r="U2396">
        <v>583.4400000000001</v>
      </c>
      <c r="V2396">
        <v>106.34</v>
      </c>
      <c r="W2396">
        <v>4.52</v>
      </c>
      <c r="X2396">
        <v>12.63</v>
      </c>
      <c r="Y2396">
        <v>8.43</v>
      </c>
      <c r="Z2396">
        <v>3</v>
      </c>
      <c r="AA2396" t="s">
        <v>4822</v>
      </c>
      <c r="AB2396">
        <v>1</v>
      </c>
      <c r="AC2396">
        <v>5</v>
      </c>
      <c r="AD2396">
        <v>3.407</v>
      </c>
      <c r="AF2396" t="s">
        <v>5458</v>
      </c>
      <c r="AI2396">
        <v>0</v>
      </c>
      <c r="AJ2396">
        <v>0</v>
      </c>
      <c r="AK2396" t="s">
        <v>11913</v>
      </c>
      <c r="AL2396" t="s">
        <v>11913</v>
      </c>
      <c r="AM2396" t="s">
        <v>11965</v>
      </c>
    </row>
    <row r="2397" spans="1:39">
      <c r="A2397" t="s">
        <v>7456</v>
      </c>
      <c r="B2397" t="s">
        <v>5106</v>
      </c>
      <c r="C2397" t="s">
        <v>5108</v>
      </c>
      <c r="D2397">
        <v>274</v>
      </c>
      <c r="E2397" t="s">
        <v>5111</v>
      </c>
      <c r="F2397">
        <v>6.56</v>
      </c>
      <c r="I2397" t="s">
        <v>9240</v>
      </c>
      <c r="K2397" t="s">
        <v>5342</v>
      </c>
      <c r="M2397" t="s">
        <v>9440</v>
      </c>
      <c r="N2397">
        <v>8</v>
      </c>
      <c r="O2397" t="s">
        <v>9558</v>
      </c>
      <c r="P2397" t="s">
        <v>11608</v>
      </c>
      <c r="Q2397">
        <v>10</v>
      </c>
      <c r="R2397">
        <v>2</v>
      </c>
      <c r="S2397">
        <v>5.86</v>
      </c>
      <c r="T2397">
        <v>6.05</v>
      </c>
      <c r="U2397">
        <v>519.49</v>
      </c>
      <c r="V2397">
        <v>121.71</v>
      </c>
      <c r="W2397">
        <v>4.14</v>
      </c>
      <c r="X2397">
        <v>7.66</v>
      </c>
      <c r="Y2397">
        <v>2.99</v>
      </c>
      <c r="Z2397">
        <v>4</v>
      </c>
      <c r="AA2397" t="s">
        <v>4822</v>
      </c>
      <c r="AB2397">
        <v>1</v>
      </c>
      <c r="AC2397">
        <v>5</v>
      </c>
      <c r="AD2397">
        <v>1.5</v>
      </c>
      <c r="AF2397" t="s">
        <v>5458</v>
      </c>
      <c r="AI2397">
        <v>0</v>
      </c>
      <c r="AJ2397">
        <v>0</v>
      </c>
      <c r="AM2397" t="s">
        <v>11965</v>
      </c>
    </row>
    <row r="2398" spans="1:39">
      <c r="A2398" t="s">
        <v>7445</v>
      </c>
      <c r="B2398" t="s">
        <v>5106</v>
      </c>
      <c r="C2398" t="s">
        <v>5108</v>
      </c>
      <c r="D2398">
        <v>278.4</v>
      </c>
      <c r="E2398" t="s">
        <v>5111</v>
      </c>
      <c r="F2398">
        <v>6.55</v>
      </c>
      <c r="I2398" t="s">
        <v>9241</v>
      </c>
      <c r="K2398" t="s">
        <v>5342</v>
      </c>
      <c r="M2398" t="s">
        <v>9446</v>
      </c>
      <c r="N2398">
        <v>8</v>
      </c>
      <c r="O2398" t="s">
        <v>9574</v>
      </c>
      <c r="P2398" t="s">
        <v>11597</v>
      </c>
      <c r="Q2398">
        <v>4</v>
      </c>
      <c r="R2398">
        <v>2</v>
      </c>
      <c r="S2398">
        <v>4.78</v>
      </c>
      <c r="T2398">
        <v>4.92</v>
      </c>
      <c r="U2398">
        <v>400.87</v>
      </c>
      <c r="V2398">
        <v>62.83</v>
      </c>
      <c r="W2398">
        <v>6.18</v>
      </c>
      <c r="Y2398">
        <v>7.05</v>
      </c>
      <c r="Z2398">
        <v>5</v>
      </c>
      <c r="AA2398" t="s">
        <v>4822</v>
      </c>
      <c r="AB2398">
        <v>1</v>
      </c>
      <c r="AC2398">
        <v>4</v>
      </c>
      <c r="AD2398">
        <v>3.248071428571428</v>
      </c>
      <c r="AF2398" t="s">
        <v>5458</v>
      </c>
      <c r="AI2398">
        <v>0</v>
      </c>
      <c r="AJ2398">
        <v>0</v>
      </c>
      <c r="AM2398" t="s">
        <v>11965</v>
      </c>
    </row>
    <row r="2399" spans="1:39">
      <c r="A2399" t="s">
        <v>7428</v>
      </c>
      <c r="B2399" t="s">
        <v>5106</v>
      </c>
      <c r="C2399" t="s">
        <v>5108</v>
      </c>
      <c r="D2399">
        <v>279.5</v>
      </c>
      <c r="E2399" t="s">
        <v>5111</v>
      </c>
      <c r="F2399">
        <v>6.55</v>
      </c>
      <c r="I2399" t="s">
        <v>9242</v>
      </c>
      <c r="K2399" t="s">
        <v>5342</v>
      </c>
      <c r="M2399" t="s">
        <v>9446</v>
      </c>
      <c r="N2399">
        <v>8</v>
      </c>
      <c r="O2399" t="s">
        <v>9574</v>
      </c>
      <c r="P2399" t="s">
        <v>11580</v>
      </c>
      <c r="Q2399">
        <v>4</v>
      </c>
      <c r="R2399">
        <v>2</v>
      </c>
      <c r="S2399">
        <v>4.95</v>
      </c>
      <c r="T2399">
        <v>4.96</v>
      </c>
      <c r="U2399">
        <v>355.38</v>
      </c>
      <c r="V2399">
        <v>66.48999999999999</v>
      </c>
      <c r="W2399">
        <v>5.06</v>
      </c>
      <c r="Y2399">
        <v>5.31</v>
      </c>
      <c r="Z2399">
        <v>5</v>
      </c>
      <c r="AA2399" t="s">
        <v>4822</v>
      </c>
      <c r="AB2399">
        <v>1</v>
      </c>
      <c r="AC2399">
        <v>3</v>
      </c>
      <c r="AD2399">
        <v>3.52</v>
      </c>
      <c r="AF2399" t="s">
        <v>5458</v>
      </c>
      <c r="AI2399">
        <v>0</v>
      </c>
      <c r="AJ2399">
        <v>0</v>
      </c>
      <c r="AM2399" t="s">
        <v>11965</v>
      </c>
    </row>
    <row r="2400" spans="1:39">
      <c r="A2400" t="s">
        <v>5537</v>
      </c>
      <c r="B2400" t="s">
        <v>5106</v>
      </c>
      <c r="C2400" t="s">
        <v>5108</v>
      </c>
      <c r="D2400">
        <v>280</v>
      </c>
      <c r="E2400" t="s">
        <v>5111</v>
      </c>
      <c r="F2400">
        <v>6.55</v>
      </c>
      <c r="K2400" t="s">
        <v>5342</v>
      </c>
      <c r="L2400" t="s">
        <v>5343</v>
      </c>
      <c r="M2400" t="s">
        <v>9520</v>
      </c>
      <c r="N2400">
        <v>9</v>
      </c>
      <c r="O2400" t="s">
        <v>9649</v>
      </c>
      <c r="P2400" t="s">
        <v>9708</v>
      </c>
      <c r="Q2400">
        <v>4</v>
      </c>
      <c r="R2400">
        <v>2</v>
      </c>
      <c r="S2400">
        <v>3.03</v>
      </c>
      <c r="T2400">
        <v>4.1</v>
      </c>
      <c r="U2400">
        <v>489.93</v>
      </c>
      <c r="V2400">
        <v>91.92</v>
      </c>
      <c r="W2400">
        <v>5.54</v>
      </c>
      <c r="X2400">
        <v>6.26</v>
      </c>
      <c r="Y2400">
        <v>1.63</v>
      </c>
      <c r="Z2400">
        <v>4</v>
      </c>
      <c r="AA2400" t="s">
        <v>4822</v>
      </c>
      <c r="AB2400">
        <v>1</v>
      </c>
      <c r="AC2400">
        <v>7</v>
      </c>
      <c r="AD2400">
        <v>3.442928571428572</v>
      </c>
      <c r="AE2400" t="s">
        <v>11887</v>
      </c>
      <c r="AF2400" t="s">
        <v>5459</v>
      </c>
      <c r="AH2400" t="s">
        <v>5461</v>
      </c>
      <c r="AI2400">
        <v>4</v>
      </c>
      <c r="AJ2400">
        <v>1</v>
      </c>
      <c r="AK2400" t="s">
        <v>11957</v>
      </c>
      <c r="AL2400" t="s">
        <v>11957</v>
      </c>
      <c r="AM2400" t="s">
        <v>11965</v>
      </c>
    </row>
    <row r="2401" spans="1:39">
      <c r="A2401" t="s">
        <v>7058</v>
      </c>
      <c r="B2401" t="s">
        <v>5106</v>
      </c>
      <c r="C2401" t="s">
        <v>5108</v>
      </c>
      <c r="D2401">
        <v>280</v>
      </c>
      <c r="E2401" t="s">
        <v>5111</v>
      </c>
      <c r="F2401">
        <v>6.55</v>
      </c>
      <c r="K2401" t="s">
        <v>5342</v>
      </c>
      <c r="L2401" t="s">
        <v>5343</v>
      </c>
      <c r="M2401" t="s">
        <v>9498</v>
      </c>
      <c r="N2401">
        <v>9</v>
      </c>
      <c r="O2401" t="s">
        <v>9625</v>
      </c>
      <c r="P2401" t="s">
        <v>11213</v>
      </c>
      <c r="Q2401">
        <v>6</v>
      </c>
      <c r="R2401">
        <v>2</v>
      </c>
      <c r="S2401">
        <v>4.41</v>
      </c>
      <c r="T2401">
        <v>4.42</v>
      </c>
      <c r="U2401">
        <v>429.52</v>
      </c>
      <c r="V2401">
        <v>81.06999999999999</v>
      </c>
      <c r="W2401">
        <v>5.16</v>
      </c>
      <c r="X2401">
        <v>13.93</v>
      </c>
      <c r="Y2401">
        <v>5.54</v>
      </c>
      <c r="Z2401">
        <v>4</v>
      </c>
      <c r="AA2401" t="s">
        <v>4822</v>
      </c>
      <c r="AB2401">
        <v>1</v>
      </c>
      <c r="AC2401">
        <v>5</v>
      </c>
      <c r="AD2401">
        <v>3.293428571428572</v>
      </c>
      <c r="AF2401" t="s">
        <v>5458</v>
      </c>
      <c r="AI2401">
        <v>0</v>
      </c>
      <c r="AJ2401">
        <v>0</v>
      </c>
      <c r="AK2401" t="s">
        <v>11908</v>
      </c>
      <c r="AL2401" t="s">
        <v>11908</v>
      </c>
      <c r="AM2401" t="s">
        <v>11965</v>
      </c>
    </row>
    <row r="2402" spans="1:39">
      <c r="A2402" t="s">
        <v>7457</v>
      </c>
      <c r="B2402" t="s">
        <v>5106</v>
      </c>
      <c r="C2402" t="s">
        <v>5108</v>
      </c>
      <c r="D2402">
        <v>282</v>
      </c>
      <c r="E2402" t="s">
        <v>5111</v>
      </c>
      <c r="F2402">
        <v>6.55</v>
      </c>
      <c r="I2402" t="s">
        <v>9243</v>
      </c>
      <c r="K2402" t="s">
        <v>5342</v>
      </c>
      <c r="M2402" t="s">
        <v>9451</v>
      </c>
      <c r="N2402">
        <v>8</v>
      </c>
      <c r="O2402" t="s">
        <v>9569</v>
      </c>
      <c r="P2402" t="s">
        <v>11609</v>
      </c>
      <c r="Q2402">
        <v>9</v>
      </c>
      <c r="R2402">
        <v>4</v>
      </c>
      <c r="S2402">
        <v>5.87</v>
      </c>
      <c r="T2402">
        <v>6.92</v>
      </c>
      <c r="U2402">
        <v>601.73</v>
      </c>
      <c r="V2402">
        <v>147.23</v>
      </c>
      <c r="W2402">
        <v>4.99</v>
      </c>
      <c r="X2402">
        <v>8.65</v>
      </c>
      <c r="Y2402">
        <v>8.390000000000001</v>
      </c>
      <c r="Z2402">
        <v>4</v>
      </c>
      <c r="AA2402" t="s">
        <v>4822</v>
      </c>
      <c r="AB2402">
        <v>1</v>
      </c>
      <c r="AC2402">
        <v>8</v>
      </c>
      <c r="AD2402">
        <v>0.8049999999999997</v>
      </c>
      <c r="AF2402" t="s">
        <v>5458</v>
      </c>
      <c r="AI2402">
        <v>0</v>
      </c>
      <c r="AJ2402">
        <v>0</v>
      </c>
      <c r="AM2402" t="s">
        <v>11965</v>
      </c>
    </row>
    <row r="2403" spans="1:39">
      <c r="A2403" t="s">
        <v>7458</v>
      </c>
      <c r="B2403" t="s">
        <v>5106</v>
      </c>
      <c r="C2403" t="s">
        <v>5108</v>
      </c>
      <c r="D2403">
        <v>283</v>
      </c>
      <c r="E2403" t="s">
        <v>5111</v>
      </c>
      <c r="F2403">
        <v>6.55</v>
      </c>
      <c r="I2403" t="s">
        <v>9244</v>
      </c>
      <c r="K2403" t="s">
        <v>5342</v>
      </c>
      <c r="M2403" t="s">
        <v>9440</v>
      </c>
      <c r="N2403">
        <v>8</v>
      </c>
      <c r="O2403" t="s">
        <v>9558</v>
      </c>
      <c r="P2403" t="s">
        <v>11610</v>
      </c>
      <c r="Q2403">
        <v>9</v>
      </c>
      <c r="R2403">
        <v>2</v>
      </c>
      <c r="S2403">
        <v>6.1</v>
      </c>
      <c r="T2403">
        <v>7.18</v>
      </c>
      <c r="U2403">
        <v>620.5599999999999</v>
      </c>
      <c r="V2403">
        <v>108.4</v>
      </c>
      <c r="W2403">
        <v>5.6</v>
      </c>
      <c r="X2403">
        <v>11.95</v>
      </c>
      <c r="Y2403">
        <v>8.449999999999999</v>
      </c>
      <c r="Z2403">
        <v>4</v>
      </c>
      <c r="AA2403" t="s">
        <v>4822</v>
      </c>
      <c r="AB2403">
        <v>2</v>
      </c>
      <c r="AC2403">
        <v>6</v>
      </c>
      <c r="AD2403">
        <v>1.661666666666667</v>
      </c>
      <c r="AF2403" t="s">
        <v>5458</v>
      </c>
      <c r="AI2403">
        <v>0</v>
      </c>
      <c r="AJ2403">
        <v>0</v>
      </c>
      <c r="AM2403" t="s">
        <v>11965</v>
      </c>
    </row>
    <row r="2404" spans="1:39">
      <c r="A2404" t="s">
        <v>7411</v>
      </c>
      <c r="B2404" t="s">
        <v>5106</v>
      </c>
      <c r="C2404" t="s">
        <v>5108</v>
      </c>
      <c r="D2404">
        <v>284.5</v>
      </c>
      <c r="E2404" t="s">
        <v>5111</v>
      </c>
      <c r="F2404">
        <v>6.55</v>
      </c>
      <c r="I2404" t="s">
        <v>9245</v>
      </c>
      <c r="K2404" t="s">
        <v>5342</v>
      </c>
      <c r="M2404" t="s">
        <v>9446</v>
      </c>
      <c r="N2404">
        <v>8</v>
      </c>
      <c r="O2404" t="s">
        <v>9574</v>
      </c>
      <c r="P2404" t="s">
        <v>11563</v>
      </c>
      <c r="Q2404">
        <v>4</v>
      </c>
      <c r="R2404">
        <v>3</v>
      </c>
      <c r="S2404">
        <v>3.15</v>
      </c>
      <c r="T2404">
        <v>3.38</v>
      </c>
      <c r="U2404">
        <v>351.41</v>
      </c>
      <c r="V2404">
        <v>79.62</v>
      </c>
      <c r="W2404">
        <v>5.1</v>
      </c>
      <c r="Y2404">
        <v>7.42</v>
      </c>
      <c r="Z2404">
        <v>5</v>
      </c>
      <c r="AA2404" t="s">
        <v>4822</v>
      </c>
      <c r="AB2404">
        <v>1</v>
      </c>
      <c r="AC2404">
        <v>3</v>
      </c>
      <c r="AD2404">
        <v>4.401666666666667</v>
      </c>
      <c r="AF2404" t="s">
        <v>5458</v>
      </c>
      <c r="AI2404">
        <v>0</v>
      </c>
      <c r="AJ2404">
        <v>0</v>
      </c>
      <c r="AM2404" t="s">
        <v>11965</v>
      </c>
    </row>
    <row r="2405" spans="1:39">
      <c r="A2405" t="s">
        <v>7459</v>
      </c>
      <c r="B2405" t="s">
        <v>5106</v>
      </c>
      <c r="C2405" t="s">
        <v>5108</v>
      </c>
      <c r="D2405">
        <v>285.1</v>
      </c>
      <c r="E2405" t="s">
        <v>5111</v>
      </c>
      <c r="F2405">
        <v>6.54</v>
      </c>
      <c r="I2405" t="s">
        <v>9246</v>
      </c>
      <c r="K2405" t="s">
        <v>5342</v>
      </c>
      <c r="L2405" t="s">
        <v>5343</v>
      </c>
      <c r="M2405" t="s">
        <v>9446</v>
      </c>
      <c r="N2405">
        <v>9</v>
      </c>
      <c r="O2405" t="s">
        <v>9564</v>
      </c>
      <c r="P2405" t="s">
        <v>11611</v>
      </c>
      <c r="Q2405">
        <v>3</v>
      </c>
      <c r="R2405">
        <v>2</v>
      </c>
      <c r="S2405">
        <v>4.54</v>
      </c>
      <c r="T2405">
        <v>4.63</v>
      </c>
      <c r="U2405">
        <v>354.39</v>
      </c>
      <c r="V2405">
        <v>53.6</v>
      </c>
      <c r="W2405">
        <v>5.66</v>
      </c>
      <c r="Y2405">
        <v>6.84</v>
      </c>
      <c r="Z2405">
        <v>5</v>
      </c>
      <c r="AA2405" t="s">
        <v>4822</v>
      </c>
      <c r="AB2405">
        <v>1</v>
      </c>
      <c r="AC2405">
        <v>3</v>
      </c>
      <c r="AD2405">
        <v>3.685</v>
      </c>
      <c r="AF2405" t="s">
        <v>5458</v>
      </c>
      <c r="AI2405">
        <v>0</v>
      </c>
      <c r="AJ2405">
        <v>0</v>
      </c>
      <c r="AM2405" t="s">
        <v>11965</v>
      </c>
    </row>
    <row r="2406" spans="1:39">
      <c r="A2406" t="s">
        <v>7460</v>
      </c>
      <c r="B2406" t="s">
        <v>5106</v>
      </c>
      <c r="C2406" t="s">
        <v>5108</v>
      </c>
      <c r="D2406">
        <v>286</v>
      </c>
      <c r="E2406" t="s">
        <v>5111</v>
      </c>
      <c r="F2406">
        <v>6.54</v>
      </c>
      <c r="I2406" t="s">
        <v>9247</v>
      </c>
      <c r="K2406" t="s">
        <v>5342</v>
      </c>
      <c r="M2406" t="s">
        <v>9451</v>
      </c>
      <c r="N2406">
        <v>8</v>
      </c>
      <c r="O2406" t="s">
        <v>9569</v>
      </c>
      <c r="P2406" t="s">
        <v>11612</v>
      </c>
      <c r="Q2406">
        <v>9</v>
      </c>
      <c r="R2406">
        <v>3</v>
      </c>
      <c r="S2406">
        <v>3.84</v>
      </c>
      <c r="T2406">
        <v>5.5</v>
      </c>
      <c r="U2406">
        <v>617.78</v>
      </c>
      <c r="V2406">
        <v>138.44</v>
      </c>
      <c r="W2406">
        <v>5.43</v>
      </c>
      <c r="X2406">
        <v>8.65</v>
      </c>
      <c r="Y2406">
        <v>9.050000000000001</v>
      </c>
      <c r="Z2406">
        <v>4</v>
      </c>
      <c r="AA2406" t="s">
        <v>4822</v>
      </c>
      <c r="AB2406">
        <v>2</v>
      </c>
      <c r="AC2406">
        <v>8</v>
      </c>
      <c r="AD2406">
        <v>0.7216666666666665</v>
      </c>
      <c r="AF2406" t="s">
        <v>5457</v>
      </c>
      <c r="AI2406">
        <v>0</v>
      </c>
      <c r="AJ2406">
        <v>0</v>
      </c>
      <c r="AM2406" t="s">
        <v>11965</v>
      </c>
    </row>
    <row r="2407" spans="1:39">
      <c r="A2407" t="s">
        <v>7461</v>
      </c>
      <c r="B2407" t="s">
        <v>5106</v>
      </c>
      <c r="C2407" t="s">
        <v>5108</v>
      </c>
      <c r="D2407">
        <v>286.8</v>
      </c>
      <c r="E2407" t="s">
        <v>5111</v>
      </c>
      <c r="F2407">
        <v>6.54</v>
      </c>
      <c r="I2407" t="s">
        <v>9248</v>
      </c>
      <c r="K2407" t="s">
        <v>5342</v>
      </c>
      <c r="L2407" t="s">
        <v>5343</v>
      </c>
      <c r="M2407" t="s">
        <v>9446</v>
      </c>
      <c r="N2407">
        <v>9</v>
      </c>
      <c r="O2407" t="s">
        <v>9564</v>
      </c>
      <c r="P2407" t="s">
        <v>11613</v>
      </c>
      <c r="Q2407">
        <v>4</v>
      </c>
      <c r="R2407">
        <v>2</v>
      </c>
      <c r="S2407">
        <v>5.67</v>
      </c>
      <c r="T2407">
        <v>5.68</v>
      </c>
      <c r="U2407">
        <v>371.83</v>
      </c>
      <c r="V2407">
        <v>66.48999999999999</v>
      </c>
      <c r="W2407">
        <v>5.57</v>
      </c>
      <c r="Y2407">
        <v>5.31</v>
      </c>
      <c r="Z2407">
        <v>5</v>
      </c>
      <c r="AA2407" t="s">
        <v>4822</v>
      </c>
      <c r="AB2407">
        <v>1</v>
      </c>
      <c r="AC2407">
        <v>3</v>
      </c>
      <c r="AD2407">
        <v>3.4155</v>
      </c>
      <c r="AF2407" t="s">
        <v>5458</v>
      </c>
      <c r="AI2407">
        <v>0</v>
      </c>
      <c r="AJ2407">
        <v>0</v>
      </c>
      <c r="AM2407" t="s">
        <v>11965</v>
      </c>
    </row>
    <row r="2408" spans="1:39">
      <c r="A2408" t="s">
        <v>7392</v>
      </c>
      <c r="B2408" t="s">
        <v>5106</v>
      </c>
      <c r="C2408" t="s">
        <v>5108</v>
      </c>
      <c r="D2408">
        <v>287.3</v>
      </c>
      <c r="E2408" t="s">
        <v>5111</v>
      </c>
      <c r="F2408">
        <v>6.54</v>
      </c>
      <c r="I2408" t="s">
        <v>9249</v>
      </c>
      <c r="K2408" t="s">
        <v>5342</v>
      </c>
      <c r="M2408" t="s">
        <v>9446</v>
      </c>
      <c r="N2408">
        <v>8</v>
      </c>
      <c r="O2408" t="s">
        <v>9574</v>
      </c>
      <c r="P2408" t="s">
        <v>11544</v>
      </c>
      <c r="Q2408">
        <v>4</v>
      </c>
      <c r="R2408">
        <v>2</v>
      </c>
      <c r="S2408">
        <v>5</v>
      </c>
      <c r="T2408">
        <v>5</v>
      </c>
      <c r="U2408">
        <v>337.39</v>
      </c>
      <c r="V2408">
        <v>66.48999999999999</v>
      </c>
      <c r="W2408">
        <v>4.92</v>
      </c>
      <c r="Y2408">
        <v>5.49</v>
      </c>
      <c r="Z2408">
        <v>5</v>
      </c>
      <c r="AA2408" t="s">
        <v>4822</v>
      </c>
      <c r="AB2408">
        <v>0</v>
      </c>
      <c r="AC2408">
        <v>3</v>
      </c>
      <c r="AD2408">
        <v>3.5</v>
      </c>
      <c r="AF2408" t="s">
        <v>5458</v>
      </c>
      <c r="AI2408">
        <v>0</v>
      </c>
      <c r="AJ2408">
        <v>0</v>
      </c>
      <c r="AM2408" t="s">
        <v>11965</v>
      </c>
    </row>
    <row r="2409" spans="1:39">
      <c r="A2409" t="s">
        <v>7462</v>
      </c>
      <c r="B2409" t="s">
        <v>5106</v>
      </c>
      <c r="C2409" t="s">
        <v>5108</v>
      </c>
      <c r="D2409">
        <v>288</v>
      </c>
      <c r="E2409" t="s">
        <v>5111</v>
      </c>
      <c r="F2409">
        <v>6.54</v>
      </c>
      <c r="I2409" t="s">
        <v>9250</v>
      </c>
      <c r="K2409" t="s">
        <v>5342</v>
      </c>
      <c r="M2409" t="s">
        <v>9451</v>
      </c>
      <c r="N2409">
        <v>8</v>
      </c>
      <c r="O2409" t="s">
        <v>9569</v>
      </c>
      <c r="P2409" t="s">
        <v>11614</v>
      </c>
      <c r="Q2409">
        <v>9</v>
      </c>
      <c r="R2409">
        <v>3</v>
      </c>
      <c r="S2409">
        <v>5.53</v>
      </c>
      <c r="T2409">
        <v>6.78</v>
      </c>
      <c r="U2409">
        <v>671.87</v>
      </c>
      <c r="V2409">
        <v>138.44</v>
      </c>
      <c r="W2409">
        <v>6.6</v>
      </c>
      <c r="X2409">
        <v>8.65</v>
      </c>
      <c r="Y2409">
        <v>8.609999999999999</v>
      </c>
      <c r="Z2409">
        <v>4</v>
      </c>
      <c r="AA2409" t="s">
        <v>4822</v>
      </c>
      <c r="AB2409">
        <v>2</v>
      </c>
      <c r="AC2409">
        <v>10</v>
      </c>
      <c r="AD2409">
        <v>0.861666666666667</v>
      </c>
      <c r="AF2409" t="s">
        <v>5457</v>
      </c>
      <c r="AI2409">
        <v>0</v>
      </c>
      <c r="AJ2409">
        <v>0</v>
      </c>
      <c r="AM2409" t="s">
        <v>11965</v>
      </c>
    </row>
    <row r="2410" spans="1:39">
      <c r="A2410" t="s">
        <v>7461</v>
      </c>
      <c r="B2410" t="s">
        <v>5106</v>
      </c>
      <c r="C2410" t="s">
        <v>5108</v>
      </c>
      <c r="D2410">
        <v>289</v>
      </c>
      <c r="E2410" t="s">
        <v>5111</v>
      </c>
      <c r="F2410">
        <v>6.54</v>
      </c>
      <c r="I2410" t="s">
        <v>9251</v>
      </c>
      <c r="K2410" t="s">
        <v>5342</v>
      </c>
      <c r="M2410" t="s">
        <v>9446</v>
      </c>
      <c r="N2410">
        <v>8</v>
      </c>
      <c r="O2410" t="s">
        <v>9574</v>
      </c>
      <c r="P2410" t="s">
        <v>11613</v>
      </c>
      <c r="Q2410">
        <v>4</v>
      </c>
      <c r="R2410">
        <v>2</v>
      </c>
      <c r="S2410">
        <v>5.67</v>
      </c>
      <c r="T2410">
        <v>5.68</v>
      </c>
      <c r="U2410">
        <v>371.83</v>
      </c>
      <c r="V2410">
        <v>66.48999999999999</v>
      </c>
      <c r="W2410">
        <v>5.57</v>
      </c>
      <c r="Y2410">
        <v>5.31</v>
      </c>
      <c r="Z2410">
        <v>5</v>
      </c>
      <c r="AA2410" t="s">
        <v>4822</v>
      </c>
      <c r="AB2410">
        <v>1</v>
      </c>
      <c r="AC2410">
        <v>3</v>
      </c>
      <c r="AD2410">
        <v>3.4155</v>
      </c>
      <c r="AF2410" t="s">
        <v>5458</v>
      </c>
      <c r="AI2410">
        <v>0</v>
      </c>
      <c r="AJ2410">
        <v>0</v>
      </c>
      <c r="AM2410" t="s">
        <v>11965</v>
      </c>
    </row>
    <row r="2411" spans="1:39">
      <c r="A2411" t="s">
        <v>7463</v>
      </c>
      <c r="B2411" t="s">
        <v>5106</v>
      </c>
      <c r="C2411" t="s">
        <v>5108</v>
      </c>
      <c r="D2411">
        <v>290</v>
      </c>
      <c r="E2411" t="s">
        <v>5111</v>
      </c>
      <c r="F2411">
        <v>6.54</v>
      </c>
      <c r="K2411" t="s">
        <v>5342</v>
      </c>
      <c r="M2411" t="s">
        <v>9521</v>
      </c>
      <c r="N2411">
        <v>8</v>
      </c>
      <c r="O2411" t="s">
        <v>9650</v>
      </c>
      <c r="P2411" t="s">
        <v>11615</v>
      </c>
      <c r="Q2411">
        <v>5</v>
      </c>
      <c r="R2411">
        <v>1</v>
      </c>
      <c r="S2411">
        <v>4.65</v>
      </c>
      <c r="T2411">
        <v>4.65</v>
      </c>
      <c r="U2411">
        <v>398.34</v>
      </c>
      <c r="V2411">
        <v>68.52</v>
      </c>
      <c r="W2411">
        <v>4.79</v>
      </c>
      <c r="X2411">
        <v>12.43</v>
      </c>
      <c r="Y2411">
        <v>4.28</v>
      </c>
      <c r="Z2411">
        <v>4</v>
      </c>
      <c r="AA2411" t="s">
        <v>4822</v>
      </c>
      <c r="AB2411">
        <v>0</v>
      </c>
      <c r="AC2411">
        <v>4</v>
      </c>
      <c r="AD2411">
        <v>3.734476190476191</v>
      </c>
      <c r="AF2411" t="s">
        <v>5458</v>
      </c>
      <c r="AI2411">
        <v>0</v>
      </c>
      <c r="AJ2411">
        <v>0</v>
      </c>
      <c r="AK2411" t="s">
        <v>11958</v>
      </c>
      <c r="AL2411" t="s">
        <v>11958</v>
      </c>
      <c r="AM2411" t="s">
        <v>11965</v>
      </c>
    </row>
    <row r="2412" spans="1:39">
      <c r="A2412" t="s">
        <v>7464</v>
      </c>
      <c r="B2412" t="s">
        <v>5106</v>
      </c>
      <c r="C2412" t="s">
        <v>5108</v>
      </c>
      <c r="D2412">
        <v>290</v>
      </c>
      <c r="E2412" t="s">
        <v>5111</v>
      </c>
      <c r="F2412">
        <v>6.54</v>
      </c>
      <c r="K2412" t="s">
        <v>5342</v>
      </c>
      <c r="L2412" t="s">
        <v>5343</v>
      </c>
      <c r="M2412" t="s">
        <v>9522</v>
      </c>
      <c r="N2412">
        <v>9</v>
      </c>
      <c r="O2412" t="s">
        <v>9651</v>
      </c>
      <c r="P2412" t="s">
        <v>11616</v>
      </c>
      <c r="Q2412">
        <v>8</v>
      </c>
      <c r="R2412">
        <v>2</v>
      </c>
      <c r="S2412">
        <v>2.01</v>
      </c>
      <c r="T2412">
        <v>2.15</v>
      </c>
      <c r="U2412">
        <v>431.46</v>
      </c>
      <c r="V2412">
        <v>115.44</v>
      </c>
      <c r="W2412">
        <v>3.16</v>
      </c>
      <c r="X2412">
        <v>7.78</v>
      </c>
      <c r="Y2412">
        <v>1.91</v>
      </c>
      <c r="Z2412">
        <v>4</v>
      </c>
      <c r="AA2412" t="s">
        <v>4822</v>
      </c>
      <c r="AB2412">
        <v>0</v>
      </c>
      <c r="AC2412">
        <v>6</v>
      </c>
      <c r="AD2412">
        <v>4.136571428571429</v>
      </c>
      <c r="AF2412" t="s">
        <v>5458</v>
      </c>
      <c r="AI2412">
        <v>0</v>
      </c>
      <c r="AJ2412">
        <v>0</v>
      </c>
      <c r="AK2412" t="s">
        <v>11959</v>
      </c>
      <c r="AL2412" t="s">
        <v>11959</v>
      </c>
      <c r="AM2412" t="s">
        <v>11965</v>
      </c>
    </row>
    <row r="2413" spans="1:39">
      <c r="A2413" t="s">
        <v>5265</v>
      </c>
      <c r="B2413" t="s">
        <v>5106</v>
      </c>
      <c r="C2413" t="s">
        <v>5108</v>
      </c>
      <c r="D2413">
        <v>290</v>
      </c>
      <c r="E2413" t="s">
        <v>5111</v>
      </c>
      <c r="F2413">
        <v>6.54</v>
      </c>
      <c r="K2413" t="s">
        <v>5342</v>
      </c>
      <c r="L2413" t="s">
        <v>5343</v>
      </c>
      <c r="M2413" t="s">
        <v>9444</v>
      </c>
      <c r="N2413">
        <v>9</v>
      </c>
      <c r="O2413" t="s">
        <v>9562</v>
      </c>
      <c r="P2413" t="s">
        <v>5380</v>
      </c>
      <c r="Q2413">
        <v>6</v>
      </c>
      <c r="R2413">
        <v>2</v>
      </c>
      <c r="S2413">
        <v>2.33</v>
      </c>
      <c r="T2413">
        <v>3.62</v>
      </c>
      <c r="U2413">
        <v>453.55</v>
      </c>
      <c r="V2413">
        <v>86.63</v>
      </c>
      <c r="W2413">
        <v>4.87</v>
      </c>
      <c r="X2413">
        <v>10.89</v>
      </c>
      <c r="Y2413">
        <v>8.59</v>
      </c>
      <c r="Z2413">
        <v>4</v>
      </c>
      <c r="AA2413" t="s">
        <v>4822</v>
      </c>
      <c r="AB2413">
        <v>0</v>
      </c>
      <c r="AC2413">
        <v>7</v>
      </c>
      <c r="AD2413">
        <v>4.061785714285714</v>
      </c>
      <c r="AE2413" t="s">
        <v>5444</v>
      </c>
      <c r="AF2413" t="s">
        <v>5457</v>
      </c>
      <c r="AI2413">
        <v>0</v>
      </c>
      <c r="AJ2413">
        <v>0</v>
      </c>
      <c r="AK2413" t="s">
        <v>5469</v>
      </c>
      <c r="AL2413" t="s">
        <v>5469</v>
      </c>
      <c r="AM2413" t="s">
        <v>11965</v>
      </c>
    </row>
    <row r="2414" spans="1:39">
      <c r="A2414" t="s">
        <v>7465</v>
      </c>
      <c r="B2414" t="s">
        <v>5106</v>
      </c>
      <c r="C2414" t="s">
        <v>5108</v>
      </c>
      <c r="D2414">
        <v>290</v>
      </c>
      <c r="E2414" t="s">
        <v>5111</v>
      </c>
      <c r="F2414">
        <v>6.54</v>
      </c>
      <c r="K2414" t="s">
        <v>5342</v>
      </c>
      <c r="L2414" t="s">
        <v>5343</v>
      </c>
      <c r="M2414" t="s">
        <v>9465</v>
      </c>
      <c r="N2414">
        <v>9</v>
      </c>
      <c r="O2414" t="s">
        <v>9585</v>
      </c>
      <c r="P2414" t="s">
        <v>11617</v>
      </c>
      <c r="Q2414">
        <v>6</v>
      </c>
      <c r="R2414">
        <v>6</v>
      </c>
      <c r="S2414">
        <v>2.67</v>
      </c>
      <c r="T2414">
        <v>2.67</v>
      </c>
      <c r="U2414">
        <v>376.37</v>
      </c>
      <c r="V2414">
        <v>130.24</v>
      </c>
      <c r="W2414">
        <v>3.11</v>
      </c>
      <c r="X2414">
        <v>9.42</v>
      </c>
      <c r="Y2414">
        <v>0.83</v>
      </c>
      <c r="Z2414">
        <v>4</v>
      </c>
      <c r="AA2414" t="s">
        <v>4822</v>
      </c>
      <c r="AB2414">
        <v>1</v>
      </c>
      <c r="AC2414">
        <v>4</v>
      </c>
      <c r="AD2414">
        <v>3.548071428571428</v>
      </c>
      <c r="AF2414" t="s">
        <v>5458</v>
      </c>
      <c r="AI2414">
        <v>0</v>
      </c>
      <c r="AJ2414">
        <v>0</v>
      </c>
      <c r="AK2414" t="s">
        <v>5463</v>
      </c>
      <c r="AL2414" t="s">
        <v>5463</v>
      </c>
      <c r="AM2414" t="s">
        <v>11965</v>
      </c>
    </row>
    <row r="2415" spans="1:39">
      <c r="A2415" t="s">
        <v>7466</v>
      </c>
      <c r="B2415" t="s">
        <v>5106</v>
      </c>
      <c r="C2415" t="s">
        <v>5108</v>
      </c>
      <c r="D2415">
        <v>290.5</v>
      </c>
      <c r="E2415" t="s">
        <v>5111</v>
      </c>
      <c r="F2415">
        <v>6.54</v>
      </c>
      <c r="I2415" t="s">
        <v>9252</v>
      </c>
      <c r="K2415" t="s">
        <v>5342</v>
      </c>
      <c r="M2415" t="s">
        <v>9446</v>
      </c>
      <c r="N2415">
        <v>8</v>
      </c>
      <c r="O2415" t="s">
        <v>9574</v>
      </c>
      <c r="P2415" t="s">
        <v>11618</v>
      </c>
      <c r="Q2415">
        <v>6</v>
      </c>
      <c r="R2415">
        <v>3</v>
      </c>
      <c r="S2415">
        <v>3.32</v>
      </c>
      <c r="T2415">
        <v>3.33</v>
      </c>
      <c r="U2415">
        <v>386.41</v>
      </c>
      <c r="V2415">
        <v>110.36</v>
      </c>
      <c r="W2415">
        <v>3.85</v>
      </c>
      <c r="X2415">
        <v>9.289999999999999</v>
      </c>
      <c r="Y2415">
        <v>5.32</v>
      </c>
      <c r="Z2415">
        <v>4</v>
      </c>
      <c r="AA2415" t="s">
        <v>4822</v>
      </c>
      <c r="AB2415">
        <v>0</v>
      </c>
      <c r="AC2415">
        <v>5</v>
      </c>
      <c r="AD2415">
        <v>3.474357142857142</v>
      </c>
      <c r="AF2415" t="s">
        <v>5458</v>
      </c>
      <c r="AI2415">
        <v>0</v>
      </c>
      <c r="AJ2415">
        <v>0</v>
      </c>
      <c r="AM2415" t="s">
        <v>11965</v>
      </c>
    </row>
    <row r="2416" spans="1:39">
      <c r="A2416" t="s">
        <v>7443</v>
      </c>
      <c r="B2416" t="s">
        <v>5106</v>
      </c>
      <c r="C2416" t="s">
        <v>5108</v>
      </c>
      <c r="D2416">
        <v>291</v>
      </c>
      <c r="E2416" t="s">
        <v>5111</v>
      </c>
      <c r="F2416">
        <v>6.54</v>
      </c>
      <c r="I2416" t="s">
        <v>9253</v>
      </c>
      <c r="K2416" t="s">
        <v>5342</v>
      </c>
      <c r="M2416" t="s">
        <v>9446</v>
      </c>
      <c r="N2416">
        <v>8</v>
      </c>
      <c r="O2416" t="s">
        <v>9574</v>
      </c>
      <c r="P2416" t="s">
        <v>11595</v>
      </c>
      <c r="Q2416">
        <v>5</v>
      </c>
      <c r="R2416">
        <v>2</v>
      </c>
      <c r="S2416">
        <v>3.38</v>
      </c>
      <c r="T2416">
        <v>3.53</v>
      </c>
      <c r="U2416">
        <v>396.45</v>
      </c>
      <c r="V2416">
        <v>72.06</v>
      </c>
      <c r="W2416">
        <v>5.54</v>
      </c>
      <c r="Y2416">
        <v>7.12</v>
      </c>
      <c r="Z2416">
        <v>5</v>
      </c>
      <c r="AA2416" t="s">
        <v>4822</v>
      </c>
      <c r="AB2416">
        <v>1</v>
      </c>
      <c r="AC2416">
        <v>5</v>
      </c>
      <c r="AD2416">
        <v>4.284642857142857</v>
      </c>
      <c r="AF2416" t="s">
        <v>5458</v>
      </c>
      <c r="AI2416">
        <v>0</v>
      </c>
      <c r="AJ2416">
        <v>0</v>
      </c>
      <c r="AM2416" t="s">
        <v>11965</v>
      </c>
    </row>
    <row r="2417" spans="1:39">
      <c r="A2417" t="s">
        <v>7467</v>
      </c>
      <c r="B2417" t="s">
        <v>5106</v>
      </c>
      <c r="C2417" t="s">
        <v>5108</v>
      </c>
      <c r="D2417">
        <v>291</v>
      </c>
      <c r="E2417" t="s">
        <v>5111</v>
      </c>
      <c r="F2417">
        <v>6.54</v>
      </c>
      <c r="I2417" t="s">
        <v>9254</v>
      </c>
      <c r="K2417" t="s">
        <v>5342</v>
      </c>
      <c r="L2417" t="s">
        <v>5343</v>
      </c>
      <c r="M2417" t="s">
        <v>9435</v>
      </c>
      <c r="N2417">
        <v>8</v>
      </c>
      <c r="O2417" t="s">
        <v>9553</v>
      </c>
      <c r="P2417" t="s">
        <v>11619</v>
      </c>
      <c r="Q2417">
        <v>5</v>
      </c>
      <c r="R2417">
        <v>2</v>
      </c>
      <c r="S2417">
        <v>4.67</v>
      </c>
      <c r="T2417">
        <v>5.09</v>
      </c>
      <c r="U2417">
        <v>543.4299999999999</v>
      </c>
      <c r="V2417">
        <v>88.70999999999999</v>
      </c>
      <c r="W2417">
        <v>6.82</v>
      </c>
      <c r="X2417">
        <v>10.15</v>
      </c>
      <c r="Y2417">
        <v>9.77</v>
      </c>
      <c r="Z2417">
        <v>5</v>
      </c>
      <c r="AA2417" t="s">
        <v>4822</v>
      </c>
      <c r="AB2417">
        <v>2</v>
      </c>
      <c r="AC2417">
        <v>4</v>
      </c>
      <c r="AD2417">
        <v>1.615</v>
      </c>
      <c r="AF2417" t="s">
        <v>5457</v>
      </c>
      <c r="AI2417">
        <v>0</v>
      </c>
      <c r="AJ2417">
        <v>0</v>
      </c>
      <c r="AM2417" t="s">
        <v>11965</v>
      </c>
    </row>
    <row r="2418" spans="1:39">
      <c r="A2418" t="s">
        <v>7468</v>
      </c>
      <c r="B2418" t="s">
        <v>5106</v>
      </c>
      <c r="C2418" t="s">
        <v>5108</v>
      </c>
      <c r="D2418">
        <v>292</v>
      </c>
      <c r="E2418" t="s">
        <v>5111</v>
      </c>
      <c r="F2418">
        <v>6.54</v>
      </c>
      <c r="I2418" t="s">
        <v>9255</v>
      </c>
      <c r="K2418" t="s">
        <v>5342</v>
      </c>
      <c r="M2418" t="s">
        <v>9440</v>
      </c>
      <c r="N2418">
        <v>8</v>
      </c>
      <c r="O2418" t="s">
        <v>9558</v>
      </c>
      <c r="P2418" t="s">
        <v>11620</v>
      </c>
      <c r="Q2418">
        <v>8</v>
      </c>
      <c r="R2418">
        <v>2</v>
      </c>
      <c r="S2418">
        <v>4.32</v>
      </c>
      <c r="T2418">
        <v>4.32</v>
      </c>
      <c r="U2418">
        <v>441.5</v>
      </c>
      <c r="V2418">
        <v>105.16</v>
      </c>
      <c r="W2418">
        <v>3.56</v>
      </c>
      <c r="X2418">
        <v>13.71</v>
      </c>
      <c r="Y2418">
        <v>3.17</v>
      </c>
      <c r="Z2418">
        <v>4</v>
      </c>
      <c r="AA2418" t="s">
        <v>4822</v>
      </c>
      <c r="AB2418">
        <v>0</v>
      </c>
      <c r="AC2418">
        <v>5</v>
      </c>
      <c r="AD2418">
        <v>2.752523809523809</v>
      </c>
      <c r="AF2418" t="s">
        <v>5458</v>
      </c>
      <c r="AI2418">
        <v>0</v>
      </c>
      <c r="AJ2418">
        <v>0</v>
      </c>
      <c r="AM2418" t="s">
        <v>11965</v>
      </c>
    </row>
    <row r="2419" spans="1:39">
      <c r="A2419" t="s">
        <v>7454</v>
      </c>
      <c r="B2419" t="s">
        <v>5106</v>
      </c>
      <c r="C2419" t="s">
        <v>5108</v>
      </c>
      <c r="D2419">
        <v>292.3</v>
      </c>
      <c r="E2419" t="s">
        <v>5111</v>
      </c>
      <c r="F2419">
        <v>6.53</v>
      </c>
      <c r="I2419" t="s">
        <v>9256</v>
      </c>
      <c r="K2419" t="s">
        <v>5342</v>
      </c>
      <c r="M2419" t="s">
        <v>9446</v>
      </c>
      <c r="N2419">
        <v>8</v>
      </c>
      <c r="O2419" t="s">
        <v>9574</v>
      </c>
      <c r="P2419" t="s">
        <v>11606</v>
      </c>
      <c r="Q2419">
        <v>5</v>
      </c>
      <c r="R2419">
        <v>2</v>
      </c>
      <c r="S2419">
        <v>4.34</v>
      </c>
      <c r="T2419">
        <v>4.35</v>
      </c>
      <c r="U2419">
        <v>356.43</v>
      </c>
      <c r="V2419">
        <v>61.28</v>
      </c>
      <c r="W2419">
        <v>4.81</v>
      </c>
      <c r="X2419">
        <v>9.630000000000001</v>
      </c>
      <c r="Y2419">
        <v>5.66</v>
      </c>
      <c r="Z2419">
        <v>4</v>
      </c>
      <c r="AA2419" t="s">
        <v>4822</v>
      </c>
      <c r="AB2419">
        <v>0</v>
      </c>
      <c r="AC2419">
        <v>4</v>
      </c>
      <c r="AD2419">
        <v>3.825</v>
      </c>
      <c r="AF2419" t="s">
        <v>5458</v>
      </c>
      <c r="AI2419">
        <v>0</v>
      </c>
      <c r="AJ2419">
        <v>0</v>
      </c>
      <c r="AM2419" t="s">
        <v>11965</v>
      </c>
    </row>
    <row r="2420" spans="1:39">
      <c r="A2420" t="s">
        <v>7469</v>
      </c>
      <c r="B2420" t="s">
        <v>5106</v>
      </c>
      <c r="C2420" t="s">
        <v>5108</v>
      </c>
      <c r="D2420">
        <v>293</v>
      </c>
      <c r="E2420" t="s">
        <v>5111</v>
      </c>
      <c r="F2420">
        <v>6.53</v>
      </c>
      <c r="K2420" t="s">
        <v>5342</v>
      </c>
      <c r="L2420" t="s">
        <v>5343</v>
      </c>
      <c r="M2420" t="s">
        <v>9465</v>
      </c>
      <c r="N2420">
        <v>9</v>
      </c>
      <c r="O2420" t="s">
        <v>9585</v>
      </c>
      <c r="P2420" t="s">
        <v>11621</v>
      </c>
      <c r="Q2420">
        <v>6</v>
      </c>
      <c r="R2420">
        <v>4</v>
      </c>
      <c r="S2420">
        <v>3.45</v>
      </c>
      <c r="T2420">
        <v>3.45</v>
      </c>
      <c r="U2420">
        <v>466.93</v>
      </c>
      <c r="V2420">
        <v>124.67</v>
      </c>
      <c r="W2420">
        <v>3.9</v>
      </c>
      <c r="X2420">
        <v>9.76</v>
      </c>
      <c r="Y2420">
        <v>1.11</v>
      </c>
      <c r="Z2420">
        <v>4</v>
      </c>
      <c r="AA2420" t="s">
        <v>4822</v>
      </c>
      <c r="AB2420">
        <v>0</v>
      </c>
      <c r="AC2420">
        <v>4</v>
      </c>
      <c r="AD2420">
        <v>2.286214285714285</v>
      </c>
      <c r="AF2420" t="s">
        <v>5458</v>
      </c>
      <c r="AI2420">
        <v>0</v>
      </c>
      <c r="AJ2420">
        <v>0</v>
      </c>
      <c r="AK2420" t="s">
        <v>5463</v>
      </c>
      <c r="AL2420" t="s">
        <v>5463</v>
      </c>
      <c r="AM2420" t="s">
        <v>11965</v>
      </c>
    </row>
    <row r="2421" spans="1:39">
      <c r="A2421" t="s">
        <v>5522</v>
      </c>
      <c r="B2421" t="s">
        <v>5106</v>
      </c>
      <c r="C2421" t="s">
        <v>5108</v>
      </c>
      <c r="D2421">
        <v>293</v>
      </c>
      <c r="E2421" t="s">
        <v>5111</v>
      </c>
      <c r="F2421">
        <v>6.53</v>
      </c>
      <c r="K2421" t="s">
        <v>5342</v>
      </c>
      <c r="L2421" t="s">
        <v>5343</v>
      </c>
      <c r="M2421" t="s">
        <v>9436</v>
      </c>
      <c r="N2421">
        <v>9</v>
      </c>
      <c r="O2421" t="s">
        <v>9554</v>
      </c>
      <c r="P2421" t="s">
        <v>9693</v>
      </c>
      <c r="Q2421">
        <v>8</v>
      </c>
      <c r="R2421">
        <v>3</v>
      </c>
      <c r="S2421">
        <v>-0.38</v>
      </c>
      <c r="T2421">
        <v>0.28</v>
      </c>
      <c r="U2421">
        <v>488.48</v>
      </c>
      <c r="V2421">
        <v>138.02</v>
      </c>
      <c r="W2421">
        <v>2.43</v>
      </c>
      <c r="X2421">
        <v>7.01</v>
      </c>
      <c r="Y2421">
        <v>1.81</v>
      </c>
      <c r="Z2421">
        <v>4</v>
      </c>
      <c r="AA2421" t="s">
        <v>4822</v>
      </c>
      <c r="AB2421">
        <v>0</v>
      </c>
      <c r="AC2421">
        <v>6</v>
      </c>
      <c r="AD2421">
        <v>3.248952380952381</v>
      </c>
      <c r="AF2421" t="s">
        <v>5458</v>
      </c>
      <c r="AI2421">
        <v>0</v>
      </c>
      <c r="AJ2421">
        <v>0</v>
      </c>
      <c r="AK2421" t="s">
        <v>11897</v>
      </c>
      <c r="AL2421" t="s">
        <v>11897</v>
      </c>
      <c r="AM2421" t="s">
        <v>11965</v>
      </c>
    </row>
    <row r="2422" spans="1:39">
      <c r="A2422" t="s">
        <v>7470</v>
      </c>
      <c r="B2422" t="s">
        <v>5106</v>
      </c>
      <c r="C2422" t="s">
        <v>5108</v>
      </c>
      <c r="D2422">
        <v>293</v>
      </c>
      <c r="E2422" t="s">
        <v>5111</v>
      </c>
      <c r="F2422">
        <v>6.53</v>
      </c>
      <c r="I2422" t="s">
        <v>9257</v>
      </c>
      <c r="K2422" t="s">
        <v>5342</v>
      </c>
      <c r="M2422" t="s">
        <v>9440</v>
      </c>
      <c r="N2422">
        <v>8</v>
      </c>
      <c r="O2422" t="s">
        <v>9558</v>
      </c>
      <c r="P2422" t="s">
        <v>11622</v>
      </c>
      <c r="Q2422">
        <v>8</v>
      </c>
      <c r="R2422">
        <v>2</v>
      </c>
      <c r="S2422">
        <v>5.66</v>
      </c>
      <c r="T2422">
        <v>6.74</v>
      </c>
      <c r="U2422">
        <v>538.7</v>
      </c>
      <c r="V2422">
        <v>99.17</v>
      </c>
      <c r="W2422">
        <v>4.84</v>
      </c>
      <c r="Y2422">
        <v>8.449999999999999</v>
      </c>
      <c r="Z2422">
        <v>4</v>
      </c>
      <c r="AA2422" t="s">
        <v>4822</v>
      </c>
      <c r="AB2422">
        <v>1</v>
      </c>
      <c r="AC2422">
        <v>6</v>
      </c>
      <c r="AD2422">
        <v>1.969333333333334</v>
      </c>
      <c r="AF2422" t="s">
        <v>5458</v>
      </c>
      <c r="AI2422">
        <v>0</v>
      </c>
      <c r="AJ2422">
        <v>0</v>
      </c>
      <c r="AM2422" t="s">
        <v>11965</v>
      </c>
    </row>
    <row r="2423" spans="1:39">
      <c r="A2423" t="s">
        <v>7471</v>
      </c>
      <c r="B2423" t="s">
        <v>5106</v>
      </c>
      <c r="C2423" t="s">
        <v>5108</v>
      </c>
      <c r="D2423">
        <v>293</v>
      </c>
      <c r="E2423" t="s">
        <v>5111</v>
      </c>
      <c r="F2423">
        <v>6.53</v>
      </c>
      <c r="I2423" t="s">
        <v>9258</v>
      </c>
      <c r="K2423" t="s">
        <v>5342</v>
      </c>
      <c r="L2423" t="s">
        <v>5343</v>
      </c>
      <c r="M2423" t="s">
        <v>9449</v>
      </c>
      <c r="N2423">
        <v>8</v>
      </c>
      <c r="O2423" t="s">
        <v>9567</v>
      </c>
      <c r="P2423" t="s">
        <v>11623</v>
      </c>
      <c r="Q2423">
        <v>5</v>
      </c>
      <c r="R2423">
        <v>3</v>
      </c>
      <c r="S2423">
        <v>0.21</v>
      </c>
      <c r="T2423">
        <v>3.69</v>
      </c>
      <c r="U2423">
        <v>485.47</v>
      </c>
      <c r="V2423">
        <v>112.22</v>
      </c>
      <c r="W2423">
        <v>6.48</v>
      </c>
      <c r="X2423">
        <v>3.42</v>
      </c>
      <c r="Y2423">
        <v>11.39</v>
      </c>
      <c r="Z2423">
        <v>3</v>
      </c>
      <c r="AA2423" t="s">
        <v>4822</v>
      </c>
      <c r="AB2423">
        <v>1</v>
      </c>
      <c r="AC2423">
        <v>7</v>
      </c>
      <c r="AD2423">
        <v>2.184785714285714</v>
      </c>
      <c r="AF2423" t="s">
        <v>11894</v>
      </c>
      <c r="AI2423">
        <v>0</v>
      </c>
      <c r="AJ2423">
        <v>0</v>
      </c>
      <c r="AM2423" t="s">
        <v>11965</v>
      </c>
    </row>
    <row r="2424" spans="1:39">
      <c r="A2424" t="s">
        <v>7472</v>
      </c>
      <c r="B2424" t="s">
        <v>5106</v>
      </c>
      <c r="C2424" t="s">
        <v>5108</v>
      </c>
      <c r="D2424">
        <v>295</v>
      </c>
      <c r="E2424" t="s">
        <v>5111</v>
      </c>
      <c r="F2424">
        <v>6.53</v>
      </c>
      <c r="I2424" t="s">
        <v>9259</v>
      </c>
      <c r="K2424" t="s">
        <v>5342</v>
      </c>
      <c r="M2424" t="s">
        <v>9451</v>
      </c>
      <c r="N2424">
        <v>8</v>
      </c>
      <c r="O2424" t="s">
        <v>9569</v>
      </c>
      <c r="P2424" t="s">
        <v>11624</v>
      </c>
      <c r="Q2424">
        <v>9</v>
      </c>
      <c r="R2424">
        <v>3</v>
      </c>
      <c r="S2424">
        <v>6.83</v>
      </c>
      <c r="T2424">
        <v>7.62</v>
      </c>
      <c r="U2424">
        <v>657.84</v>
      </c>
      <c r="V2424">
        <v>138.44</v>
      </c>
      <c r="W2424">
        <v>6.5</v>
      </c>
      <c r="X2424">
        <v>8.65</v>
      </c>
      <c r="Y2424">
        <v>8.09</v>
      </c>
      <c r="Z2424">
        <v>4</v>
      </c>
      <c r="AA2424" t="s">
        <v>4822</v>
      </c>
      <c r="AB2424">
        <v>2</v>
      </c>
      <c r="AC2424">
        <v>9</v>
      </c>
      <c r="AD2424">
        <v>1.121666666666667</v>
      </c>
      <c r="AF2424" t="s">
        <v>5458</v>
      </c>
      <c r="AI2424">
        <v>0</v>
      </c>
      <c r="AJ2424">
        <v>0</v>
      </c>
      <c r="AM2424" t="s">
        <v>11965</v>
      </c>
    </row>
    <row r="2425" spans="1:39">
      <c r="A2425" t="s">
        <v>7473</v>
      </c>
      <c r="B2425" t="s">
        <v>5106</v>
      </c>
      <c r="C2425" t="s">
        <v>5108</v>
      </c>
      <c r="D2425">
        <v>296</v>
      </c>
      <c r="E2425" t="s">
        <v>5111</v>
      </c>
      <c r="F2425">
        <v>6.53</v>
      </c>
      <c r="K2425" t="s">
        <v>5342</v>
      </c>
      <c r="L2425" t="s">
        <v>5343</v>
      </c>
      <c r="M2425" t="s">
        <v>9465</v>
      </c>
      <c r="N2425">
        <v>9</v>
      </c>
      <c r="O2425" t="s">
        <v>9585</v>
      </c>
      <c r="P2425" t="s">
        <v>11625</v>
      </c>
      <c r="Q2425">
        <v>5</v>
      </c>
      <c r="R2425">
        <v>4</v>
      </c>
      <c r="S2425">
        <v>3.27</v>
      </c>
      <c r="T2425">
        <v>3.28</v>
      </c>
      <c r="U2425">
        <v>431.84</v>
      </c>
      <c r="V2425">
        <v>130.64</v>
      </c>
      <c r="W2425">
        <v>3.74</v>
      </c>
      <c r="X2425">
        <v>9.76</v>
      </c>
      <c r="Y2425">
        <v>0</v>
      </c>
      <c r="Z2425">
        <v>4</v>
      </c>
      <c r="AA2425" t="s">
        <v>4822</v>
      </c>
      <c r="AB2425">
        <v>0</v>
      </c>
      <c r="AC2425">
        <v>4</v>
      </c>
      <c r="AD2425">
        <v>2.711857142857143</v>
      </c>
      <c r="AF2425" t="s">
        <v>5458</v>
      </c>
      <c r="AI2425">
        <v>0</v>
      </c>
      <c r="AJ2425">
        <v>0</v>
      </c>
      <c r="AK2425" t="s">
        <v>5463</v>
      </c>
      <c r="AL2425" t="s">
        <v>5463</v>
      </c>
      <c r="AM2425" t="s">
        <v>11965</v>
      </c>
    </row>
    <row r="2426" spans="1:39">
      <c r="A2426" t="s">
        <v>7474</v>
      </c>
      <c r="B2426" t="s">
        <v>5106</v>
      </c>
      <c r="C2426" t="s">
        <v>5108</v>
      </c>
      <c r="D2426">
        <v>297</v>
      </c>
      <c r="E2426" t="s">
        <v>5111</v>
      </c>
      <c r="F2426">
        <v>6.53</v>
      </c>
      <c r="K2426" t="s">
        <v>5342</v>
      </c>
      <c r="L2426" t="s">
        <v>5343</v>
      </c>
      <c r="M2426" t="s">
        <v>9465</v>
      </c>
      <c r="N2426">
        <v>9</v>
      </c>
      <c r="O2426" t="s">
        <v>9585</v>
      </c>
      <c r="P2426" t="s">
        <v>11626</v>
      </c>
      <c r="Q2426">
        <v>5</v>
      </c>
      <c r="R2426">
        <v>3</v>
      </c>
      <c r="S2426">
        <v>3.6</v>
      </c>
      <c r="T2426">
        <v>3.63</v>
      </c>
      <c r="U2426">
        <v>416.82</v>
      </c>
      <c r="V2426">
        <v>111.09</v>
      </c>
      <c r="W2426">
        <v>4.09</v>
      </c>
      <c r="X2426">
        <v>8.449999999999999</v>
      </c>
      <c r="Y2426">
        <v>0</v>
      </c>
      <c r="Z2426">
        <v>3</v>
      </c>
      <c r="AA2426" t="s">
        <v>4822</v>
      </c>
      <c r="AB2426">
        <v>0</v>
      </c>
      <c r="AC2426">
        <v>4</v>
      </c>
      <c r="AD2426">
        <v>2.942809523809523</v>
      </c>
      <c r="AF2426" t="s">
        <v>5458</v>
      </c>
      <c r="AI2426">
        <v>0</v>
      </c>
      <c r="AJ2426">
        <v>0</v>
      </c>
      <c r="AK2426" t="s">
        <v>5463</v>
      </c>
      <c r="AL2426" t="s">
        <v>5463</v>
      </c>
      <c r="AM2426" t="s">
        <v>11965</v>
      </c>
    </row>
    <row r="2427" spans="1:39">
      <c r="A2427" t="s">
        <v>7475</v>
      </c>
      <c r="B2427" t="s">
        <v>5106</v>
      </c>
      <c r="C2427" t="s">
        <v>5108</v>
      </c>
      <c r="D2427">
        <v>297</v>
      </c>
      <c r="E2427" t="s">
        <v>5111</v>
      </c>
      <c r="F2427">
        <v>6.53</v>
      </c>
      <c r="I2427" t="s">
        <v>9260</v>
      </c>
      <c r="K2427" t="s">
        <v>5342</v>
      </c>
      <c r="M2427" t="s">
        <v>9452</v>
      </c>
      <c r="N2427">
        <v>8</v>
      </c>
      <c r="O2427" t="s">
        <v>9570</v>
      </c>
      <c r="P2427" t="s">
        <v>11627</v>
      </c>
      <c r="Q2427">
        <v>8</v>
      </c>
      <c r="R2427">
        <v>1</v>
      </c>
      <c r="S2427">
        <v>0.34</v>
      </c>
      <c r="T2427">
        <v>2.33</v>
      </c>
      <c r="U2427">
        <v>556.64</v>
      </c>
      <c r="V2427">
        <v>92.59</v>
      </c>
      <c r="W2427">
        <v>4.28</v>
      </c>
      <c r="X2427">
        <v>5.47</v>
      </c>
      <c r="Y2427">
        <v>7.7</v>
      </c>
      <c r="Z2427">
        <v>4</v>
      </c>
      <c r="AA2427" t="s">
        <v>4822</v>
      </c>
      <c r="AB2427">
        <v>1</v>
      </c>
      <c r="AC2427">
        <v>8</v>
      </c>
      <c r="AD2427">
        <v>4.747</v>
      </c>
      <c r="AF2427" t="s">
        <v>5459</v>
      </c>
      <c r="AI2427">
        <v>0</v>
      </c>
      <c r="AJ2427">
        <v>0</v>
      </c>
      <c r="AM2427" t="s">
        <v>11965</v>
      </c>
    </row>
    <row r="2428" spans="1:39">
      <c r="A2428" t="s">
        <v>7431</v>
      </c>
      <c r="B2428" t="s">
        <v>5106</v>
      </c>
      <c r="C2428" t="s">
        <v>5108</v>
      </c>
      <c r="D2428">
        <v>299.2</v>
      </c>
      <c r="E2428" t="s">
        <v>5111</v>
      </c>
      <c r="F2428">
        <v>6.52</v>
      </c>
      <c r="I2428" t="s">
        <v>9261</v>
      </c>
      <c r="K2428" t="s">
        <v>5342</v>
      </c>
      <c r="M2428" t="s">
        <v>9446</v>
      </c>
      <c r="N2428">
        <v>8</v>
      </c>
      <c r="O2428" t="s">
        <v>9574</v>
      </c>
      <c r="P2428" t="s">
        <v>11583</v>
      </c>
      <c r="Q2428">
        <v>4</v>
      </c>
      <c r="R2428">
        <v>2</v>
      </c>
      <c r="U2428">
        <v>362.4</v>
      </c>
      <c r="V2428">
        <v>70.84999999999999</v>
      </c>
      <c r="W2428">
        <v>5.47</v>
      </c>
      <c r="Y2428">
        <v>5.24</v>
      </c>
      <c r="Z2428">
        <v>5</v>
      </c>
      <c r="AA2428" t="s">
        <v>4822</v>
      </c>
      <c r="AB2428">
        <v>1</v>
      </c>
      <c r="AC2428">
        <v>3</v>
      </c>
      <c r="AF2428" t="s">
        <v>5458</v>
      </c>
      <c r="AI2428">
        <v>0</v>
      </c>
      <c r="AJ2428">
        <v>0</v>
      </c>
      <c r="AM2428" t="s">
        <v>11965</v>
      </c>
    </row>
    <row r="2429" spans="1:39">
      <c r="A2429" t="s">
        <v>5514</v>
      </c>
      <c r="B2429" t="s">
        <v>5106</v>
      </c>
      <c r="C2429" t="s">
        <v>5108</v>
      </c>
      <c r="D2429">
        <v>300</v>
      </c>
      <c r="E2429" t="s">
        <v>5111</v>
      </c>
      <c r="F2429">
        <v>6.52</v>
      </c>
      <c r="K2429" t="s">
        <v>5342</v>
      </c>
      <c r="L2429" t="s">
        <v>5343</v>
      </c>
      <c r="M2429" t="s">
        <v>9468</v>
      </c>
      <c r="N2429">
        <v>9</v>
      </c>
      <c r="O2429" t="s">
        <v>9588</v>
      </c>
      <c r="P2429" t="s">
        <v>9685</v>
      </c>
      <c r="Q2429">
        <v>9</v>
      </c>
      <c r="R2429">
        <v>2</v>
      </c>
      <c r="S2429">
        <v>3.28</v>
      </c>
      <c r="T2429">
        <v>3.28</v>
      </c>
      <c r="U2429">
        <v>556.63</v>
      </c>
      <c r="V2429">
        <v>117.06</v>
      </c>
      <c r="W2429">
        <v>5.74</v>
      </c>
      <c r="Y2429">
        <v>5.16</v>
      </c>
      <c r="Z2429">
        <v>6</v>
      </c>
      <c r="AA2429" t="s">
        <v>4822</v>
      </c>
      <c r="AB2429">
        <v>2</v>
      </c>
      <c r="AC2429">
        <v>7</v>
      </c>
      <c r="AD2429">
        <v>2.818</v>
      </c>
      <c r="AF2429" t="s">
        <v>5458</v>
      </c>
      <c r="AI2429">
        <v>0</v>
      </c>
      <c r="AJ2429">
        <v>0</v>
      </c>
      <c r="AK2429" t="s">
        <v>11899</v>
      </c>
      <c r="AL2429" t="s">
        <v>11899</v>
      </c>
      <c r="AM2429" t="s">
        <v>11965</v>
      </c>
    </row>
    <row r="2430" spans="1:39">
      <c r="A2430" t="s">
        <v>7476</v>
      </c>
      <c r="B2430" t="s">
        <v>5106</v>
      </c>
      <c r="C2430" t="s">
        <v>5108</v>
      </c>
      <c r="D2430">
        <v>300</v>
      </c>
      <c r="E2430" t="s">
        <v>5111</v>
      </c>
      <c r="F2430">
        <v>6.52</v>
      </c>
      <c r="K2430" t="s">
        <v>5342</v>
      </c>
      <c r="L2430" t="s">
        <v>5343</v>
      </c>
      <c r="M2430" t="s">
        <v>9462</v>
      </c>
      <c r="N2430">
        <v>9</v>
      </c>
      <c r="O2430" t="s">
        <v>9582</v>
      </c>
      <c r="P2430" t="s">
        <v>11628</v>
      </c>
      <c r="Q2430">
        <v>8</v>
      </c>
      <c r="R2430">
        <v>1</v>
      </c>
      <c r="S2430">
        <v>1.47</v>
      </c>
      <c r="T2430">
        <v>1.57</v>
      </c>
      <c r="U2430">
        <v>451.43</v>
      </c>
      <c r="V2430">
        <v>127.92</v>
      </c>
      <c r="W2430">
        <v>1.57</v>
      </c>
      <c r="X2430">
        <v>7.97</v>
      </c>
      <c r="Y2430">
        <v>0</v>
      </c>
      <c r="Z2430">
        <v>3</v>
      </c>
      <c r="AA2430" t="s">
        <v>4822</v>
      </c>
      <c r="AB2430">
        <v>0</v>
      </c>
      <c r="AC2430">
        <v>5</v>
      </c>
      <c r="AD2430">
        <v>4.180261904761904</v>
      </c>
      <c r="AF2430" t="s">
        <v>5458</v>
      </c>
      <c r="AI2430">
        <v>0</v>
      </c>
      <c r="AJ2430">
        <v>0</v>
      </c>
      <c r="AK2430" t="s">
        <v>11924</v>
      </c>
      <c r="AL2430" t="s">
        <v>11924</v>
      </c>
      <c r="AM2430" t="s">
        <v>11965</v>
      </c>
    </row>
    <row r="2431" spans="1:39">
      <c r="A2431" t="s">
        <v>7477</v>
      </c>
      <c r="B2431" t="s">
        <v>5106</v>
      </c>
      <c r="C2431" t="s">
        <v>5108</v>
      </c>
      <c r="D2431">
        <v>300</v>
      </c>
      <c r="E2431" t="s">
        <v>5111</v>
      </c>
      <c r="F2431">
        <v>6.52</v>
      </c>
      <c r="I2431" t="s">
        <v>9262</v>
      </c>
      <c r="K2431" t="s">
        <v>5342</v>
      </c>
      <c r="L2431" t="s">
        <v>5343</v>
      </c>
      <c r="M2431" t="s">
        <v>9439</v>
      </c>
      <c r="N2431">
        <v>8</v>
      </c>
      <c r="O2431" t="s">
        <v>9557</v>
      </c>
      <c r="P2431" t="s">
        <v>11629</v>
      </c>
      <c r="Q2431">
        <v>7</v>
      </c>
      <c r="R2431">
        <v>3</v>
      </c>
      <c r="S2431">
        <v>0.73</v>
      </c>
      <c r="T2431">
        <v>1.58</v>
      </c>
      <c r="U2431">
        <v>531.91</v>
      </c>
      <c r="V2431">
        <v>125.55</v>
      </c>
      <c r="W2431">
        <v>4.98</v>
      </c>
      <c r="X2431">
        <v>6.58</v>
      </c>
      <c r="Y2431">
        <v>4.62</v>
      </c>
      <c r="Z2431">
        <v>3</v>
      </c>
      <c r="AA2431" t="s">
        <v>4822</v>
      </c>
      <c r="AB2431">
        <v>1</v>
      </c>
      <c r="AC2431">
        <v>6</v>
      </c>
      <c r="AD2431">
        <v>3.166666666666667</v>
      </c>
      <c r="AF2431" t="s">
        <v>5458</v>
      </c>
      <c r="AI2431">
        <v>0</v>
      </c>
      <c r="AJ2431">
        <v>0</v>
      </c>
      <c r="AM2431" t="s">
        <v>11965</v>
      </c>
    </row>
    <row r="2432" spans="1:39">
      <c r="A2432" t="s">
        <v>7478</v>
      </c>
      <c r="B2432" t="s">
        <v>5106</v>
      </c>
      <c r="C2432" t="s">
        <v>5108</v>
      </c>
      <c r="D2432">
        <v>302</v>
      </c>
      <c r="E2432" t="s">
        <v>5111</v>
      </c>
      <c r="F2432">
        <v>6.52</v>
      </c>
      <c r="K2432" t="s">
        <v>5342</v>
      </c>
      <c r="M2432" t="s">
        <v>5350</v>
      </c>
      <c r="N2432">
        <v>8</v>
      </c>
      <c r="O2432" t="s">
        <v>9544</v>
      </c>
      <c r="P2432" t="s">
        <v>11630</v>
      </c>
      <c r="Q2432">
        <v>6</v>
      </c>
      <c r="R2432">
        <v>0</v>
      </c>
      <c r="S2432">
        <v>3.06</v>
      </c>
      <c r="T2432">
        <v>3.06</v>
      </c>
      <c r="U2432">
        <v>489.53</v>
      </c>
      <c r="V2432">
        <v>72.62</v>
      </c>
      <c r="W2432">
        <v>5.6</v>
      </c>
      <c r="Y2432">
        <v>2.31</v>
      </c>
      <c r="Z2432">
        <v>4</v>
      </c>
      <c r="AA2432" t="s">
        <v>4822</v>
      </c>
      <c r="AB2432">
        <v>1</v>
      </c>
      <c r="AC2432">
        <v>4</v>
      </c>
      <c r="AD2432">
        <v>4.514785714285715</v>
      </c>
      <c r="AF2432" t="s">
        <v>5458</v>
      </c>
      <c r="AI2432">
        <v>0</v>
      </c>
      <c r="AJ2432">
        <v>0</v>
      </c>
      <c r="AK2432" t="s">
        <v>11906</v>
      </c>
      <c r="AL2432" t="s">
        <v>11906</v>
      </c>
      <c r="AM2432" t="s">
        <v>11965</v>
      </c>
    </row>
    <row r="2433" spans="1:39">
      <c r="A2433" t="s">
        <v>7479</v>
      </c>
      <c r="B2433" t="s">
        <v>5106</v>
      </c>
      <c r="C2433" t="s">
        <v>5108</v>
      </c>
      <c r="D2433">
        <v>308</v>
      </c>
      <c r="E2433" t="s">
        <v>5111</v>
      </c>
      <c r="F2433">
        <v>6.51</v>
      </c>
      <c r="K2433" t="s">
        <v>5342</v>
      </c>
      <c r="L2433" t="s">
        <v>5343</v>
      </c>
      <c r="M2433" t="s">
        <v>9481</v>
      </c>
      <c r="N2433">
        <v>9</v>
      </c>
      <c r="O2433" t="s">
        <v>9605</v>
      </c>
      <c r="P2433" t="s">
        <v>11631</v>
      </c>
      <c r="Q2433">
        <v>5</v>
      </c>
      <c r="R2433">
        <v>1</v>
      </c>
      <c r="S2433">
        <v>4.4</v>
      </c>
      <c r="T2433">
        <v>4.4</v>
      </c>
      <c r="U2433">
        <v>501.51</v>
      </c>
      <c r="V2433">
        <v>62.53</v>
      </c>
      <c r="W2433">
        <v>6.4</v>
      </c>
      <c r="X2433">
        <v>12.75</v>
      </c>
      <c r="Y2433">
        <v>3.75</v>
      </c>
      <c r="Z2433">
        <v>5</v>
      </c>
      <c r="AA2433" t="s">
        <v>4822</v>
      </c>
      <c r="AB2433">
        <v>2</v>
      </c>
      <c r="AC2433">
        <v>5</v>
      </c>
      <c r="AD2433">
        <v>3.133333333333333</v>
      </c>
      <c r="AF2433" t="s">
        <v>5458</v>
      </c>
      <c r="AI2433">
        <v>0</v>
      </c>
      <c r="AJ2433">
        <v>0</v>
      </c>
      <c r="AK2433" t="s">
        <v>11933</v>
      </c>
      <c r="AL2433" t="s">
        <v>11933</v>
      </c>
      <c r="AM2433" t="s">
        <v>11965</v>
      </c>
    </row>
    <row r="2434" spans="1:39">
      <c r="A2434" t="s">
        <v>7480</v>
      </c>
      <c r="B2434" t="s">
        <v>5106</v>
      </c>
      <c r="C2434" t="s">
        <v>5108</v>
      </c>
      <c r="D2434">
        <v>308.9</v>
      </c>
      <c r="E2434" t="s">
        <v>5111</v>
      </c>
      <c r="F2434">
        <v>6.51</v>
      </c>
      <c r="I2434" t="s">
        <v>9263</v>
      </c>
      <c r="K2434" t="s">
        <v>5342</v>
      </c>
      <c r="L2434" t="s">
        <v>5343</v>
      </c>
      <c r="M2434" t="s">
        <v>9446</v>
      </c>
      <c r="N2434">
        <v>9</v>
      </c>
      <c r="O2434" t="s">
        <v>9564</v>
      </c>
      <c r="P2434" t="s">
        <v>11632</v>
      </c>
      <c r="Q2434">
        <v>5</v>
      </c>
      <c r="R2434">
        <v>2</v>
      </c>
      <c r="S2434">
        <v>4.62</v>
      </c>
      <c r="T2434">
        <v>4.62</v>
      </c>
      <c r="U2434">
        <v>367.41</v>
      </c>
      <c r="V2434">
        <v>75.72</v>
      </c>
      <c r="W2434">
        <v>4.93</v>
      </c>
      <c r="Y2434">
        <v>5.42</v>
      </c>
      <c r="Z2434">
        <v>5</v>
      </c>
      <c r="AA2434" t="s">
        <v>4822</v>
      </c>
      <c r="AB2434">
        <v>0</v>
      </c>
      <c r="AC2434">
        <v>4</v>
      </c>
      <c r="AD2434">
        <v>3.637071428571428</v>
      </c>
      <c r="AF2434" t="s">
        <v>5458</v>
      </c>
      <c r="AI2434">
        <v>0</v>
      </c>
      <c r="AJ2434">
        <v>0</v>
      </c>
      <c r="AM2434" t="s">
        <v>11965</v>
      </c>
    </row>
    <row r="2435" spans="1:39">
      <c r="A2435" t="s">
        <v>5313</v>
      </c>
      <c r="B2435" t="s">
        <v>5106</v>
      </c>
      <c r="C2435" t="s">
        <v>5108</v>
      </c>
      <c r="D2435">
        <v>310</v>
      </c>
      <c r="E2435" t="s">
        <v>5111</v>
      </c>
      <c r="F2435">
        <v>6.51</v>
      </c>
      <c r="K2435" t="s">
        <v>5342</v>
      </c>
      <c r="L2435" t="s">
        <v>5343</v>
      </c>
      <c r="M2435" t="s">
        <v>9523</v>
      </c>
      <c r="N2435">
        <v>9</v>
      </c>
      <c r="O2435" t="s">
        <v>9652</v>
      </c>
      <c r="P2435" t="s">
        <v>5428</v>
      </c>
      <c r="Q2435">
        <v>4</v>
      </c>
      <c r="R2435">
        <v>3</v>
      </c>
      <c r="S2435">
        <v>4.82</v>
      </c>
      <c r="T2435">
        <v>4.82</v>
      </c>
      <c r="U2435">
        <v>464.83</v>
      </c>
      <c r="V2435">
        <v>92.34999999999999</v>
      </c>
      <c r="W2435">
        <v>5.55</v>
      </c>
      <c r="X2435">
        <v>12.89</v>
      </c>
      <c r="Y2435">
        <v>2.66</v>
      </c>
      <c r="Z2435">
        <v>3</v>
      </c>
      <c r="AA2435" t="s">
        <v>4822</v>
      </c>
      <c r="AB2435">
        <v>1</v>
      </c>
      <c r="AC2435">
        <v>5</v>
      </c>
      <c r="AD2435">
        <v>2.429547619047619</v>
      </c>
      <c r="AE2435" t="s">
        <v>5449</v>
      </c>
      <c r="AF2435" t="s">
        <v>5458</v>
      </c>
      <c r="AH2435" t="s">
        <v>5461</v>
      </c>
      <c r="AI2435">
        <v>4</v>
      </c>
      <c r="AJ2435">
        <v>1</v>
      </c>
      <c r="AK2435" t="s">
        <v>11960</v>
      </c>
      <c r="AL2435" t="s">
        <v>11960</v>
      </c>
      <c r="AM2435" t="s">
        <v>11965</v>
      </c>
    </row>
    <row r="2436" spans="1:39">
      <c r="A2436" t="s">
        <v>5313</v>
      </c>
      <c r="B2436" t="s">
        <v>5106</v>
      </c>
      <c r="C2436" t="s">
        <v>5108</v>
      </c>
      <c r="D2436">
        <v>310</v>
      </c>
      <c r="E2436" t="s">
        <v>5111</v>
      </c>
      <c r="F2436">
        <v>6.51</v>
      </c>
      <c r="K2436" t="s">
        <v>5342</v>
      </c>
      <c r="L2436" t="s">
        <v>5343</v>
      </c>
      <c r="M2436" t="s">
        <v>9523</v>
      </c>
      <c r="N2436">
        <v>9</v>
      </c>
      <c r="O2436" t="s">
        <v>9652</v>
      </c>
      <c r="P2436" t="s">
        <v>5428</v>
      </c>
      <c r="Q2436">
        <v>4</v>
      </c>
      <c r="R2436">
        <v>3</v>
      </c>
      <c r="S2436">
        <v>4.82</v>
      </c>
      <c r="T2436">
        <v>4.82</v>
      </c>
      <c r="U2436">
        <v>464.83</v>
      </c>
      <c r="V2436">
        <v>92.34999999999999</v>
      </c>
      <c r="W2436">
        <v>5.55</v>
      </c>
      <c r="X2436">
        <v>12.89</v>
      </c>
      <c r="Y2436">
        <v>2.66</v>
      </c>
      <c r="Z2436">
        <v>3</v>
      </c>
      <c r="AA2436" t="s">
        <v>4822</v>
      </c>
      <c r="AB2436">
        <v>1</v>
      </c>
      <c r="AC2436">
        <v>5</v>
      </c>
      <c r="AD2436">
        <v>2.429547619047619</v>
      </c>
      <c r="AE2436" t="s">
        <v>5449</v>
      </c>
      <c r="AF2436" t="s">
        <v>5458</v>
      </c>
      <c r="AH2436" t="s">
        <v>5461</v>
      </c>
      <c r="AI2436">
        <v>4</v>
      </c>
      <c r="AJ2436">
        <v>1</v>
      </c>
      <c r="AK2436" t="s">
        <v>11960</v>
      </c>
      <c r="AL2436" t="s">
        <v>11960</v>
      </c>
      <c r="AM2436" t="s">
        <v>11965</v>
      </c>
    </row>
    <row r="2437" spans="1:39">
      <c r="A2437" t="s">
        <v>7481</v>
      </c>
      <c r="B2437" t="s">
        <v>5106</v>
      </c>
      <c r="C2437" t="s">
        <v>5108</v>
      </c>
      <c r="D2437">
        <v>315</v>
      </c>
      <c r="E2437" t="s">
        <v>5111</v>
      </c>
      <c r="F2437">
        <v>6.5</v>
      </c>
      <c r="I2437" t="s">
        <v>9264</v>
      </c>
      <c r="K2437" t="s">
        <v>5342</v>
      </c>
      <c r="M2437" t="s">
        <v>9451</v>
      </c>
      <c r="N2437">
        <v>8</v>
      </c>
      <c r="O2437" t="s">
        <v>9569</v>
      </c>
      <c r="P2437" t="s">
        <v>11633</v>
      </c>
      <c r="Q2437">
        <v>10</v>
      </c>
      <c r="R2437">
        <v>3</v>
      </c>
      <c r="S2437">
        <v>4.35</v>
      </c>
      <c r="T2437">
        <v>5.31</v>
      </c>
      <c r="U2437">
        <v>661.83</v>
      </c>
      <c r="V2437">
        <v>147.67</v>
      </c>
      <c r="W2437">
        <v>5.44</v>
      </c>
      <c r="X2437">
        <v>8.65</v>
      </c>
      <c r="Y2437">
        <v>8.279999999999999</v>
      </c>
      <c r="Z2437">
        <v>4</v>
      </c>
      <c r="AA2437" t="s">
        <v>4822</v>
      </c>
      <c r="AB2437">
        <v>2</v>
      </c>
      <c r="AC2437">
        <v>11</v>
      </c>
      <c r="AD2437">
        <v>1.026666666666667</v>
      </c>
      <c r="AF2437" t="s">
        <v>5458</v>
      </c>
      <c r="AI2437">
        <v>0</v>
      </c>
      <c r="AJ2437">
        <v>0</v>
      </c>
      <c r="AM2437" t="s">
        <v>11965</v>
      </c>
    </row>
    <row r="2438" spans="1:39">
      <c r="A2438" t="s">
        <v>7482</v>
      </c>
      <c r="B2438" t="s">
        <v>5106</v>
      </c>
      <c r="C2438" t="s">
        <v>5108</v>
      </c>
      <c r="D2438">
        <v>316</v>
      </c>
      <c r="E2438" t="s">
        <v>5111</v>
      </c>
      <c r="F2438">
        <v>6.5</v>
      </c>
      <c r="I2438" t="s">
        <v>9265</v>
      </c>
      <c r="K2438" t="s">
        <v>5342</v>
      </c>
      <c r="M2438" t="s">
        <v>9451</v>
      </c>
      <c r="N2438">
        <v>8</v>
      </c>
      <c r="O2438" t="s">
        <v>9569</v>
      </c>
      <c r="P2438" t="s">
        <v>11634</v>
      </c>
      <c r="Q2438">
        <v>7</v>
      </c>
      <c r="R2438">
        <v>2</v>
      </c>
      <c r="S2438">
        <v>6.55</v>
      </c>
      <c r="T2438">
        <v>6.56</v>
      </c>
      <c r="U2438">
        <v>522.53</v>
      </c>
      <c r="V2438">
        <v>92.27</v>
      </c>
      <c r="W2438">
        <v>5.96</v>
      </c>
      <c r="X2438">
        <v>12.6</v>
      </c>
      <c r="Y2438">
        <v>6.5</v>
      </c>
      <c r="Z2438">
        <v>4</v>
      </c>
      <c r="AA2438" t="s">
        <v>4822</v>
      </c>
      <c r="AB2438">
        <v>2</v>
      </c>
      <c r="AC2438">
        <v>6</v>
      </c>
      <c r="AD2438">
        <v>2.424333333333333</v>
      </c>
      <c r="AF2438" t="s">
        <v>5458</v>
      </c>
      <c r="AI2438">
        <v>0</v>
      </c>
      <c r="AJ2438">
        <v>0</v>
      </c>
      <c r="AM2438" t="s">
        <v>11965</v>
      </c>
    </row>
    <row r="2439" spans="1:39">
      <c r="A2439" t="s">
        <v>7466</v>
      </c>
      <c r="B2439" t="s">
        <v>5106</v>
      </c>
      <c r="C2439" t="s">
        <v>5108</v>
      </c>
      <c r="D2439">
        <v>317.4</v>
      </c>
      <c r="E2439" t="s">
        <v>5111</v>
      </c>
      <c r="F2439">
        <v>6.5</v>
      </c>
      <c r="I2439" t="s">
        <v>9266</v>
      </c>
      <c r="K2439" t="s">
        <v>5342</v>
      </c>
      <c r="L2439" t="s">
        <v>5343</v>
      </c>
      <c r="M2439" t="s">
        <v>9446</v>
      </c>
      <c r="N2439">
        <v>9</v>
      </c>
      <c r="O2439" t="s">
        <v>9564</v>
      </c>
      <c r="P2439" t="s">
        <v>11618</v>
      </c>
      <c r="Q2439">
        <v>6</v>
      </c>
      <c r="R2439">
        <v>3</v>
      </c>
      <c r="S2439">
        <v>3.32</v>
      </c>
      <c r="T2439">
        <v>3.33</v>
      </c>
      <c r="U2439">
        <v>386.41</v>
      </c>
      <c r="V2439">
        <v>110.36</v>
      </c>
      <c r="W2439">
        <v>3.85</v>
      </c>
      <c r="X2439">
        <v>9.289999999999999</v>
      </c>
      <c r="Y2439">
        <v>5.32</v>
      </c>
      <c r="Z2439">
        <v>4</v>
      </c>
      <c r="AA2439" t="s">
        <v>4822</v>
      </c>
      <c r="AB2439">
        <v>0</v>
      </c>
      <c r="AC2439">
        <v>5</v>
      </c>
      <c r="AD2439">
        <v>3.474357142857142</v>
      </c>
      <c r="AF2439" t="s">
        <v>5458</v>
      </c>
      <c r="AI2439">
        <v>0</v>
      </c>
      <c r="AJ2439">
        <v>0</v>
      </c>
      <c r="AM2439" t="s">
        <v>11965</v>
      </c>
    </row>
    <row r="2440" spans="1:39">
      <c r="A2440" t="s">
        <v>7483</v>
      </c>
      <c r="B2440" t="s">
        <v>5106</v>
      </c>
      <c r="C2440" t="s">
        <v>5108</v>
      </c>
      <c r="D2440">
        <v>318</v>
      </c>
      <c r="E2440" t="s">
        <v>5111</v>
      </c>
      <c r="F2440">
        <v>6.5</v>
      </c>
      <c r="K2440" t="s">
        <v>5342</v>
      </c>
      <c r="L2440" t="s">
        <v>5343</v>
      </c>
      <c r="M2440" t="s">
        <v>9481</v>
      </c>
      <c r="N2440">
        <v>9</v>
      </c>
      <c r="O2440" t="s">
        <v>9605</v>
      </c>
      <c r="P2440" t="s">
        <v>11635</v>
      </c>
      <c r="Q2440">
        <v>5</v>
      </c>
      <c r="R2440">
        <v>1</v>
      </c>
      <c r="S2440">
        <v>2.87</v>
      </c>
      <c r="T2440">
        <v>4.8</v>
      </c>
      <c r="U2440">
        <v>529.5700000000001</v>
      </c>
      <c r="V2440">
        <v>62.53</v>
      </c>
      <c r="W2440">
        <v>6.44</v>
      </c>
      <c r="X2440">
        <v>12.75</v>
      </c>
      <c r="Y2440">
        <v>9.289999999999999</v>
      </c>
      <c r="Z2440">
        <v>5</v>
      </c>
      <c r="AA2440" t="s">
        <v>4822</v>
      </c>
      <c r="AB2440">
        <v>2</v>
      </c>
      <c r="AC2440">
        <v>7</v>
      </c>
      <c r="AD2440">
        <v>2.853333333333334</v>
      </c>
      <c r="AF2440" t="s">
        <v>5457</v>
      </c>
      <c r="AI2440">
        <v>0</v>
      </c>
      <c r="AJ2440">
        <v>0</v>
      </c>
      <c r="AK2440" t="s">
        <v>11933</v>
      </c>
      <c r="AL2440" t="s">
        <v>11933</v>
      </c>
      <c r="AM2440" t="s">
        <v>11965</v>
      </c>
    </row>
    <row r="2441" spans="1:39">
      <c r="A2441" t="s">
        <v>7484</v>
      </c>
      <c r="B2441" t="s">
        <v>5106</v>
      </c>
      <c r="C2441" t="s">
        <v>5108</v>
      </c>
      <c r="D2441">
        <v>318</v>
      </c>
      <c r="E2441" t="s">
        <v>5111</v>
      </c>
      <c r="F2441">
        <v>6.5</v>
      </c>
      <c r="I2441" t="s">
        <v>9267</v>
      </c>
      <c r="K2441" t="s">
        <v>5342</v>
      </c>
      <c r="M2441" t="s">
        <v>9440</v>
      </c>
      <c r="N2441">
        <v>8</v>
      </c>
      <c r="O2441" t="s">
        <v>9558</v>
      </c>
      <c r="P2441" t="s">
        <v>11636</v>
      </c>
      <c r="Q2441">
        <v>10</v>
      </c>
      <c r="R2441">
        <v>3</v>
      </c>
      <c r="S2441">
        <v>5.98</v>
      </c>
      <c r="T2441">
        <v>6.06</v>
      </c>
      <c r="U2441">
        <v>636.5599999999999</v>
      </c>
      <c r="V2441">
        <v>126.42</v>
      </c>
      <c r="W2441">
        <v>5.21</v>
      </c>
      <c r="X2441">
        <v>11.95</v>
      </c>
      <c r="Y2441">
        <v>6.72</v>
      </c>
      <c r="Z2441">
        <v>4</v>
      </c>
      <c r="AA2441" t="s">
        <v>4822</v>
      </c>
      <c r="AB2441">
        <v>2</v>
      </c>
      <c r="AC2441">
        <v>9</v>
      </c>
      <c r="AD2441">
        <v>1.166666666666667</v>
      </c>
      <c r="AF2441" t="s">
        <v>5458</v>
      </c>
      <c r="AI2441">
        <v>0</v>
      </c>
      <c r="AJ2441">
        <v>0</v>
      </c>
      <c r="AM2441" t="s">
        <v>11965</v>
      </c>
    </row>
    <row r="2442" spans="1:39">
      <c r="A2442" t="s">
        <v>7485</v>
      </c>
      <c r="B2442" t="s">
        <v>5106</v>
      </c>
      <c r="C2442" t="s">
        <v>5108</v>
      </c>
      <c r="D2442">
        <v>320</v>
      </c>
      <c r="E2442" t="s">
        <v>5111</v>
      </c>
      <c r="F2442">
        <v>6.5</v>
      </c>
      <c r="K2442" t="s">
        <v>5342</v>
      </c>
      <c r="L2442" t="s">
        <v>5343</v>
      </c>
      <c r="M2442" t="s">
        <v>9513</v>
      </c>
      <c r="N2442">
        <v>9</v>
      </c>
      <c r="O2442" t="s">
        <v>9642</v>
      </c>
      <c r="P2442" t="s">
        <v>11637</v>
      </c>
      <c r="Q2442">
        <v>9</v>
      </c>
      <c r="R2442">
        <v>2</v>
      </c>
      <c r="S2442">
        <v>2.2</v>
      </c>
      <c r="T2442">
        <v>2.95</v>
      </c>
      <c r="U2442">
        <v>419.51</v>
      </c>
      <c r="V2442">
        <v>110</v>
      </c>
      <c r="W2442">
        <v>3.08</v>
      </c>
      <c r="X2442">
        <v>6.8</v>
      </c>
      <c r="Y2442">
        <v>0.42</v>
      </c>
      <c r="Z2442">
        <v>4</v>
      </c>
      <c r="AA2442" t="s">
        <v>4822</v>
      </c>
      <c r="AB2442">
        <v>0</v>
      </c>
      <c r="AC2442">
        <v>5</v>
      </c>
      <c r="AD2442">
        <v>4.308261904761904</v>
      </c>
      <c r="AF2442" t="s">
        <v>5458</v>
      </c>
      <c r="AI2442">
        <v>0</v>
      </c>
      <c r="AJ2442">
        <v>0</v>
      </c>
      <c r="AK2442" t="s">
        <v>11953</v>
      </c>
      <c r="AL2442" t="s">
        <v>11953</v>
      </c>
      <c r="AM2442" t="s">
        <v>11965</v>
      </c>
    </row>
    <row r="2443" spans="1:39">
      <c r="A2443" t="s">
        <v>7486</v>
      </c>
      <c r="B2443" t="s">
        <v>5106</v>
      </c>
      <c r="C2443" t="s">
        <v>5108</v>
      </c>
      <c r="D2443">
        <v>320</v>
      </c>
      <c r="E2443" t="s">
        <v>5111</v>
      </c>
      <c r="F2443">
        <v>6.5</v>
      </c>
      <c r="K2443" t="s">
        <v>5342</v>
      </c>
      <c r="L2443" t="s">
        <v>5343</v>
      </c>
      <c r="M2443" t="s">
        <v>9462</v>
      </c>
      <c r="N2443">
        <v>9</v>
      </c>
      <c r="O2443" t="s">
        <v>9582</v>
      </c>
      <c r="P2443" t="s">
        <v>11638</v>
      </c>
      <c r="Q2443">
        <v>4</v>
      </c>
      <c r="R2443">
        <v>0</v>
      </c>
      <c r="S2443">
        <v>3.75</v>
      </c>
      <c r="T2443">
        <v>3.75</v>
      </c>
      <c r="U2443">
        <v>355.37</v>
      </c>
      <c r="V2443">
        <v>59.75</v>
      </c>
      <c r="W2443">
        <v>3.89</v>
      </c>
      <c r="Y2443">
        <v>0</v>
      </c>
      <c r="Z2443">
        <v>3</v>
      </c>
      <c r="AA2443" t="s">
        <v>4822</v>
      </c>
      <c r="AB2443">
        <v>0</v>
      </c>
      <c r="AC2443">
        <v>3</v>
      </c>
      <c r="AD2443">
        <v>4.75</v>
      </c>
      <c r="AF2443" t="s">
        <v>5458</v>
      </c>
      <c r="AI2443">
        <v>0</v>
      </c>
      <c r="AJ2443">
        <v>0</v>
      </c>
      <c r="AK2443" t="s">
        <v>11924</v>
      </c>
      <c r="AL2443" t="s">
        <v>11924</v>
      </c>
      <c r="AM2443" t="s">
        <v>11965</v>
      </c>
    </row>
    <row r="2444" spans="1:39">
      <c r="A2444" t="s">
        <v>7487</v>
      </c>
      <c r="B2444" t="s">
        <v>5106</v>
      </c>
      <c r="C2444" t="s">
        <v>5108</v>
      </c>
      <c r="D2444">
        <v>326</v>
      </c>
      <c r="E2444" t="s">
        <v>5111</v>
      </c>
      <c r="F2444">
        <v>6.49</v>
      </c>
      <c r="K2444" t="s">
        <v>5342</v>
      </c>
      <c r="L2444" t="s">
        <v>5343</v>
      </c>
      <c r="M2444" t="s">
        <v>9481</v>
      </c>
      <c r="N2444">
        <v>9</v>
      </c>
      <c r="O2444" t="s">
        <v>9605</v>
      </c>
      <c r="P2444" t="s">
        <v>11639</v>
      </c>
      <c r="Q2444">
        <v>5</v>
      </c>
      <c r="R2444">
        <v>1</v>
      </c>
      <c r="S2444">
        <v>4.42</v>
      </c>
      <c r="T2444">
        <v>4.42</v>
      </c>
      <c r="U2444">
        <v>448.4</v>
      </c>
      <c r="V2444">
        <v>72.43000000000001</v>
      </c>
      <c r="W2444">
        <v>5.93</v>
      </c>
      <c r="X2444">
        <v>12.75</v>
      </c>
      <c r="Y2444">
        <v>0</v>
      </c>
      <c r="Z2444">
        <v>5</v>
      </c>
      <c r="AA2444" t="s">
        <v>4822</v>
      </c>
      <c r="AB2444">
        <v>1</v>
      </c>
      <c r="AC2444">
        <v>4</v>
      </c>
      <c r="AD2444">
        <v>3.491904761904762</v>
      </c>
      <c r="AF2444" t="s">
        <v>5458</v>
      </c>
      <c r="AI2444">
        <v>0</v>
      </c>
      <c r="AJ2444">
        <v>0</v>
      </c>
      <c r="AK2444" t="s">
        <v>11933</v>
      </c>
      <c r="AL2444" t="s">
        <v>11933</v>
      </c>
      <c r="AM2444" t="s">
        <v>11965</v>
      </c>
    </row>
    <row r="2445" spans="1:39">
      <c r="A2445" t="s">
        <v>7488</v>
      </c>
      <c r="B2445" t="s">
        <v>5106</v>
      </c>
      <c r="C2445" t="s">
        <v>5108</v>
      </c>
      <c r="D2445">
        <v>327</v>
      </c>
      <c r="E2445" t="s">
        <v>5111</v>
      </c>
      <c r="F2445">
        <v>6.49</v>
      </c>
      <c r="K2445" t="s">
        <v>5342</v>
      </c>
      <c r="L2445" t="s">
        <v>5343</v>
      </c>
      <c r="M2445" t="s">
        <v>9489</v>
      </c>
      <c r="N2445">
        <v>9</v>
      </c>
      <c r="O2445" t="s">
        <v>9615</v>
      </c>
      <c r="P2445" t="s">
        <v>11640</v>
      </c>
      <c r="Q2445">
        <v>6</v>
      </c>
      <c r="R2445">
        <v>4</v>
      </c>
      <c r="S2445">
        <v>2.91</v>
      </c>
      <c r="T2445">
        <v>2.91</v>
      </c>
      <c r="U2445">
        <v>472.45</v>
      </c>
      <c r="V2445">
        <v>136.02</v>
      </c>
      <c r="W2445">
        <v>4.7</v>
      </c>
      <c r="X2445">
        <v>13.49</v>
      </c>
      <c r="Y2445">
        <v>1.62</v>
      </c>
      <c r="Z2445">
        <v>4</v>
      </c>
      <c r="AA2445" t="s">
        <v>4822</v>
      </c>
      <c r="AB2445">
        <v>0</v>
      </c>
      <c r="AC2445">
        <v>4</v>
      </c>
      <c r="AD2445">
        <v>2.741785714285714</v>
      </c>
      <c r="AF2445" t="s">
        <v>5458</v>
      </c>
      <c r="AI2445">
        <v>0</v>
      </c>
      <c r="AJ2445">
        <v>0</v>
      </c>
      <c r="AK2445" t="s">
        <v>11940</v>
      </c>
      <c r="AL2445" t="s">
        <v>11940</v>
      </c>
      <c r="AM2445" t="s">
        <v>11965</v>
      </c>
    </row>
    <row r="2446" spans="1:39">
      <c r="A2446" t="s">
        <v>7489</v>
      </c>
      <c r="B2446" t="s">
        <v>5106</v>
      </c>
      <c r="C2446" t="s">
        <v>5108</v>
      </c>
      <c r="D2446">
        <v>327.6</v>
      </c>
      <c r="E2446" t="s">
        <v>5111</v>
      </c>
      <c r="F2446">
        <v>6.49</v>
      </c>
      <c r="I2446" t="s">
        <v>9268</v>
      </c>
      <c r="K2446" t="s">
        <v>5342</v>
      </c>
      <c r="M2446" t="s">
        <v>9446</v>
      </c>
      <c r="N2446">
        <v>8</v>
      </c>
      <c r="O2446" t="s">
        <v>9574</v>
      </c>
      <c r="P2446" t="s">
        <v>11641</v>
      </c>
      <c r="Q2446">
        <v>6</v>
      </c>
      <c r="R2446">
        <v>4</v>
      </c>
      <c r="U2446">
        <v>416.47</v>
      </c>
      <c r="V2446">
        <v>116.15</v>
      </c>
      <c r="W2446">
        <v>4.69</v>
      </c>
      <c r="Y2446">
        <v>0</v>
      </c>
      <c r="Z2446">
        <v>5</v>
      </c>
      <c r="AA2446" t="s">
        <v>4822</v>
      </c>
      <c r="AB2446">
        <v>0</v>
      </c>
      <c r="AC2446">
        <v>4</v>
      </c>
      <c r="AI2446">
        <v>0</v>
      </c>
      <c r="AJ2446">
        <v>0</v>
      </c>
      <c r="AM2446" t="s">
        <v>11965</v>
      </c>
    </row>
    <row r="2447" spans="1:39">
      <c r="A2447" t="s">
        <v>7490</v>
      </c>
      <c r="B2447" t="s">
        <v>5106</v>
      </c>
      <c r="C2447" t="s">
        <v>5108</v>
      </c>
      <c r="D2447">
        <v>328</v>
      </c>
      <c r="E2447" t="s">
        <v>5111</v>
      </c>
      <c r="F2447">
        <v>6.48</v>
      </c>
      <c r="K2447" t="s">
        <v>5342</v>
      </c>
      <c r="M2447" t="s">
        <v>5350</v>
      </c>
      <c r="N2447">
        <v>8</v>
      </c>
      <c r="O2447" t="s">
        <v>9550</v>
      </c>
      <c r="P2447" t="s">
        <v>11642</v>
      </c>
      <c r="Q2447">
        <v>3</v>
      </c>
      <c r="R2447">
        <v>1</v>
      </c>
      <c r="S2447">
        <v>4</v>
      </c>
      <c r="T2447">
        <v>4</v>
      </c>
      <c r="U2447">
        <v>274.33</v>
      </c>
      <c r="V2447">
        <v>46.5</v>
      </c>
      <c r="W2447">
        <v>3.63</v>
      </c>
      <c r="Y2447">
        <v>3.52</v>
      </c>
      <c r="Z2447">
        <v>4</v>
      </c>
      <c r="AA2447" t="s">
        <v>4822</v>
      </c>
      <c r="AB2447">
        <v>0</v>
      </c>
      <c r="AC2447">
        <v>2</v>
      </c>
      <c r="AD2447">
        <v>4.333333333333334</v>
      </c>
      <c r="AF2447" t="s">
        <v>5458</v>
      </c>
      <c r="AI2447">
        <v>0</v>
      </c>
      <c r="AJ2447">
        <v>0</v>
      </c>
      <c r="AK2447" t="s">
        <v>11910</v>
      </c>
      <c r="AL2447" t="s">
        <v>11910</v>
      </c>
      <c r="AM2447" t="s">
        <v>11965</v>
      </c>
    </row>
    <row r="2448" spans="1:39">
      <c r="A2448" t="s">
        <v>7491</v>
      </c>
      <c r="B2448" t="s">
        <v>5106</v>
      </c>
      <c r="C2448" t="s">
        <v>5108</v>
      </c>
      <c r="D2448">
        <v>330</v>
      </c>
      <c r="E2448" t="s">
        <v>5111</v>
      </c>
      <c r="F2448">
        <v>6.48</v>
      </c>
      <c r="I2448" t="s">
        <v>9269</v>
      </c>
      <c r="K2448" t="s">
        <v>5342</v>
      </c>
      <c r="M2448" t="s">
        <v>9475</v>
      </c>
      <c r="N2448">
        <v>8</v>
      </c>
      <c r="O2448" t="s">
        <v>9597</v>
      </c>
      <c r="P2448" t="s">
        <v>11643</v>
      </c>
      <c r="Q2448">
        <v>4</v>
      </c>
      <c r="R2448">
        <v>3</v>
      </c>
      <c r="S2448">
        <v>2.75</v>
      </c>
      <c r="T2448">
        <v>5.25</v>
      </c>
      <c r="U2448">
        <v>470.88</v>
      </c>
      <c r="V2448">
        <v>95.84</v>
      </c>
      <c r="W2448">
        <v>4.83</v>
      </c>
      <c r="X2448">
        <v>3.85</v>
      </c>
      <c r="Y2448">
        <v>12.92</v>
      </c>
      <c r="Z2448">
        <v>2</v>
      </c>
      <c r="AA2448" t="s">
        <v>4822</v>
      </c>
      <c r="AB2448">
        <v>0</v>
      </c>
      <c r="AC2448">
        <v>5</v>
      </c>
      <c r="AD2448">
        <v>1.805</v>
      </c>
      <c r="AF2448" t="s">
        <v>11894</v>
      </c>
      <c r="AI2448">
        <v>0</v>
      </c>
      <c r="AJ2448">
        <v>0</v>
      </c>
      <c r="AM2448" t="s">
        <v>11965</v>
      </c>
    </row>
    <row r="2449" spans="1:39">
      <c r="A2449" t="s">
        <v>7492</v>
      </c>
      <c r="B2449" t="s">
        <v>5106</v>
      </c>
      <c r="C2449" t="s">
        <v>5108</v>
      </c>
      <c r="D2449">
        <v>331</v>
      </c>
      <c r="E2449" t="s">
        <v>5111</v>
      </c>
      <c r="F2449">
        <v>6.48</v>
      </c>
      <c r="K2449" t="s">
        <v>5342</v>
      </c>
      <c r="M2449" t="s">
        <v>9445</v>
      </c>
      <c r="N2449">
        <v>8</v>
      </c>
      <c r="O2449" t="s">
        <v>9563</v>
      </c>
      <c r="P2449" t="s">
        <v>11644</v>
      </c>
      <c r="Q2449">
        <v>4</v>
      </c>
      <c r="R2449">
        <v>3</v>
      </c>
      <c r="S2449">
        <v>4.07</v>
      </c>
      <c r="T2449">
        <v>4.08</v>
      </c>
      <c r="U2449">
        <v>438.56</v>
      </c>
      <c r="V2449">
        <v>70.56</v>
      </c>
      <c r="W2449">
        <v>5.92</v>
      </c>
      <c r="X2449">
        <v>12.15</v>
      </c>
      <c r="Y2449">
        <v>3.96</v>
      </c>
      <c r="Z2449">
        <v>5</v>
      </c>
      <c r="AA2449" t="s">
        <v>4822</v>
      </c>
      <c r="AB2449">
        <v>1</v>
      </c>
      <c r="AC2449">
        <v>5</v>
      </c>
      <c r="AD2449">
        <v>3.06552380952381</v>
      </c>
      <c r="AF2449" t="s">
        <v>5458</v>
      </c>
      <c r="AI2449">
        <v>0</v>
      </c>
      <c r="AJ2449">
        <v>0</v>
      </c>
      <c r="AK2449" t="s">
        <v>11914</v>
      </c>
      <c r="AL2449" t="s">
        <v>11914</v>
      </c>
      <c r="AM2449" t="s">
        <v>11965</v>
      </c>
    </row>
    <row r="2450" spans="1:39">
      <c r="A2450" t="s">
        <v>7493</v>
      </c>
      <c r="B2450" t="s">
        <v>5106</v>
      </c>
      <c r="C2450" t="s">
        <v>5108</v>
      </c>
      <c r="D2450">
        <v>332</v>
      </c>
      <c r="E2450" t="s">
        <v>5111</v>
      </c>
      <c r="F2450">
        <v>6.48</v>
      </c>
      <c r="K2450" t="s">
        <v>5342</v>
      </c>
      <c r="L2450" t="s">
        <v>5343</v>
      </c>
      <c r="M2450" t="s">
        <v>9489</v>
      </c>
      <c r="N2450">
        <v>9</v>
      </c>
      <c r="O2450" t="s">
        <v>9615</v>
      </c>
      <c r="P2450" t="s">
        <v>11645</v>
      </c>
      <c r="Q2450">
        <v>8</v>
      </c>
      <c r="R2450">
        <v>5</v>
      </c>
      <c r="S2450">
        <v>2.6</v>
      </c>
      <c r="T2450">
        <v>2.77</v>
      </c>
      <c r="U2450">
        <v>391.43</v>
      </c>
      <c r="V2450">
        <v>147.38</v>
      </c>
      <c r="W2450">
        <v>2.07</v>
      </c>
      <c r="X2450">
        <v>7.72</v>
      </c>
      <c r="Y2450">
        <v>3.01</v>
      </c>
      <c r="Z2450">
        <v>3</v>
      </c>
      <c r="AA2450" t="s">
        <v>4822</v>
      </c>
      <c r="AB2450">
        <v>0</v>
      </c>
      <c r="AC2450">
        <v>5</v>
      </c>
      <c r="AD2450">
        <v>3.4755</v>
      </c>
      <c r="AF2450" t="s">
        <v>5458</v>
      </c>
      <c r="AI2450">
        <v>0</v>
      </c>
      <c r="AJ2450">
        <v>0</v>
      </c>
      <c r="AK2450" t="s">
        <v>11940</v>
      </c>
      <c r="AL2450" t="s">
        <v>11940</v>
      </c>
      <c r="AM2450" t="s">
        <v>11965</v>
      </c>
    </row>
    <row r="2451" spans="1:39">
      <c r="A2451" t="s">
        <v>7494</v>
      </c>
      <c r="B2451" t="s">
        <v>5106</v>
      </c>
      <c r="C2451" t="s">
        <v>5108</v>
      </c>
      <c r="D2451">
        <v>333</v>
      </c>
      <c r="E2451" t="s">
        <v>5111</v>
      </c>
      <c r="F2451">
        <v>6.48</v>
      </c>
      <c r="K2451" t="s">
        <v>5342</v>
      </c>
      <c r="M2451" t="s">
        <v>9456</v>
      </c>
      <c r="N2451">
        <v>8</v>
      </c>
      <c r="O2451" t="s">
        <v>9576</v>
      </c>
      <c r="P2451" t="s">
        <v>11646</v>
      </c>
      <c r="Q2451">
        <v>6</v>
      </c>
      <c r="R2451">
        <v>3</v>
      </c>
      <c r="S2451">
        <v>3.8</v>
      </c>
      <c r="T2451">
        <v>3.8</v>
      </c>
      <c r="U2451">
        <v>454.43</v>
      </c>
      <c r="V2451">
        <v>101.58</v>
      </c>
      <c r="W2451">
        <v>4.02</v>
      </c>
      <c r="X2451">
        <v>11.87</v>
      </c>
      <c r="Y2451">
        <v>3.95</v>
      </c>
      <c r="Z2451">
        <v>3</v>
      </c>
      <c r="AA2451" t="s">
        <v>4822</v>
      </c>
      <c r="AB2451">
        <v>0</v>
      </c>
      <c r="AC2451">
        <v>7</v>
      </c>
      <c r="AD2451">
        <v>2.806166666666667</v>
      </c>
      <c r="AF2451" t="s">
        <v>5458</v>
      </c>
      <c r="AI2451">
        <v>0</v>
      </c>
      <c r="AJ2451">
        <v>0</v>
      </c>
      <c r="AK2451" t="s">
        <v>11920</v>
      </c>
      <c r="AL2451" t="s">
        <v>11920</v>
      </c>
      <c r="AM2451" t="s">
        <v>11965</v>
      </c>
    </row>
    <row r="2452" spans="1:39">
      <c r="A2452" t="s">
        <v>7495</v>
      </c>
      <c r="B2452" t="s">
        <v>5106</v>
      </c>
      <c r="C2452" t="s">
        <v>5108</v>
      </c>
      <c r="D2452">
        <v>338</v>
      </c>
      <c r="E2452" t="s">
        <v>5111</v>
      </c>
      <c r="F2452">
        <v>6.47</v>
      </c>
      <c r="K2452" t="s">
        <v>5342</v>
      </c>
      <c r="L2452" t="s">
        <v>5343</v>
      </c>
      <c r="M2452" t="s">
        <v>9465</v>
      </c>
      <c r="N2452">
        <v>9</v>
      </c>
      <c r="O2452" t="s">
        <v>9585</v>
      </c>
      <c r="P2452" t="s">
        <v>11647</v>
      </c>
      <c r="Q2452">
        <v>6</v>
      </c>
      <c r="R2452">
        <v>5</v>
      </c>
      <c r="S2452">
        <v>3.01</v>
      </c>
      <c r="T2452">
        <v>3.03</v>
      </c>
      <c r="U2452">
        <v>361.36</v>
      </c>
      <c r="V2452">
        <v>110.69</v>
      </c>
      <c r="W2452">
        <v>3.47</v>
      </c>
      <c r="X2452">
        <v>9.02</v>
      </c>
      <c r="Y2452">
        <v>0.24</v>
      </c>
      <c r="Z2452">
        <v>3</v>
      </c>
      <c r="AA2452" t="s">
        <v>4822</v>
      </c>
      <c r="AB2452">
        <v>0</v>
      </c>
      <c r="AC2452">
        <v>4</v>
      </c>
      <c r="AD2452">
        <v>3.780619047619048</v>
      </c>
      <c r="AF2452" t="s">
        <v>5458</v>
      </c>
      <c r="AI2452">
        <v>0</v>
      </c>
      <c r="AJ2452">
        <v>0</v>
      </c>
      <c r="AK2452" t="s">
        <v>5463</v>
      </c>
      <c r="AL2452" t="s">
        <v>5463</v>
      </c>
      <c r="AM2452" t="s">
        <v>11965</v>
      </c>
    </row>
    <row r="2453" spans="1:39">
      <c r="A2453" t="s">
        <v>5315</v>
      </c>
      <c r="B2453" t="s">
        <v>5106</v>
      </c>
      <c r="C2453" t="s">
        <v>5108</v>
      </c>
      <c r="D2453">
        <v>339</v>
      </c>
      <c r="E2453" t="s">
        <v>5111</v>
      </c>
      <c r="F2453">
        <v>6.47</v>
      </c>
      <c r="K2453" t="s">
        <v>5342</v>
      </c>
      <c r="L2453" t="s">
        <v>5343</v>
      </c>
      <c r="M2453" t="s">
        <v>9464</v>
      </c>
      <c r="N2453">
        <v>9</v>
      </c>
      <c r="O2453" t="s">
        <v>9584</v>
      </c>
      <c r="P2453" t="s">
        <v>5430</v>
      </c>
      <c r="Q2453">
        <v>3</v>
      </c>
      <c r="R2453">
        <v>2</v>
      </c>
      <c r="S2453">
        <v>2.99</v>
      </c>
      <c r="T2453">
        <v>3</v>
      </c>
      <c r="U2453">
        <v>313.36</v>
      </c>
      <c r="V2453">
        <v>61.8</v>
      </c>
      <c r="W2453">
        <v>4.51</v>
      </c>
      <c r="X2453">
        <v>9.470000000000001</v>
      </c>
      <c r="Y2453">
        <v>4.06</v>
      </c>
      <c r="Z2453">
        <v>4</v>
      </c>
      <c r="AA2453" t="s">
        <v>4822</v>
      </c>
      <c r="AB2453">
        <v>0</v>
      </c>
      <c r="AC2453">
        <v>3</v>
      </c>
      <c r="AD2453">
        <v>5.005</v>
      </c>
      <c r="AF2453" t="s">
        <v>5458</v>
      </c>
      <c r="AI2453">
        <v>0</v>
      </c>
      <c r="AJ2453">
        <v>0</v>
      </c>
      <c r="AK2453" t="s">
        <v>5464</v>
      </c>
      <c r="AL2453" t="s">
        <v>5464</v>
      </c>
      <c r="AM2453" t="s">
        <v>11965</v>
      </c>
    </row>
    <row r="2454" spans="1:39">
      <c r="A2454" t="s">
        <v>7496</v>
      </c>
      <c r="B2454" t="s">
        <v>5106</v>
      </c>
      <c r="C2454" t="s">
        <v>5108</v>
      </c>
      <c r="D2454">
        <v>340</v>
      </c>
      <c r="E2454" t="s">
        <v>5111</v>
      </c>
      <c r="F2454">
        <v>6.47</v>
      </c>
      <c r="K2454" t="s">
        <v>5342</v>
      </c>
      <c r="L2454" t="s">
        <v>5343</v>
      </c>
      <c r="M2454" t="s">
        <v>9513</v>
      </c>
      <c r="N2454">
        <v>9</v>
      </c>
      <c r="O2454" t="s">
        <v>9642</v>
      </c>
      <c r="P2454" t="s">
        <v>11648</v>
      </c>
      <c r="Q2454">
        <v>4</v>
      </c>
      <c r="R2454">
        <v>2</v>
      </c>
      <c r="S2454">
        <v>3.04</v>
      </c>
      <c r="T2454">
        <v>3.86</v>
      </c>
      <c r="U2454">
        <v>384.28</v>
      </c>
      <c r="V2454">
        <v>66.40000000000001</v>
      </c>
      <c r="W2454">
        <v>4.17</v>
      </c>
      <c r="X2454">
        <v>6.61</v>
      </c>
      <c r="Y2454">
        <v>0</v>
      </c>
      <c r="Z2454">
        <v>3</v>
      </c>
      <c r="AA2454" t="s">
        <v>4822</v>
      </c>
      <c r="AB2454">
        <v>0</v>
      </c>
      <c r="AC2454">
        <v>3</v>
      </c>
      <c r="AD2454">
        <v>4.376571428571428</v>
      </c>
      <c r="AF2454" t="s">
        <v>5458</v>
      </c>
      <c r="AI2454">
        <v>0</v>
      </c>
      <c r="AJ2454">
        <v>0</v>
      </c>
      <c r="AK2454" t="s">
        <v>11953</v>
      </c>
      <c r="AL2454" t="s">
        <v>11953</v>
      </c>
      <c r="AM2454" t="s">
        <v>11965</v>
      </c>
    </row>
    <row r="2455" spans="1:39">
      <c r="A2455" t="s">
        <v>7439</v>
      </c>
      <c r="B2455" t="s">
        <v>5106</v>
      </c>
      <c r="C2455" t="s">
        <v>5108</v>
      </c>
      <c r="D2455">
        <v>341.7</v>
      </c>
      <c r="E2455" t="s">
        <v>5111</v>
      </c>
      <c r="F2455">
        <v>6.47</v>
      </c>
      <c r="I2455" t="s">
        <v>9270</v>
      </c>
      <c r="K2455" t="s">
        <v>5342</v>
      </c>
      <c r="M2455" t="s">
        <v>9446</v>
      </c>
      <c r="N2455">
        <v>8</v>
      </c>
      <c r="O2455" t="s">
        <v>9574</v>
      </c>
      <c r="P2455" t="s">
        <v>11591</v>
      </c>
      <c r="Q2455">
        <v>5</v>
      </c>
      <c r="R2455">
        <v>3</v>
      </c>
      <c r="S2455">
        <v>3.79</v>
      </c>
      <c r="T2455">
        <v>3.8</v>
      </c>
      <c r="U2455">
        <v>352.4</v>
      </c>
      <c r="V2455">
        <v>92.51000000000001</v>
      </c>
      <c r="W2455">
        <v>4.5</v>
      </c>
      <c r="Y2455">
        <v>5.61</v>
      </c>
      <c r="Z2455">
        <v>5</v>
      </c>
      <c r="AA2455" t="s">
        <v>4822</v>
      </c>
      <c r="AB2455">
        <v>0</v>
      </c>
      <c r="AC2455">
        <v>3</v>
      </c>
      <c r="AD2455">
        <v>3.788</v>
      </c>
      <c r="AF2455" t="s">
        <v>5458</v>
      </c>
      <c r="AI2455">
        <v>0</v>
      </c>
      <c r="AJ2455">
        <v>0</v>
      </c>
      <c r="AM2455" t="s">
        <v>11965</v>
      </c>
    </row>
    <row r="2456" spans="1:39">
      <c r="A2456" t="s">
        <v>7497</v>
      </c>
      <c r="B2456" t="s">
        <v>5106</v>
      </c>
      <c r="C2456" t="s">
        <v>5108</v>
      </c>
      <c r="D2456">
        <v>343</v>
      </c>
      <c r="E2456" t="s">
        <v>5111</v>
      </c>
      <c r="F2456">
        <v>6.46</v>
      </c>
      <c r="K2456" t="s">
        <v>5342</v>
      </c>
      <c r="M2456" t="s">
        <v>9450</v>
      </c>
      <c r="N2456">
        <v>8</v>
      </c>
      <c r="O2456" t="s">
        <v>9568</v>
      </c>
      <c r="P2456" t="s">
        <v>11649</v>
      </c>
      <c r="Q2456">
        <v>7</v>
      </c>
      <c r="R2456">
        <v>4</v>
      </c>
      <c r="S2456">
        <v>4.21</v>
      </c>
      <c r="T2456">
        <v>4.25</v>
      </c>
      <c r="U2456">
        <v>627.5599999999999</v>
      </c>
      <c r="V2456">
        <v>145</v>
      </c>
      <c r="W2456">
        <v>5.1</v>
      </c>
      <c r="X2456">
        <v>8.49</v>
      </c>
      <c r="Y2456">
        <v>3.56</v>
      </c>
      <c r="Z2456">
        <v>4</v>
      </c>
      <c r="AA2456" t="s">
        <v>4822</v>
      </c>
      <c r="AB2456">
        <v>2</v>
      </c>
      <c r="AC2456">
        <v>11</v>
      </c>
      <c r="AD2456">
        <v>1.375</v>
      </c>
      <c r="AF2456" t="s">
        <v>5458</v>
      </c>
      <c r="AI2456">
        <v>0</v>
      </c>
      <c r="AJ2456">
        <v>0</v>
      </c>
      <c r="AK2456" t="s">
        <v>11916</v>
      </c>
      <c r="AL2456" t="s">
        <v>11916</v>
      </c>
      <c r="AM2456" t="s">
        <v>11965</v>
      </c>
    </row>
    <row r="2457" spans="1:39">
      <c r="A2457" t="s">
        <v>7498</v>
      </c>
      <c r="B2457" t="s">
        <v>5106</v>
      </c>
      <c r="C2457" t="s">
        <v>5108</v>
      </c>
      <c r="D2457">
        <v>344</v>
      </c>
      <c r="E2457" t="s">
        <v>5111</v>
      </c>
      <c r="F2457">
        <v>6.46</v>
      </c>
      <c r="I2457" t="s">
        <v>9271</v>
      </c>
      <c r="K2457" t="s">
        <v>5342</v>
      </c>
      <c r="M2457" t="s">
        <v>9451</v>
      </c>
      <c r="N2457">
        <v>8</v>
      </c>
      <c r="O2457" t="s">
        <v>9569</v>
      </c>
      <c r="P2457" t="s">
        <v>11650</v>
      </c>
      <c r="Q2457">
        <v>9</v>
      </c>
      <c r="R2457">
        <v>3</v>
      </c>
      <c r="S2457">
        <v>6.09</v>
      </c>
      <c r="T2457">
        <v>6.76</v>
      </c>
      <c r="U2457">
        <v>629.79</v>
      </c>
      <c r="V2457">
        <v>138.44</v>
      </c>
      <c r="W2457">
        <v>5.73</v>
      </c>
      <c r="X2457">
        <v>8.65</v>
      </c>
      <c r="Y2457">
        <v>7.94</v>
      </c>
      <c r="Z2457">
        <v>4</v>
      </c>
      <c r="AA2457" t="s">
        <v>4822</v>
      </c>
      <c r="AB2457">
        <v>2</v>
      </c>
      <c r="AC2457">
        <v>8</v>
      </c>
      <c r="AD2457">
        <v>1.166666666666667</v>
      </c>
      <c r="AF2457" t="s">
        <v>5458</v>
      </c>
      <c r="AI2457">
        <v>0</v>
      </c>
      <c r="AJ2457">
        <v>0</v>
      </c>
      <c r="AM2457" t="s">
        <v>11965</v>
      </c>
    </row>
    <row r="2458" spans="1:39">
      <c r="A2458" t="s">
        <v>7489</v>
      </c>
      <c r="B2458" t="s">
        <v>5106</v>
      </c>
      <c r="C2458" t="s">
        <v>5108</v>
      </c>
      <c r="D2458">
        <v>344.8</v>
      </c>
      <c r="E2458" t="s">
        <v>5111</v>
      </c>
      <c r="F2458">
        <v>6.46</v>
      </c>
      <c r="I2458" t="s">
        <v>9272</v>
      </c>
      <c r="K2458" t="s">
        <v>5342</v>
      </c>
      <c r="L2458" t="s">
        <v>5343</v>
      </c>
      <c r="M2458" t="s">
        <v>9446</v>
      </c>
      <c r="N2458">
        <v>9</v>
      </c>
      <c r="O2458" t="s">
        <v>9564</v>
      </c>
      <c r="P2458" t="s">
        <v>11641</v>
      </c>
      <c r="Q2458">
        <v>6</v>
      </c>
      <c r="R2458">
        <v>4</v>
      </c>
      <c r="U2458">
        <v>416.47</v>
      </c>
      <c r="V2458">
        <v>116.15</v>
      </c>
      <c r="W2458">
        <v>4.69</v>
      </c>
      <c r="Y2458">
        <v>0</v>
      </c>
      <c r="Z2458">
        <v>5</v>
      </c>
      <c r="AA2458" t="s">
        <v>4822</v>
      </c>
      <c r="AB2458">
        <v>0</v>
      </c>
      <c r="AC2458">
        <v>4</v>
      </c>
      <c r="AI2458">
        <v>0</v>
      </c>
      <c r="AJ2458">
        <v>0</v>
      </c>
      <c r="AM2458" t="s">
        <v>11965</v>
      </c>
    </row>
    <row r="2459" spans="1:39">
      <c r="A2459" t="s">
        <v>7499</v>
      </c>
      <c r="B2459" t="s">
        <v>5106</v>
      </c>
      <c r="C2459" t="s">
        <v>5108</v>
      </c>
      <c r="D2459">
        <v>346.8</v>
      </c>
      <c r="E2459" t="s">
        <v>5111</v>
      </c>
      <c r="F2459">
        <v>6.46</v>
      </c>
      <c r="I2459" t="s">
        <v>9273</v>
      </c>
      <c r="K2459" t="s">
        <v>5342</v>
      </c>
      <c r="L2459" t="s">
        <v>5343</v>
      </c>
      <c r="M2459" t="s">
        <v>9446</v>
      </c>
      <c r="N2459">
        <v>9</v>
      </c>
      <c r="O2459" t="s">
        <v>9564</v>
      </c>
      <c r="P2459" t="s">
        <v>11651</v>
      </c>
      <c r="Q2459">
        <v>5</v>
      </c>
      <c r="R2459">
        <v>2</v>
      </c>
      <c r="S2459">
        <v>5.32</v>
      </c>
      <c r="T2459">
        <v>5.33</v>
      </c>
      <c r="U2459">
        <v>381.44</v>
      </c>
      <c r="V2459">
        <v>75.72</v>
      </c>
      <c r="W2459">
        <v>5.32</v>
      </c>
      <c r="Y2459">
        <v>5.5</v>
      </c>
      <c r="Z2459">
        <v>5</v>
      </c>
      <c r="AA2459" t="s">
        <v>4822</v>
      </c>
      <c r="AB2459">
        <v>1</v>
      </c>
      <c r="AC2459">
        <v>5</v>
      </c>
      <c r="AD2459">
        <v>3.346857142857143</v>
      </c>
      <c r="AF2459" t="s">
        <v>5458</v>
      </c>
      <c r="AI2459">
        <v>0</v>
      </c>
      <c r="AJ2459">
        <v>0</v>
      </c>
      <c r="AM2459" t="s">
        <v>11965</v>
      </c>
    </row>
    <row r="2460" spans="1:39">
      <c r="A2460" t="s">
        <v>7444</v>
      </c>
      <c r="B2460" t="s">
        <v>5106</v>
      </c>
      <c r="C2460" t="s">
        <v>5108</v>
      </c>
      <c r="D2460">
        <v>348.6</v>
      </c>
      <c r="E2460" t="s">
        <v>5111</v>
      </c>
      <c r="F2460">
        <v>6.46</v>
      </c>
      <c r="I2460" t="s">
        <v>9274</v>
      </c>
      <c r="K2460" t="s">
        <v>5342</v>
      </c>
      <c r="M2460" t="s">
        <v>9446</v>
      </c>
      <c r="N2460">
        <v>8</v>
      </c>
      <c r="O2460" t="s">
        <v>9574</v>
      </c>
      <c r="P2460" t="s">
        <v>11596</v>
      </c>
      <c r="Q2460">
        <v>7</v>
      </c>
      <c r="R2460">
        <v>3</v>
      </c>
      <c r="S2460">
        <v>3.81</v>
      </c>
      <c r="T2460">
        <v>3.84</v>
      </c>
      <c r="U2460">
        <v>403.44</v>
      </c>
      <c r="V2460">
        <v>96.73</v>
      </c>
      <c r="W2460">
        <v>4.78</v>
      </c>
      <c r="X2460">
        <v>8.880000000000001</v>
      </c>
      <c r="Y2460">
        <v>5.62</v>
      </c>
      <c r="Z2460">
        <v>4</v>
      </c>
      <c r="AA2460" t="s">
        <v>4822</v>
      </c>
      <c r="AB2460">
        <v>0</v>
      </c>
      <c r="AC2460">
        <v>5</v>
      </c>
      <c r="AD2460">
        <v>3.307047619047619</v>
      </c>
      <c r="AF2460" t="s">
        <v>5458</v>
      </c>
      <c r="AI2460">
        <v>0</v>
      </c>
      <c r="AJ2460">
        <v>0</v>
      </c>
      <c r="AM2460" t="s">
        <v>11965</v>
      </c>
    </row>
    <row r="2461" spans="1:39">
      <c r="A2461" t="s">
        <v>7500</v>
      </c>
      <c r="B2461" t="s">
        <v>5106</v>
      </c>
      <c r="C2461" t="s">
        <v>5108</v>
      </c>
      <c r="D2461">
        <v>349</v>
      </c>
      <c r="E2461" t="s">
        <v>5111</v>
      </c>
      <c r="F2461">
        <v>6.46</v>
      </c>
      <c r="K2461" t="s">
        <v>5342</v>
      </c>
      <c r="M2461" t="s">
        <v>9456</v>
      </c>
      <c r="N2461">
        <v>8</v>
      </c>
      <c r="O2461" t="s">
        <v>9576</v>
      </c>
      <c r="P2461" t="s">
        <v>11652</v>
      </c>
      <c r="Q2461">
        <v>7</v>
      </c>
      <c r="R2461">
        <v>2</v>
      </c>
      <c r="S2461">
        <v>4.45</v>
      </c>
      <c r="T2461">
        <v>4.45</v>
      </c>
      <c r="U2461">
        <v>427.41</v>
      </c>
      <c r="V2461">
        <v>88.61</v>
      </c>
      <c r="W2461">
        <v>3.73</v>
      </c>
      <c r="X2461">
        <v>11.87</v>
      </c>
      <c r="Y2461">
        <v>4.1</v>
      </c>
      <c r="Z2461">
        <v>3</v>
      </c>
      <c r="AA2461" t="s">
        <v>4822</v>
      </c>
      <c r="AB2461">
        <v>0</v>
      </c>
      <c r="AC2461">
        <v>6</v>
      </c>
      <c r="AD2461">
        <v>3.2935</v>
      </c>
      <c r="AF2461" t="s">
        <v>5458</v>
      </c>
      <c r="AI2461">
        <v>0</v>
      </c>
      <c r="AJ2461">
        <v>0</v>
      </c>
      <c r="AK2461" t="s">
        <v>11920</v>
      </c>
      <c r="AL2461" t="s">
        <v>11920</v>
      </c>
      <c r="AM2461" t="s">
        <v>11965</v>
      </c>
    </row>
    <row r="2462" spans="1:39">
      <c r="A2462" t="s">
        <v>7501</v>
      </c>
      <c r="B2462" t="s">
        <v>5106</v>
      </c>
      <c r="C2462" t="s">
        <v>5108</v>
      </c>
      <c r="D2462">
        <v>349</v>
      </c>
      <c r="E2462" t="s">
        <v>5111</v>
      </c>
      <c r="F2462">
        <v>6.46</v>
      </c>
      <c r="K2462" t="s">
        <v>5342</v>
      </c>
      <c r="L2462" t="s">
        <v>5343</v>
      </c>
      <c r="M2462" t="s">
        <v>9465</v>
      </c>
      <c r="N2462">
        <v>9</v>
      </c>
      <c r="O2462" t="s">
        <v>9585</v>
      </c>
      <c r="P2462" t="s">
        <v>11653</v>
      </c>
      <c r="Q2462">
        <v>6</v>
      </c>
      <c r="R2462">
        <v>3</v>
      </c>
      <c r="S2462">
        <v>3.77</v>
      </c>
      <c r="T2462">
        <v>3.81</v>
      </c>
      <c r="U2462">
        <v>451.91</v>
      </c>
      <c r="V2462">
        <v>105.12</v>
      </c>
      <c r="W2462">
        <v>4.25</v>
      </c>
      <c r="X2462">
        <v>8.449999999999999</v>
      </c>
      <c r="Y2462">
        <v>1.11</v>
      </c>
      <c r="Z2462">
        <v>3</v>
      </c>
      <c r="AA2462" t="s">
        <v>4822</v>
      </c>
      <c r="AB2462">
        <v>0</v>
      </c>
      <c r="AC2462">
        <v>4</v>
      </c>
      <c r="AD2462">
        <v>2.716166666666667</v>
      </c>
      <c r="AF2462" t="s">
        <v>5458</v>
      </c>
      <c r="AI2462">
        <v>0</v>
      </c>
      <c r="AJ2462">
        <v>0</v>
      </c>
      <c r="AK2462" t="s">
        <v>5463</v>
      </c>
      <c r="AL2462" t="s">
        <v>5463</v>
      </c>
      <c r="AM2462" t="s">
        <v>11965</v>
      </c>
    </row>
    <row r="2463" spans="1:39">
      <c r="A2463" t="s">
        <v>7446</v>
      </c>
      <c r="B2463" t="s">
        <v>5106</v>
      </c>
      <c r="C2463" t="s">
        <v>5108</v>
      </c>
      <c r="D2463">
        <v>349.5</v>
      </c>
      <c r="E2463" t="s">
        <v>5111</v>
      </c>
      <c r="F2463">
        <v>6.46</v>
      </c>
      <c r="I2463" t="s">
        <v>9275</v>
      </c>
      <c r="K2463" t="s">
        <v>5342</v>
      </c>
      <c r="L2463" t="s">
        <v>5343</v>
      </c>
      <c r="M2463" t="s">
        <v>9446</v>
      </c>
      <c r="N2463">
        <v>9</v>
      </c>
      <c r="O2463" t="s">
        <v>9564</v>
      </c>
      <c r="P2463" t="s">
        <v>11598</v>
      </c>
      <c r="Q2463">
        <v>6</v>
      </c>
      <c r="R2463">
        <v>3</v>
      </c>
      <c r="S2463">
        <v>4</v>
      </c>
      <c r="T2463">
        <v>4.02</v>
      </c>
      <c r="U2463">
        <v>401.4</v>
      </c>
      <c r="V2463">
        <v>95.95</v>
      </c>
      <c r="W2463">
        <v>4.77</v>
      </c>
      <c r="X2463">
        <v>9.27</v>
      </c>
      <c r="Y2463">
        <v>5.24</v>
      </c>
      <c r="Z2463">
        <v>5</v>
      </c>
      <c r="AA2463" t="s">
        <v>4822</v>
      </c>
      <c r="AB2463">
        <v>0</v>
      </c>
      <c r="AC2463">
        <v>4</v>
      </c>
      <c r="AD2463">
        <v>3.162619047619049</v>
      </c>
      <c r="AF2463" t="s">
        <v>5458</v>
      </c>
      <c r="AI2463">
        <v>0</v>
      </c>
      <c r="AJ2463">
        <v>0</v>
      </c>
      <c r="AM2463" t="s">
        <v>11965</v>
      </c>
    </row>
    <row r="2464" spans="1:39">
      <c r="A2464" t="s">
        <v>7502</v>
      </c>
      <c r="B2464" t="s">
        <v>5106</v>
      </c>
      <c r="C2464" t="s">
        <v>5108</v>
      </c>
      <c r="D2464">
        <v>350</v>
      </c>
      <c r="E2464" t="s">
        <v>5111</v>
      </c>
      <c r="F2464">
        <v>6.46</v>
      </c>
      <c r="K2464" t="s">
        <v>5342</v>
      </c>
      <c r="L2464" t="s">
        <v>5343</v>
      </c>
      <c r="M2464" t="s">
        <v>9513</v>
      </c>
      <c r="N2464">
        <v>9</v>
      </c>
      <c r="O2464" t="s">
        <v>9642</v>
      </c>
      <c r="P2464" t="s">
        <v>11654</v>
      </c>
      <c r="Q2464">
        <v>6</v>
      </c>
      <c r="R2464">
        <v>2</v>
      </c>
      <c r="S2464">
        <v>3.14</v>
      </c>
      <c r="T2464">
        <v>3.42</v>
      </c>
      <c r="U2464">
        <v>414.53</v>
      </c>
      <c r="V2464">
        <v>79.29000000000001</v>
      </c>
      <c r="W2464">
        <v>4.95</v>
      </c>
      <c r="X2464">
        <v>7.35</v>
      </c>
      <c r="Y2464">
        <v>1.3</v>
      </c>
      <c r="Z2464">
        <v>4</v>
      </c>
      <c r="AA2464" t="s">
        <v>4822</v>
      </c>
      <c r="AB2464">
        <v>0</v>
      </c>
      <c r="AC2464">
        <v>5</v>
      </c>
      <c r="AD2464">
        <v>4.3305</v>
      </c>
      <c r="AF2464" t="s">
        <v>5458</v>
      </c>
      <c r="AI2464">
        <v>0</v>
      </c>
      <c r="AJ2464">
        <v>0</v>
      </c>
      <c r="AK2464" t="s">
        <v>11953</v>
      </c>
      <c r="AL2464" t="s">
        <v>11953</v>
      </c>
      <c r="AM2464" t="s">
        <v>11965</v>
      </c>
    </row>
    <row r="2465" spans="1:39">
      <c r="A2465" t="s">
        <v>7499</v>
      </c>
      <c r="B2465" t="s">
        <v>5106</v>
      </c>
      <c r="C2465" t="s">
        <v>5108</v>
      </c>
      <c r="D2465">
        <v>355.1</v>
      </c>
      <c r="E2465" t="s">
        <v>5111</v>
      </c>
      <c r="F2465">
        <v>6.45</v>
      </c>
      <c r="I2465" t="s">
        <v>9276</v>
      </c>
      <c r="K2465" t="s">
        <v>5342</v>
      </c>
      <c r="M2465" t="s">
        <v>9446</v>
      </c>
      <c r="N2465">
        <v>8</v>
      </c>
      <c r="O2465" t="s">
        <v>9574</v>
      </c>
      <c r="P2465" t="s">
        <v>11651</v>
      </c>
      <c r="Q2465">
        <v>5</v>
      </c>
      <c r="R2465">
        <v>2</v>
      </c>
      <c r="S2465">
        <v>5.32</v>
      </c>
      <c r="T2465">
        <v>5.33</v>
      </c>
      <c r="U2465">
        <v>381.44</v>
      </c>
      <c r="V2465">
        <v>75.72</v>
      </c>
      <c r="W2465">
        <v>5.32</v>
      </c>
      <c r="Y2465">
        <v>5.5</v>
      </c>
      <c r="Z2465">
        <v>5</v>
      </c>
      <c r="AA2465" t="s">
        <v>4822</v>
      </c>
      <c r="AB2465">
        <v>1</v>
      </c>
      <c r="AC2465">
        <v>5</v>
      </c>
      <c r="AD2465">
        <v>3.346857142857143</v>
      </c>
      <c r="AF2465" t="s">
        <v>5458</v>
      </c>
      <c r="AI2465">
        <v>0</v>
      </c>
      <c r="AJ2465">
        <v>0</v>
      </c>
      <c r="AM2465" t="s">
        <v>11965</v>
      </c>
    </row>
    <row r="2466" spans="1:39">
      <c r="A2466" t="s">
        <v>6966</v>
      </c>
      <c r="B2466" t="s">
        <v>5106</v>
      </c>
      <c r="C2466" t="s">
        <v>5108</v>
      </c>
      <c r="D2466">
        <v>356</v>
      </c>
      <c r="E2466" t="s">
        <v>5111</v>
      </c>
      <c r="F2466">
        <v>6.45</v>
      </c>
      <c r="K2466" t="s">
        <v>5342</v>
      </c>
      <c r="L2466" t="s">
        <v>5343</v>
      </c>
      <c r="M2466" t="s">
        <v>9436</v>
      </c>
      <c r="N2466">
        <v>9</v>
      </c>
      <c r="O2466" t="s">
        <v>9554</v>
      </c>
      <c r="P2466" t="s">
        <v>11121</v>
      </c>
      <c r="Q2466">
        <v>8</v>
      </c>
      <c r="R2466">
        <v>3</v>
      </c>
      <c r="S2466">
        <v>0.18</v>
      </c>
      <c r="T2466">
        <v>0.7</v>
      </c>
      <c r="U2466">
        <v>487.49</v>
      </c>
      <c r="V2466">
        <v>134.78</v>
      </c>
      <c r="W2466">
        <v>3.36</v>
      </c>
      <c r="X2466">
        <v>7.25</v>
      </c>
      <c r="Y2466">
        <v>1.81</v>
      </c>
      <c r="Z2466">
        <v>4</v>
      </c>
      <c r="AA2466" t="s">
        <v>4822</v>
      </c>
      <c r="AB2466">
        <v>0</v>
      </c>
      <c r="AC2466">
        <v>6</v>
      </c>
      <c r="AD2466">
        <v>3.25602380952381</v>
      </c>
      <c r="AF2466" t="s">
        <v>5458</v>
      </c>
      <c r="AI2466">
        <v>0</v>
      </c>
      <c r="AJ2466">
        <v>0</v>
      </c>
      <c r="AK2466" t="s">
        <v>11897</v>
      </c>
      <c r="AL2466" t="s">
        <v>11897</v>
      </c>
      <c r="AM2466" t="s">
        <v>11965</v>
      </c>
    </row>
    <row r="2467" spans="1:39">
      <c r="A2467" t="s">
        <v>7503</v>
      </c>
      <c r="B2467" t="s">
        <v>5106</v>
      </c>
      <c r="C2467" t="s">
        <v>5108</v>
      </c>
      <c r="D2467">
        <v>356</v>
      </c>
      <c r="E2467" t="s">
        <v>5111</v>
      </c>
      <c r="F2467">
        <v>6.45</v>
      </c>
      <c r="K2467" t="s">
        <v>5342</v>
      </c>
      <c r="L2467" t="s">
        <v>5343</v>
      </c>
      <c r="M2467" t="s">
        <v>9436</v>
      </c>
      <c r="N2467">
        <v>9</v>
      </c>
      <c r="O2467" t="s">
        <v>9554</v>
      </c>
      <c r="P2467" t="s">
        <v>11655</v>
      </c>
      <c r="Q2467">
        <v>7</v>
      </c>
      <c r="R2467">
        <v>3</v>
      </c>
      <c r="S2467">
        <v>0.01</v>
      </c>
      <c r="T2467">
        <v>0.58</v>
      </c>
      <c r="U2467">
        <v>417.4</v>
      </c>
      <c r="V2467">
        <v>125.55</v>
      </c>
      <c r="W2467">
        <v>2.81</v>
      </c>
      <c r="X2467">
        <v>7.15</v>
      </c>
      <c r="Y2467">
        <v>1.81</v>
      </c>
      <c r="Z2467">
        <v>4</v>
      </c>
      <c r="AA2467" t="s">
        <v>4822</v>
      </c>
      <c r="AB2467">
        <v>0</v>
      </c>
      <c r="AC2467">
        <v>5</v>
      </c>
      <c r="AD2467">
        <v>3.756666666666667</v>
      </c>
      <c r="AF2467" t="s">
        <v>5458</v>
      </c>
      <c r="AI2467">
        <v>0</v>
      </c>
      <c r="AJ2467">
        <v>0</v>
      </c>
      <c r="AK2467" t="s">
        <v>11897</v>
      </c>
      <c r="AL2467" t="s">
        <v>11897</v>
      </c>
      <c r="AM2467" t="s">
        <v>11965</v>
      </c>
    </row>
    <row r="2468" spans="1:39">
      <c r="A2468" t="s">
        <v>7504</v>
      </c>
      <c r="B2468" t="s">
        <v>5106</v>
      </c>
      <c r="C2468" t="s">
        <v>5108</v>
      </c>
      <c r="D2468">
        <v>356.1</v>
      </c>
      <c r="E2468" t="s">
        <v>5111</v>
      </c>
      <c r="F2468">
        <v>6.45</v>
      </c>
      <c r="I2468" t="s">
        <v>9277</v>
      </c>
      <c r="K2468" t="s">
        <v>5342</v>
      </c>
      <c r="L2468" t="s">
        <v>5343</v>
      </c>
      <c r="M2468" t="s">
        <v>9446</v>
      </c>
      <c r="N2468">
        <v>9</v>
      </c>
      <c r="O2468" t="s">
        <v>9564</v>
      </c>
      <c r="P2468" t="s">
        <v>11656</v>
      </c>
      <c r="Q2468">
        <v>4</v>
      </c>
      <c r="R2468">
        <v>2</v>
      </c>
      <c r="S2468">
        <v>5.57</v>
      </c>
      <c r="T2468">
        <v>5.58</v>
      </c>
      <c r="U2468">
        <v>405.38</v>
      </c>
      <c r="V2468">
        <v>66.48999999999999</v>
      </c>
      <c r="W2468">
        <v>5.94</v>
      </c>
      <c r="Y2468">
        <v>5.31</v>
      </c>
      <c r="Z2468">
        <v>5</v>
      </c>
      <c r="AA2468" t="s">
        <v>4822</v>
      </c>
      <c r="AB2468">
        <v>1</v>
      </c>
      <c r="AC2468">
        <v>3</v>
      </c>
      <c r="AD2468">
        <v>3.175857142857143</v>
      </c>
      <c r="AF2468" t="s">
        <v>5458</v>
      </c>
      <c r="AI2468">
        <v>0</v>
      </c>
      <c r="AJ2468">
        <v>0</v>
      </c>
      <c r="AM2468" t="s">
        <v>11965</v>
      </c>
    </row>
    <row r="2469" spans="1:39">
      <c r="A2469" t="s">
        <v>7424</v>
      </c>
      <c r="B2469" t="s">
        <v>5106</v>
      </c>
      <c r="C2469" t="s">
        <v>5108</v>
      </c>
      <c r="D2469">
        <v>356.6</v>
      </c>
      <c r="E2469" t="s">
        <v>5111</v>
      </c>
      <c r="F2469">
        <v>6.45</v>
      </c>
      <c r="I2469" t="s">
        <v>9278</v>
      </c>
      <c r="K2469" t="s">
        <v>5342</v>
      </c>
      <c r="M2469" t="s">
        <v>9446</v>
      </c>
      <c r="N2469">
        <v>8</v>
      </c>
      <c r="O2469" t="s">
        <v>9574</v>
      </c>
      <c r="P2469" t="s">
        <v>11576</v>
      </c>
      <c r="Q2469">
        <v>4</v>
      </c>
      <c r="R2469">
        <v>2</v>
      </c>
      <c r="S2469">
        <v>5.46</v>
      </c>
      <c r="T2469">
        <v>5.47</v>
      </c>
      <c r="U2469">
        <v>369.4</v>
      </c>
      <c r="V2469">
        <v>66.48999999999999</v>
      </c>
      <c r="W2469">
        <v>5.36</v>
      </c>
      <c r="Y2469">
        <v>5.33</v>
      </c>
      <c r="Z2469">
        <v>5</v>
      </c>
      <c r="AA2469" t="s">
        <v>4822</v>
      </c>
      <c r="AB2469">
        <v>1</v>
      </c>
      <c r="AC2469">
        <v>3</v>
      </c>
      <c r="AD2469">
        <v>3.432857142857143</v>
      </c>
      <c r="AF2469" t="s">
        <v>5458</v>
      </c>
      <c r="AI2469">
        <v>0</v>
      </c>
      <c r="AJ2469">
        <v>0</v>
      </c>
      <c r="AM2469" t="s">
        <v>11965</v>
      </c>
    </row>
    <row r="2470" spans="1:39">
      <c r="A2470" t="s">
        <v>7412</v>
      </c>
      <c r="B2470" t="s">
        <v>5106</v>
      </c>
      <c r="C2470" t="s">
        <v>5108</v>
      </c>
      <c r="D2470">
        <v>357</v>
      </c>
      <c r="E2470" t="s">
        <v>5111</v>
      </c>
      <c r="F2470">
        <v>6.45</v>
      </c>
      <c r="I2470" t="s">
        <v>9279</v>
      </c>
      <c r="K2470" t="s">
        <v>5342</v>
      </c>
      <c r="M2470" t="s">
        <v>9446</v>
      </c>
      <c r="N2470">
        <v>8</v>
      </c>
      <c r="O2470" t="s">
        <v>9574</v>
      </c>
      <c r="P2470" t="s">
        <v>11564</v>
      </c>
      <c r="Q2470">
        <v>5</v>
      </c>
      <c r="R2470">
        <v>3</v>
      </c>
      <c r="S2470">
        <v>4.38</v>
      </c>
      <c r="T2470">
        <v>4.39</v>
      </c>
      <c r="U2470">
        <v>353.39</v>
      </c>
      <c r="V2470">
        <v>86.72</v>
      </c>
      <c r="W2470">
        <v>4.62</v>
      </c>
      <c r="X2470">
        <v>9.43</v>
      </c>
      <c r="Y2470">
        <v>5.45</v>
      </c>
      <c r="Z2470">
        <v>5</v>
      </c>
      <c r="AA2470" t="s">
        <v>4822</v>
      </c>
      <c r="AB2470">
        <v>0</v>
      </c>
      <c r="AC2470">
        <v>3</v>
      </c>
      <c r="AD2470">
        <v>3.471666666666667</v>
      </c>
      <c r="AF2470" t="s">
        <v>5458</v>
      </c>
      <c r="AI2470">
        <v>0</v>
      </c>
      <c r="AJ2470">
        <v>0</v>
      </c>
      <c r="AM2470" t="s">
        <v>11965</v>
      </c>
    </row>
    <row r="2471" spans="1:39">
      <c r="A2471" t="s">
        <v>7505</v>
      </c>
      <c r="B2471" t="s">
        <v>5106</v>
      </c>
      <c r="C2471" t="s">
        <v>5108</v>
      </c>
      <c r="D2471">
        <v>357.9</v>
      </c>
      <c r="E2471" t="s">
        <v>5111</v>
      </c>
      <c r="F2471">
        <v>6.45</v>
      </c>
      <c r="I2471" t="s">
        <v>9280</v>
      </c>
      <c r="K2471" t="s">
        <v>5342</v>
      </c>
      <c r="L2471" t="s">
        <v>5343</v>
      </c>
      <c r="M2471" t="s">
        <v>9446</v>
      </c>
      <c r="N2471">
        <v>9</v>
      </c>
      <c r="O2471" t="s">
        <v>9564</v>
      </c>
      <c r="P2471" t="s">
        <v>11657</v>
      </c>
      <c r="Q2471">
        <v>7</v>
      </c>
      <c r="R2471">
        <v>2</v>
      </c>
      <c r="S2471">
        <v>4.07</v>
      </c>
      <c r="T2471">
        <v>4.09</v>
      </c>
      <c r="U2471">
        <v>397.44</v>
      </c>
      <c r="V2471">
        <v>85.09</v>
      </c>
      <c r="W2471">
        <v>4.64</v>
      </c>
      <c r="X2471">
        <v>9.289999999999999</v>
      </c>
      <c r="Y2471">
        <v>5.32</v>
      </c>
      <c r="Z2471">
        <v>5</v>
      </c>
      <c r="AA2471" t="s">
        <v>4822</v>
      </c>
      <c r="AB2471">
        <v>0</v>
      </c>
      <c r="AC2471">
        <v>4</v>
      </c>
      <c r="AD2471">
        <v>3.687571428571429</v>
      </c>
      <c r="AF2471" t="s">
        <v>5458</v>
      </c>
      <c r="AI2471">
        <v>0</v>
      </c>
      <c r="AJ2471">
        <v>0</v>
      </c>
      <c r="AM2471" t="s">
        <v>11965</v>
      </c>
    </row>
    <row r="2472" spans="1:39">
      <c r="A2472" t="s">
        <v>7506</v>
      </c>
      <c r="B2472" t="s">
        <v>5106</v>
      </c>
      <c r="C2472" t="s">
        <v>5108</v>
      </c>
      <c r="D2472">
        <v>358</v>
      </c>
      <c r="E2472" t="s">
        <v>5111</v>
      </c>
      <c r="F2472">
        <v>6.45</v>
      </c>
      <c r="I2472" t="s">
        <v>9281</v>
      </c>
      <c r="K2472" t="s">
        <v>5342</v>
      </c>
      <c r="M2472" t="s">
        <v>9446</v>
      </c>
      <c r="N2472">
        <v>8</v>
      </c>
      <c r="O2472" t="s">
        <v>9574</v>
      </c>
      <c r="P2472" t="s">
        <v>11658</v>
      </c>
      <c r="Q2472">
        <v>6</v>
      </c>
      <c r="R2472">
        <v>3</v>
      </c>
      <c r="S2472">
        <v>4.4</v>
      </c>
      <c r="T2472">
        <v>4.42</v>
      </c>
      <c r="U2472">
        <v>454.41</v>
      </c>
      <c r="V2472">
        <v>96.37</v>
      </c>
      <c r="W2472">
        <v>5.26</v>
      </c>
      <c r="X2472">
        <v>9.289999999999999</v>
      </c>
      <c r="Y2472">
        <v>5.32</v>
      </c>
      <c r="Z2472">
        <v>4</v>
      </c>
      <c r="AA2472" t="s">
        <v>4822</v>
      </c>
      <c r="AB2472">
        <v>1</v>
      </c>
      <c r="AC2472">
        <v>5</v>
      </c>
      <c r="AD2472">
        <v>2.56997619047619</v>
      </c>
      <c r="AF2472" t="s">
        <v>5458</v>
      </c>
      <c r="AI2472">
        <v>0</v>
      </c>
      <c r="AJ2472">
        <v>0</v>
      </c>
      <c r="AM2472" t="s">
        <v>11965</v>
      </c>
    </row>
    <row r="2473" spans="1:39">
      <c r="A2473" t="s">
        <v>7414</v>
      </c>
      <c r="B2473" t="s">
        <v>5106</v>
      </c>
      <c r="C2473" t="s">
        <v>5108</v>
      </c>
      <c r="D2473">
        <v>359.2</v>
      </c>
      <c r="E2473" t="s">
        <v>5111</v>
      </c>
      <c r="F2473">
        <v>6.45</v>
      </c>
      <c r="I2473" t="s">
        <v>9282</v>
      </c>
      <c r="K2473" t="s">
        <v>5342</v>
      </c>
      <c r="M2473" t="s">
        <v>9446</v>
      </c>
      <c r="N2473">
        <v>8</v>
      </c>
      <c r="O2473" t="s">
        <v>9574</v>
      </c>
      <c r="P2473" t="s">
        <v>11566</v>
      </c>
      <c r="Q2473">
        <v>4</v>
      </c>
      <c r="R2473">
        <v>3</v>
      </c>
      <c r="S2473">
        <v>3.8</v>
      </c>
      <c r="T2473">
        <v>3.97</v>
      </c>
      <c r="U2473">
        <v>352.4</v>
      </c>
      <c r="V2473">
        <v>73.83</v>
      </c>
      <c r="W2473">
        <v>5.23</v>
      </c>
      <c r="X2473">
        <v>9.49</v>
      </c>
      <c r="Y2473">
        <v>7.16</v>
      </c>
      <c r="Z2473">
        <v>5</v>
      </c>
      <c r="AA2473" t="s">
        <v>4822</v>
      </c>
      <c r="AB2473">
        <v>1</v>
      </c>
      <c r="AC2473">
        <v>3</v>
      </c>
      <c r="AD2473">
        <v>3.781666666666667</v>
      </c>
      <c r="AF2473" t="s">
        <v>5458</v>
      </c>
      <c r="AI2473">
        <v>0</v>
      </c>
      <c r="AJ2473">
        <v>0</v>
      </c>
      <c r="AM2473" t="s">
        <v>11965</v>
      </c>
    </row>
    <row r="2474" spans="1:39">
      <c r="A2474" t="s">
        <v>7507</v>
      </c>
      <c r="B2474" t="s">
        <v>5106</v>
      </c>
      <c r="C2474" t="s">
        <v>5108</v>
      </c>
      <c r="D2474">
        <v>360</v>
      </c>
      <c r="E2474" t="s">
        <v>5111</v>
      </c>
      <c r="F2474">
        <v>6.44</v>
      </c>
      <c r="K2474" t="s">
        <v>5342</v>
      </c>
      <c r="L2474" t="s">
        <v>5343</v>
      </c>
      <c r="M2474" t="s">
        <v>9429</v>
      </c>
      <c r="N2474">
        <v>9</v>
      </c>
      <c r="O2474" t="s">
        <v>9641</v>
      </c>
      <c r="P2474" t="s">
        <v>11659</v>
      </c>
      <c r="Q2474">
        <v>6</v>
      </c>
      <c r="R2474">
        <v>2</v>
      </c>
      <c r="S2474">
        <v>4.71</v>
      </c>
      <c r="T2474">
        <v>4.71</v>
      </c>
      <c r="U2474">
        <v>483.45</v>
      </c>
      <c r="V2474">
        <v>97.62</v>
      </c>
      <c r="W2474">
        <v>5.54</v>
      </c>
      <c r="X2474">
        <v>13.63</v>
      </c>
      <c r="Y2474">
        <v>0</v>
      </c>
      <c r="Z2474">
        <v>4</v>
      </c>
      <c r="AA2474" t="s">
        <v>4822</v>
      </c>
      <c r="AB2474">
        <v>1</v>
      </c>
      <c r="AC2474">
        <v>5</v>
      </c>
      <c r="AD2474">
        <v>2.509214285714286</v>
      </c>
      <c r="AF2474" t="s">
        <v>5458</v>
      </c>
      <c r="AI2474">
        <v>0</v>
      </c>
      <c r="AJ2474">
        <v>0</v>
      </c>
      <c r="AK2474" t="s">
        <v>11952</v>
      </c>
      <c r="AL2474" t="s">
        <v>11952</v>
      </c>
      <c r="AM2474" t="s">
        <v>11965</v>
      </c>
    </row>
    <row r="2475" spans="1:39">
      <c r="A2475" t="s">
        <v>7508</v>
      </c>
      <c r="B2475" t="s">
        <v>5106</v>
      </c>
      <c r="C2475" t="s">
        <v>5108</v>
      </c>
      <c r="D2475">
        <v>360</v>
      </c>
      <c r="E2475" t="s">
        <v>5111</v>
      </c>
      <c r="F2475">
        <v>6.44</v>
      </c>
      <c r="K2475" t="s">
        <v>5342</v>
      </c>
      <c r="L2475" t="s">
        <v>5343</v>
      </c>
      <c r="M2475" t="s">
        <v>9429</v>
      </c>
      <c r="N2475">
        <v>9</v>
      </c>
      <c r="O2475" t="s">
        <v>9641</v>
      </c>
      <c r="P2475" t="s">
        <v>11660</v>
      </c>
      <c r="Q2475">
        <v>6</v>
      </c>
      <c r="R2475">
        <v>2</v>
      </c>
      <c r="S2475">
        <v>5.54</v>
      </c>
      <c r="T2475">
        <v>5.54</v>
      </c>
      <c r="U2475">
        <v>503.87</v>
      </c>
      <c r="V2475">
        <v>97.62</v>
      </c>
      <c r="W2475">
        <v>5.89</v>
      </c>
      <c r="X2475">
        <v>12.75</v>
      </c>
      <c r="Y2475">
        <v>0</v>
      </c>
      <c r="Z2475">
        <v>4</v>
      </c>
      <c r="AA2475" t="s">
        <v>4822</v>
      </c>
      <c r="AB2475">
        <v>2</v>
      </c>
      <c r="AC2475">
        <v>5</v>
      </c>
      <c r="AD2475">
        <v>2.246</v>
      </c>
      <c r="AF2475" t="s">
        <v>5458</v>
      </c>
      <c r="AI2475">
        <v>0</v>
      </c>
      <c r="AJ2475">
        <v>0</v>
      </c>
      <c r="AK2475" t="s">
        <v>11952</v>
      </c>
      <c r="AL2475" t="s">
        <v>11952</v>
      </c>
      <c r="AM2475" t="s">
        <v>11965</v>
      </c>
    </row>
    <row r="2476" spans="1:39">
      <c r="A2476" t="s">
        <v>7503</v>
      </c>
      <c r="B2476" t="s">
        <v>5106</v>
      </c>
      <c r="C2476" t="s">
        <v>5108</v>
      </c>
      <c r="D2476">
        <v>360</v>
      </c>
      <c r="E2476" t="s">
        <v>5111</v>
      </c>
      <c r="F2476">
        <v>6.44</v>
      </c>
      <c r="K2476" t="s">
        <v>5342</v>
      </c>
      <c r="L2476" t="s">
        <v>5343</v>
      </c>
      <c r="M2476" t="s">
        <v>9426</v>
      </c>
      <c r="N2476">
        <v>9</v>
      </c>
      <c r="O2476" t="s">
        <v>9541</v>
      </c>
      <c r="P2476" t="s">
        <v>11655</v>
      </c>
      <c r="Q2476">
        <v>7</v>
      </c>
      <c r="R2476">
        <v>3</v>
      </c>
      <c r="S2476">
        <v>0.01</v>
      </c>
      <c r="T2476">
        <v>0.58</v>
      </c>
      <c r="U2476">
        <v>417.4</v>
      </c>
      <c r="V2476">
        <v>125.55</v>
      </c>
      <c r="W2476">
        <v>2.81</v>
      </c>
      <c r="X2476">
        <v>7.15</v>
      </c>
      <c r="Y2476">
        <v>1.81</v>
      </c>
      <c r="Z2476">
        <v>4</v>
      </c>
      <c r="AA2476" t="s">
        <v>4822</v>
      </c>
      <c r="AB2476">
        <v>0</v>
      </c>
      <c r="AC2476">
        <v>5</v>
      </c>
      <c r="AD2476">
        <v>3.756666666666667</v>
      </c>
      <c r="AF2476" t="s">
        <v>5458</v>
      </c>
      <c r="AI2476">
        <v>0</v>
      </c>
      <c r="AJ2476">
        <v>0</v>
      </c>
      <c r="AK2476" t="s">
        <v>11897</v>
      </c>
      <c r="AL2476" t="s">
        <v>11897</v>
      </c>
      <c r="AM2476" t="s">
        <v>11965</v>
      </c>
    </row>
    <row r="2477" spans="1:39">
      <c r="A2477" t="s">
        <v>7509</v>
      </c>
      <c r="B2477" t="s">
        <v>5106</v>
      </c>
      <c r="C2477" t="s">
        <v>5108</v>
      </c>
      <c r="D2477">
        <v>362</v>
      </c>
      <c r="E2477" t="s">
        <v>5111</v>
      </c>
      <c r="F2477">
        <v>6.44</v>
      </c>
      <c r="K2477" t="s">
        <v>5342</v>
      </c>
      <c r="L2477" t="s">
        <v>5343</v>
      </c>
      <c r="M2477" t="s">
        <v>9481</v>
      </c>
      <c r="N2477">
        <v>9</v>
      </c>
      <c r="O2477" t="s">
        <v>9605</v>
      </c>
      <c r="P2477" t="s">
        <v>11661</v>
      </c>
      <c r="Q2477">
        <v>6</v>
      </c>
      <c r="R2477">
        <v>1</v>
      </c>
      <c r="S2477">
        <v>2.91</v>
      </c>
      <c r="T2477">
        <v>4.68</v>
      </c>
      <c r="U2477">
        <v>531.54</v>
      </c>
      <c r="V2477">
        <v>75.67</v>
      </c>
      <c r="W2477">
        <v>6.52</v>
      </c>
      <c r="X2477">
        <v>12.75</v>
      </c>
      <c r="Y2477">
        <v>9.15</v>
      </c>
      <c r="Z2477">
        <v>5</v>
      </c>
      <c r="AA2477" t="s">
        <v>4822</v>
      </c>
      <c r="AB2477">
        <v>2</v>
      </c>
      <c r="AC2477">
        <v>6</v>
      </c>
      <c r="AD2477">
        <v>2.963333333333333</v>
      </c>
      <c r="AF2477" t="s">
        <v>5457</v>
      </c>
      <c r="AI2477">
        <v>0</v>
      </c>
      <c r="AJ2477">
        <v>0</v>
      </c>
      <c r="AK2477" t="s">
        <v>11933</v>
      </c>
      <c r="AL2477" t="s">
        <v>11933</v>
      </c>
      <c r="AM2477" t="s">
        <v>11965</v>
      </c>
    </row>
    <row r="2478" spans="1:39">
      <c r="A2478" t="s">
        <v>7510</v>
      </c>
      <c r="B2478" t="s">
        <v>5106</v>
      </c>
      <c r="C2478" t="s">
        <v>5108</v>
      </c>
      <c r="D2478">
        <v>364</v>
      </c>
      <c r="E2478" t="s">
        <v>5111</v>
      </c>
      <c r="F2478">
        <v>6.44</v>
      </c>
      <c r="I2478" t="s">
        <v>9283</v>
      </c>
      <c r="K2478" t="s">
        <v>5342</v>
      </c>
      <c r="M2478" t="s">
        <v>9451</v>
      </c>
      <c r="N2478">
        <v>8</v>
      </c>
      <c r="O2478" t="s">
        <v>9569</v>
      </c>
      <c r="P2478" t="s">
        <v>11662</v>
      </c>
      <c r="Q2478">
        <v>9</v>
      </c>
      <c r="R2478">
        <v>3</v>
      </c>
      <c r="S2478">
        <v>4.79</v>
      </c>
      <c r="T2478">
        <v>6.5</v>
      </c>
      <c r="U2478">
        <v>645.83</v>
      </c>
      <c r="V2478">
        <v>138.44</v>
      </c>
      <c r="W2478">
        <v>5.89</v>
      </c>
      <c r="X2478">
        <v>8.65</v>
      </c>
      <c r="Y2478">
        <v>9.1</v>
      </c>
      <c r="Z2478">
        <v>4</v>
      </c>
      <c r="AA2478" t="s">
        <v>4822</v>
      </c>
      <c r="AB2478">
        <v>2</v>
      </c>
      <c r="AC2478">
        <v>9</v>
      </c>
      <c r="AD2478">
        <v>0.6166666666666669</v>
      </c>
      <c r="AF2478" t="s">
        <v>5457</v>
      </c>
      <c r="AI2478">
        <v>0</v>
      </c>
      <c r="AJ2478">
        <v>0</v>
      </c>
      <c r="AM2478" t="s">
        <v>11965</v>
      </c>
    </row>
    <row r="2479" spans="1:39">
      <c r="A2479" t="s">
        <v>7511</v>
      </c>
      <c r="B2479" t="s">
        <v>5106</v>
      </c>
      <c r="C2479" t="s">
        <v>5108</v>
      </c>
      <c r="D2479">
        <v>366.1</v>
      </c>
      <c r="E2479" t="s">
        <v>5111</v>
      </c>
      <c r="F2479">
        <v>6.44</v>
      </c>
      <c r="I2479" t="s">
        <v>9284</v>
      </c>
      <c r="K2479" t="s">
        <v>5342</v>
      </c>
      <c r="L2479" t="s">
        <v>5343</v>
      </c>
      <c r="M2479" t="s">
        <v>9446</v>
      </c>
      <c r="N2479">
        <v>9</v>
      </c>
      <c r="O2479" t="s">
        <v>9564</v>
      </c>
      <c r="P2479" t="s">
        <v>11663</v>
      </c>
      <c r="Q2479">
        <v>6</v>
      </c>
      <c r="R2479">
        <v>3</v>
      </c>
      <c r="S2479">
        <v>3.8</v>
      </c>
      <c r="T2479">
        <v>3.94</v>
      </c>
      <c r="U2479">
        <v>430.49</v>
      </c>
      <c r="V2479">
        <v>112.66</v>
      </c>
      <c r="W2479">
        <v>4.29</v>
      </c>
      <c r="X2479">
        <v>7.83</v>
      </c>
      <c r="Y2479">
        <v>5.39</v>
      </c>
      <c r="Z2479">
        <v>5</v>
      </c>
      <c r="AA2479" t="s">
        <v>4822</v>
      </c>
      <c r="AB2479">
        <v>0</v>
      </c>
      <c r="AC2479">
        <v>5</v>
      </c>
      <c r="AD2479">
        <v>2.537833333333334</v>
      </c>
      <c r="AF2479" t="s">
        <v>5458</v>
      </c>
      <c r="AI2479">
        <v>0</v>
      </c>
      <c r="AJ2479">
        <v>0</v>
      </c>
      <c r="AM2479" t="s">
        <v>11965</v>
      </c>
    </row>
    <row r="2480" spans="1:39">
      <c r="A2480" t="s">
        <v>7504</v>
      </c>
      <c r="B2480" t="s">
        <v>5106</v>
      </c>
      <c r="C2480" t="s">
        <v>5108</v>
      </c>
      <c r="D2480">
        <v>370.8</v>
      </c>
      <c r="E2480" t="s">
        <v>5111</v>
      </c>
      <c r="F2480">
        <v>6.43</v>
      </c>
      <c r="I2480" t="s">
        <v>9285</v>
      </c>
      <c r="K2480" t="s">
        <v>5342</v>
      </c>
      <c r="M2480" t="s">
        <v>9446</v>
      </c>
      <c r="N2480">
        <v>8</v>
      </c>
      <c r="O2480" t="s">
        <v>9574</v>
      </c>
      <c r="P2480" t="s">
        <v>11656</v>
      </c>
      <c r="Q2480">
        <v>4</v>
      </c>
      <c r="R2480">
        <v>2</v>
      </c>
      <c r="S2480">
        <v>5.57</v>
      </c>
      <c r="T2480">
        <v>5.58</v>
      </c>
      <c r="U2480">
        <v>405.38</v>
      </c>
      <c r="V2480">
        <v>66.48999999999999</v>
      </c>
      <c r="W2480">
        <v>5.94</v>
      </c>
      <c r="Y2480">
        <v>5.31</v>
      </c>
      <c r="Z2480">
        <v>5</v>
      </c>
      <c r="AA2480" t="s">
        <v>4822</v>
      </c>
      <c r="AB2480">
        <v>1</v>
      </c>
      <c r="AC2480">
        <v>3</v>
      </c>
      <c r="AD2480">
        <v>3.175857142857143</v>
      </c>
      <c r="AF2480" t="s">
        <v>5458</v>
      </c>
      <c r="AI2480">
        <v>0</v>
      </c>
      <c r="AJ2480">
        <v>0</v>
      </c>
      <c r="AM2480" t="s">
        <v>11965</v>
      </c>
    </row>
    <row r="2481" spans="1:39">
      <c r="A2481" t="s">
        <v>7512</v>
      </c>
      <c r="B2481" t="s">
        <v>5106</v>
      </c>
      <c r="C2481" t="s">
        <v>5108</v>
      </c>
      <c r="D2481">
        <v>373</v>
      </c>
      <c r="E2481" t="s">
        <v>5111</v>
      </c>
      <c r="F2481">
        <v>6.43</v>
      </c>
      <c r="I2481" t="s">
        <v>9286</v>
      </c>
      <c r="K2481" t="s">
        <v>5342</v>
      </c>
      <c r="L2481" t="s">
        <v>5343</v>
      </c>
      <c r="M2481" t="s">
        <v>9446</v>
      </c>
      <c r="N2481">
        <v>9</v>
      </c>
      <c r="O2481" t="s">
        <v>9564</v>
      </c>
      <c r="P2481" t="s">
        <v>11664</v>
      </c>
      <c r="Q2481">
        <v>5</v>
      </c>
      <c r="R2481">
        <v>3</v>
      </c>
      <c r="S2481">
        <v>4.2</v>
      </c>
      <c r="T2481">
        <v>4.2</v>
      </c>
      <c r="U2481">
        <v>394.44</v>
      </c>
      <c r="V2481">
        <v>95.59</v>
      </c>
      <c r="W2481">
        <v>4.88</v>
      </c>
      <c r="Y2481">
        <v>5.43</v>
      </c>
      <c r="Z2481">
        <v>5</v>
      </c>
      <c r="AA2481" t="s">
        <v>4822</v>
      </c>
      <c r="AB2481">
        <v>0</v>
      </c>
      <c r="AC2481">
        <v>4</v>
      </c>
      <c r="AD2481">
        <v>3.134333333333333</v>
      </c>
      <c r="AF2481" t="s">
        <v>5458</v>
      </c>
      <c r="AI2481">
        <v>0</v>
      </c>
      <c r="AJ2481">
        <v>0</v>
      </c>
      <c r="AM2481" t="s">
        <v>11965</v>
      </c>
    </row>
    <row r="2482" spans="1:39">
      <c r="A2482" t="s">
        <v>7513</v>
      </c>
      <c r="B2482" t="s">
        <v>5106</v>
      </c>
      <c r="C2482" t="s">
        <v>5108</v>
      </c>
      <c r="D2482">
        <v>377</v>
      </c>
      <c r="E2482" t="s">
        <v>5111</v>
      </c>
      <c r="F2482">
        <v>6.42</v>
      </c>
      <c r="I2482" t="s">
        <v>9287</v>
      </c>
      <c r="K2482" t="s">
        <v>5342</v>
      </c>
      <c r="M2482" t="s">
        <v>9446</v>
      </c>
      <c r="N2482">
        <v>8</v>
      </c>
      <c r="O2482" t="s">
        <v>9574</v>
      </c>
      <c r="P2482" t="s">
        <v>11665</v>
      </c>
      <c r="Q2482">
        <v>6</v>
      </c>
      <c r="R2482">
        <v>3</v>
      </c>
      <c r="S2482">
        <v>4.49</v>
      </c>
      <c r="T2482">
        <v>4.5</v>
      </c>
      <c r="U2482">
        <v>359.39</v>
      </c>
      <c r="V2482">
        <v>87.5</v>
      </c>
      <c r="W2482">
        <v>4.46</v>
      </c>
      <c r="X2482">
        <v>9.289999999999999</v>
      </c>
      <c r="Y2482">
        <v>5.32</v>
      </c>
      <c r="Z2482">
        <v>4</v>
      </c>
      <c r="AA2482" t="s">
        <v>4822</v>
      </c>
      <c r="AB2482">
        <v>0</v>
      </c>
      <c r="AC2482">
        <v>4</v>
      </c>
      <c r="AD2482">
        <v>3.416666666666667</v>
      </c>
      <c r="AF2482" t="s">
        <v>5458</v>
      </c>
      <c r="AI2482">
        <v>0</v>
      </c>
      <c r="AJ2482">
        <v>0</v>
      </c>
      <c r="AM2482" t="s">
        <v>11965</v>
      </c>
    </row>
    <row r="2483" spans="1:39">
      <c r="A2483" t="s">
        <v>7514</v>
      </c>
      <c r="B2483" t="s">
        <v>5106</v>
      </c>
      <c r="C2483" t="s">
        <v>5108</v>
      </c>
      <c r="D2483">
        <v>379.9</v>
      </c>
      <c r="E2483" t="s">
        <v>5111</v>
      </c>
      <c r="F2483">
        <v>6.42</v>
      </c>
      <c r="I2483" t="s">
        <v>9288</v>
      </c>
      <c r="K2483" t="s">
        <v>5342</v>
      </c>
      <c r="L2483" t="s">
        <v>5343</v>
      </c>
      <c r="M2483" t="s">
        <v>9446</v>
      </c>
      <c r="N2483">
        <v>9</v>
      </c>
      <c r="O2483" t="s">
        <v>9564</v>
      </c>
      <c r="P2483" t="s">
        <v>11666</v>
      </c>
      <c r="Q2483">
        <v>6</v>
      </c>
      <c r="R2483">
        <v>2</v>
      </c>
      <c r="S2483">
        <v>3.83</v>
      </c>
      <c r="T2483">
        <v>3.84</v>
      </c>
      <c r="U2483">
        <v>397.44</v>
      </c>
      <c r="V2483">
        <v>84.95</v>
      </c>
      <c r="W2483">
        <v>4.93</v>
      </c>
      <c r="Y2483">
        <v>5.37</v>
      </c>
      <c r="Z2483">
        <v>5</v>
      </c>
      <c r="AA2483" t="s">
        <v>4822</v>
      </c>
      <c r="AB2483">
        <v>0</v>
      </c>
      <c r="AC2483">
        <v>5</v>
      </c>
      <c r="AD2483">
        <v>3.897571428571429</v>
      </c>
      <c r="AF2483" t="s">
        <v>5458</v>
      </c>
      <c r="AI2483">
        <v>0</v>
      </c>
      <c r="AJ2483">
        <v>0</v>
      </c>
      <c r="AM2483" t="s">
        <v>11965</v>
      </c>
    </row>
    <row r="2484" spans="1:39">
      <c r="A2484" t="s">
        <v>7515</v>
      </c>
      <c r="B2484" t="s">
        <v>5106</v>
      </c>
      <c r="C2484" t="s">
        <v>5108</v>
      </c>
      <c r="D2484">
        <v>381</v>
      </c>
      <c r="E2484" t="s">
        <v>5111</v>
      </c>
      <c r="F2484">
        <v>6.42</v>
      </c>
      <c r="I2484" t="s">
        <v>9289</v>
      </c>
      <c r="K2484" t="s">
        <v>5342</v>
      </c>
      <c r="M2484" t="s">
        <v>9440</v>
      </c>
      <c r="N2484">
        <v>8</v>
      </c>
      <c r="O2484" t="s">
        <v>9558</v>
      </c>
      <c r="P2484" t="s">
        <v>11667</v>
      </c>
      <c r="Q2484">
        <v>8</v>
      </c>
      <c r="R2484">
        <v>2</v>
      </c>
      <c r="S2484">
        <v>7.34</v>
      </c>
      <c r="T2484">
        <v>7.34</v>
      </c>
      <c r="U2484">
        <v>577.49</v>
      </c>
      <c r="V2484">
        <v>105.16</v>
      </c>
      <c r="W2484">
        <v>6.06</v>
      </c>
      <c r="X2484">
        <v>11.95</v>
      </c>
      <c r="Y2484">
        <v>2.96</v>
      </c>
      <c r="Z2484">
        <v>4</v>
      </c>
      <c r="AA2484" t="s">
        <v>4822</v>
      </c>
      <c r="AB2484">
        <v>2</v>
      </c>
      <c r="AC2484">
        <v>6</v>
      </c>
      <c r="AD2484">
        <v>1.994666666666667</v>
      </c>
      <c r="AF2484" t="s">
        <v>5458</v>
      </c>
      <c r="AI2484">
        <v>0</v>
      </c>
      <c r="AJ2484">
        <v>0</v>
      </c>
      <c r="AM2484" t="s">
        <v>11965</v>
      </c>
    </row>
    <row r="2485" spans="1:39">
      <c r="A2485" t="s">
        <v>7506</v>
      </c>
      <c r="B2485" t="s">
        <v>5106</v>
      </c>
      <c r="C2485" t="s">
        <v>5108</v>
      </c>
      <c r="D2485">
        <v>381.6</v>
      </c>
      <c r="E2485" t="s">
        <v>5111</v>
      </c>
      <c r="F2485">
        <v>6.42</v>
      </c>
      <c r="I2485" t="s">
        <v>9290</v>
      </c>
      <c r="K2485" t="s">
        <v>5342</v>
      </c>
      <c r="L2485" t="s">
        <v>5343</v>
      </c>
      <c r="M2485" t="s">
        <v>9446</v>
      </c>
      <c r="N2485">
        <v>9</v>
      </c>
      <c r="O2485" t="s">
        <v>9564</v>
      </c>
      <c r="P2485" t="s">
        <v>11658</v>
      </c>
      <c r="Q2485">
        <v>6</v>
      </c>
      <c r="R2485">
        <v>3</v>
      </c>
      <c r="S2485">
        <v>4.4</v>
      </c>
      <c r="T2485">
        <v>4.42</v>
      </c>
      <c r="U2485">
        <v>454.41</v>
      </c>
      <c r="V2485">
        <v>96.37</v>
      </c>
      <c r="W2485">
        <v>5.26</v>
      </c>
      <c r="X2485">
        <v>9.289999999999999</v>
      </c>
      <c r="Y2485">
        <v>5.32</v>
      </c>
      <c r="Z2485">
        <v>4</v>
      </c>
      <c r="AA2485" t="s">
        <v>4822</v>
      </c>
      <c r="AB2485">
        <v>1</v>
      </c>
      <c r="AC2485">
        <v>5</v>
      </c>
      <c r="AD2485">
        <v>2.56997619047619</v>
      </c>
      <c r="AF2485" t="s">
        <v>5458</v>
      </c>
      <c r="AI2485">
        <v>0</v>
      </c>
      <c r="AJ2485">
        <v>0</v>
      </c>
      <c r="AM2485" t="s">
        <v>11965</v>
      </c>
    </row>
    <row r="2486" spans="1:39">
      <c r="A2486" t="s">
        <v>7516</v>
      </c>
      <c r="B2486" t="s">
        <v>5106</v>
      </c>
      <c r="C2486" t="s">
        <v>5108</v>
      </c>
      <c r="D2486">
        <v>382</v>
      </c>
      <c r="E2486" t="s">
        <v>5111</v>
      </c>
      <c r="F2486">
        <v>6.42</v>
      </c>
      <c r="I2486" t="s">
        <v>9291</v>
      </c>
      <c r="K2486" t="s">
        <v>5342</v>
      </c>
      <c r="M2486" t="s">
        <v>9446</v>
      </c>
      <c r="N2486">
        <v>8</v>
      </c>
      <c r="O2486" t="s">
        <v>9574</v>
      </c>
      <c r="P2486" t="s">
        <v>11668</v>
      </c>
      <c r="Q2486">
        <v>6</v>
      </c>
      <c r="R2486">
        <v>3</v>
      </c>
      <c r="S2486">
        <v>3.7</v>
      </c>
      <c r="T2486">
        <v>3.71</v>
      </c>
      <c r="U2486">
        <v>400.44</v>
      </c>
      <c r="V2486">
        <v>96.37</v>
      </c>
      <c r="W2486">
        <v>4.71</v>
      </c>
      <c r="X2486">
        <v>9.289999999999999</v>
      </c>
      <c r="Y2486">
        <v>5.33</v>
      </c>
      <c r="Z2486">
        <v>4</v>
      </c>
      <c r="AA2486" t="s">
        <v>4822</v>
      </c>
      <c r="AB2486">
        <v>0</v>
      </c>
      <c r="AC2486">
        <v>5</v>
      </c>
      <c r="AD2486">
        <v>3.46047619047619</v>
      </c>
      <c r="AF2486" t="s">
        <v>5458</v>
      </c>
      <c r="AI2486">
        <v>0</v>
      </c>
      <c r="AJ2486">
        <v>0</v>
      </c>
      <c r="AM2486" t="s">
        <v>11965</v>
      </c>
    </row>
    <row r="2487" spans="1:39">
      <c r="A2487" t="s">
        <v>7192</v>
      </c>
      <c r="B2487" t="s">
        <v>5106</v>
      </c>
      <c r="C2487" t="s">
        <v>5108</v>
      </c>
      <c r="D2487">
        <v>390</v>
      </c>
      <c r="E2487" t="s">
        <v>5111</v>
      </c>
      <c r="F2487">
        <v>6.41</v>
      </c>
      <c r="K2487" t="s">
        <v>5342</v>
      </c>
      <c r="L2487" t="s">
        <v>5343</v>
      </c>
      <c r="M2487" t="s">
        <v>9498</v>
      </c>
      <c r="N2487">
        <v>9</v>
      </c>
      <c r="O2487" t="s">
        <v>9625</v>
      </c>
      <c r="P2487" t="s">
        <v>11346</v>
      </c>
      <c r="Q2487">
        <v>6</v>
      </c>
      <c r="R2487">
        <v>2</v>
      </c>
      <c r="S2487">
        <v>5.11</v>
      </c>
      <c r="T2487">
        <v>5.12</v>
      </c>
      <c r="U2487">
        <v>438.54</v>
      </c>
      <c r="V2487">
        <v>80.65000000000001</v>
      </c>
      <c r="W2487">
        <v>6.19</v>
      </c>
      <c r="X2487">
        <v>11.81</v>
      </c>
      <c r="Y2487">
        <v>5.6</v>
      </c>
      <c r="Z2487">
        <v>5</v>
      </c>
      <c r="AA2487" t="s">
        <v>4822</v>
      </c>
      <c r="AB2487">
        <v>1</v>
      </c>
      <c r="AC2487">
        <v>5</v>
      </c>
      <c r="AD2487">
        <v>2.939</v>
      </c>
      <c r="AF2487" t="s">
        <v>5458</v>
      </c>
      <c r="AI2487">
        <v>0</v>
      </c>
      <c r="AJ2487">
        <v>0</v>
      </c>
      <c r="AK2487" t="s">
        <v>11908</v>
      </c>
      <c r="AL2487" t="s">
        <v>11908</v>
      </c>
      <c r="AM2487" t="s">
        <v>11965</v>
      </c>
    </row>
    <row r="2488" spans="1:39">
      <c r="A2488" t="s">
        <v>7517</v>
      </c>
      <c r="B2488" t="s">
        <v>5106</v>
      </c>
      <c r="C2488" t="s">
        <v>5108</v>
      </c>
      <c r="D2488">
        <v>390</v>
      </c>
      <c r="E2488" t="s">
        <v>5111</v>
      </c>
      <c r="F2488">
        <v>6.41</v>
      </c>
      <c r="K2488" t="s">
        <v>5342</v>
      </c>
      <c r="L2488" t="s">
        <v>5343</v>
      </c>
      <c r="M2488" t="s">
        <v>9427</v>
      </c>
      <c r="N2488">
        <v>9</v>
      </c>
      <c r="O2488" t="s">
        <v>9542</v>
      </c>
      <c r="P2488" t="s">
        <v>11669</v>
      </c>
      <c r="Q2488">
        <v>10</v>
      </c>
      <c r="R2488">
        <v>3</v>
      </c>
      <c r="S2488">
        <v>2.89</v>
      </c>
      <c r="T2488">
        <v>3.13</v>
      </c>
      <c r="U2488">
        <v>531.64</v>
      </c>
      <c r="V2488">
        <v>149.36</v>
      </c>
      <c r="W2488">
        <v>3.43</v>
      </c>
      <c r="X2488">
        <v>7.51</v>
      </c>
      <c r="Y2488">
        <v>2.9</v>
      </c>
      <c r="Z2488">
        <v>3</v>
      </c>
      <c r="AA2488" t="s">
        <v>4822</v>
      </c>
      <c r="AB2488">
        <v>1</v>
      </c>
      <c r="AC2488">
        <v>10</v>
      </c>
      <c r="AD2488">
        <v>2.656666666666667</v>
      </c>
      <c r="AF2488" t="s">
        <v>5458</v>
      </c>
      <c r="AI2488">
        <v>0</v>
      </c>
      <c r="AJ2488">
        <v>0</v>
      </c>
      <c r="AM2488" t="s">
        <v>11965</v>
      </c>
    </row>
    <row r="2489" spans="1:39">
      <c r="A2489" t="s">
        <v>7517</v>
      </c>
      <c r="B2489" t="s">
        <v>5106</v>
      </c>
      <c r="C2489" t="s">
        <v>5108</v>
      </c>
      <c r="D2489">
        <v>390</v>
      </c>
      <c r="E2489" t="s">
        <v>5111</v>
      </c>
      <c r="F2489">
        <v>6.41</v>
      </c>
      <c r="I2489" t="s">
        <v>9292</v>
      </c>
      <c r="K2489" t="s">
        <v>5342</v>
      </c>
      <c r="L2489" t="s">
        <v>5343</v>
      </c>
      <c r="M2489" t="s">
        <v>9428</v>
      </c>
      <c r="N2489">
        <v>8</v>
      </c>
      <c r="O2489" t="s">
        <v>9543</v>
      </c>
      <c r="P2489" t="s">
        <v>11669</v>
      </c>
      <c r="Q2489">
        <v>10</v>
      </c>
      <c r="R2489">
        <v>3</v>
      </c>
      <c r="S2489">
        <v>2.89</v>
      </c>
      <c r="T2489">
        <v>3.13</v>
      </c>
      <c r="U2489">
        <v>531.64</v>
      </c>
      <c r="V2489">
        <v>149.36</v>
      </c>
      <c r="W2489">
        <v>3.43</v>
      </c>
      <c r="X2489">
        <v>7.51</v>
      </c>
      <c r="Y2489">
        <v>2.9</v>
      </c>
      <c r="Z2489">
        <v>3</v>
      </c>
      <c r="AA2489" t="s">
        <v>4822</v>
      </c>
      <c r="AB2489">
        <v>1</v>
      </c>
      <c r="AC2489">
        <v>10</v>
      </c>
      <c r="AD2489">
        <v>2.656666666666667</v>
      </c>
      <c r="AF2489" t="s">
        <v>5458</v>
      </c>
      <c r="AI2489">
        <v>0</v>
      </c>
      <c r="AJ2489">
        <v>0</v>
      </c>
      <c r="AM2489" t="s">
        <v>11965</v>
      </c>
    </row>
    <row r="2490" spans="1:39">
      <c r="A2490" t="s">
        <v>7512</v>
      </c>
      <c r="B2490" t="s">
        <v>5106</v>
      </c>
      <c r="C2490" t="s">
        <v>5108</v>
      </c>
      <c r="D2490">
        <v>392.7</v>
      </c>
      <c r="E2490" t="s">
        <v>5111</v>
      </c>
      <c r="F2490">
        <v>6.41</v>
      </c>
      <c r="I2490" t="s">
        <v>9293</v>
      </c>
      <c r="K2490" t="s">
        <v>5342</v>
      </c>
      <c r="M2490" t="s">
        <v>9446</v>
      </c>
      <c r="N2490">
        <v>8</v>
      </c>
      <c r="O2490" t="s">
        <v>9574</v>
      </c>
      <c r="P2490" t="s">
        <v>11664</v>
      </c>
      <c r="Q2490">
        <v>5</v>
      </c>
      <c r="R2490">
        <v>3</v>
      </c>
      <c r="S2490">
        <v>4.2</v>
      </c>
      <c r="T2490">
        <v>4.2</v>
      </c>
      <c r="U2490">
        <v>394.44</v>
      </c>
      <c r="V2490">
        <v>95.59</v>
      </c>
      <c r="W2490">
        <v>4.88</v>
      </c>
      <c r="Y2490">
        <v>5.43</v>
      </c>
      <c r="Z2490">
        <v>5</v>
      </c>
      <c r="AA2490" t="s">
        <v>4822</v>
      </c>
      <c r="AB2490">
        <v>0</v>
      </c>
      <c r="AC2490">
        <v>4</v>
      </c>
      <c r="AD2490">
        <v>3.134333333333333</v>
      </c>
      <c r="AF2490" t="s">
        <v>5458</v>
      </c>
      <c r="AI2490">
        <v>0</v>
      </c>
      <c r="AJ2490">
        <v>0</v>
      </c>
      <c r="AM2490" t="s">
        <v>11965</v>
      </c>
    </row>
    <row r="2491" spans="1:39">
      <c r="A2491" t="s">
        <v>7518</v>
      </c>
      <c r="B2491" t="s">
        <v>5106</v>
      </c>
      <c r="C2491" t="s">
        <v>5108</v>
      </c>
      <c r="D2491">
        <v>393</v>
      </c>
      <c r="E2491" t="s">
        <v>5111</v>
      </c>
      <c r="F2491">
        <v>6.41</v>
      </c>
      <c r="K2491" t="s">
        <v>5342</v>
      </c>
      <c r="L2491" t="s">
        <v>5343</v>
      </c>
      <c r="M2491" t="s">
        <v>9481</v>
      </c>
      <c r="N2491">
        <v>9</v>
      </c>
      <c r="O2491" t="s">
        <v>9605</v>
      </c>
      <c r="P2491" t="s">
        <v>11670</v>
      </c>
      <c r="Q2491">
        <v>7</v>
      </c>
      <c r="R2491">
        <v>1</v>
      </c>
      <c r="S2491">
        <v>2.85</v>
      </c>
      <c r="T2491">
        <v>5.03</v>
      </c>
      <c r="U2491">
        <v>545.5700000000001</v>
      </c>
      <c r="V2491">
        <v>80.34999999999999</v>
      </c>
      <c r="W2491">
        <v>5.63</v>
      </c>
      <c r="X2491">
        <v>12.75</v>
      </c>
      <c r="Y2491">
        <v>9.73</v>
      </c>
      <c r="Z2491">
        <v>5</v>
      </c>
      <c r="AA2491" t="s">
        <v>4822</v>
      </c>
      <c r="AB2491">
        <v>2</v>
      </c>
      <c r="AC2491">
        <v>7</v>
      </c>
      <c r="AD2491">
        <v>2.543333333333333</v>
      </c>
      <c r="AF2491" t="s">
        <v>5457</v>
      </c>
      <c r="AI2491">
        <v>0</v>
      </c>
      <c r="AJ2491">
        <v>0</v>
      </c>
      <c r="AK2491" t="s">
        <v>11933</v>
      </c>
      <c r="AL2491" t="s">
        <v>11933</v>
      </c>
      <c r="AM2491" t="s">
        <v>11965</v>
      </c>
    </row>
    <row r="2492" spans="1:39">
      <c r="A2492" t="s">
        <v>5658</v>
      </c>
      <c r="B2492" t="s">
        <v>5106</v>
      </c>
      <c r="C2492" t="s">
        <v>5108</v>
      </c>
      <c r="D2492">
        <v>396</v>
      </c>
      <c r="E2492" t="s">
        <v>5111</v>
      </c>
      <c r="F2492">
        <v>6.4</v>
      </c>
      <c r="K2492" t="s">
        <v>5342</v>
      </c>
      <c r="M2492" t="s">
        <v>9517</v>
      </c>
      <c r="N2492">
        <v>8</v>
      </c>
      <c r="O2492" t="s">
        <v>9646</v>
      </c>
      <c r="P2492" t="s">
        <v>9829</v>
      </c>
      <c r="Q2492">
        <v>5</v>
      </c>
      <c r="R2492">
        <v>2</v>
      </c>
      <c r="S2492">
        <v>1.89</v>
      </c>
      <c r="T2492">
        <v>4.58</v>
      </c>
      <c r="U2492">
        <v>396.5</v>
      </c>
      <c r="V2492">
        <v>85.41</v>
      </c>
      <c r="W2492">
        <v>4.35</v>
      </c>
      <c r="X2492">
        <v>13.32</v>
      </c>
      <c r="Y2492">
        <v>10.35</v>
      </c>
      <c r="Z2492">
        <v>4</v>
      </c>
      <c r="AA2492" t="s">
        <v>4822</v>
      </c>
      <c r="AB2492">
        <v>0</v>
      </c>
      <c r="AC2492">
        <v>3</v>
      </c>
      <c r="AD2492">
        <v>3.449285714285714</v>
      </c>
      <c r="AF2492" t="s">
        <v>5457</v>
      </c>
      <c r="AI2492">
        <v>0</v>
      </c>
      <c r="AJ2492">
        <v>0</v>
      </c>
      <c r="AK2492" t="s">
        <v>11910</v>
      </c>
      <c r="AL2492" t="s">
        <v>11910</v>
      </c>
      <c r="AM2492" t="s">
        <v>11965</v>
      </c>
    </row>
    <row r="2493" spans="1:39">
      <c r="A2493" t="s">
        <v>7519</v>
      </c>
      <c r="B2493" t="s">
        <v>5106</v>
      </c>
      <c r="C2493" t="s">
        <v>5108</v>
      </c>
      <c r="D2493">
        <v>397</v>
      </c>
      <c r="E2493" t="s">
        <v>5111</v>
      </c>
      <c r="F2493">
        <v>6.4</v>
      </c>
      <c r="K2493" t="s">
        <v>5342</v>
      </c>
      <c r="M2493" t="s">
        <v>9456</v>
      </c>
      <c r="N2493">
        <v>8</v>
      </c>
      <c r="O2493" t="s">
        <v>9576</v>
      </c>
      <c r="P2493" t="s">
        <v>11671</v>
      </c>
      <c r="Q2493">
        <v>7</v>
      </c>
      <c r="R2493">
        <v>4</v>
      </c>
      <c r="S2493">
        <v>3.01</v>
      </c>
      <c r="T2493">
        <v>3.01</v>
      </c>
      <c r="U2493">
        <v>470.43</v>
      </c>
      <c r="V2493">
        <v>121.81</v>
      </c>
      <c r="W2493">
        <v>2.99</v>
      </c>
      <c r="X2493">
        <v>11.87</v>
      </c>
      <c r="Y2493">
        <v>2.61</v>
      </c>
      <c r="Z2493">
        <v>3</v>
      </c>
      <c r="AA2493" t="s">
        <v>4822</v>
      </c>
      <c r="AB2493">
        <v>0</v>
      </c>
      <c r="AC2493">
        <v>8</v>
      </c>
      <c r="AD2493">
        <v>2.701214285714286</v>
      </c>
      <c r="AF2493" t="s">
        <v>5458</v>
      </c>
      <c r="AI2493">
        <v>0</v>
      </c>
      <c r="AJ2493">
        <v>0</v>
      </c>
      <c r="AK2493" t="s">
        <v>11920</v>
      </c>
      <c r="AL2493" t="s">
        <v>11920</v>
      </c>
      <c r="AM2493" t="s">
        <v>11965</v>
      </c>
    </row>
    <row r="2494" spans="1:39">
      <c r="A2494" t="s">
        <v>7520</v>
      </c>
      <c r="B2494" t="s">
        <v>5106</v>
      </c>
      <c r="C2494" t="s">
        <v>5108</v>
      </c>
      <c r="D2494">
        <v>400</v>
      </c>
      <c r="E2494" t="s">
        <v>5111</v>
      </c>
      <c r="F2494">
        <v>6.4</v>
      </c>
      <c r="K2494" t="s">
        <v>5342</v>
      </c>
      <c r="L2494" t="s">
        <v>5343</v>
      </c>
      <c r="M2494" t="s">
        <v>9513</v>
      </c>
      <c r="N2494">
        <v>9</v>
      </c>
      <c r="O2494" t="s">
        <v>9642</v>
      </c>
      <c r="P2494" t="s">
        <v>11672</v>
      </c>
      <c r="Q2494">
        <v>6</v>
      </c>
      <c r="R2494">
        <v>3</v>
      </c>
      <c r="S2494">
        <v>3.7</v>
      </c>
      <c r="T2494">
        <v>4.19</v>
      </c>
      <c r="U2494">
        <v>448.53</v>
      </c>
      <c r="V2494">
        <v>107.97</v>
      </c>
      <c r="W2494">
        <v>4.77</v>
      </c>
      <c r="X2494">
        <v>6.9</v>
      </c>
      <c r="Y2494">
        <v>0.55</v>
      </c>
      <c r="Z2494">
        <v>5</v>
      </c>
      <c r="AA2494" t="s">
        <v>4822</v>
      </c>
      <c r="AB2494">
        <v>0</v>
      </c>
      <c r="AC2494">
        <v>5</v>
      </c>
      <c r="AD2494">
        <v>2.490309523809524</v>
      </c>
      <c r="AF2494" t="s">
        <v>5458</v>
      </c>
      <c r="AI2494">
        <v>0</v>
      </c>
      <c r="AJ2494">
        <v>0</v>
      </c>
      <c r="AK2494" t="s">
        <v>11953</v>
      </c>
      <c r="AL2494" t="s">
        <v>11953</v>
      </c>
      <c r="AM2494" t="s">
        <v>11965</v>
      </c>
    </row>
    <row r="2495" spans="1:39">
      <c r="A2495" t="s">
        <v>7521</v>
      </c>
      <c r="B2495" t="s">
        <v>5106</v>
      </c>
      <c r="C2495" t="s">
        <v>5108</v>
      </c>
      <c r="D2495">
        <v>400</v>
      </c>
      <c r="E2495" t="s">
        <v>5111</v>
      </c>
      <c r="F2495">
        <v>6.4</v>
      </c>
      <c r="K2495" t="s">
        <v>5342</v>
      </c>
      <c r="L2495" t="s">
        <v>5343</v>
      </c>
      <c r="M2495" t="s">
        <v>9513</v>
      </c>
      <c r="N2495">
        <v>9</v>
      </c>
      <c r="O2495" t="s">
        <v>9642</v>
      </c>
      <c r="P2495" t="s">
        <v>11673</v>
      </c>
      <c r="Q2495">
        <v>6</v>
      </c>
      <c r="R2495">
        <v>0</v>
      </c>
      <c r="S2495">
        <v>2.98</v>
      </c>
      <c r="T2495">
        <v>2.98</v>
      </c>
      <c r="U2495">
        <v>290.37</v>
      </c>
      <c r="V2495">
        <v>51.96</v>
      </c>
      <c r="W2495">
        <v>2.82</v>
      </c>
      <c r="Y2495">
        <v>0.74</v>
      </c>
      <c r="Z2495">
        <v>3</v>
      </c>
      <c r="AA2495" t="s">
        <v>4822</v>
      </c>
      <c r="AB2495">
        <v>0</v>
      </c>
      <c r="AC2495">
        <v>1</v>
      </c>
      <c r="AD2495">
        <v>5.51</v>
      </c>
      <c r="AF2495" t="s">
        <v>5458</v>
      </c>
      <c r="AI2495">
        <v>0</v>
      </c>
      <c r="AJ2495">
        <v>0</v>
      </c>
      <c r="AK2495" t="s">
        <v>11953</v>
      </c>
      <c r="AL2495" t="s">
        <v>11953</v>
      </c>
      <c r="AM2495" t="s">
        <v>11965</v>
      </c>
    </row>
    <row r="2496" spans="1:39">
      <c r="A2496" t="s">
        <v>7522</v>
      </c>
      <c r="B2496" t="s">
        <v>5106</v>
      </c>
      <c r="C2496" t="s">
        <v>5108</v>
      </c>
      <c r="D2496">
        <v>400</v>
      </c>
      <c r="E2496" t="s">
        <v>5111</v>
      </c>
      <c r="F2496">
        <v>6.4</v>
      </c>
      <c r="I2496" t="s">
        <v>9294</v>
      </c>
      <c r="K2496" t="s">
        <v>5342</v>
      </c>
      <c r="L2496" t="s">
        <v>5343</v>
      </c>
      <c r="M2496" t="s">
        <v>9439</v>
      </c>
      <c r="N2496">
        <v>8</v>
      </c>
      <c r="O2496" t="s">
        <v>9557</v>
      </c>
      <c r="P2496" t="s">
        <v>11674</v>
      </c>
      <c r="Q2496">
        <v>9</v>
      </c>
      <c r="R2496">
        <v>3</v>
      </c>
      <c r="S2496">
        <v>0.26</v>
      </c>
      <c r="T2496">
        <v>0.68</v>
      </c>
      <c r="U2496">
        <v>550.58</v>
      </c>
      <c r="V2496">
        <v>138.44</v>
      </c>
      <c r="W2496">
        <v>5.11</v>
      </c>
      <c r="X2496">
        <v>7.17</v>
      </c>
      <c r="Y2496">
        <v>4.62</v>
      </c>
      <c r="Z2496">
        <v>4</v>
      </c>
      <c r="AA2496" t="s">
        <v>4822</v>
      </c>
      <c r="AB2496">
        <v>2</v>
      </c>
      <c r="AC2496">
        <v>6</v>
      </c>
      <c r="AD2496">
        <v>3.166666666666667</v>
      </c>
      <c r="AF2496" t="s">
        <v>5458</v>
      </c>
      <c r="AI2496">
        <v>0</v>
      </c>
      <c r="AJ2496">
        <v>0</v>
      </c>
      <c r="AM2496" t="s">
        <v>11965</v>
      </c>
    </row>
    <row r="2497" spans="1:39">
      <c r="A2497" t="s">
        <v>6217</v>
      </c>
      <c r="B2497" t="s">
        <v>5106</v>
      </c>
      <c r="C2497" t="s">
        <v>5108</v>
      </c>
      <c r="D2497">
        <v>407</v>
      </c>
      <c r="E2497" t="s">
        <v>5111</v>
      </c>
      <c r="F2497">
        <v>6.39</v>
      </c>
      <c r="K2497" t="s">
        <v>5342</v>
      </c>
      <c r="M2497" t="s">
        <v>9517</v>
      </c>
      <c r="N2497">
        <v>8</v>
      </c>
      <c r="O2497" t="s">
        <v>9646</v>
      </c>
      <c r="P2497" t="s">
        <v>10381</v>
      </c>
      <c r="Q2497">
        <v>5</v>
      </c>
      <c r="R2497">
        <v>2</v>
      </c>
      <c r="S2497">
        <v>3.45</v>
      </c>
      <c r="T2497">
        <v>4.02</v>
      </c>
      <c r="U2497">
        <v>400.46</v>
      </c>
      <c r="V2497">
        <v>71.42</v>
      </c>
      <c r="W2497">
        <v>3.78</v>
      </c>
      <c r="X2497">
        <v>13.32</v>
      </c>
      <c r="Y2497">
        <v>7.83</v>
      </c>
      <c r="Z2497">
        <v>4</v>
      </c>
      <c r="AA2497" t="s">
        <v>4822</v>
      </c>
      <c r="AB2497">
        <v>0</v>
      </c>
      <c r="AC2497">
        <v>3</v>
      </c>
      <c r="AD2497">
        <v>3.976</v>
      </c>
      <c r="AF2497" t="s">
        <v>5458</v>
      </c>
      <c r="AI2497">
        <v>0</v>
      </c>
      <c r="AJ2497">
        <v>0</v>
      </c>
      <c r="AK2497" t="s">
        <v>11910</v>
      </c>
      <c r="AL2497" t="s">
        <v>11910</v>
      </c>
      <c r="AM2497" t="s">
        <v>11965</v>
      </c>
    </row>
    <row r="2498" spans="1:39">
      <c r="A2498" t="s">
        <v>7523</v>
      </c>
      <c r="B2498" t="s">
        <v>5106</v>
      </c>
      <c r="C2498" t="s">
        <v>5108</v>
      </c>
      <c r="D2498">
        <v>410</v>
      </c>
      <c r="E2498" t="s">
        <v>5111</v>
      </c>
      <c r="F2498">
        <v>6.39</v>
      </c>
      <c r="K2498" t="s">
        <v>5342</v>
      </c>
      <c r="L2498" t="s">
        <v>5343</v>
      </c>
      <c r="M2498" t="s">
        <v>9429</v>
      </c>
      <c r="N2498">
        <v>9</v>
      </c>
      <c r="O2498" t="s">
        <v>9641</v>
      </c>
      <c r="P2498" t="s">
        <v>11675</v>
      </c>
      <c r="Q2498">
        <v>6</v>
      </c>
      <c r="R2498">
        <v>1</v>
      </c>
      <c r="S2498">
        <v>2.59</v>
      </c>
      <c r="T2498">
        <v>2.59</v>
      </c>
      <c r="U2498">
        <v>440.38</v>
      </c>
      <c r="V2498">
        <v>85.59</v>
      </c>
      <c r="W2498">
        <v>4.45</v>
      </c>
      <c r="X2498">
        <v>12.73</v>
      </c>
      <c r="Y2498">
        <v>0</v>
      </c>
      <c r="Z2498">
        <v>4</v>
      </c>
      <c r="AA2498" t="s">
        <v>4822</v>
      </c>
      <c r="AB2498">
        <v>0</v>
      </c>
      <c r="AC2498">
        <v>4</v>
      </c>
      <c r="AD2498">
        <v>4.964190476190476</v>
      </c>
      <c r="AF2498" t="s">
        <v>5458</v>
      </c>
      <c r="AI2498">
        <v>0</v>
      </c>
      <c r="AJ2498">
        <v>0</v>
      </c>
      <c r="AK2498" t="s">
        <v>11952</v>
      </c>
      <c r="AL2498" t="s">
        <v>11952</v>
      </c>
      <c r="AM2498" t="s">
        <v>11965</v>
      </c>
    </row>
    <row r="2499" spans="1:39">
      <c r="A2499" t="s">
        <v>7524</v>
      </c>
      <c r="B2499" t="s">
        <v>5106</v>
      </c>
      <c r="C2499" t="s">
        <v>5108</v>
      </c>
      <c r="D2499">
        <v>411</v>
      </c>
      <c r="E2499" t="s">
        <v>5111</v>
      </c>
      <c r="F2499">
        <v>6.39</v>
      </c>
      <c r="I2499" t="s">
        <v>9295</v>
      </c>
      <c r="K2499" t="s">
        <v>5342</v>
      </c>
      <c r="M2499" t="s">
        <v>9446</v>
      </c>
      <c r="N2499">
        <v>8</v>
      </c>
      <c r="O2499" t="s">
        <v>9574</v>
      </c>
      <c r="P2499" t="s">
        <v>11676</v>
      </c>
      <c r="Q2499">
        <v>6</v>
      </c>
      <c r="R2499">
        <v>2</v>
      </c>
      <c r="S2499">
        <v>4.38</v>
      </c>
      <c r="T2499">
        <v>4.39</v>
      </c>
      <c r="U2499">
        <v>373.41</v>
      </c>
      <c r="V2499">
        <v>76.5</v>
      </c>
      <c r="W2499">
        <v>4.76</v>
      </c>
      <c r="X2499">
        <v>9.289999999999999</v>
      </c>
      <c r="Y2499">
        <v>5.34</v>
      </c>
      <c r="Z2499">
        <v>4</v>
      </c>
      <c r="AA2499" t="s">
        <v>4822</v>
      </c>
      <c r="AB2499">
        <v>0</v>
      </c>
      <c r="AC2499">
        <v>5</v>
      </c>
      <c r="AD2499">
        <v>3.709214285714286</v>
      </c>
      <c r="AF2499" t="s">
        <v>5458</v>
      </c>
      <c r="AI2499">
        <v>0</v>
      </c>
      <c r="AJ2499">
        <v>0</v>
      </c>
      <c r="AM2499" t="s">
        <v>11965</v>
      </c>
    </row>
    <row r="2500" spans="1:39">
      <c r="A2500" t="s">
        <v>7503</v>
      </c>
      <c r="B2500" t="s">
        <v>5106</v>
      </c>
      <c r="C2500" t="s">
        <v>5108</v>
      </c>
      <c r="D2500">
        <v>412</v>
      </c>
      <c r="E2500" t="s">
        <v>5111</v>
      </c>
      <c r="F2500">
        <v>6.38</v>
      </c>
      <c r="K2500" t="s">
        <v>5342</v>
      </c>
      <c r="L2500" t="s">
        <v>5343</v>
      </c>
      <c r="M2500" t="s">
        <v>9430</v>
      </c>
      <c r="N2500">
        <v>9</v>
      </c>
      <c r="O2500" t="s">
        <v>9546</v>
      </c>
      <c r="P2500" t="s">
        <v>11655</v>
      </c>
      <c r="Q2500">
        <v>7</v>
      </c>
      <c r="R2500">
        <v>3</v>
      </c>
      <c r="S2500">
        <v>0.01</v>
      </c>
      <c r="T2500">
        <v>0.58</v>
      </c>
      <c r="U2500">
        <v>417.4</v>
      </c>
      <c r="V2500">
        <v>125.55</v>
      </c>
      <c r="W2500">
        <v>2.81</v>
      </c>
      <c r="X2500">
        <v>7.15</v>
      </c>
      <c r="Y2500">
        <v>1.81</v>
      </c>
      <c r="Z2500">
        <v>4</v>
      </c>
      <c r="AA2500" t="s">
        <v>4822</v>
      </c>
      <c r="AB2500">
        <v>0</v>
      </c>
      <c r="AC2500">
        <v>5</v>
      </c>
      <c r="AD2500">
        <v>3.756666666666667</v>
      </c>
      <c r="AF2500" t="s">
        <v>5458</v>
      </c>
      <c r="AI2500">
        <v>0</v>
      </c>
      <c r="AJ2500">
        <v>0</v>
      </c>
      <c r="AK2500" t="s">
        <v>11897</v>
      </c>
      <c r="AL2500" t="s">
        <v>11897</v>
      </c>
      <c r="AM2500" t="s">
        <v>11965</v>
      </c>
    </row>
    <row r="2501" spans="1:39">
      <c r="A2501" t="s">
        <v>7525</v>
      </c>
      <c r="B2501" t="s">
        <v>5106</v>
      </c>
      <c r="C2501" t="s">
        <v>5108</v>
      </c>
      <c r="D2501">
        <v>413.9</v>
      </c>
      <c r="E2501" t="s">
        <v>5111</v>
      </c>
      <c r="F2501">
        <v>6.38</v>
      </c>
      <c r="K2501" t="s">
        <v>5342</v>
      </c>
      <c r="L2501" t="s">
        <v>5343</v>
      </c>
      <c r="M2501" t="s">
        <v>9504</v>
      </c>
      <c r="N2501">
        <v>9</v>
      </c>
      <c r="O2501" t="s">
        <v>9631</v>
      </c>
      <c r="P2501" t="s">
        <v>11677</v>
      </c>
      <c r="Q2501">
        <v>7</v>
      </c>
      <c r="R2501">
        <v>3</v>
      </c>
      <c r="S2501">
        <v>6.05</v>
      </c>
      <c r="T2501">
        <v>6.05</v>
      </c>
      <c r="U2501">
        <v>532.65</v>
      </c>
      <c r="V2501">
        <v>109.65</v>
      </c>
      <c r="W2501">
        <v>7.03</v>
      </c>
      <c r="X2501">
        <v>13.77</v>
      </c>
      <c r="Y2501">
        <v>2.7</v>
      </c>
      <c r="Z2501">
        <v>5</v>
      </c>
      <c r="AA2501" t="s">
        <v>4822</v>
      </c>
      <c r="AB2501">
        <v>2</v>
      </c>
      <c r="AC2501">
        <v>6</v>
      </c>
      <c r="AD2501">
        <v>1.511666666666667</v>
      </c>
      <c r="AF2501" t="s">
        <v>5458</v>
      </c>
      <c r="AI2501">
        <v>0</v>
      </c>
      <c r="AJ2501">
        <v>0</v>
      </c>
      <c r="AK2501" t="s">
        <v>11949</v>
      </c>
      <c r="AL2501" t="s">
        <v>11949</v>
      </c>
      <c r="AM2501" t="s">
        <v>11965</v>
      </c>
    </row>
    <row r="2502" spans="1:39">
      <c r="A2502" t="s">
        <v>7526</v>
      </c>
      <c r="B2502" t="s">
        <v>5106</v>
      </c>
      <c r="C2502" t="s">
        <v>5108</v>
      </c>
      <c r="D2502">
        <v>415</v>
      </c>
      <c r="E2502" t="s">
        <v>5111</v>
      </c>
      <c r="F2502">
        <v>6.38</v>
      </c>
      <c r="I2502" t="s">
        <v>9296</v>
      </c>
      <c r="K2502" t="s">
        <v>5342</v>
      </c>
      <c r="L2502" t="s">
        <v>5343</v>
      </c>
      <c r="M2502" t="s">
        <v>9446</v>
      </c>
      <c r="N2502">
        <v>9</v>
      </c>
      <c r="O2502" t="s">
        <v>9564</v>
      </c>
      <c r="P2502" t="s">
        <v>11678</v>
      </c>
      <c r="Q2502">
        <v>7</v>
      </c>
      <c r="R2502">
        <v>3</v>
      </c>
      <c r="S2502">
        <v>2.87</v>
      </c>
      <c r="T2502">
        <v>2.89</v>
      </c>
      <c r="U2502">
        <v>422.47</v>
      </c>
      <c r="V2502">
        <v>127.43</v>
      </c>
      <c r="W2502">
        <v>3.4</v>
      </c>
      <c r="X2502">
        <v>9.289999999999999</v>
      </c>
      <c r="Y2502">
        <v>5.3</v>
      </c>
      <c r="Z2502">
        <v>4</v>
      </c>
      <c r="AA2502" t="s">
        <v>4822</v>
      </c>
      <c r="AB2502">
        <v>0</v>
      </c>
      <c r="AC2502">
        <v>5</v>
      </c>
      <c r="AD2502">
        <v>3.285452380952381</v>
      </c>
      <c r="AF2502" t="s">
        <v>5458</v>
      </c>
      <c r="AI2502">
        <v>0</v>
      </c>
      <c r="AJ2502">
        <v>0</v>
      </c>
      <c r="AM2502" t="s">
        <v>11965</v>
      </c>
    </row>
    <row r="2503" spans="1:39">
      <c r="A2503" t="s">
        <v>7450</v>
      </c>
      <c r="B2503" t="s">
        <v>5106</v>
      </c>
      <c r="C2503" t="s">
        <v>5108</v>
      </c>
      <c r="D2503">
        <v>420</v>
      </c>
      <c r="E2503" t="s">
        <v>5111</v>
      </c>
      <c r="F2503">
        <v>6.38</v>
      </c>
      <c r="I2503" t="s">
        <v>9297</v>
      </c>
      <c r="K2503" t="s">
        <v>5342</v>
      </c>
      <c r="M2503" t="s">
        <v>9519</v>
      </c>
      <c r="N2503">
        <v>8</v>
      </c>
      <c r="O2503" t="s">
        <v>9653</v>
      </c>
      <c r="P2503" t="s">
        <v>11602</v>
      </c>
      <c r="Q2503">
        <v>4</v>
      </c>
      <c r="R2503">
        <v>1</v>
      </c>
      <c r="S2503">
        <v>2.25</v>
      </c>
      <c r="T2503">
        <v>2.25</v>
      </c>
      <c r="U2503">
        <v>433.7</v>
      </c>
      <c r="V2503">
        <v>56.73</v>
      </c>
      <c r="W2503">
        <v>6.28</v>
      </c>
      <c r="Y2503">
        <v>2.74</v>
      </c>
      <c r="Z2503">
        <v>4</v>
      </c>
      <c r="AA2503" t="s">
        <v>4822</v>
      </c>
      <c r="AB2503">
        <v>1</v>
      </c>
      <c r="AC2503">
        <v>3</v>
      </c>
      <c r="AD2503">
        <v>5.181904761904762</v>
      </c>
      <c r="AF2503" t="s">
        <v>5458</v>
      </c>
      <c r="AI2503">
        <v>0</v>
      </c>
      <c r="AJ2503">
        <v>0</v>
      </c>
      <c r="AM2503" t="s">
        <v>11965</v>
      </c>
    </row>
    <row r="2504" spans="1:39">
      <c r="A2504" t="s">
        <v>7527</v>
      </c>
      <c r="B2504" t="s">
        <v>5106</v>
      </c>
      <c r="C2504" t="s">
        <v>5108</v>
      </c>
      <c r="D2504">
        <v>420</v>
      </c>
      <c r="E2504" t="s">
        <v>5111</v>
      </c>
      <c r="F2504">
        <v>6.38</v>
      </c>
      <c r="K2504" t="s">
        <v>5342</v>
      </c>
      <c r="L2504" t="s">
        <v>5343</v>
      </c>
      <c r="M2504" t="s">
        <v>9477</v>
      </c>
      <c r="N2504">
        <v>9</v>
      </c>
      <c r="O2504" t="s">
        <v>9599</v>
      </c>
      <c r="P2504" t="s">
        <v>11679</v>
      </c>
      <c r="Q2504">
        <v>4</v>
      </c>
      <c r="R2504">
        <v>3</v>
      </c>
      <c r="S2504">
        <v>4.42</v>
      </c>
      <c r="T2504">
        <v>4.42</v>
      </c>
      <c r="U2504">
        <v>414.51</v>
      </c>
      <c r="V2504">
        <v>83.12</v>
      </c>
      <c r="W2504">
        <v>5.55</v>
      </c>
      <c r="X2504">
        <v>13.2</v>
      </c>
      <c r="Y2504">
        <v>4.84</v>
      </c>
      <c r="Z2504">
        <v>3</v>
      </c>
      <c r="AA2504" t="s">
        <v>4822</v>
      </c>
      <c r="AB2504">
        <v>1</v>
      </c>
      <c r="AC2504">
        <v>7</v>
      </c>
      <c r="AD2504">
        <v>3.067309523809524</v>
      </c>
      <c r="AF2504" t="s">
        <v>5458</v>
      </c>
      <c r="AI2504">
        <v>0</v>
      </c>
      <c r="AJ2504">
        <v>0</v>
      </c>
      <c r="AK2504" t="s">
        <v>11929</v>
      </c>
      <c r="AL2504" t="s">
        <v>11929</v>
      </c>
      <c r="AM2504" t="s">
        <v>11965</v>
      </c>
    </row>
    <row r="2505" spans="1:39">
      <c r="A2505" t="s">
        <v>7528</v>
      </c>
      <c r="B2505" t="s">
        <v>5106</v>
      </c>
      <c r="C2505" t="s">
        <v>5108</v>
      </c>
      <c r="D2505">
        <v>420</v>
      </c>
      <c r="E2505" t="s">
        <v>5111</v>
      </c>
      <c r="F2505">
        <v>6.38</v>
      </c>
      <c r="K2505" t="s">
        <v>5342</v>
      </c>
      <c r="L2505" t="s">
        <v>5343</v>
      </c>
      <c r="M2505" t="s">
        <v>9462</v>
      </c>
      <c r="N2505">
        <v>9</v>
      </c>
      <c r="O2505" t="s">
        <v>9582</v>
      </c>
      <c r="P2505" t="s">
        <v>11680</v>
      </c>
      <c r="Q2505">
        <v>8</v>
      </c>
      <c r="R2505">
        <v>2</v>
      </c>
      <c r="S2505">
        <v>0.77</v>
      </c>
      <c r="T2505">
        <v>1.87</v>
      </c>
      <c r="U2505">
        <v>534.4400000000001</v>
      </c>
      <c r="V2505">
        <v>139.95</v>
      </c>
      <c r="W2505">
        <v>2.01</v>
      </c>
      <c r="X2505">
        <v>5.96</v>
      </c>
      <c r="Y2505">
        <v>0</v>
      </c>
      <c r="Z2505">
        <v>3</v>
      </c>
      <c r="AA2505" t="s">
        <v>4822</v>
      </c>
      <c r="AB2505">
        <v>1</v>
      </c>
      <c r="AC2505">
        <v>7</v>
      </c>
      <c r="AD2505">
        <v>3.5</v>
      </c>
      <c r="AF2505" t="s">
        <v>5459</v>
      </c>
      <c r="AI2505">
        <v>0</v>
      </c>
      <c r="AJ2505">
        <v>0</v>
      </c>
      <c r="AK2505" t="s">
        <v>11924</v>
      </c>
      <c r="AL2505" t="s">
        <v>11924</v>
      </c>
      <c r="AM2505" t="s">
        <v>11965</v>
      </c>
    </row>
    <row r="2506" spans="1:39">
      <c r="A2506" t="s">
        <v>5512</v>
      </c>
      <c r="B2506" t="s">
        <v>5106</v>
      </c>
      <c r="C2506" t="s">
        <v>5108</v>
      </c>
      <c r="D2506">
        <v>420</v>
      </c>
      <c r="E2506" t="s">
        <v>5111</v>
      </c>
      <c r="F2506">
        <v>6.38</v>
      </c>
      <c r="I2506" t="s">
        <v>9298</v>
      </c>
      <c r="K2506" t="s">
        <v>5342</v>
      </c>
      <c r="L2506" t="s">
        <v>5343</v>
      </c>
      <c r="M2506" t="s">
        <v>9439</v>
      </c>
      <c r="N2506">
        <v>8</v>
      </c>
      <c r="O2506" t="s">
        <v>9557</v>
      </c>
      <c r="P2506" t="s">
        <v>9683</v>
      </c>
      <c r="Q2506">
        <v>7</v>
      </c>
      <c r="R2506">
        <v>3</v>
      </c>
      <c r="S2506">
        <v>0.59</v>
      </c>
      <c r="T2506">
        <v>1.44</v>
      </c>
      <c r="U2506">
        <v>565.46</v>
      </c>
      <c r="V2506">
        <v>125.55</v>
      </c>
      <c r="W2506">
        <v>5.35</v>
      </c>
      <c r="X2506">
        <v>6.6</v>
      </c>
      <c r="Y2506">
        <v>4.62</v>
      </c>
      <c r="Z2506">
        <v>3</v>
      </c>
      <c r="AA2506" t="s">
        <v>4822</v>
      </c>
      <c r="AB2506">
        <v>2</v>
      </c>
      <c r="AC2506">
        <v>6</v>
      </c>
      <c r="AD2506">
        <v>3.166666666666667</v>
      </c>
      <c r="AF2506" t="s">
        <v>5458</v>
      </c>
      <c r="AI2506">
        <v>0</v>
      </c>
      <c r="AJ2506">
        <v>0</v>
      </c>
      <c r="AM2506" t="s">
        <v>11965</v>
      </c>
    </row>
    <row r="2507" spans="1:39">
      <c r="A2507" t="s">
        <v>7459</v>
      </c>
      <c r="B2507" t="s">
        <v>5106</v>
      </c>
      <c r="C2507" t="s">
        <v>5108</v>
      </c>
      <c r="D2507">
        <v>422.7</v>
      </c>
      <c r="E2507" t="s">
        <v>5111</v>
      </c>
      <c r="F2507">
        <v>6.37</v>
      </c>
      <c r="I2507" t="s">
        <v>9299</v>
      </c>
      <c r="K2507" t="s">
        <v>5342</v>
      </c>
      <c r="M2507" t="s">
        <v>9446</v>
      </c>
      <c r="N2507">
        <v>8</v>
      </c>
      <c r="O2507" t="s">
        <v>9574</v>
      </c>
      <c r="P2507" t="s">
        <v>11611</v>
      </c>
      <c r="Q2507">
        <v>3</v>
      </c>
      <c r="R2507">
        <v>2</v>
      </c>
      <c r="S2507">
        <v>4.54</v>
      </c>
      <c r="T2507">
        <v>4.63</v>
      </c>
      <c r="U2507">
        <v>354.39</v>
      </c>
      <c r="V2507">
        <v>53.6</v>
      </c>
      <c r="W2507">
        <v>5.66</v>
      </c>
      <c r="Y2507">
        <v>6.84</v>
      </c>
      <c r="Z2507">
        <v>5</v>
      </c>
      <c r="AA2507" t="s">
        <v>4822</v>
      </c>
      <c r="AB2507">
        <v>1</v>
      </c>
      <c r="AC2507">
        <v>3</v>
      </c>
      <c r="AD2507">
        <v>3.685</v>
      </c>
      <c r="AF2507" t="s">
        <v>5458</v>
      </c>
      <c r="AI2507">
        <v>0</v>
      </c>
      <c r="AJ2507">
        <v>0</v>
      </c>
      <c r="AM2507" t="s">
        <v>11965</v>
      </c>
    </row>
    <row r="2508" spans="1:39">
      <c r="A2508" t="s">
        <v>7420</v>
      </c>
      <c r="B2508" t="s">
        <v>5106</v>
      </c>
      <c r="C2508" t="s">
        <v>5108</v>
      </c>
      <c r="D2508">
        <v>426</v>
      </c>
      <c r="E2508" t="s">
        <v>5111</v>
      </c>
      <c r="F2508">
        <v>6.37</v>
      </c>
      <c r="I2508" t="s">
        <v>9300</v>
      </c>
      <c r="K2508" t="s">
        <v>5342</v>
      </c>
      <c r="M2508" t="s">
        <v>9446</v>
      </c>
      <c r="N2508">
        <v>8</v>
      </c>
      <c r="O2508" t="s">
        <v>9574</v>
      </c>
      <c r="P2508" t="s">
        <v>11572</v>
      </c>
      <c r="Q2508">
        <v>4</v>
      </c>
      <c r="R2508">
        <v>2</v>
      </c>
      <c r="S2508">
        <v>4.05</v>
      </c>
      <c r="T2508">
        <v>4.2</v>
      </c>
      <c r="U2508">
        <v>366.42</v>
      </c>
      <c r="V2508">
        <v>62.83</v>
      </c>
      <c r="W2508">
        <v>5.53</v>
      </c>
      <c r="Y2508">
        <v>7.12</v>
      </c>
      <c r="Z2508">
        <v>5</v>
      </c>
      <c r="AA2508" t="s">
        <v>4822</v>
      </c>
      <c r="AB2508">
        <v>1</v>
      </c>
      <c r="AC2508">
        <v>4</v>
      </c>
      <c r="AD2508">
        <v>3.854142857142857</v>
      </c>
      <c r="AF2508" t="s">
        <v>5458</v>
      </c>
      <c r="AI2508">
        <v>0</v>
      </c>
      <c r="AJ2508">
        <v>0</v>
      </c>
      <c r="AM2508" t="s">
        <v>11965</v>
      </c>
    </row>
    <row r="2509" spans="1:39">
      <c r="A2509" t="s">
        <v>7529</v>
      </c>
      <c r="B2509" t="s">
        <v>5106</v>
      </c>
      <c r="C2509" t="s">
        <v>5108</v>
      </c>
      <c r="D2509">
        <v>428.3</v>
      </c>
      <c r="E2509" t="s">
        <v>5111</v>
      </c>
      <c r="F2509">
        <v>6.37</v>
      </c>
      <c r="I2509" t="s">
        <v>9301</v>
      </c>
      <c r="K2509" t="s">
        <v>5342</v>
      </c>
      <c r="L2509" t="s">
        <v>5343</v>
      </c>
      <c r="M2509" t="s">
        <v>9446</v>
      </c>
      <c r="N2509">
        <v>9</v>
      </c>
      <c r="O2509" t="s">
        <v>9564</v>
      </c>
      <c r="P2509" t="s">
        <v>11681</v>
      </c>
      <c r="Q2509">
        <v>6</v>
      </c>
      <c r="R2509">
        <v>2</v>
      </c>
      <c r="S2509">
        <v>4.82</v>
      </c>
      <c r="T2509">
        <v>4.83</v>
      </c>
      <c r="U2509">
        <v>382.38</v>
      </c>
      <c r="V2509">
        <v>109.63</v>
      </c>
      <c r="W2509">
        <v>4.82</v>
      </c>
      <c r="Y2509">
        <v>5.19</v>
      </c>
      <c r="Z2509">
        <v>5</v>
      </c>
      <c r="AA2509" t="s">
        <v>4822</v>
      </c>
      <c r="AB2509">
        <v>0</v>
      </c>
      <c r="AC2509">
        <v>4</v>
      </c>
      <c r="AD2509">
        <v>2.770809523809524</v>
      </c>
      <c r="AF2509" t="s">
        <v>5458</v>
      </c>
      <c r="AI2509">
        <v>0</v>
      </c>
      <c r="AJ2509">
        <v>0</v>
      </c>
      <c r="AM2509" t="s">
        <v>11965</v>
      </c>
    </row>
    <row r="2510" spans="1:39">
      <c r="A2510" t="s">
        <v>7530</v>
      </c>
      <c r="B2510" t="s">
        <v>5106</v>
      </c>
      <c r="C2510" t="s">
        <v>5108</v>
      </c>
      <c r="D2510">
        <v>430</v>
      </c>
      <c r="E2510" t="s">
        <v>5111</v>
      </c>
      <c r="F2510">
        <v>6.37</v>
      </c>
      <c r="I2510" t="s">
        <v>9302</v>
      </c>
      <c r="K2510" t="s">
        <v>5342</v>
      </c>
      <c r="L2510" t="s">
        <v>5343</v>
      </c>
      <c r="M2510" t="s">
        <v>9446</v>
      </c>
      <c r="N2510">
        <v>9</v>
      </c>
      <c r="O2510" t="s">
        <v>9564</v>
      </c>
      <c r="P2510" t="s">
        <v>11682</v>
      </c>
      <c r="Q2510">
        <v>5</v>
      </c>
      <c r="R2510">
        <v>3</v>
      </c>
      <c r="S2510">
        <v>3.88</v>
      </c>
      <c r="T2510">
        <v>3.88</v>
      </c>
      <c r="U2510">
        <v>367.41</v>
      </c>
      <c r="V2510">
        <v>86.72</v>
      </c>
      <c r="W2510">
        <v>4.41</v>
      </c>
      <c r="Y2510">
        <v>5.45</v>
      </c>
      <c r="Z2510">
        <v>5</v>
      </c>
      <c r="AA2510" t="s">
        <v>4822</v>
      </c>
      <c r="AB2510">
        <v>0</v>
      </c>
      <c r="AC2510">
        <v>4</v>
      </c>
      <c r="AD2510">
        <v>3.733738095238095</v>
      </c>
      <c r="AF2510" t="s">
        <v>5458</v>
      </c>
      <c r="AI2510">
        <v>0</v>
      </c>
      <c r="AJ2510">
        <v>0</v>
      </c>
      <c r="AM2510" t="s">
        <v>11965</v>
      </c>
    </row>
    <row r="2511" spans="1:39">
      <c r="A2511" t="s">
        <v>7531</v>
      </c>
      <c r="B2511" t="s">
        <v>5106</v>
      </c>
      <c r="C2511" t="s">
        <v>5108</v>
      </c>
      <c r="D2511">
        <v>430</v>
      </c>
      <c r="E2511" t="s">
        <v>5111</v>
      </c>
      <c r="F2511">
        <v>6.37</v>
      </c>
      <c r="I2511" t="s">
        <v>9303</v>
      </c>
      <c r="K2511" t="s">
        <v>5342</v>
      </c>
      <c r="L2511" t="s">
        <v>5343</v>
      </c>
      <c r="M2511" t="s">
        <v>9446</v>
      </c>
      <c r="N2511">
        <v>9</v>
      </c>
      <c r="O2511" t="s">
        <v>9564</v>
      </c>
      <c r="P2511" t="s">
        <v>11683</v>
      </c>
      <c r="Q2511">
        <v>6</v>
      </c>
      <c r="R2511">
        <v>3</v>
      </c>
      <c r="S2511">
        <v>3.88</v>
      </c>
      <c r="T2511">
        <v>3.99</v>
      </c>
      <c r="U2511">
        <v>430.49</v>
      </c>
      <c r="V2511">
        <v>112.66</v>
      </c>
      <c r="W2511">
        <v>4.29</v>
      </c>
      <c r="X2511">
        <v>7.95</v>
      </c>
      <c r="Y2511">
        <v>5.36</v>
      </c>
      <c r="Z2511">
        <v>5</v>
      </c>
      <c r="AA2511" t="s">
        <v>4822</v>
      </c>
      <c r="AB2511">
        <v>0</v>
      </c>
      <c r="AC2511">
        <v>5</v>
      </c>
      <c r="AD2511">
        <v>2.472833333333333</v>
      </c>
      <c r="AF2511" t="s">
        <v>5458</v>
      </c>
      <c r="AI2511">
        <v>0</v>
      </c>
      <c r="AJ2511">
        <v>0</v>
      </c>
      <c r="AM2511" t="s">
        <v>11965</v>
      </c>
    </row>
    <row r="2512" spans="1:39">
      <c r="A2512" t="s">
        <v>7532</v>
      </c>
      <c r="B2512" t="s">
        <v>5106</v>
      </c>
      <c r="C2512" t="s">
        <v>5108</v>
      </c>
      <c r="D2512">
        <v>430.1</v>
      </c>
      <c r="E2512" t="s">
        <v>5111</v>
      </c>
      <c r="F2512">
        <v>6.37</v>
      </c>
      <c r="I2512" t="s">
        <v>9304</v>
      </c>
      <c r="K2512" t="s">
        <v>5342</v>
      </c>
      <c r="M2512" t="s">
        <v>9446</v>
      </c>
      <c r="N2512">
        <v>8</v>
      </c>
      <c r="O2512" t="s">
        <v>9574</v>
      </c>
      <c r="P2512" t="s">
        <v>11684</v>
      </c>
      <c r="Q2512">
        <v>7</v>
      </c>
      <c r="R2512">
        <v>3</v>
      </c>
      <c r="S2512">
        <v>3.65</v>
      </c>
      <c r="T2512">
        <v>3.73</v>
      </c>
      <c r="U2512">
        <v>436.49</v>
      </c>
      <c r="V2512">
        <v>113.44</v>
      </c>
      <c r="W2512">
        <v>4.13</v>
      </c>
      <c r="X2512">
        <v>8.529999999999999</v>
      </c>
      <c r="Y2512">
        <v>5.33</v>
      </c>
      <c r="Z2512">
        <v>4</v>
      </c>
      <c r="AA2512" t="s">
        <v>4822</v>
      </c>
      <c r="AB2512">
        <v>0</v>
      </c>
      <c r="AC2512">
        <v>6</v>
      </c>
      <c r="AD2512">
        <v>2.648976190476191</v>
      </c>
      <c r="AF2512" t="s">
        <v>5458</v>
      </c>
      <c r="AI2512">
        <v>0</v>
      </c>
      <c r="AJ2512">
        <v>0</v>
      </c>
      <c r="AM2512" t="s">
        <v>11965</v>
      </c>
    </row>
    <row r="2513" spans="1:39">
      <c r="A2513" t="s">
        <v>7533</v>
      </c>
      <c r="B2513" t="s">
        <v>5106</v>
      </c>
      <c r="C2513" t="s">
        <v>5108</v>
      </c>
      <c r="D2513">
        <v>431</v>
      </c>
      <c r="E2513" t="s">
        <v>5111</v>
      </c>
      <c r="F2513">
        <v>6.37</v>
      </c>
      <c r="I2513" t="s">
        <v>9305</v>
      </c>
      <c r="K2513" t="s">
        <v>5342</v>
      </c>
      <c r="M2513" t="s">
        <v>9451</v>
      </c>
      <c r="N2513">
        <v>8</v>
      </c>
      <c r="O2513" t="s">
        <v>9569</v>
      </c>
      <c r="P2513" t="s">
        <v>11685</v>
      </c>
      <c r="Q2513">
        <v>8</v>
      </c>
      <c r="R2513">
        <v>3</v>
      </c>
      <c r="S2513">
        <v>6.18</v>
      </c>
      <c r="T2513">
        <v>6.2</v>
      </c>
      <c r="U2513">
        <v>548.67</v>
      </c>
      <c r="V2513">
        <v>135.2</v>
      </c>
      <c r="W2513">
        <v>5.32</v>
      </c>
      <c r="X2513">
        <v>8.65</v>
      </c>
      <c r="Y2513">
        <v>3.74</v>
      </c>
      <c r="Z2513">
        <v>4</v>
      </c>
      <c r="AA2513" t="s">
        <v>4822</v>
      </c>
      <c r="AB2513">
        <v>2</v>
      </c>
      <c r="AC2513">
        <v>7</v>
      </c>
      <c r="AD2513">
        <v>1.166666666666667</v>
      </c>
      <c r="AF2513" t="s">
        <v>5458</v>
      </c>
      <c r="AI2513">
        <v>0</v>
      </c>
      <c r="AJ2513">
        <v>0</v>
      </c>
      <c r="AM2513" t="s">
        <v>11965</v>
      </c>
    </row>
    <row r="2514" spans="1:39">
      <c r="A2514" t="s">
        <v>7534</v>
      </c>
      <c r="B2514" t="s">
        <v>5106</v>
      </c>
      <c r="C2514" t="s">
        <v>5108</v>
      </c>
      <c r="D2514">
        <v>433.8</v>
      </c>
      <c r="E2514" t="s">
        <v>5111</v>
      </c>
      <c r="F2514">
        <v>6.36</v>
      </c>
      <c r="K2514" t="s">
        <v>5342</v>
      </c>
      <c r="L2514" t="s">
        <v>5343</v>
      </c>
      <c r="M2514" t="s">
        <v>9420</v>
      </c>
      <c r="N2514">
        <v>9</v>
      </c>
      <c r="O2514" t="s">
        <v>9534</v>
      </c>
      <c r="P2514" t="s">
        <v>11686</v>
      </c>
      <c r="Q2514">
        <v>5</v>
      </c>
      <c r="R2514">
        <v>1</v>
      </c>
      <c r="S2514">
        <v>4.3</v>
      </c>
      <c r="T2514">
        <v>4.3</v>
      </c>
      <c r="U2514">
        <v>304.35</v>
      </c>
      <c r="V2514">
        <v>63.3</v>
      </c>
      <c r="W2514">
        <v>3.27</v>
      </c>
      <c r="X2514">
        <v>11.13</v>
      </c>
      <c r="Y2514">
        <v>3.46</v>
      </c>
      <c r="Z2514">
        <v>3</v>
      </c>
      <c r="AA2514" t="s">
        <v>4822</v>
      </c>
      <c r="AB2514">
        <v>0</v>
      </c>
      <c r="AC2514">
        <v>2</v>
      </c>
      <c r="AD2514">
        <v>4.183333333333334</v>
      </c>
      <c r="AF2514" t="s">
        <v>5458</v>
      </c>
      <c r="AI2514">
        <v>0</v>
      </c>
      <c r="AJ2514">
        <v>0</v>
      </c>
      <c r="AK2514" t="s">
        <v>11901</v>
      </c>
      <c r="AL2514" t="s">
        <v>11901</v>
      </c>
      <c r="AM2514" t="s">
        <v>11965</v>
      </c>
    </row>
    <row r="2515" spans="1:39">
      <c r="A2515" t="s">
        <v>7535</v>
      </c>
      <c r="B2515" t="s">
        <v>5106</v>
      </c>
      <c r="C2515" t="s">
        <v>5108</v>
      </c>
      <c r="D2515">
        <v>434</v>
      </c>
      <c r="E2515" t="s">
        <v>5111</v>
      </c>
      <c r="F2515">
        <v>6.36</v>
      </c>
      <c r="K2515" t="s">
        <v>5342</v>
      </c>
      <c r="L2515" t="s">
        <v>5343</v>
      </c>
      <c r="M2515" t="s">
        <v>9477</v>
      </c>
      <c r="N2515">
        <v>9</v>
      </c>
      <c r="O2515" t="s">
        <v>9599</v>
      </c>
      <c r="P2515" t="s">
        <v>11687</v>
      </c>
      <c r="Q2515">
        <v>4</v>
      </c>
      <c r="R2515">
        <v>3</v>
      </c>
      <c r="S2515">
        <v>5</v>
      </c>
      <c r="T2515">
        <v>5</v>
      </c>
      <c r="U2515">
        <v>440.55</v>
      </c>
      <c r="V2515">
        <v>83.12</v>
      </c>
      <c r="W2515">
        <v>6.08</v>
      </c>
      <c r="X2515">
        <v>13.15</v>
      </c>
      <c r="Y2515">
        <v>5.2</v>
      </c>
      <c r="Z2515">
        <v>3</v>
      </c>
      <c r="AA2515" t="s">
        <v>4822</v>
      </c>
      <c r="AB2515">
        <v>1</v>
      </c>
      <c r="AC2515">
        <v>7</v>
      </c>
      <c r="AD2515">
        <v>2.591309523809524</v>
      </c>
      <c r="AF2515" t="s">
        <v>5458</v>
      </c>
      <c r="AI2515">
        <v>0</v>
      </c>
      <c r="AJ2515">
        <v>0</v>
      </c>
      <c r="AK2515" t="s">
        <v>11929</v>
      </c>
      <c r="AL2515" t="s">
        <v>11929</v>
      </c>
      <c r="AM2515" t="s">
        <v>11965</v>
      </c>
    </row>
    <row r="2516" spans="1:39">
      <c r="A2516" t="s">
        <v>7536</v>
      </c>
      <c r="B2516" t="s">
        <v>5106</v>
      </c>
      <c r="C2516" t="s">
        <v>5108</v>
      </c>
      <c r="D2516">
        <v>442</v>
      </c>
      <c r="E2516" t="s">
        <v>5111</v>
      </c>
      <c r="F2516">
        <v>6.36</v>
      </c>
      <c r="I2516" t="s">
        <v>9306</v>
      </c>
      <c r="K2516" t="s">
        <v>5342</v>
      </c>
      <c r="M2516" t="s">
        <v>9440</v>
      </c>
      <c r="N2516">
        <v>8</v>
      </c>
      <c r="O2516" t="s">
        <v>9558</v>
      </c>
      <c r="P2516" t="s">
        <v>11688</v>
      </c>
      <c r="Q2516">
        <v>10</v>
      </c>
      <c r="R2516">
        <v>2</v>
      </c>
      <c r="S2516">
        <v>6.46</v>
      </c>
      <c r="T2516">
        <v>6.64</v>
      </c>
      <c r="U2516">
        <v>515.53</v>
      </c>
      <c r="V2516">
        <v>121.71</v>
      </c>
      <c r="W2516">
        <v>4.58</v>
      </c>
      <c r="X2516">
        <v>7.66</v>
      </c>
      <c r="Y2516">
        <v>3.25</v>
      </c>
      <c r="Z2516">
        <v>4</v>
      </c>
      <c r="AA2516" t="s">
        <v>4822</v>
      </c>
      <c r="AB2516">
        <v>1</v>
      </c>
      <c r="AC2516">
        <v>5</v>
      </c>
      <c r="AD2516">
        <v>1.5</v>
      </c>
      <c r="AF2516" t="s">
        <v>5458</v>
      </c>
      <c r="AI2516">
        <v>0</v>
      </c>
      <c r="AJ2516">
        <v>0</v>
      </c>
      <c r="AM2516" t="s">
        <v>11965</v>
      </c>
    </row>
    <row r="2517" spans="1:39">
      <c r="A2517" t="s">
        <v>7537</v>
      </c>
      <c r="B2517" t="s">
        <v>5106</v>
      </c>
      <c r="C2517" t="s">
        <v>5108</v>
      </c>
      <c r="D2517">
        <v>443</v>
      </c>
      <c r="E2517" t="s">
        <v>5111</v>
      </c>
      <c r="F2517">
        <v>6.35</v>
      </c>
      <c r="I2517" t="s">
        <v>9307</v>
      </c>
      <c r="K2517" t="s">
        <v>5342</v>
      </c>
      <c r="M2517" t="s">
        <v>9451</v>
      </c>
      <c r="N2517">
        <v>8</v>
      </c>
      <c r="O2517" t="s">
        <v>9569</v>
      </c>
      <c r="P2517" t="s">
        <v>11689</v>
      </c>
      <c r="Q2517">
        <v>10</v>
      </c>
      <c r="R2517">
        <v>3</v>
      </c>
      <c r="S2517">
        <v>5.1</v>
      </c>
      <c r="T2517">
        <v>5.68</v>
      </c>
      <c r="U2517">
        <v>675.86</v>
      </c>
      <c r="V2517">
        <v>147.67</v>
      </c>
      <c r="W2517">
        <v>5.83</v>
      </c>
      <c r="X2517">
        <v>8.65</v>
      </c>
      <c r="Y2517">
        <v>7.83</v>
      </c>
      <c r="Z2517">
        <v>4</v>
      </c>
      <c r="AA2517" t="s">
        <v>4822</v>
      </c>
      <c r="AB2517">
        <v>2</v>
      </c>
      <c r="AC2517">
        <v>11</v>
      </c>
      <c r="AD2517">
        <v>1.166666666666667</v>
      </c>
      <c r="AF2517" t="s">
        <v>5458</v>
      </c>
      <c r="AI2517">
        <v>0</v>
      </c>
      <c r="AJ2517">
        <v>0</v>
      </c>
      <c r="AM2517" t="s">
        <v>11965</v>
      </c>
    </row>
    <row r="2518" spans="1:39">
      <c r="A2518" t="s">
        <v>7538</v>
      </c>
      <c r="B2518" t="s">
        <v>5106</v>
      </c>
      <c r="C2518" t="s">
        <v>5108</v>
      </c>
      <c r="D2518">
        <v>450</v>
      </c>
      <c r="E2518" t="s">
        <v>5111</v>
      </c>
      <c r="F2518">
        <v>6.35</v>
      </c>
      <c r="K2518" t="s">
        <v>5342</v>
      </c>
      <c r="L2518" t="s">
        <v>5343</v>
      </c>
      <c r="M2518" t="s">
        <v>9513</v>
      </c>
      <c r="N2518">
        <v>9</v>
      </c>
      <c r="O2518" t="s">
        <v>9642</v>
      </c>
      <c r="P2518" t="s">
        <v>11690</v>
      </c>
      <c r="Q2518">
        <v>4</v>
      </c>
      <c r="R2518">
        <v>2</v>
      </c>
      <c r="S2518">
        <v>2.79</v>
      </c>
      <c r="T2518">
        <v>3.61</v>
      </c>
      <c r="U2518">
        <v>339.82</v>
      </c>
      <c r="V2518">
        <v>66.40000000000001</v>
      </c>
      <c r="W2518">
        <v>4.06</v>
      </c>
      <c r="X2518">
        <v>6.61</v>
      </c>
      <c r="Y2518">
        <v>0</v>
      </c>
      <c r="Z2518">
        <v>3</v>
      </c>
      <c r="AA2518" t="s">
        <v>4822</v>
      </c>
      <c r="AB2518">
        <v>0</v>
      </c>
      <c r="AC2518">
        <v>3</v>
      </c>
      <c r="AD2518">
        <v>4.8</v>
      </c>
      <c r="AF2518" t="s">
        <v>5458</v>
      </c>
      <c r="AI2518">
        <v>0</v>
      </c>
      <c r="AJ2518">
        <v>0</v>
      </c>
      <c r="AK2518" t="s">
        <v>11953</v>
      </c>
      <c r="AL2518" t="s">
        <v>11953</v>
      </c>
      <c r="AM2518" t="s">
        <v>11965</v>
      </c>
    </row>
    <row r="2519" spans="1:39">
      <c r="A2519" t="s">
        <v>7505</v>
      </c>
      <c r="B2519" t="s">
        <v>5106</v>
      </c>
      <c r="C2519" t="s">
        <v>5108</v>
      </c>
      <c r="D2519">
        <v>450.7</v>
      </c>
      <c r="E2519" t="s">
        <v>5111</v>
      </c>
      <c r="F2519">
        <v>6.35</v>
      </c>
      <c r="I2519" t="s">
        <v>9308</v>
      </c>
      <c r="K2519" t="s">
        <v>5342</v>
      </c>
      <c r="M2519" t="s">
        <v>9446</v>
      </c>
      <c r="N2519">
        <v>8</v>
      </c>
      <c r="O2519" t="s">
        <v>9574</v>
      </c>
      <c r="P2519" t="s">
        <v>11657</v>
      </c>
      <c r="Q2519">
        <v>7</v>
      </c>
      <c r="R2519">
        <v>2</v>
      </c>
      <c r="S2519">
        <v>4.07</v>
      </c>
      <c r="T2519">
        <v>4.09</v>
      </c>
      <c r="U2519">
        <v>397.44</v>
      </c>
      <c r="V2519">
        <v>85.09</v>
      </c>
      <c r="W2519">
        <v>4.64</v>
      </c>
      <c r="X2519">
        <v>9.289999999999999</v>
      </c>
      <c r="Y2519">
        <v>5.32</v>
      </c>
      <c r="Z2519">
        <v>5</v>
      </c>
      <c r="AA2519" t="s">
        <v>4822</v>
      </c>
      <c r="AB2519">
        <v>0</v>
      </c>
      <c r="AC2519">
        <v>4</v>
      </c>
      <c r="AD2519">
        <v>3.687571428571429</v>
      </c>
      <c r="AF2519" t="s">
        <v>5458</v>
      </c>
      <c r="AI2519">
        <v>0</v>
      </c>
      <c r="AJ2519">
        <v>0</v>
      </c>
      <c r="AM2519" t="s">
        <v>11965</v>
      </c>
    </row>
    <row r="2520" spans="1:39">
      <c r="A2520" t="s">
        <v>7539</v>
      </c>
      <c r="B2520" t="s">
        <v>5106</v>
      </c>
      <c r="C2520" t="s">
        <v>5108</v>
      </c>
      <c r="D2520">
        <v>451</v>
      </c>
      <c r="E2520" t="s">
        <v>5111</v>
      </c>
      <c r="F2520">
        <v>6.35</v>
      </c>
      <c r="I2520" t="s">
        <v>9309</v>
      </c>
      <c r="K2520" t="s">
        <v>5342</v>
      </c>
      <c r="M2520" t="s">
        <v>9440</v>
      </c>
      <c r="N2520">
        <v>8</v>
      </c>
      <c r="O2520" t="s">
        <v>9558</v>
      </c>
      <c r="P2520" t="s">
        <v>11691</v>
      </c>
      <c r="Q2520">
        <v>9</v>
      </c>
      <c r="R2520">
        <v>2</v>
      </c>
      <c r="S2520">
        <v>5.49</v>
      </c>
      <c r="T2520">
        <v>7.61</v>
      </c>
      <c r="U2520">
        <v>634.59</v>
      </c>
      <c r="V2520">
        <v>108.4</v>
      </c>
      <c r="W2520">
        <v>5.99</v>
      </c>
      <c r="X2520">
        <v>11.95</v>
      </c>
      <c r="Y2520">
        <v>9.57</v>
      </c>
      <c r="Z2520">
        <v>4</v>
      </c>
      <c r="AA2520" t="s">
        <v>4822</v>
      </c>
      <c r="AB2520">
        <v>2</v>
      </c>
      <c r="AC2520">
        <v>9</v>
      </c>
      <c r="AD2520">
        <v>1.101666666666666</v>
      </c>
      <c r="AF2520" t="s">
        <v>5457</v>
      </c>
      <c r="AI2520">
        <v>0</v>
      </c>
      <c r="AJ2520">
        <v>0</v>
      </c>
      <c r="AM2520" t="s">
        <v>11965</v>
      </c>
    </row>
    <row r="2521" spans="1:39">
      <c r="A2521" t="s">
        <v>7540</v>
      </c>
      <c r="B2521" t="s">
        <v>5106</v>
      </c>
      <c r="C2521" t="s">
        <v>5108</v>
      </c>
      <c r="D2521">
        <v>451.1</v>
      </c>
      <c r="E2521" t="s">
        <v>5111</v>
      </c>
      <c r="F2521">
        <v>6.35</v>
      </c>
      <c r="I2521" t="s">
        <v>9310</v>
      </c>
      <c r="K2521" t="s">
        <v>5342</v>
      </c>
      <c r="L2521" t="s">
        <v>5343</v>
      </c>
      <c r="M2521" t="s">
        <v>9446</v>
      </c>
      <c r="N2521">
        <v>9</v>
      </c>
      <c r="O2521" t="s">
        <v>9564</v>
      </c>
      <c r="P2521" t="s">
        <v>11692</v>
      </c>
      <c r="Q2521">
        <v>5</v>
      </c>
      <c r="R2521">
        <v>3</v>
      </c>
      <c r="S2521">
        <v>4.35</v>
      </c>
      <c r="T2521">
        <v>4.37</v>
      </c>
      <c r="U2521">
        <v>353.39</v>
      </c>
      <c r="V2521">
        <v>86.72</v>
      </c>
      <c r="W2521">
        <v>4.62</v>
      </c>
      <c r="X2521">
        <v>9.25</v>
      </c>
      <c r="Y2521">
        <v>5.53</v>
      </c>
      <c r="Z2521">
        <v>5</v>
      </c>
      <c r="AA2521" t="s">
        <v>4822</v>
      </c>
      <c r="AB2521">
        <v>0</v>
      </c>
      <c r="AC2521">
        <v>3</v>
      </c>
      <c r="AD2521">
        <v>3.481666666666666</v>
      </c>
      <c r="AF2521" t="s">
        <v>5458</v>
      </c>
      <c r="AI2521">
        <v>0</v>
      </c>
      <c r="AJ2521">
        <v>0</v>
      </c>
      <c r="AM2521" t="s">
        <v>11965</v>
      </c>
    </row>
    <row r="2522" spans="1:39">
      <c r="A2522" t="s">
        <v>7526</v>
      </c>
      <c r="B2522" t="s">
        <v>5106</v>
      </c>
      <c r="C2522" t="s">
        <v>5108</v>
      </c>
      <c r="D2522">
        <v>453</v>
      </c>
      <c r="E2522" t="s">
        <v>5111</v>
      </c>
      <c r="F2522">
        <v>6.34</v>
      </c>
      <c r="I2522" t="s">
        <v>9311</v>
      </c>
      <c r="K2522" t="s">
        <v>5342</v>
      </c>
      <c r="M2522" t="s">
        <v>9446</v>
      </c>
      <c r="N2522">
        <v>8</v>
      </c>
      <c r="O2522" t="s">
        <v>9574</v>
      </c>
      <c r="P2522" t="s">
        <v>11678</v>
      </c>
      <c r="Q2522">
        <v>7</v>
      </c>
      <c r="R2522">
        <v>3</v>
      </c>
      <c r="S2522">
        <v>2.87</v>
      </c>
      <c r="T2522">
        <v>2.89</v>
      </c>
      <c r="U2522">
        <v>422.47</v>
      </c>
      <c r="V2522">
        <v>127.43</v>
      </c>
      <c r="W2522">
        <v>3.4</v>
      </c>
      <c r="X2522">
        <v>9.289999999999999</v>
      </c>
      <c r="Y2522">
        <v>5.3</v>
      </c>
      <c r="Z2522">
        <v>4</v>
      </c>
      <c r="AA2522" t="s">
        <v>4822</v>
      </c>
      <c r="AB2522">
        <v>0</v>
      </c>
      <c r="AC2522">
        <v>5</v>
      </c>
      <c r="AD2522">
        <v>3.285452380952381</v>
      </c>
      <c r="AF2522" t="s">
        <v>5458</v>
      </c>
      <c r="AI2522">
        <v>0</v>
      </c>
      <c r="AJ2522">
        <v>0</v>
      </c>
      <c r="AM2522" t="s">
        <v>11965</v>
      </c>
    </row>
    <row r="2523" spans="1:39">
      <c r="A2523" t="s">
        <v>7003</v>
      </c>
      <c r="B2523" t="s">
        <v>5106</v>
      </c>
      <c r="C2523" t="s">
        <v>5108</v>
      </c>
      <c r="D2523">
        <v>453</v>
      </c>
      <c r="E2523" t="s">
        <v>5111</v>
      </c>
      <c r="F2523">
        <v>6.34</v>
      </c>
      <c r="K2523" t="s">
        <v>5342</v>
      </c>
      <c r="L2523" t="s">
        <v>5343</v>
      </c>
      <c r="M2523" t="s">
        <v>9505</v>
      </c>
      <c r="N2523">
        <v>9</v>
      </c>
      <c r="O2523" t="s">
        <v>9632</v>
      </c>
      <c r="P2523" t="s">
        <v>11158</v>
      </c>
      <c r="Q2523">
        <v>4</v>
      </c>
      <c r="R2523">
        <v>3</v>
      </c>
      <c r="S2523">
        <v>3.94</v>
      </c>
      <c r="T2523">
        <v>3.94</v>
      </c>
      <c r="U2523">
        <v>412.49</v>
      </c>
      <c r="V2523">
        <v>83.12</v>
      </c>
      <c r="W2523">
        <v>5.3</v>
      </c>
      <c r="X2523">
        <v>13.2</v>
      </c>
      <c r="Y2523">
        <v>5.23</v>
      </c>
      <c r="Z2523">
        <v>3</v>
      </c>
      <c r="AA2523" t="s">
        <v>4822</v>
      </c>
      <c r="AB2523">
        <v>1</v>
      </c>
      <c r="AC2523">
        <v>7</v>
      </c>
      <c r="AD2523">
        <v>3.351738095238096</v>
      </c>
      <c r="AF2523" t="s">
        <v>5458</v>
      </c>
      <c r="AI2523">
        <v>0</v>
      </c>
      <c r="AJ2523">
        <v>0</v>
      </c>
      <c r="AK2523" t="s">
        <v>11929</v>
      </c>
      <c r="AL2523" t="s">
        <v>11929</v>
      </c>
      <c r="AM2523" t="s">
        <v>11965</v>
      </c>
    </row>
    <row r="2524" spans="1:39">
      <c r="A2524" t="s">
        <v>7541</v>
      </c>
      <c r="B2524" t="s">
        <v>5106</v>
      </c>
      <c r="C2524" t="s">
        <v>5108</v>
      </c>
      <c r="D2524">
        <v>458.15</v>
      </c>
      <c r="E2524" t="s">
        <v>5111</v>
      </c>
      <c r="F2524">
        <v>6.34</v>
      </c>
      <c r="I2524" t="s">
        <v>9312</v>
      </c>
      <c r="K2524" t="s">
        <v>5342</v>
      </c>
      <c r="L2524" t="s">
        <v>5343</v>
      </c>
      <c r="M2524" t="s">
        <v>9424</v>
      </c>
      <c r="N2524">
        <v>8</v>
      </c>
      <c r="O2524" t="s">
        <v>9539</v>
      </c>
      <c r="P2524" t="s">
        <v>11693</v>
      </c>
      <c r="Q2524">
        <v>6</v>
      </c>
      <c r="R2524">
        <v>1</v>
      </c>
      <c r="S2524">
        <v>2.56</v>
      </c>
      <c r="T2524">
        <v>2.56</v>
      </c>
      <c r="U2524">
        <v>375.43</v>
      </c>
      <c r="V2524">
        <v>80.23999999999999</v>
      </c>
      <c r="W2524">
        <v>2.94</v>
      </c>
      <c r="X2524">
        <v>11.44</v>
      </c>
      <c r="Y2524">
        <v>5.19</v>
      </c>
      <c r="Z2524">
        <v>3</v>
      </c>
      <c r="AA2524" t="s">
        <v>4822</v>
      </c>
      <c r="AB2524">
        <v>0</v>
      </c>
      <c r="AC2524">
        <v>4</v>
      </c>
      <c r="AD2524">
        <v>5.443119047619047</v>
      </c>
      <c r="AF2524" t="s">
        <v>5458</v>
      </c>
      <c r="AI2524">
        <v>0</v>
      </c>
      <c r="AJ2524">
        <v>0</v>
      </c>
      <c r="AM2524" t="s">
        <v>11965</v>
      </c>
    </row>
    <row r="2525" spans="1:39">
      <c r="A2525" t="s">
        <v>7542</v>
      </c>
      <c r="B2525" t="s">
        <v>5106</v>
      </c>
      <c r="C2525" t="s">
        <v>5108</v>
      </c>
      <c r="D2525">
        <v>460</v>
      </c>
      <c r="E2525" t="s">
        <v>5111</v>
      </c>
      <c r="F2525">
        <v>6.34</v>
      </c>
      <c r="I2525" t="s">
        <v>9313</v>
      </c>
      <c r="K2525" t="s">
        <v>5342</v>
      </c>
      <c r="M2525" t="s">
        <v>9440</v>
      </c>
      <c r="N2525">
        <v>8</v>
      </c>
      <c r="O2525" t="s">
        <v>9558</v>
      </c>
      <c r="P2525" t="s">
        <v>11694</v>
      </c>
      <c r="Q2525">
        <v>7</v>
      </c>
      <c r="R2525">
        <v>2</v>
      </c>
      <c r="S2525">
        <v>7.43</v>
      </c>
      <c r="T2525">
        <v>7.43</v>
      </c>
      <c r="U2525">
        <v>509.66</v>
      </c>
      <c r="V2525">
        <v>95.93000000000001</v>
      </c>
      <c r="W2525">
        <v>5.69</v>
      </c>
      <c r="Y2525">
        <v>3.25</v>
      </c>
      <c r="Z2525">
        <v>4</v>
      </c>
      <c r="AA2525" t="s">
        <v>4822</v>
      </c>
      <c r="AB2525">
        <v>2</v>
      </c>
      <c r="AC2525">
        <v>6</v>
      </c>
      <c r="AD2525">
        <v>2.302333333333333</v>
      </c>
      <c r="AF2525" t="s">
        <v>5458</v>
      </c>
      <c r="AI2525">
        <v>0</v>
      </c>
      <c r="AJ2525">
        <v>0</v>
      </c>
      <c r="AM2525" t="s">
        <v>11965</v>
      </c>
    </row>
    <row r="2526" spans="1:39">
      <c r="A2526" t="s">
        <v>7532</v>
      </c>
      <c r="B2526" t="s">
        <v>5106</v>
      </c>
      <c r="C2526" t="s">
        <v>5108</v>
      </c>
      <c r="D2526">
        <v>462.6</v>
      </c>
      <c r="E2526" t="s">
        <v>5111</v>
      </c>
      <c r="F2526">
        <v>6.33</v>
      </c>
      <c r="I2526" t="s">
        <v>9314</v>
      </c>
      <c r="K2526" t="s">
        <v>5342</v>
      </c>
      <c r="L2526" t="s">
        <v>5343</v>
      </c>
      <c r="M2526" t="s">
        <v>9446</v>
      </c>
      <c r="N2526">
        <v>9</v>
      </c>
      <c r="O2526" t="s">
        <v>9564</v>
      </c>
      <c r="P2526" t="s">
        <v>11684</v>
      </c>
      <c r="Q2526">
        <v>7</v>
      </c>
      <c r="R2526">
        <v>3</v>
      </c>
      <c r="S2526">
        <v>3.65</v>
      </c>
      <c r="T2526">
        <v>3.73</v>
      </c>
      <c r="U2526">
        <v>436.49</v>
      </c>
      <c r="V2526">
        <v>113.44</v>
      </c>
      <c r="W2526">
        <v>4.13</v>
      </c>
      <c r="X2526">
        <v>8.529999999999999</v>
      </c>
      <c r="Y2526">
        <v>5.33</v>
      </c>
      <c r="Z2526">
        <v>4</v>
      </c>
      <c r="AA2526" t="s">
        <v>4822</v>
      </c>
      <c r="AB2526">
        <v>0</v>
      </c>
      <c r="AC2526">
        <v>6</v>
      </c>
      <c r="AD2526">
        <v>2.648976190476191</v>
      </c>
      <c r="AF2526" t="s">
        <v>5458</v>
      </c>
      <c r="AI2526">
        <v>0</v>
      </c>
      <c r="AJ2526">
        <v>0</v>
      </c>
      <c r="AM2526" t="s">
        <v>11965</v>
      </c>
    </row>
    <row r="2527" spans="1:39">
      <c r="A2527" t="s">
        <v>7543</v>
      </c>
      <c r="B2527" t="s">
        <v>5106</v>
      </c>
      <c r="C2527" t="s">
        <v>5108</v>
      </c>
      <c r="D2527">
        <v>468</v>
      </c>
      <c r="E2527" t="s">
        <v>5111</v>
      </c>
      <c r="F2527">
        <v>6.33</v>
      </c>
      <c r="K2527" t="s">
        <v>5342</v>
      </c>
      <c r="M2527" t="s">
        <v>5350</v>
      </c>
      <c r="N2527">
        <v>8</v>
      </c>
      <c r="O2527" t="s">
        <v>9550</v>
      </c>
      <c r="P2527" t="s">
        <v>11695</v>
      </c>
      <c r="Q2527">
        <v>4</v>
      </c>
      <c r="R2527">
        <v>1</v>
      </c>
      <c r="S2527">
        <v>3.06</v>
      </c>
      <c r="T2527">
        <v>3.06</v>
      </c>
      <c r="U2527">
        <v>275.31</v>
      </c>
      <c r="V2527">
        <v>59.39</v>
      </c>
      <c r="W2527">
        <v>3.03</v>
      </c>
      <c r="X2527">
        <v>13.2</v>
      </c>
      <c r="Y2527">
        <v>3.35</v>
      </c>
      <c r="Z2527">
        <v>4</v>
      </c>
      <c r="AA2527" t="s">
        <v>4822</v>
      </c>
      <c r="AB2527">
        <v>0</v>
      </c>
      <c r="AC2527">
        <v>2</v>
      </c>
      <c r="AD2527">
        <v>5.273333333333333</v>
      </c>
      <c r="AF2527" t="s">
        <v>5458</v>
      </c>
      <c r="AI2527">
        <v>0</v>
      </c>
      <c r="AJ2527">
        <v>0</v>
      </c>
      <c r="AK2527" t="s">
        <v>11910</v>
      </c>
      <c r="AL2527" t="s">
        <v>11910</v>
      </c>
      <c r="AM2527" t="s">
        <v>11965</v>
      </c>
    </row>
    <row r="2528" spans="1:39">
      <c r="A2528" t="s">
        <v>7544</v>
      </c>
      <c r="B2528" t="s">
        <v>5106</v>
      </c>
      <c r="C2528" t="s">
        <v>5108</v>
      </c>
      <c r="D2528">
        <v>469</v>
      </c>
      <c r="E2528" t="s">
        <v>5111</v>
      </c>
      <c r="F2528">
        <v>6.33</v>
      </c>
      <c r="K2528" t="s">
        <v>5342</v>
      </c>
      <c r="M2528" t="s">
        <v>9450</v>
      </c>
      <c r="N2528">
        <v>8</v>
      </c>
      <c r="O2528" t="s">
        <v>9568</v>
      </c>
      <c r="P2528" t="s">
        <v>11696</v>
      </c>
      <c r="Q2528">
        <v>6</v>
      </c>
      <c r="R2528">
        <v>3</v>
      </c>
      <c r="S2528">
        <v>4.54</v>
      </c>
      <c r="T2528">
        <v>4.58</v>
      </c>
      <c r="U2528">
        <v>529.45</v>
      </c>
      <c r="V2528">
        <v>112.66</v>
      </c>
      <c r="W2528">
        <v>5.7</v>
      </c>
      <c r="X2528">
        <v>8.49</v>
      </c>
      <c r="Y2528">
        <v>3.6</v>
      </c>
      <c r="Z2528">
        <v>4</v>
      </c>
      <c r="AA2528" t="s">
        <v>4822</v>
      </c>
      <c r="AB2528">
        <v>2</v>
      </c>
      <c r="AC2528">
        <v>8</v>
      </c>
      <c r="AD2528">
        <v>1.621333333333334</v>
      </c>
      <c r="AF2528" t="s">
        <v>5458</v>
      </c>
      <c r="AI2528">
        <v>0</v>
      </c>
      <c r="AJ2528">
        <v>0</v>
      </c>
      <c r="AK2528" t="s">
        <v>11916</v>
      </c>
      <c r="AL2528" t="s">
        <v>11916</v>
      </c>
      <c r="AM2528" t="s">
        <v>11965</v>
      </c>
    </row>
    <row r="2529" spans="1:39">
      <c r="A2529" t="s">
        <v>7545</v>
      </c>
      <c r="B2529" t="s">
        <v>5106</v>
      </c>
      <c r="C2529" t="s">
        <v>5108</v>
      </c>
      <c r="D2529">
        <v>470.4</v>
      </c>
      <c r="E2529" t="s">
        <v>5111</v>
      </c>
      <c r="F2529">
        <v>6.33</v>
      </c>
      <c r="I2529" t="s">
        <v>9315</v>
      </c>
      <c r="K2529" t="s">
        <v>5342</v>
      </c>
      <c r="L2529" t="s">
        <v>5343</v>
      </c>
      <c r="M2529" t="s">
        <v>9446</v>
      </c>
      <c r="N2529">
        <v>9</v>
      </c>
      <c r="O2529" t="s">
        <v>9564</v>
      </c>
      <c r="P2529" t="s">
        <v>11697</v>
      </c>
      <c r="Q2529">
        <v>5</v>
      </c>
      <c r="R2529">
        <v>2</v>
      </c>
      <c r="S2529">
        <v>5.33</v>
      </c>
      <c r="T2529">
        <v>5.34</v>
      </c>
      <c r="U2529">
        <v>381.44</v>
      </c>
      <c r="V2529">
        <v>75.72</v>
      </c>
      <c r="W2529">
        <v>5.23</v>
      </c>
      <c r="Y2529">
        <v>5.52</v>
      </c>
      <c r="Z2529">
        <v>5</v>
      </c>
      <c r="AA2529" t="s">
        <v>4822</v>
      </c>
      <c r="AB2529">
        <v>1</v>
      </c>
      <c r="AC2529">
        <v>4</v>
      </c>
      <c r="AD2529">
        <v>3.346857142857143</v>
      </c>
      <c r="AF2529" t="s">
        <v>5458</v>
      </c>
      <c r="AI2529">
        <v>0</v>
      </c>
      <c r="AJ2529">
        <v>0</v>
      </c>
      <c r="AM2529" t="s">
        <v>11965</v>
      </c>
    </row>
    <row r="2530" spans="1:39">
      <c r="A2530" t="s">
        <v>7546</v>
      </c>
      <c r="B2530" t="s">
        <v>5106</v>
      </c>
      <c r="C2530" t="s">
        <v>5108</v>
      </c>
      <c r="D2530">
        <v>470.9</v>
      </c>
      <c r="E2530" t="s">
        <v>5111</v>
      </c>
      <c r="F2530">
        <v>6.33</v>
      </c>
      <c r="I2530" t="s">
        <v>9316</v>
      </c>
      <c r="K2530" t="s">
        <v>5342</v>
      </c>
      <c r="M2530" t="s">
        <v>9446</v>
      </c>
      <c r="N2530">
        <v>8</v>
      </c>
      <c r="O2530" t="s">
        <v>9574</v>
      </c>
      <c r="P2530" t="s">
        <v>11698</v>
      </c>
      <c r="Q2530">
        <v>5</v>
      </c>
      <c r="R2530">
        <v>2</v>
      </c>
      <c r="S2530">
        <v>4.67</v>
      </c>
      <c r="T2530">
        <v>4.68</v>
      </c>
      <c r="U2530">
        <v>379.37</v>
      </c>
      <c r="V2530">
        <v>67.27</v>
      </c>
      <c r="W2530">
        <v>5.03</v>
      </c>
      <c r="X2530">
        <v>9.279999999999999</v>
      </c>
      <c r="Y2530">
        <v>5.28</v>
      </c>
      <c r="Z2530">
        <v>4</v>
      </c>
      <c r="AA2530" t="s">
        <v>4822</v>
      </c>
      <c r="AB2530">
        <v>1</v>
      </c>
      <c r="AC2530">
        <v>4</v>
      </c>
      <c r="AD2530">
        <v>3.521642857142857</v>
      </c>
      <c r="AF2530" t="s">
        <v>5458</v>
      </c>
      <c r="AI2530">
        <v>0</v>
      </c>
      <c r="AJ2530">
        <v>0</v>
      </c>
      <c r="AM2530" t="s">
        <v>11965</v>
      </c>
    </row>
    <row r="2531" spans="1:39">
      <c r="A2531" t="s">
        <v>7547</v>
      </c>
      <c r="B2531" t="s">
        <v>5106</v>
      </c>
      <c r="C2531" t="s">
        <v>5108</v>
      </c>
      <c r="D2531">
        <v>471</v>
      </c>
      <c r="E2531" t="s">
        <v>5111</v>
      </c>
      <c r="F2531">
        <v>6.33</v>
      </c>
      <c r="K2531" t="s">
        <v>5342</v>
      </c>
      <c r="L2531" t="s">
        <v>5343</v>
      </c>
      <c r="M2531" t="s">
        <v>9434</v>
      </c>
      <c r="N2531">
        <v>9</v>
      </c>
      <c r="O2531" t="s">
        <v>9552</v>
      </c>
      <c r="P2531" t="s">
        <v>11699</v>
      </c>
      <c r="Q2531">
        <v>6</v>
      </c>
      <c r="R2531">
        <v>3</v>
      </c>
      <c r="S2531">
        <v>1.16</v>
      </c>
      <c r="T2531">
        <v>1.28</v>
      </c>
      <c r="U2531">
        <v>371.4</v>
      </c>
      <c r="V2531">
        <v>108.48</v>
      </c>
      <c r="W2531">
        <v>3.51</v>
      </c>
      <c r="X2531">
        <v>7.88</v>
      </c>
      <c r="Y2531">
        <v>3.06</v>
      </c>
      <c r="Z2531">
        <v>4</v>
      </c>
      <c r="AA2531" t="s">
        <v>4822</v>
      </c>
      <c r="AB2531">
        <v>0</v>
      </c>
      <c r="AC2531">
        <v>5</v>
      </c>
      <c r="AD2531">
        <v>4.469238095238095</v>
      </c>
      <c r="AF2531" t="s">
        <v>5458</v>
      </c>
      <c r="AI2531">
        <v>0</v>
      </c>
      <c r="AJ2531">
        <v>0</v>
      </c>
      <c r="AK2531" t="s">
        <v>11911</v>
      </c>
      <c r="AL2531" t="s">
        <v>11911</v>
      </c>
      <c r="AM2531" t="s">
        <v>11965</v>
      </c>
    </row>
    <row r="2532" spans="1:39">
      <c r="A2532" t="s">
        <v>7480</v>
      </c>
      <c r="B2532" t="s">
        <v>5106</v>
      </c>
      <c r="C2532" t="s">
        <v>5108</v>
      </c>
      <c r="D2532">
        <v>471.7</v>
      </c>
      <c r="E2532" t="s">
        <v>5111</v>
      </c>
      <c r="F2532">
        <v>6.33</v>
      </c>
      <c r="I2532" t="s">
        <v>9317</v>
      </c>
      <c r="K2532" t="s">
        <v>5342</v>
      </c>
      <c r="M2532" t="s">
        <v>9446</v>
      </c>
      <c r="N2532">
        <v>8</v>
      </c>
      <c r="O2532" t="s">
        <v>9574</v>
      </c>
      <c r="P2532" t="s">
        <v>11632</v>
      </c>
      <c r="Q2532">
        <v>5</v>
      </c>
      <c r="R2532">
        <v>2</v>
      </c>
      <c r="S2532">
        <v>4.62</v>
      </c>
      <c r="T2532">
        <v>4.62</v>
      </c>
      <c r="U2532">
        <v>367.41</v>
      </c>
      <c r="V2532">
        <v>75.72</v>
      </c>
      <c r="W2532">
        <v>4.93</v>
      </c>
      <c r="Y2532">
        <v>5.42</v>
      </c>
      <c r="Z2532">
        <v>5</v>
      </c>
      <c r="AA2532" t="s">
        <v>4822</v>
      </c>
      <c r="AB2532">
        <v>0</v>
      </c>
      <c r="AC2532">
        <v>4</v>
      </c>
      <c r="AD2532">
        <v>3.637071428571428</v>
      </c>
      <c r="AF2532" t="s">
        <v>5458</v>
      </c>
      <c r="AI2532">
        <v>0</v>
      </c>
      <c r="AJ2532">
        <v>0</v>
      </c>
      <c r="AM2532" t="s">
        <v>11965</v>
      </c>
    </row>
    <row r="2533" spans="1:39">
      <c r="A2533" t="s">
        <v>7548</v>
      </c>
      <c r="B2533" t="s">
        <v>5106</v>
      </c>
      <c r="C2533" t="s">
        <v>5108</v>
      </c>
      <c r="D2533">
        <v>476</v>
      </c>
      <c r="E2533" t="s">
        <v>5111</v>
      </c>
      <c r="F2533">
        <v>6.32</v>
      </c>
      <c r="I2533" t="s">
        <v>9318</v>
      </c>
      <c r="K2533" t="s">
        <v>5342</v>
      </c>
      <c r="M2533" t="s">
        <v>9451</v>
      </c>
      <c r="N2533">
        <v>8</v>
      </c>
      <c r="O2533" t="s">
        <v>9569</v>
      </c>
      <c r="P2533" t="s">
        <v>11700</v>
      </c>
      <c r="Q2533">
        <v>11</v>
      </c>
      <c r="R2533">
        <v>3</v>
      </c>
      <c r="S2533">
        <v>5.58</v>
      </c>
      <c r="T2533">
        <v>5.71</v>
      </c>
      <c r="U2533">
        <v>676.84</v>
      </c>
      <c r="V2533">
        <v>150.91</v>
      </c>
      <c r="W2533">
        <v>4.78</v>
      </c>
      <c r="X2533">
        <v>8.65</v>
      </c>
      <c r="Y2533">
        <v>6.76</v>
      </c>
      <c r="Z2533">
        <v>4</v>
      </c>
      <c r="AA2533" t="s">
        <v>4822</v>
      </c>
      <c r="AB2533">
        <v>2</v>
      </c>
      <c r="AC2533">
        <v>11</v>
      </c>
      <c r="AD2533">
        <v>1.166666666666667</v>
      </c>
      <c r="AF2533" t="s">
        <v>5458</v>
      </c>
      <c r="AI2533">
        <v>0</v>
      </c>
      <c r="AJ2533">
        <v>0</v>
      </c>
      <c r="AM2533" t="s">
        <v>11965</v>
      </c>
    </row>
    <row r="2534" spans="1:39">
      <c r="A2534" t="s">
        <v>7015</v>
      </c>
      <c r="B2534" t="s">
        <v>5106</v>
      </c>
      <c r="C2534" t="s">
        <v>5108</v>
      </c>
      <c r="D2534">
        <v>476</v>
      </c>
      <c r="E2534" t="s">
        <v>5111</v>
      </c>
      <c r="F2534">
        <v>6.32</v>
      </c>
      <c r="K2534" t="s">
        <v>5342</v>
      </c>
      <c r="L2534" t="s">
        <v>5343</v>
      </c>
      <c r="M2534" t="s">
        <v>9505</v>
      </c>
      <c r="N2534">
        <v>9</v>
      </c>
      <c r="O2534" t="s">
        <v>9632</v>
      </c>
      <c r="P2534" t="s">
        <v>11170</v>
      </c>
      <c r="Q2534">
        <v>5</v>
      </c>
      <c r="R2534">
        <v>3</v>
      </c>
      <c r="S2534">
        <v>2.74</v>
      </c>
      <c r="T2534">
        <v>2.74</v>
      </c>
      <c r="U2534">
        <v>439.52</v>
      </c>
      <c r="V2534">
        <v>106.91</v>
      </c>
      <c r="W2534">
        <v>5.23</v>
      </c>
      <c r="X2534">
        <v>12.87</v>
      </c>
      <c r="Y2534">
        <v>5.22</v>
      </c>
      <c r="Z2534">
        <v>3</v>
      </c>
      <c r="AA2534" t="s">
        <v>4822</v>
      </c>
      <c r="AB2534">
        <v>1</v>
      </c>
      <c r="AC2534">
        <v>7</v>
      </c>
      <c r="AD2534">
        <v>3.665000000000001</v>
      </c>
      <c r="AF2534" t="s">
        <v>5458</v>
      </c>
      <c r="AI2534">
        <v>0</v>
      </c>
      <c r="AJ2534">
        <v>0</v>
      </c>
      <c r="AK2534" t="s">
        <v>11929</v>
      </c>
      <c r="AL2534" t="s">
        <v>11929</v>
      </c>
      <c r="AM2534" t="s">
        <v>11965</v>
      </c>
    </row>
    <row r="2535" spans="1:39">
      <c r="A2535" t="s">
        <v>7549</v>
      </c>
      <c r="B2535" t="s">
        <v>5106</v>
      </c>
      <c r="C2535" t="s">
        <v>5108</v>
      </c>
      <c r="D2535">
        <v>479</v>
      </c>
      <c r="E2535" t="s">
        <v>5111</v>
      </c>
      <c r="F2535">
        <v>6.32</v>
      </c>
      <c r="I2535" t="s">
        <v>9319</v>
      </c>
      <c r="K2535" t="s">
        <v>5342</v>
      </c>
      <c r="M2535" t="s">
        <v>9451</v>
      </c>
      <c r="N2535">
        <v>8</v>
      </c>
      <c r="O2535" t="s">
        <v>9569</v>
      </c>
      <c r="P2535" t="s">
        <v>11701</v>
      </c>
      <c r="Q2535">
        <v>10</v>
      </c>
      <c r="R2535">
        <v>3</v>
      </c>
      <c r="S2535">
        <v>5.68</v>
      </c>
      <c r="T2535">
        <v>6.81</v>
      </c>
      <c r="U2535">
        <v>703.91</v>
      </c>
      <c r="V2535">
        <v>147.67</v>
      </c>
      <c r="W2535">
        <v>6.3</v>
      </c>
      <c r="X2535">
        <v>8.65</v>
      </c>
      <c r="Y2535">
        <v>8.470000000000001</v>
      </c>
      <c r="Z2535">
        <v>4</v>
      </c>
      <c r="AA2535" t="s">
        <v>4822</v>
      </c>
      <c r="AB2535">
        <v>2</v>
      </c>
      <c r="AC2535">
        <v>13</v>
      </c>
      <c r="AD2535">
        <v>0.9316666666666664</v>
      </c>
      <c r="AF2535" t="s">
        <v>5458</v>
      </c>
      <c r="AI2535">
        <v>0</v>
      </c>
      <c r="AJ2535">
        <v>0</v>
      </c>
      <c r="AM2535" t="s">
        <v>11965</v>
      </c>
    </row>
    <row r="2536" spans="1:39">
      <c r="A2536" t="s">
        <v>7550</v>
      </c>
      <c r="B2536" t="s">
        <v>5106</v>
      </c>
      <c r="C2536" t="s">
        <v>5108</v>
      </c>
      <c r="D2536">
        <v>480</v>
      </c>
      <c r="E2536" t="s">
        <v>5111</v>
      </c>
      <c r="F2536">
        <v>6.32</v>
      </c>
      <c r="K2536" t="s">
        <v>5342</v>
      </c>
      <c r="L2536" t="s">
        <v>5343</v>
      </c>
      <c r="M2536" t="s">
        <v>9498</v>
      </c>
      <c r="N2536">
        <v>9</v>
      </c>
      <c r="O2536" t="s">
        <v>9625</v>
      </c>
      <c r="P2536" t="s">
        <v>11702</v>
      </c>
      <c r="Q2536">
        <v>6</v>
      </c>
      <c r="R2536">
        <v>2</v>
      </c>
      <c r="S2536">
        <v>7.03</v>
      </c>
      <c r="T2536">
        <v>7.04</v>
      </c>
      <c r="U2536">
        <v>514.63</v>
      </c>
      <c r="V2536">
        <v>80.65000000000001</v>
      </c>
      <c r="W2536">
        <v>7.86</v>
      </c>
      <c r="X2536">
        <v>11.22</v>
      </c>
      <c r="Y2536">
        <v>5.59</v>
      </c>
      <c r="Z2536">
        <v>6</v>
      </c>
      <c r="AA2536" t="s">
        <v>4822</v>
      </c>
      <c r="AB2536">
        <v>2</v>
      </c>
      <c r="AC2536">
        <v>6</v>
      </c>
      <c r="AD2536">
        <v>2.5</v>
      </c>
      <c r="AF2536" t="s">
        <v>5458</v>
      </c>
      <c r="AI2536">
        <v>0</v>
      </c>
      <c r="AJ2536">
        <v>0</v>
      </c>
      <c r="AK2536" t="s">
        <v>11908</v>
      </c>
      <c r="AL2536" t="s">
        <v>11908</v>
      </c>
      <c r="AM2536" t="s">
        <v>11965</v>
      </c>
    </row>
    <row r="2537" spans="1:39">
      <c r="A2537" t="s">
        <v>7511</v>
      </c>
      <c r="B2537" t="s">
        <v>5106</v>
      </c>
      <c r="C2537" t="s">
        <v>5108</v>
      </c>
      <c r="D2537">
        <v>486.7</v>
      </c>
      <c r="E2537" t="s">
        <v>5111</v>
      </c>
      <c r="F2537">
        <v>6.31</v>
      </c>
      <c r="I2537" t="s">
        <v>9320</v>
      </c>
      <c r="K2537" t="s">
        <v>5342</v>
      </c>
      <c r="M2537" t="s">
        <v>9446</v>
      </c>
      <c r="N2537">
        <v>8</v>
      </c>
      <c r="O2537" t="s">
        <v>9574</v>
      </c>
      <c r="P2537" t="s">
        <v>11663</v>
      </c>
      <c r="Q2537">
        <v>6</v>
      </c>
      <c r="R2537">
        <v>3</v>
      </c>
      <c r="S2537">
        <v>3.8</v>
      </c>
      <c r="T2537">
        <v>3.94</v>
      </c>
      <c r="U2537">
        <v>430.49</v>
      </c>
      <c r="V2537">
        <v>112.66</v>
      </c>
      <c r="W2537">
        <v>4.29</v>
      </c>
      <c r="X2537">
        <v>7.83</v>
      </c>
      <c r="Y2537">
        <v>5.39</v>
      </c>
      <c r="Z2537">
        <v>5</v>
      </c>
      <c r="AA2537" t="s">
        <v>4822</v>
      </c>
      <c r="AB2537">
        <v>0</v>
      </c>
      <c r="AC2537">
        <v>5</v>
      </c>
      <c r="AD2537">
        <v>2.537833333333334</v>
      </c>
      <c r="AF2537" t="s">
        <v>5458</v>
      </c>
      <c r="AI2537">
        <v>0</v>
      </c>
      <c r="AJ2537">
        <v>0</v>
      </c>
      <c r="AM2537" t="s">
        <v>11965</v>
      </c>
    </row>
    <row r="2538" spans="1:39">
      <c r="A2538" t="s">
        <v>6185</v>
      </c>
      <c r="B2538" t="s">
        <v>5106</v>
      </c>
      <c r="C2538" t="s">
        <v>5108</v>
      </c>
      <c r="D2538">
        <v>487</v>
      </c>
      <c r="E2538" t="s">
        <v>5111</v>
      </c>
      <c r="F2538">
        <v>6.31</v>
      </c>
      <c r="K2538" t="s">
        <v>5342</v>
      </c>
      <c r="L2538" t="s">
        <v>5343</v>
      </c>
      <c r="M2538" t="s">
        <v>9491</v>
      </c>
      <c r="N2538">
        <v>9</v>
      </c>
      <c r="O2538" t="s">
        <v>9618</v>
      </c>
      <c r="P2538" t="s">
        <v>10350</v>
      </c>
      <c r="Q2538">
        <v>4</v>
      </c>
      <c r="R2538">
        <v>2</v>
      </c>
      <c r="S2538">
        <v>3.23</v>
      </c>
      <c r="T2538">
        <v>3.23</v>
      </c>
      <c r="U2538">
        <v>481.47</v>
      </c>
      <c r="V2538">
        <v>80.31999999999999</v>
      </c>
      <c r="W2538">
        <v>5.06</v>
      </c>
      <c r="X2538">
        <v>12.63</v>
      </c>
      <c r="Y2538">
        <v>4.5</v>
      </c>
      <c r="Z2538">
        <v>3</v>
      </c>
      <c r="AA2538" t="s">
        <v>4822</v>
      </c>
      <c r="AB2538">
        <v>1</v>
      </c>
      <c r="AC2538">
        <v>4</v>
      </c>
      <c r="AD2538">
        <v>3.902357142857143</v>
      </c>
      <c r="AF2538" t="s">
        <v>5458</v>
      </c>
      <c r="AI2538">
        <v>0</v>
      </c>
      <c r="AJ2538">
        <v>0</v>
      </c>
      <c r="AK2538" t="s">
        <v>11913</v>
      </c>
      <c r="AL2538" t="s">
        <v>11913</v>
      </c>
      <c r="AM2538" t="s">
        <v>11965</v>
      </c>
    </row>
    <row r="2539" spans="1:39">
      <c r="A2539" t="s">
        <v>7516</v>
      </c>
      <c r="B2539" t="s">
        <v>5106</v>
      </c>
      <c r="C2539" t="s">
        <v>5108</v>
      </c>
      <c r="D2539">
        <v>489</v>
      </c>
      <c r="E2539" t="s">
        <v>5111</v>
      </c>
      <c r="F2539">
        <v>6.31</v>
      </c>
      <c r="I2539" t="s">
        <v>9321</v>
      </c>
      <c r="K2539" t="s">
        <v>5342</v>
      </c>
      <c r="L2539" t="s">
        <v>5343</v>
      </c>
      <c r="M2539" t="s">
        <v>9446</v>
      </c>
      <c r="N2539">
        <v>9</v>
      </c>
      <c r="O2539" t="s">
        <v>9564</v>
      </c>
      <c r="P2539" t="s">
        <v>11668</v>
      </c>
      <c r="Q2539">
        <v>6</v>
      </c>
      <c r="R2539">
        <v>3</v>
      </c>
      <c r="S2539">
        <v>3.7</v>
      </c>
      <c r="T2539">
        <v>3.71</v>
      </c>
      <c r="U2539">
        <v>400.44</v>
      </c>
      <c r="V2539">
        <v>96.37</v>
      </c>
      <c r="W2539">
        <v>4.71</v>
      </c>
      <c r="X2539">
        <v>9.289999999999999</v>
      </c>
      <c r="Y2539">
        <v>5.33</v>
      </c>
      <c r="Z2539">
        <v>4</v>
      </c>
      <c r="AA2539" t="s">
        <v>4822</v>
      </c>
      <c r="AB2539">
        <v>0</v>
      </c>
      <c r="AC2539">
        <v>5</v>
      </c>
      <c r="AD2539">
        <v>3.46047619047619</v>
      </c>
      <c r="AF2539" t="s">
        <v>5458</v>
      </c>
      <c r="AI2539">
        <v>0</v>
      </c>
      <c r="AJ2539">
        <v>0</v>
      </c>
      <c r="AM2539" t="s">
        <v>11965</v>
      </c>
    </row>
    <row r="2540" spans="1:39">
      <c r="A2540" t="s">
        <v>7551</v>
      </c>
      <c r="B2540" t="s">
        <v>5106</v>
      </c>
      <c r="C2540" t="s">
        <v>5108</v>
      </c>
      <c r="D2540">
        <v>494.2</v>
      </c>
      <c r="E2540" t="s">
        <v>5111</v>
      </c>
      <c r="F2540">
        <v>6.31</v>
      </c>
      <c r="I2540" t="s">
        <v>9322</v>
      </c>
      <c r="K2540" t="s">
        <v>5342</v>
      </c>
      <c r="L2540" t="s">
        <v>5343</v>
      </c>
      <c r="M2540" t="s">
        <v>9446</v>
      </c>
      <c r="N2540">
        <v>9</v>
      </c>
      <c r="O2540" t="s">
        <v>9564</v>
      </c>
      <c r="P2540" t="s">
        <v>11703</v>
      </c>
      <c r="Q2540">
        <v>7</v>
      </c>
      <c r="R2540">
        <v>4</v>
      </c>
      <c r="S2540">
        <v>1.62</v>
      </c>
      <c r="T2540">
        <v>4.6</v>
      </c>
      <c r="U2540">
        <v>403.39</v>
      </c>
      <c r="V2540">
        <v>124.8</v>
      </c>
      <c r="W2540">
        <v>4.16</v>
      </c>
      <c r="X2540">
        <v>3.94</v>
      </c>
      <c r="Y2540">
        <v>5.4</v>
      </c>
      <c r="Z2540">
        <v>4</v>
      </c>
      <c r="AA2540" t="s">
        <v>4822</v>
      </c>
      <c r="AB2540">
        <v>0</v>
      </c>
      <c r="AC2540">
        <v>5</v>
      </c>
      <c r="AD2540">
        <v>2.890071428571429</v>
      </c>
      <c r="AF2540" t="s">
        <v>5459</v>
      </c>
      <c r="AI2540">
        <v>0</v>
      </c>
      <c r="AJ2540">
        <v>0</v>
      </c>
      <c r="AM2540" t="s">
        <v>11965</v>
      </c>
    </row>
    <row r="2541" spans="1:39">
      <c r="A2541" t="s">
        <v>7552</v>
      </c>
      <c r="B2541" t="s">
        <v>5106</v>
      </c>
      <c r="C2541" t="s">
        <v>5108</v>
      </c>
      <c r="D2541">
        <v>496</v>
      </c>
      <c r="E2541" t="s">
        <v>5111</v>
      </c>
      <c r="F2541">
        <v>6.3</v>
      </c>
      <c r="I2541" t="s">
        <v>9323</v>
      </c>
      <c r="K2541" t="s">
        <v>5342</v>
      </c>
      <c r="M2541" t="s">
        <v>9451</v>
      </c>
      <c r="N2541">
        <v>8</v>
      </c>
      <c r="O2541" t="s">
        <v>9569</v>
      </c>
      <c r="P2541" t="s">
        <v>11704</v>
      </c>
      <c r="Q2541">
        <v>10</v>
      </c>
      <c r="R2541">
        <v>3</v>
      </c>
      <c r="S2541">
        <v>5.22</v>
      </c>
      <c r="T2541">
        <v>6.3</v>
      </c>
      <c r="U2541">
        <v>689.88</v>
      </c>
      <c r="V2541">
        <v>147.67</v>
      </c>
      <c r="W2541">
        <v>5.91</v>
      </c>
      <c r="X2541">
        <v>8.65</v>
      </c>
      <c r="Y2541">
        <v>8.42</v>
      </c>
      <c r="Z2541">
        <v>4</v>
      </c>
      <c r="AA2541" t="s">
        <v>4822</v>
      </c>
      <c r="AB2541">
        <v>2</v>
      </c>
      <c r="AC2541">
        <v>12</v>
      </c>
      <c r="AD2541">
        <v>0.9566666666666668</v>
      </c>
      <c r="AF2541" t="s">
        <v>5458</v>
      </c>
      <c r="AI2541">
        <v>0</v>
      </c>
      <c r="AJ2541">
        <v>0</v>
      </c>
      <c r="AM2541" t="s">
        <v>11965</v>
      </c>
    </row>
    <row r="2542" spans="1:39">
      <c r="A2542" t="s">
        <v>7553</v>
      </c>
      <c r="B2542" t="s">
        <v>5106</v>
      </c>
      <c r="C2542" t="s">
        <v>5108</v>
      </c>
      <c r="D2542">
        <v>497</v>
      </c>
      <c r="E2542" t="s">
        <v>5111</v>
      </c>
      <c r="F2542">
        <v>6.3</v>
      </c>
      <c r="K2542" t="s">
        <v>5342</v>
      </c>
      <c r="M2542" t="s">
        <v>9456</v>
      </c>
      <c r="N2542">
        <v>8</v>
      </c>
      <c r="O2542" t="s">
        <v>9576</v>
      </c>
      <c r="P2542" t="s">
        <v>11705</v>
      </c>
      <c r="Q2542">
        <v>7</v>
      </c>
      <c r="R2542">
        <v>3</v>
      </c>
      <c r="S2542">
        <v>3.82</v>
      </c>
      <c r="T2542">
        <v>3.82</v>
      </c>
      <c r="U2542">
        <v>484.46</v>
      </c>
      <c r="V2542">
        <v>110.81</v>
      </c>
      <c r="W2542">
        <v>3.64</v>
      </c>
      <c r="X2542">
        <v>11.87</v>
      </c>
      <c r="Y2542">
        <v>2.66</v>
      </c>
      <c r="Z2542">
        <v>3</v>
      </c>
      <c r="AA2542" t="s">
        <v>4822</v>
      </c>
      <c r="AB2542">
        <v>0</v>
      </c>
      <c r="AC2542">
        <v>9</v>
      </c>
      <c r="AD2542">
        <v>2.264</v>
      </c>
      <c r="AF2542" t="s">
        <v>5458</v>
      </c>
      <c r="AI2542">
        <v>0</v>
      </c>
      <c r="AJ2542">
        <v>0</v>
      </c>
      <c r="AK2542" t="s">
        <v>11920</v>
      </c>
      <c r="AL2542" t="s">
        <v>11920</v>
      </c>
      <c r="AM2542" t="s">
        <v>11965</v>
      </c>
    </row>
    <row r="2543" spans="1:39">
      <c r="A2543" t="s">
        <v>7554</v>
      </c>
      <c r="B2543" t="s">
        <v>5106</v>
      </c>
      <c r="C2543" t="s">
        <v>5108</v>
      </c>
      <c r="D2543">
        <v>500</v>
      </c>
      <c r="E2543" t="s">
        <v>5111</v>
      </c>
      <c r="F2543">
        <v>6.3</v>
      </c>
      <c r="K2543" t="s">
        <v>5342</v>
      </c>
      <c r="L2543" t="s">
        <v>5343</v>
      </c>
      <c r="M2543" t="s">
        <v>9429</v>
      </c>
      <c r="N2543">
        <v>9</v>
      </c>
      <c r="O2543" t="s">
        <v>9641</v>
      </c>
      <c r="P2543" t="s">
        <v>11706</v>
      </c>
      <c r="Q2543">
        <v>6</v>
      </c>
      <c r="R2543">
        <v>1</v>
      </c>
      <c r="S2543">
        <v>3.53</v>
      </c>
      <c r="T2543">
        <v>3.53</v>
      </c>
      <c r="U2543">
        <v>468.44</v>
      </c>
      <c r="V2543">
        <v>85.59</v>
      </c>
      <c r="W2543">
        <v>5.15</v>
      </c>
      <c r="X2543">
        <v>12.74</v>
      </c>
      <c r="Y2543">
        <v>0</v>
      </c>
      <c r="Z2543">
        <v>4</v>
      </c>
      <c r="AA2543" t="s">
        <v>4822</v>
      </c>
      <c r="AB2543">
        <v>1</v>
      </c>
      <c r="AC2543">
        <v>5</v>
      </c>
      <c r="AD2543">
        <v>4.028761904761906</v>
      </c>
      <c r="AF2543" t="s">
        <v>5458</v>
      </c>
      <c r="AI2543">
        <v>0</v>
      </c>
      <c r="AJ2543">
        <v>0</v>
      </c>
      <c r="AK2543" t="s">
        <v>11952</v>
      </c>
      <c r="AL2543" t="s">
        <v>11952</v>
      </c>
      <c r="AM2543" t="s">
        <v>11965</v>
      </c>
    </row>
    <row r="2544" spans="1:39">
      <c r="A2544" t="s">
        <v>7555</v>
      </c>
      <c r="B2544" t="s">
        <v>5106</v>
      </c>
      <c r="C2544" t="s">
        <v>5108</v>
      </c>
      <c r="D2544">
        <v>504</v>
      </c>
      <c r="E2544" t="s">
        <v>5111</v>
      </c>
      <c r="F2544">
        <v>6.3</v>
      </c>
      <c r="I2544" t="s">
        <v>9324</v>
      </c>
      <c r="K2544" t="s">
        <v>5342</v>
      </c>
      <c r="M2544" t="s">
        <v>9451</v>
      </c>
      <c r="N2544">
        <v>8</v>
      </c>
      <c r="O2544" t="s">
        <v>9569</v>
      </c>
      <c r="P2544" t="s">
        <v>11707</v>
      </c>
      <c r="Q2544">
        <v>9</v>
      </c>
      <c r="R2544">
        <v>3</v>
      </c>
      <c r="S2544">
        <v>5.42</v>
      </c>
      <c r="T2544">
        <v>7.4</v>
      </c>
      <c r="U2544">
        <v>685.9</v>
      </c>
      <c r="V2544">
        <v>138.44</v>
      </c>
      <c r="W2544">
        <v>6.67</v>
      </c>
      <c r="X2544">
        <v>8.65</v>
      </c>
      <c r="Y2544">
        <v>9.390000000000001</v>
      </c>
      <c r="Z2544">
        <v>4</v>
      </c>
      <c r="AA2544" t="s">
        <v>4822</v>
      </c>
      <c r="AB2544">
        <v>2</v>
      </c>
      <c r="AC2544">
        <v>11</v>
      </c>
      <c r="AD2544">
        <v>0.4716666666666665</v>
      </c>
      <c r="AF2544" t="s">
        <v>5457</v>
      </c>
      <c r="AI2544">
        <v>0</v>
      </c>
      <c r="AJ2544">
        <v>0</v>
      </c>
      <c r="AM2544" t="s">
        <v>11965</v>
      </c>
    </row>
    <row r="2545" spans="1:39">
      <c r="A2545" t="s">
        <v>7556</v>
      </c>
      <c r="B2545" t="s">
        <v>5106</v>
      </c>
      <c r="C2545" t="s">
        <v>5108</v>
      </c>
      <c r="D2545">
        <v>505</v>
      </c>
      <c r="E2545" t="s">
        <v>5111</v>
      </c>
      <c r="F2545">
        <v>6.3</v>
      </c>
      <c r="I2545" t="s">
        <v>9325</v>
      </c>
      <c r="K2545" t="s">
        <v>5342</v>
      </c>
      <c r="M2545" t="s">
        <v>9440</v>
      </c>
      <c r="N2545">
        <v>8</v>
      </c>
      <c r="O2545" t="s">
        <v>9558</v>
      </c>
      <c r="P2545" t="s">
        <v>11708</v>
      </c>
      <c r="Q2545">
        <v>7</v>
      </c>
      <c r="R2545">
        <v>2</v>
      </c>
      <c r="S2545">
        <v>5.15</v>
      </c>
      <c r="T2545">
        <v>5.15</v>
      </c>
      <c r="U2545">
        <v>425.5</v>
      </c>
      <c r="V2545">
        <v>95.93000000000001</v>
      </c>
      <c r="W2545">
        <v>4.32</v>
      </c>
      <c r="X2545">
        <v>13.71</v>
      </c>
      <c r="Y2545">
        <v>3</v>
      </c>
      <c r="Z2545">
        <v>4</v>
      </c>
      <c r="AA2545" t="s">
        <v>4822</v>
      </c>
      <c r="AB2545">
        <v>0</v>
      </c>
      <c r="AC2545">
        <v>5</v>
      </c>
      <c r="AD2545">
        <v>2.83447619047619</v>
      </c>
      <c r="AF2545" t="s">
        <v>5458</v>
      </c>
      <c r="AI2545">
        <v>0</v>
      </c>
      <c r="AJ2545">
        <v>0</v>
      </c>
      <c r="AM2545" t="s">
        <v>11965</v>
      </c>
    </row>
    <row r="2546" spans="1:39">
      <c r="A2546" t="s">
        <v>7557</v>
      </c>
      <c r="B2546" t="s">
        <v>5106</v>
      </c>
      <c r="C2546" t="s">
        <v>5108</v>
      </c>
      <c r="D2546">
        <v>508</v>
      </c>
      <c r="E2546" t="s">
        <v>5111</v>
      </c>
      <c r="F2546">
        <v>6.29</v>
      </c>
      <c r="I2546" t="s">
        <v>9326</v>
      </c>
      <c r="K2546" t="s">
        <v>5342</v>
      </c>
      <c r="M2546" t="s">
        <v>9451</v>
      </c>
      <c r="N2546">
        <v>8</v>
      </c>
      <c r="O2546" t="s">
        <v>9569</v>
      </c>
      <c r="P2546" t="s">
        <v>11709</v>
      </c>
      <c r="Q2546">
        <v>10</v>
      </c>
      <c r="R2546">
        <v>3</v>
      </c>
      <c r="S2546">
        <v>5.99</v>
      </c>
      <c r="T2546">
        <v>6.41</v>
      </c>
      <c r="U2546">
        <v>646.8200000000001</v>
      </c>
      <c r="V2546">
        <v>141.68</v>
      </c>
      <c r="W2546">
        <v>5.15</v>
      </c>
      <c r="X2546">
        <v>8.65</v>
      </c>
      <c r="Y2546">
        <v>7.56</v>
      </c>
      <c r="Z2546">
        <v>4</v>
      </c>
      <c r="AA2546" t="s">
        <v>4822</v>
      </c>
      <c r="AB2546">
        <v>2</v>
      </c>
      <c r="AC2546">
        <v>9</v>
      </c>
      <c r="AD2546">
        <v>1.166666666666667</v>
      </c>
      <c r="AF2546" t="s">
        <v>5458</v>
      </c>
      <c r="AI2546">
        <v>0</v>
      </c>
      <c r="AJ2546">
        <v>0</v>
      </c>
      <c r="AM2546" t="s">
        <v>11965</v>
      </c>
    </row>
    <row r="2547" spans="1:39">
      <c r="A2547" t="s">
        <v>7558</v>
      </c>
      <c r="B2547" t="s">
        <v>5106</v>
      </c>
      <c r="C2547" t="s">
        <v>5108</v>
      </c>
      <c r="D2547">
        <v>513.6</v>
      </c>
      <c r="E2547" t="s">
        <v>5111</v>
      </c>
      <c r="F2547">
        <v>6.29</v>
      </c>
      <c r="I2547" t="s">
        <v>9327</v>
      </c>
      <c r="K2547" t="s">
        <v>5342</v>
      </c>
      <c r="L2547" t="s">
        <v>5343</v>
      </c>
      <c r="M2547" t="s">
        <v>9446</v>
      </c>
      <c r="N2547">
        <v>9</v>
      </c>
      <c r="O2547" t="s">
        <v>9564</v>
      </c>
      <c r="P2547" t="s">
        <v>11710</v>
      </c>
      <c r="Q2547">
        <v>4</v>
      </c>
      <c r="R2547">
        <v>2</v>
      </c>
      <c r="S2547">
        <v>5.62</v>
      </c>
      <c r="T2547">
        <v>5.63</v>
      </c>
      <c r="U2547">
        <v>389.82</v>
      </c>
      <c r="V2547">
        <v>66.48999999999999</v>
      </c>
      <c r="W2547">
        <v>5.71</v>
      </c>
      <c r="Y2547">
        <v>5.14</v>
      </c>
      <c r="Z2547">
        <v>5</v>
      </c>
      <c r="AA2547" t="s">
        <v>4822</v>
      </c>
      <c r="AB2547">
        <v>1</v>
      </c>
      <c r="AC2547">
        <v>3</v>
      </c>
      <c r="AD2547">
        <v>3.287</v>
      </c>
      <c r="AF2547" t="s">
        <v>5458</v>
      </c>
      <c r="AI2547">
        <v>0</v>
      </c>
      <c r="AJ2547">
        <v>0</v>
      </c>
      <c r="AM2547" t="s">
        <v>11965</v>
      </c>
    </row>
    <row r="2548" spans="1:39">
      <c r="A2548" t="s">
        <v>7514</v>
      </c>
      <c r="B2548" t="s">
        <v>5106</v>
      </c>
      <c r="C2548" t="s">
        <v>5108</v>
      </c>
      <c r="D2548">
        <v>515</v>
      </c>
      <c r="E2548" t="s">
        <v>5111</v>
      </c>
      <c r="F2548">
        <v>6.29</v>
      </c>
      <c r="I2548" t="s">
        <v>9328</v>
      </c>
      <c r="K2548" t="s">
        <v>5342</v>
      </c>
      <c r="M2548" t="s">
        <v>9446</v>
      </c>
      <c r="N2548">
        <v>8</v>
      </c>
      <c r="O2548" t="s">
        <v>9574</v>
      </c>
      <c r="P2548" t="s">
        <v>11666</v>
      </c>
      <c r="Q2548">
        <v>6</v>
      </c>
      <c r="R2548">
        <v>2</v>
      </c>
      <c r="S2548">
        <v>3.83</v>
      </c>
      <c r="T2548">
        <v>3.84</v>
      </c>
      <c r="U2548">
        <v>397.44</v>
      </c>
      <c r="V2548">
        <v>84.95</v>
      </c>
      <c r="W2548">
        <v>4.93</v>
      </c>
      <c r="Y2548">
        <v>5.37</v>
      </c>
      <c r="Z2548">
        <v>5</v>
      </c>
      <c r="AA2548" t="s">
        <v>4822</v>
      </c>
      <c r="AB2548">
        <v>0</v>
      </c>
      <c r="AC2548">
        <v>5</v>
      </c>
      <c r="AD2548">
        <v>3.897571428571429</v>
      </c>
      <c r="AF2548" t="s">
        <v>5458</v>
      </c>
      <c r="AI2548">
        <v>0</v>
      </c>
      <c r="AJ2548">
        <v>0</v>
      </c>
      <c r="AM2548" t="s">
        <v>11965</v>
      </c>
    </row>
    <row r="2549" spans="1:39">
      <c r="A2549" t="s">
        <v>7559</v>
      </c>
      <c r="B2549" t="s">
        <v>5106</v>
      </c>
      <c r="C2549" t="s">
        <v>5108</v>
      </c>
      <c r="D2549">
        <v>518</v>
      </c>
      <c r="E2549" t="s">
        <v>5111</v>
      </c>
      <c r="F2549">
        <v>6.29</v>
      </c>
      <c r="I2549" t="s">
        <v>9329</v>
      </c>
      <c r="K2549" t="s">
        <v>5342</v>
      </c>
      <c r="L2549" t="s">
        <v>5343</v>
      </c>
      <c r="M2549" t="s">
        <v>9435</v>
      </c>
      <c r="N2549">
        <v>8</v>
      </c>
      <c r="O2549" t="s">
        <v>9553</v>
      </c>
      <c r="P2549" t="s">
        <v>11711</v>
      </c>
      <c r="Q2549">
        <v>4</v>
      </c>
      <c r="R2549">
        <v>1</v>
      </c>
      <c r="S2549">
        <v>4.7</v>
      </c>
      <c r="T2549">
        <v>4.74</v>
      </c>
      <c r="U2549">
        <v>409.37</v>
      </c>
      <c r="V2549">
        <v>60.03</v>
      </c>
      <c r="W2549">
        <v>5.41</v>
      </c>
      <c r="X2549">
        <v>10.15</v>
      </c>
      <c r="Y2549">
        <v>6.31</v>
      </c>
      <c r="Z2549">
        <v>4</v>
      </c>
      <c r="AA2549" t="s">
        <v>4822</v>
      </c>
      <c r="AB2549">
        <v>1</v>
      </c>
      <c r="AC2549">
        <v>3</v>
      </c>
      <c r="AD2549">
        <v>3.610690476190476</v>
      </c>
      <c r="AF2549" t="s">
        <v>5458</v>
      </c>
      <c r="AI2549">
        <v>0</v>
      </c>
      <c r="AJ2549">
        <v>0</v>
      </c>
      <c r="AM2549" t="s">
        <v>11965</v>
      </c>
    </row>
    <row r="2550" spans="1:39">
      <c r="A2550" t="s">
        <v>7560</v>
      </c>
      <c r="B2550" t="s">
        <v>5106</v>
      </c>
      <c r="C2550" t="s">
        <v>5108</v>
      </c>
      <c r="D2550">
        <v>521</v>
      </c>
      <c r="E2550" t="s">
        <v>5111</v>
      </c>
      <c r="F2550">
        <v>6.28</v>
      </c>
      <c r="I2550" t="s">
        <v>9330</v>
      </c>
      <c r="K2550" t="s">
        <v>5342</v>
      </c>
      <c r="M2550" t="s">
        <v>9440</v>
      </c>
      <c r="N2550">
        <v>8</v>
      </c>
      <c r="O2550" t="s">
        <v>9558</v>
      </c>
      <c r="P2550" t="s">
        <v>11712</v>
      </c>
      <c r="Q2550">
        <v>9</v>
      </c>
      <c r="R2550">
        <v>2</v>
      </c>
      <c r="S2550">
        <v>3.63</v>
      </c>
      <c r="T2550">
        <v>3.8</v>
      </c>
      <c r="U2550">
        <v>442.55</v>
      </c>
      <c r="V2550">
        <v>116.24</v>
      </c>
      <c r="W2550">
        <v>1.99</v>
      </c>
      <c r="X2550">
        <v>8.949999999999999</v>
      </c>
      <c r="Y2550">
        <v>7.04</v>
      </c>
      <c r="Z2550">
        <v>3</v>
      </c>
      <c r="AA2550" t="s">
        <v>4822</v>
      </c>
      <c r="AB2550">
        <v>0</v>
      </c>
      <c r="AC2550">
        <v>6</v>
      </c>
      <c r="AD2550">
        <v>2.820690476190476</v>
      </c>
      <c r="AF2550" t="s">
        <v>5458</v>
      </c>
      <c r="AI2550">
        <v>0</v>
      </c>
      <c r="AJ2550">
        <v>0</v>
      </c>
      <c r="AM2550" t="s">
        <v>11965</v>
      </c>
    </row>
    <row r="2551" spans="1:39">
      <c r="A2551" t="s">
        <v>7561</v>
      </c>
      <c r="B2551" t="s">
        <v>5106</v>
      </c>
      <c r="C2551" t="s">
        <v>5108</v>
      </c>
      <c r="D2551">
        <v>522</v>
      </c>
      <c r="E2551" t="s">
        <v>5111</v>
      </c>
      <c r="F2551">
        <v>6.28</v>
      </c>
      <c r="I2551" t="s">
        <v>9331</v>
      </c>
      <c r="K2551" t="s">
        <v>5342</v>
      </c>
      <c r="M2551" t="s">
        <v>9446</v>
      </c>
      <c r="N2551">
        <v>8</v>
      </c>
      <c r="O2551" t="s">
        <v>9574</v>
      </c>
      <c r="P2551" t="s">
        <v>11713</v>
      </c>
      <c r="Q2551">
        <v>6</v>
      </c>
      <c r="R2551">
        <v>3</v>
      </c>
      <c r="S2551">
        <v>3.46</v>
      </c>
      <c r="T2551">
        <v>3.48</v>
      </c>
      <c r="U2551">
        <v>359.39</v>
      </c>
      <c r="V2551">
        <v>87.5</v>
      </c>
      <c r="W2551">
        <v>4.46</v>
      </c>
      <c r="X2551">
        <v>9.300000000000001</v>
      </c>
      <c r="Y2551">
        <v>5.66</v>
      </c>
      <c r="Z2551">
        <v>4</v>
      </c>
      <c r="AA2551" t="s">
        <v>4822</v>
      </c>
      <c r="AB2551">
        <v>0</v>
      </c>
      <c r="AC2551">
        <v>4</v>
      </c>
      <c r="AD2551">
        <v>4.196666666666667</v>
      </c>
      <c r="AF2551" t="s">
        <v>5458</v>
      </c>
      <c r="AI2551">
        <v>0</v>
      </c>
      <c r="AJ2551">
        <v>0</v>
      </c>
      <c r="AM2551" t="s">
        <v>11965</v>
      </c>
    </row>
    <row r="2552" spans="1:39">
      <c r="A2552" t="s">
        <v>7562</v>
      </c>
      <c r="B2552" t="s">
        <v>5106</v>
      </c>
      <c r="C2552" t="s">
        <v>5108</v>
      </c>
      <c r="D2552">
        <v>522</v>
      </c>
      <c r="E2552" t="s">
        <v>5111</v>
      </c>
      <c r="F2552">
        <v>6.28</v>
      </c>
      <c r="I2552" t="s">
        <v>9332</v>
      </c>
      <c r="K2552" t="s">
        <v>5342</v>
      </c>
      <c r="L2552" t="s">
        <v>5343</v>
      </c>
      <c r="M2552" t="s">
        <v>9435</v>
      </c>
      <c r="N2552">
        <v>8</v>
      </c>
      <c r="O2552" t="s">
        <v>9553</v>
      </c>
      <c r="P2552" t="s">
        <v>11714</v>
      </c>
      <c r="Q2552">
        <v>4</v>
      </c>
      <c r="R2552">
        <v>2</v>
      </c>
      <c r="S2552">
        <v>3.82</v>
      </c>
      <c r="T2552">
        <v>3.93</v>
      </c>
      <c r="U2552">
        <v>448.4</v>
      </c>
      <c r="V2552">
        <v>75.81999999999999</v>
      </c>
      <c r="W2552">
        <v>5.84</v>
      </c>
      <c r="X2552">
        <v>10.16</v>
      </c>
      <c r="Y2552">
        <v>6.89</v>
      </c>
      <c r="Z2552">
        <v>3</v>
      </c>
      <c r="AA2552" t="s">
        <v>4822</v>
      </c>
      <c r="AB2552">
        <v>1</v>
      </c>
      <c r="AC2552">
        <v>3</v>
      </c>
      <c r="AD2552">
        <v>3.493571428571429</v>
      </c>
      <c r="AF2552" t="s">
        <v>5458</v>
      </c>
      <c r="AI2552">
        <v>0</v>
      </c>
      <c r="AJ2552">
        <v>0</v>
      </c>
      <c r="AM2552" t="s">
        <v>11965</v>
      </c>
    </row>
    <row r="2553" spans="1:39">
      <c r="A2553" t="s">
        <v>7563</v>
      </c>
      <c r="B2553" t="s">
        <v>5106</v>
      </c>
      <c r="C2553" t="s">
        <v>5108</v>
      </c>
      <c r="D2553">
        <v>525.4</v>
      </c>
      <c r="E2553" t="s">
        <v>5111</v>
      </c>
      <c r="F2553">
        <v>6.28</v>
      </c>
      <c r="I2553" t="s">
        <v>9333</v>
      </c>
      <c r="K2553" t="s">
        <v>5342</v>
      </c>
      <c r="M2553" t="s">
        <v>9446</v>
      </c>
      <c r="N2553">
        <v>8</v>
      </c>
      <c r="O2553" t="s">
        <v>9574</v>
      </c>
      <c r="P2553" t="s">
        <v>11715</v>
      </c>
      <c r="Q2553">
        <v>6</v>
      </c>
      <c r="R2553">
        <v>2</v>
      </c>
      <c r="S2553">
        <v>4.66</v>
      </c>
      <c r="T2553">
        <v>4.67</v>
      </c>
      <c r="U2553">
        <v>409.39</v>
      </c>
      <c r="V2553">
        <v>76.5</v>
      </c>
      <c r="W2553">
        <v>5.36</v>
      </c>
      <c r="X2553">
        <v>9.289999999999999</v>
      </c>
      <c r="Y2553">
        <v>5.32</v>
      </c>
      <c r="Z2553">
        <v>4</v>
      </c>
      <c r="AA2553" t="s">
        <v>4822</v>
      </c>
      <c r="AB2553">
        <v>1</v>
      </c>
      <c r="AC2553">
        <v>6</v>
      </c>
      <c r="AD2553">
        <v>3.312214285714286</v>
      </c>
      <c r="AF2553" t="s">
        <v>5458</v>
      </c>
      <c r="AI2553">
        <v>0</v>
      </c>
      <c r="AJ2553">
        <v>0</v>
      </c>
      <c r="AM2553" t="s">
        <v>11965</v>
      </c>
    </row>
    <row r="2554" spans="1:39">
      <c r="A2554" t="s">
        <v>7564</v>
      </c>
      <c r="B2554" t="s">
        <v>5106</v>
      </c>
      <c r="C2554" t="s">
        <v>5108</v>
      </c>
      <c r="D2554">
        <v>530</v>
      </c>
      <c r="E2554" t="s">
        <v>5111</v>
      </c>
      <c r="F2554">
        <v>6.28</v>
      </c>
      <c r="I2554" t="s">
        <v>9334</v>
      </c>
      <c r="K2554" t="s">
        <v>5342</v>
      </c>
      <c r="M2554" t="s">
        <v>9451</v>
      </c>
      <c r="N2554">
        <v>8</v>
      </c>
      <c r="O2554" t="s">
        <v>9569</v>
      </c>
      <c r="P2554" t="s">
        <v>11716</v>
      </c>
      <c r="Q2554">
        <v>9</v>
      </c>
      <c r="R2554">
        <v>3</v>
      </c>
      <c r="S2554">
        <v>5.16</v>
      </c>
      <c r="T2554">
        <v>7.01</v>
      </c>
      <c r="U2554">
        <v>659.86</v>
      </c>
      <c r="V2554">
        <v>138.44</v>
      </c>
      <c r="W2554">
        <v>6.28</v>
      </c>
      <c r="X2554">
        <v>8.65</v>
      </c>
      <c r="Y2554">
        <v>9.24</v>
      </c>
      <c r="Z2554">
        <v>4</v>
      </c>
      <c r="AA2554" t="s">
        <v>4822</v>
      </c>
      <c r="AB2554">
        <v>2</v>
      </c>
      <c r="AC2554">
        <v>10</v>
      </c>
      <c r="AD2554">
        <v>0.5466666666666666</v>
      </c>
      <c r="AF2554" t="s">
        <v>5457</v>
      </c>
      <c r="AI2554">
        <v>0</v>
      </c>
      <c r="AJ2554">
        <v>0</v>
      </c>
      <c r="AM2554" t="s">
        <v>11965</v>
      </c>
    </row>
    <row r="2555" spans="1:39">
      <c r="A2555" t="s">
        <v>7565</v>
      </c>
      <c r="B2555" t="s">
        <v>5106</v>
      </c>
      <c r="C2555" t="s">
        <v>5108</v>
      </c>
      <c r="D2555">
        <v>531</v>
      </c>
      <c r="E2555" t="s">
        <v>5111</v>
      </c>
      <c r="F2555">
        <v>6.28</v>
      </c>
      <c r="K2555" t="s">
        <v>5342</v>
      </c>
      <c r="L2555" t="s">
        <v>5343</v>
      </c>
      <c r="M2555" t="s">
        <v>9492</v>
      </c>
      <c r="N2555">
        <v>9</v>
      </c>
      <c r="O2555" t="s">
        <v>9619</v>
      </c>
      <c r="P2555" t="s">
        <v>11717</v>
      </c>
      <c r="Q2555">
        <v>4</v>
      </c>
      <c r="R2555">
        <v>3</v>
      </c>
      <c r="S2555">
        <v>4.73</v>
      </c>
      <c r="T2555">
        <v>4.74</v>
      </c>
      <c r="U2555">
        <v>520.3</v>
      </c>
      <c r="V2555">
        <v>99.77</v>
      </c>
      <c r="W2555">
        <v>6.3</v>
      </c>
      <c r="X2555">
        <v>11.23</v>
      </c>
      <c r="Y2555">
        <v>3.94</v>
      </c>
      <c r="Z2555">
        <v>4</v>
      </c>
      <c r="AA2555" t="s">
        <v>4822</v>
      </c>
      <c r="AB2555">
        <v>2</v>
      </c>
      <c r="AC2555">
        <v>5</v>
      </c>
      <c r="AD2555">
        <v>1.971</v>
      </c>
      <c r="AF2555" t="s">
        <v>5458</v>
      </c>
      <c r="AI2555">
        <v>0</v>
      </c>
      <c r="AJ2555">
        <v>0</v>
      </c>
      <c r="AK2555" t="s">
        <v>11943</v>
      </c>
      <c r="AL2555" t="s">
        <v>11943</v>
      </c>
      <c r="AM2555" t="s">
        <v>11965</v>
      </c>
    </row>
    <row r="2556" spans="1:39">
      <c r="A2556" t="s">
        <v>5854</v>
      </c>
      <c r="B2556" t="s">
        <v>5106</v>
      </c>
      <c r="C2556" t="s">
        <v>5108</v>
      </c>
      <c r="D2556">
        <v>532</v>
      </c>
      <c r="E2556" t="s">
        <v>5111</v>
      </c>
      <c r="F2556">
        <v>6.27</v>
      </c>
      <c r="K2556" t="s">
        <v>5342</v>
      </c>
      <c r="M2556" t="s">
        <v>9517</v>
      </c>
      <c r="N2556">
        <v>8</v>
      </c>
      <c r="O2556" t="s">
        <v>9646</v>
      </c>
      <c r="P2556" t="s">
        <v>10023</v>
      </c>
      <c r="Q2556">
        <v>5</v>
      </c>
      <c r="R2556">
        <v>2</v>
      </c>
      <c r="S2556">
        <v>3.45</v>
      </c>
      <c r="T2556">
        <v>4.02</v>
      </c>
      <c r="U2556">
        <v>400.46</v>
      </c>
      <c r="V2556">
        <v>71.42</v>
      </c>
      <c r="W2556">
        <v>3.78</v>
      </c>
      <c r="X2556">
        <v>13.32</v>
      </c>
      <c r="Y2556">
        <v>7.83</v>
      </c>
      <c r="Z2556">
        <v>4</v>
      </c>
      <c r="AA2556" t="s">
        <v>4822</v>
      </c>
      <c r="AB2556">
        <v>0</v>
      </c>
      <c r="AC2556">
        <v>3</v>
      </c>
      <c r="AD2556">
        <v>3.976</v>
      </c>
      <c r="AF2556" t="s">
        <v>5458</v>
      </c>
      <c r="AI2556">
        <v>0</v>
      </c>
      <c r="AJ2556">
        <v>0</v>
      </c>
      <c r="AK2556" t="s">
        <v>11910</v>
      </c>
      <c r="AL2556" t="s">
        <v>11910</v>
      </c>
      <c r="AM2556" t="s">
        <v>11965</v>
      </c>
    </row>
    <row r="2557" spans="1:39">
      <c r="A2557" t="s">
        <v>7566</v>
      </c>
      <c r="B2557" t="s">
        <v>5106</v>
      </c>
      <c r="C2557" t="s">
        <v>5108</v>
      </c>
      <c r="D2557">
        <v>533</v>
      </c>
      <c r="E2557" t="s">
        <v>5111</v>
      </c>
      <c r="F2557">
        <v>6.27</v>
      </c>
      <c r="K2557" t="s">
        <v>5342</v>
      </c>
      <c r="L2557" t="s">
        <v>5343</v>
      </c>
      <c r="M2557" t="s">
        <v>9448</v>
      </c>
      <c r="N2557">
        <v>9</v>
      </c>
      <c r="O2557" t="s">
        <v>9566</v>
      </c>
      <c r="P2557" t="s">
        <v>11718</v>
      </c>
      <c r="Q2557">
        <v>6</v>
      </c>
      <c r="R2557">
        <v>1</v>
      </c>
      <c r="S2557">
        <v>1.77</v>
      </c>
      <c r="T2557">
        <v>2.88</v>
      </c>
      <c r="U2557">
        <v>411.39</v>
      </c>
      <c r="V2557">
        <v>89.25</v>
      </c>
      <c r="W2557">
        <v>2.6</v>
      </c>
      <c r="X2557">
        <v>6.2</v>
      </c>
      <c r="Y2557">
        <v>1.56</v>
      </c>
      <c r="Z2557">
        <v>4</v>
      </c>
      <c r="AA2557" t="s">
        <v>4822</v>
      </c>
      <c r="AB2557">
        <v>0</v>
      </c>
      <c r="AC2557">
        <v>3</v>
      </c>
      <c r="AD2557">
        <v>5.466261904761905</v>
      </c>
      <c r="AF2557" t="s">
        <v>5459</v>
      </c>
      <c r="AI2557">
        <v>0</v>
      </c>
      <c r="AJ2557">
        <v>0</v>
      </c>
      <c r="AK2557" t="s">
        <v>11915</v>
      </c>
      <c r="AL2557" t="s">
        <v>11915</v>
      </c>
      <c r="AM2557" t="s">
        <v>11965</v>
      </c>
    </row>
    <row r="2558" spans="1:39">
      <c r="A2558" t="s">
        <v>7531</v>
      </c>
      <c r="B2558" t="s">
        <v>5106</v>
      </c>
      <c r="C2558" t="s">
        <v>5108</v>
      </c>
      <c r="D2558">
        <v>534.2</v>
      </c>
      <c r="E2558" t="s">
        <v>5111</v>
      </c>
      <c r="F2558">
        <v>6.27</v>
      </c>
      <c r="I2558" t="s">
        <v>9335</v>
      </c>
      <c r="K2558" t="s">
        <v>5342</v>
      </c>
      <c r="M2558" t="s">
        <v>9446</v>
      </c>
      <c r="N2558">
        <v>8</v>
      </c>
      <c r="O2558" t="s">
        <v>9574</v>
      </c>
      <c r="P2558" t="s">
        <v>11683</v>
      </c>
      <c r="Q2558">
        <v>6</v>
      </c>
      <c r="R2558">
        <v>3</v>
      </c>
      <c r="S2558">
        <v>3.88</v>
      </c>
      <c r="T2558">
        <v>3.99</v>
      </c>
      <c r="U2558">
        <v>430.49</v>
      </c>
      <c r="V2558">
        <v>112.66</v>
      </c>
      <c r="W2558">
        <v>4.29</v>
      </c>
      <c r="X2558">
        <v>7.95</v>
      </c>
      <c r="Y2558">
        <v>5.36</v>
      </c>
      <c r="Z2558">
        <v>5</v>
      </c>
      <c r="AA2558" t="s">
        <v>4822</v>
      </c>
      <c r="AB2558">
        <v>0</v>
      </c>
      <c r="AC2558">
        <v>5</v>
      </c>
      <c r="AD2558">
        <v>2.472833333333333</v>
      </c>
      <c r="AF2558" t="s">
        <v>5458</v>
      </c>
      <c r="AI2558">
        <v>0</v>
      </c>
      <c r="AJ2558">
        <v>0</v>
      </c>
      <c r="AM2558" t="s">
        <v>11965</v>
      </c>
    </row>
    <row r="2559" spans="1:39">
      <c r="A2559" t="s">
        <v>7529</v>
      </c>
      <c r="B2559" t="s">
        <v>5106</v>
      </c>
      <c r="C2559" t="s">
        <v>5108</v>
      </c>
      <c r="D2559">
        <v>535.1</v>
      </c>
      <c r="E2559" t="s">
        <v>5111</v>
      </c>
      <c r="F2559">
        <v>6.27</v>
      </c>
      <c r="I2559" t="s">
        <v>9336</v>
      </c>
      <c r="K2559" t="s">
        <v>5342</v>
      </c>
      <c r="M2559" t="s">
        <v>9446</v>
      </c>
      <c r="N2559">
        <v>8</v>
      </c>
      <c r="O2559" t="s">
        <v>9574</v>
      </c>
      <c r="P2559" t="s">
        <v>11681</v>
      </c>
      <c r="Q2559">
        <v>6</v>
      </c>
      <c r="R2559">
        <v>2</v>
      </c>
      <c r="S2559">
        <v>4.82</v>
      </c>
      <c r="T2559">
        <v>4.83</v>
      </c>
      <c r="U2559">
        <v>382.38</v>
      </c>
      <c r="V2559">
        <v>109.63</v>
      </c>
      <c r="W2559">
        <v>4.82</v>
      </c>
      <c r="Y2559">
        <v>5.19</v>
      </c>
      <c r="Z2559">
        <v>5</v>
      </c>
      <c r="AA2559" t="s">
        <v>4822</v>
      </c>
      <c r="AB2559">
        <v>0</v>
      </c>
      <c r="AC2559">
        <v>4</v>
      </c>
      <c r="AD2559">
        <v>2.770809523809524</v>
      </c>
      <c r="AF2559" t="s">
        <v>5458</v>
      </c>
      <c r="AI2559">
        <v>0</v>
      </c>
      <c r="AJ2559">
        <v>0</v>
      </c>
      <c r="AM2559" t="s">
        <v>11965</v>
      </c>
    </row>
    <row r="2560" spans="1:39">
      <c r="A2560" t="s">
        <v>7567</v>
      </c>
      <c r="B2560" t="s">
        <v>5106</v>
      </c>
      <c r="C2560" t="s">
        <v>5108</v>
      </c>
      <c r="D2560">
        <v>539</v>
      </c>
      <c r="E2560" t="s">
        <v>5111</v>
      </c>
      <c r="F2560">
        <v>6.27</v>
      </c>
      <c r="K2560" t="s">
        <v>5342</v>
      </c>
      <c r="L2560" t="s">
        <v>5343</v>
      </c>
      <c r="M2560" t="s">
        <v>9488</v>
      </c>
      <c r="N2560">
        <v>9</v>
      </c>
      <c r="O2560" t="s">
        <v>9613</v>
      </c>
      <c r="P2560" t="s">
        <v>11719</v>
      </c>
      <c r="Q2560">
        <v>8</v>
      </c>
      <c r="R2560">
        <v>3</v>
      </c>
      <c r="S2560">
        <v>4.75</v>
      </c>
      <c r="T2560">
        <v>4.9</v>
      </c>
      <c r="U2560">
        <v>631.0599999999999</v>
      </c>
      <c r="V2560">
        <v>109.87</v>
      </c>
      <c r="W2560">
        <v>6.8</v>
      </c>
      <c r="X2560">
        <v>13.07</v>
      </c>
      <c r="Y2560">
        <v>7</v>
      </c>
      <c r="Z2560">
        <v>4</v>
      </c>
      <c r="AA2560" t="s">
        <v>4822</v>
      </c>
      <c r="AB2560">
        <v>2</v>
      </c>
      <c r="AC2560">
        <v>10</v>
      </c>
      <c r="AD2560">
        <v>1.554333333333333</v>
      </c>
      <c r="AF2560" t="s">
        <v>5458</v>
      </c>
      <c r="AI2560">
        <v>0</v>
      </c>
      <c r="AJ2560">
        <v>0</v>
      </c>
      <c r="AK2560" t="s">
        <v>11938</v>
      </c>
      <c r="AL2560" t="s">
        <v>11938</v>
      </c>
      <c r="AM2560" t="s">
        <v>11965</v>
      </c>
    </row>
    <row r="2561" spans="1:39">
      <c r="A2561" t="s">
        <v>7568</v>
      </c>
      <c r="B2561" t="s">
        <v>5106</v>
      </c>
      <c r="C2561" t="s">
        <v>5108</v>
      </c>
      <c r="D2561">
        <v>540</v>
      </c>
      <c r="E2561" t="s">
        <v>5111</v>
      </c>
      <c r="F2561">
        <v>6.27</v>
      </c>
      <c r="K2561" t="s">
        <v>5342</v>
      </c>
      <c r="M2561" t="s">
        <v>9524</v>
      </c>
      <c r="N2561">
        <v>8</v>
      </c>
      <c r="O2561" t="s">
        <v>9654</v>
      </c>
      <c r="P2561" t="s">
        <v>11720</v>
      </c>
      <c r="Q2561">
        <v>9</v>
      </c>
      <c r="R2561">
        <v>1</v>
      </c>
      <c r="S2561">
        <v>4.7</v>
      </c>
      <c r="T2561">
        <v>5.25</v>
      </c>
      <c r="U2561">
        <v>530.64</v>
      </c>
      <c r="V2561">
        <v>83.59</v>
      </c>
      <c r="W2561">
        <v>4.69</v>
      </c>
      <c r="Y2561">
        <v>7.87</v>
      </c>
      <c r="Z2561">
        <v>6</v>
      </c>
      <c r="AA2561" t="s">
        <v>4822</v>
      </c>
      <c r="AB2561">
        <v>1</v>
      </c>
      <c r="AC2561">
        <v>4</v>
      </c>
      <c r="AD2561">
        <v>2.833333333333333</v>
      </c>
      <c r="AF2561" t="s">
        <v>5458</v>
      </c>
      <c r="AI2561">
        <v>0</v>
      </c>
      <c r="AJ2561">
        <v>0</v>
      </c>
      <c r="AK2561" t="s">
        <v>11961</v>
      </c>
      <c r="AL2561" t="s">
        <v>11961</v>
      </c>
      <c r="AM2561" t="s">
        <v>11965</v>
      </c>
    </row>
    <row r="2562" spans="1:39">
      <c r="A2562" t="s">
        <v>7569</v>
      </c>
      <c r="B2562" t="s">
        <v>5106</v>
      </c>
      <c r="C2562" t="s">
        <v>5108</v>
      </c>
      <c r="D2562">
        <v>540</v>
      </c>
      <c r="E2562" t="s">
        <v>5111</v>
      </c>
      <c r="F2562">
        <v>6.27</v>
      </c>
      <c r="K2562" t="s">
        <v>5342</v>
      </c>
      <c r="M2562" t="s">
        <v>5350</v>
      </c>
      <c r="N2562">
        <v>8</v>
      </c>
      <c r="O2562" t="s">
        <v>9617</v>
      </c>
      <c r="P2562" t="s">
        <v>11721</v>
      </c>
      <c r="Q2562">
        <v>5</v>
      </c>
      <c r="R2562">
        <v>1</v>
      </c>
      <c r="S2562">
        <v>4.28</v>
      </c>
      <c r="T2562">
        <v>4.28</v>
      </c>
      <c r="U2562">
        <v>476.48</v>
      </c>
      <c r="V2562">
        <v>67.77</v>
      </c>
      <c r="W2562">
        <v>6.69</v>
      </c>
      <c r="X2562">
        <v>12.8</v>
      </c>
      <c r="Y2562">
        <v>3.88</v>
      </c>
      <c r="Z2562">
        <v>5</v>
      </c>
      <c r="AA2562" t="s">
        <v>4822</v>
      </c>
      <c r="AB2562">
        <v>1</v>
      </c>
      <c r="AC2562">
        <v>4</v>
      </c>
      <c r="AD2562">
        <v>3.361333333333333</v>
      </c>
      <c r="AF2562" t="s">
        <v>5458</v>
      </c>
      <c r="AI2562">
        <v>0</v>
      </c>
      <c r="AJ2562">
        <v>0</v>
      </c>
      <c r="AK2562" t="s">
        <v>11942</v>
      </c>
      <c r="AL2562" t="s">
        <v>11942</v>
      </c>
      <c r="AM2562" t="s">
        <v>11965</v>
      </c>
    </row>
    <row r="2563" spans="1:39">
      <c r="A2563" t="s">
        <v>7570</v>
      </c>
      <c r="B2563" t="s">
        <v>5106</v>
      </c>
      <c r="C2563" t="s">
        <v>5108</v>
      </c>
      <c r="D2563">
        <v>540</v>
      </c>
      <c r="E2563" t="s">
        <v>5111</v>
      </c>
      <c r="F2563">
        <v>6.27</v>
      </c>
      <c r="K2563" t="s">
        <v>5342</v>
      </c>
      <c r="L2563" t="s">
        <v>5343</v>
      </c>
      <c r="M2563" t="s">
        <v>9429</v>
      </c>
      <c r="N2563">
        <v>9</v>
      </c>
      <c r="O2563" t="s">
        <v>9641</v>
      </c>
      <c r="P2563" t="s">
        <v>11722</v>
      </c>
      <c r="Q2563">
        <v>6</v>
      </c>
      <c r="R2563">
        <v>2</v>
      </c>
      <c r="S2563">
        <v>4.18</v>
      </c>
      <c r="T2563">
        <v>4.18</v>
      </c>
      <c r="U2563">
        <v>469.42</v>
      </c>
      <c r="V2563">
        <v>97.62</v>
      </c>
      <c r="W2563">
        <v>5.24</v>
      </c>
      <c r="X2563">
        <v>13.62</v>
      </c>
      <c r="Y2563">
        <v>0</v>
      </c>
      <c r="Z2563">
        <v>4</v>
      </c>
      <c r="AA2563" t="s">
        <v>4822</v>
      </c>
      <c r="AB2563">
        <v>1</v>
      </c>
      <c r="AC2563">
        <v>5</v>
      </c>
      <c r="AD2563">
        <v>2.874428571428571</v>
      </c>
      <c r="AF2563" t="s">
        <v>5458</v>
      </c>
      <c r="AI2563">
        <v>0</v>
      </c>
      <c r="AJ2563">
        <v>0</v>
      </c>
      <c r="AK2563" t="s">
        <v>11952</v>
      </c>
      <c r="AL2563" t="s">
        <v>11952</v>
      </c>
      <c r="AM2563" t="s">
        <v>11965</v>
      </c>
    </row>
    <row r="2564" spans="1:39">
      <c r="A2564" t="s">
        <v>7571</v>
      </c>
      <c r="B2564" t="s">
        <v>5106</v>
      </c>
      <c r="C2564" t="s">
        <v>5108</v>
      </c>
      <c r="D2564">
        <v>543</v>
      </c>
      <c r="E2564" t="s">
        <v>5111</v>
      </c>
      <c r="F2564">
        <v>6.26</v>
      </c>
      <c r="I2564" t="s">
        <v>9337</v>
      </c>
      <c r="K2564" t="s">
        <v>5342</v>
      </c>
      <c r="M2564" t="s">
        <v>9440</v>
      </c>
      <c r="N2564">
        <v>8</v>
      </c>
      <c r="O2564" t="s">
        <v>9558</v>
      </c>
      <c r="P2564" t="s">
        <v>11723</v>
      </c>
      <c r="Q2564">
        <v>8</v>
      </c>
      <c r="R2564">
        <v>2</v>
      </c>
      <c r="S2564">
        <v>6.96</v>
      </c>
      <c r="T2564">
        <v>6.96</v>
      </c>
      <c r="U2564">
        <v>551.45</v>
      </c>
      <c r="V2564">
        <v>105.16</v>
      </c>
      <c r="W2564">
        <v>5.53</v>
      </c>
      <c r="X2564">
        <v>11.95</v>
      </c>
      <c r="Y2564">
        <v>2.96</v>
      </c>
      <c r="Z2564">
        <v>4</v>
      </c>
      <c r="AA2564" t="s">
        <v>4822</v>
      </c>
      <c r="AB2564">
        <v>2</v>
      </c>
      <c r="AC2564">
        <v>6</v>
      </c>
      <c r="AD2564">
        <v>1.994666666666667</v>
      </c>
      <c r="AF2564" t="s">
        <v>5458</v>
      </c>
      <c r="AI2564">
        <v>0</v>
      </c>
      <c r="AJ2564">
        <v>0</v>
      </c>
      <c r="AM2564" t="s">
        <v>11965</v>
      </c>
    </row>
    <row r="2565" spans="1:39">
      <c r="A2565" t="s">
        <v>7572</v>
      </c>
      <c r="B2565" t="s">
        <v>5106</v>
      </c>
      <c r="C2565" t="s">
        <v>5108</v>
      </c>
      <c r="D2565">
        <v>543.2</v>
      </c>
      <c r="E2565" t="s">
        <v>5111</v>
      </c>
      <c r="F2565">
        <v>6.26</v>
      </c>
      <c r="I2565" t="s">
        <v>9338</v>
      </c>
      <c r="K2565" t="s">
        <v>5342</v>
      </c>
      <c r="L2565" t="s">
        <v>5343</v>
      </c>
      <c r="M2565" t="s">
        <v>9446</v>
      </c>
      <c r="N2565">
        <v>9</v>
      </c>
      <c r="O2565" t="s">
        <v>9564</v>
      </c>
      <c r="P2565" t="s">
        <v>11724</v>
      </c>
      <c r="Q2565">
        <v>5</v>
      </c>
      <c r="R2565">
        <v>2</v>
      </c>
      <c r="S2565">
        <v>4.55</v>
      </c>
      <c r="T2565">
        <v>4.57</v>
      </c>
      <c r="U2565">
        <v>361.38</v>
      </c>
      <c r="V2565">
        <v>67.27</v>
      </c>
      <c r="W2565">
        <v>4.89</v>
      </c>
      <c r="X2565">
        <v>9.279999999999999</v>
      </c>
      <c r="Y2565">
        <v>5.29</v>
      </c>
      <c r="Z2565">
        <v>4</v>
      </c>
      <c r="AA2565" t="s">
        <v>4822</v>
      </c>
      <c r="AB2565">
        <v>0</v>
      </c>
      <c r="AC2565">
        <v>4</v>
      </c>
      <c r="AD2565">
        <v>3.705142857142857</v>
      </c>
      <c r="AF2565" t="s">
        <v>5458</v>
      </c>
      <c r="AI2565">
        <v>0</v>
      </c>
      <c r="AJ2565">
        <v>0</v>
      </c>
      <c r="AM2565" t="s">
        <v>11965</v>
      </c>
    </row>
    <row r="2566" spans="1:39">
      <c r="A2566" t="s">
        <v>7573</v>
      </c>
      <c r="B2566" t="s">
        <v>5106</v>
      </c>
      <c r="C2566" t="s">
        <v>5108</v>
      </c>
      <c r="D2566">
        <v>544.1</v>
      </c>
      <c r="E2566" t="s">
        <v>5111</v>
      </c>
      <c r="F2566">
        <v>6.26</v>
      </c>
      <c r="I2566" t="s">
        <v>9339</v>
      </c>
      <c r="K2566" t="s">
        <v>5342</v>
      </c>
      <c r="M2566" t="s">
        <v>9446</v>
      </c>
      <c r="N2566">
        <v>8</v>
      </c>
      <c r="O2566" t="s">
        <v>9574</v>
      </c>
      <c r="P2566" t="s">
        <v>11725</v>
      </c>
      <c r="Q2566">
        <v>5</v>
      </c>
      <c r="R2566">
        <v>2</v>
      </c>
      <c r="S2566">
        <v>4.64</v>
      </c>
      <c r="T2566">
        <v>4.66</v>
      </c>
      <c r="U2566">
        <v>361.38</v>
      </c>
      <c r="V2566">
        <v>67.27</v>
      </c>
      <c r="W2566">
        <v>4.89</v>
      </c>
      <c r="X2566">
        <v>9.289999999999999</v>
      </c>
      <c r="Y2566">
        <v>5.32</v>
      </c>
      <c r="Z2566">
        <v>4</v>
      </c>
      <c r="AA2566" t="s">
        <v>4822</v>
      </c>
      <c r="AB2566">
        <v>0</v>
      </c>
      <c r="AC2566">
        <v>4</v>
      </c>
      <c r="AD2566">
        <v>3.660142857142857</v>
      </c>
      <c r="AF2566" t="s">
        <v>5458</v>
      </c>
      <c r="AI2566">
        <v>0</v>
      </c>
      <c r="AJ2566">
        <v>0</v>
      </c>
      <c r="AM2566" t="s">
        <v>11965</v>
      </c>
    </row>
    <row r="2567" spans="1:39">
      <c r="A2567" t="s">
        <v>7574</v>
      </c>
      <c r="B2567" t="s">
        <v>5106</v>
      </c>
      <c r="C2567" t="s">
        <v>5108</v>
      </c>
      <c r="D2567">
        <v>546</v>
      </c>
      <c r="E2567" t="s">
        <v>5111</v>
      </c>
      <c r="F2567">
        <v>6.26</v>
      </c>
      <c r="K2567" t="s">
        <v>5342</v>
      </c>
      <c r="L2567" t="s">
        <v>5343</v>
      </c>
      <c r="M2567" t="s">
        <v>9489</v>
      </c>
      <c r="N2567">
        <v>9</v>
      </c>
      <c r="O2567" t="s">
        <v>9615</v>
      </c>
      <c r="P2567" t="s">
        <v>11726</v>
      </c>
      <c r="Q2567">
        <v>7</v>
      </c>
      <c r="R2567">
        <v>5</v>
      </c>
      <c r="S2567">
        <v>3.82</v>
      </c>
      <c r="T2567">
        <v>3.82</v>
      </c>
      <c r="U2567">
        <v>527.53</v>
      </c>
      <c r="V2567">
        <v>148.05</v>
      </c>
      <c r="W2567">
        <v>5.28</v>
      </c>
      <c r="X2567">
        <v>13.48</v>
      </c>
      <c r="Y2567">
        <v>3.94</v>
      </c>
      <c r="Z2567">
        <v>4</v>
      </c>
      <c r="AA2567" t="s">
        <v>4822</v>
      </c>
      <c r="AB2567">
        <v>2</v>
      </c>
      <c r="AC2567">
        <v>6</v>
      </c>
      <c r="AD2567">
        <v>1.68</v>
      </c>
      <c r="AF2567" t="s">
        <v>5458</v>
      </c>
      <c r="AI2567">
        <v>0</v>
      </c>
      <c r="AJ2567">
        <v>0</v>
      </c>
      <c r="AK2567" t="s">
        <v>11940</v>
      </c>
      <c r="AL2567" t="s">
        <v>11940</v>
      </c>
      <c r="AM2567" t="s">
        <v>11965</v>
      </c>
    </row>
    <row r="2568" spans="1:39">
      <c r="A2568" t="s">
        <v>7575</v>
      </c>
      <c r="B2568" t="s">
        <v>5106</v>
      </c>
      <c r="C2568" t="s">
        <v>5108</v>
      </c>
      <c r="D2568">
        <v>546</v>
      </c>
      <c r="E2568" t="s">
        <v>5111</v>
      </c>
      <c r="F2568">
        <v>6.26</v>
      </c>
      <c r="I2568" t="s">
        <v>9340</v>
      </c>
      <c r="K2568" t="s">
        <v>5342</v>
      </c>
      <c r="M2568" t="s">
        <v>9440</v>
      </c>
      <c r="N2568">
        <v>8</v>
      </c>
      <c r="O2568" t="s">
        <v>9558</v>
      </c>
      <c r="P2568" t="s">
        <v>11727</v>
      </c>
      <c r="Q2568">
        <v>11</v>
      </c>
      <c r="R2568">
        <v>3</v>
      </c>
      <c r="S2568">
        <v>4.13</v>
      </c>
      <c r="T2568">
        <v>4.36</v>
      </c>
      <c r="U2568">
        <v>599.62</v>
      </c>
      <c r="V2568">
        <v>143.22</v>
      </c>
      <c r="W2568">
        <v>4.85</v>
      </c>
      <c r="X2568">
        <v>11.44</v>
      </c>
      <c r="Y2568">
        <v>7.26</v>
      </c>
      <c r="Z2568">
        <v>4</v>
      </c>
      <c r="AA2568" t="s">
        <v>4822</v>
      </c>
      <c r="AB2568">
        <v>2</v>
      </c>
      <c r="AC2568">
        <v>9</v>
      </c>
      <c r="AD2568">
        <v>1.486666666666667</v>
      </c>
      <c r="AF2568" t="s">
        <v>5458</v>
      </c>
      <c r="AI2568">
        <v>0</v>
      </c>
      <c r="AJ2568">
        <v>0</v>
      </c>
      <c r="AM2568" t="s">
        <v>11965</v>
      </c>
    </row>
    <row r="2569" spans="1:39">
      <c r="A2569" t="s">
        <v>7540</v>
      </c>
      <c r="B2569" t="s">
        <v>5106</v>
      </c>
      <c r="C2569" t="s">
        <v>5108</v>
      </c>
      <c r="D2569">
        <v>547.3</v>
      </c>
      <c r="E2569" t="s">
        <v>5111</v>
      </c>
      <c r="F2569">
        <v>6.26</v>
      </c>
      <c r="I2569" t="s">
        <v>9341</v>
      </c>
      <c r="K2569" t="s">
        <v>5342</v>
      </c>
      <c r="M2569" t="s">
        <v>9446</v>
      </c>
      <c r="N2569">
        <v>8</v>
      </c>
      <c r="O2569" t="s">
        <v>9574</v>
      </c>
      <c r="P2569" t="s">
        <v>11692</v>
      </c>
      <c r="Q2569">
        <v>5</v>
      </c>
      <c r="R2569">
        <v>3</v>
      </c>
      <c r="S2569">
        <v>4.35</v>
      </c>
      <c r="T2569">
        <v>4.37</v>
      </c>
      <c r="U2569">
        <v>353.39</v>
      </c>
      <c r="V2569">
        <v>86.72</v>
      </c>
      <c r="W2569">
        <v>4.62</v>
      </c>
      <c r="X2569">
        <v>9.25</v>
      </c>
      <c r="Y2569">
        <v>5.53</v>
      </c>
      <c r="Z2569">
        <v>5</v>
      </c>
      <c r="AA2569" t="s">
        <v>4822</v>
      </c>
      <c r="AB2569">
        <v>0</v>
      </c>
      <c r="AC2569">
        <v>3</v>
      </c>
      <c r="AD2569">
        <v>3.481666666666666</v>
      </c>
      <c r="AF2569" t="s">
        <v>5458</v>
      </c>
      <c r="AI2569">
        <v>0</v>
      </c>
      <c r="AJ2569">
        <v>0</v>
      </c>
      <c r="AM2569" t="s">
        <v>11965</v>
      </c>
    </row>
    <row r="2570" spans="1:39">
      <c r="A2570" t="s">
        <v>7563</v>
      </c>
      <c r="B2570" t="s">
        <v>5106</v>
      </c>
      <c r="C2570" t="s">
        <v>5108</v>
      </c>
      <c r="D2570">
        <v>548.2</v>
      </c>
      <c r="E2570" t="s">
        <v>5111</v>
      </c>
      <c r="F2570">
        <v>6.26</v>
      </c>
      <c r="I2570" t="s">
        <v>9342</v>
      </c>
      <c r="K2570" t="s">
        <v>5342</v>
      </c>
      <c r="L2570" t="s">
        <v>5343</v>
      </c>
      <c r="M2570" t="s">
        <v>9446</v>
      </c>
      <c r="N2570">
        <v>9</v>
      </c>
      <c r="O2570" t="s">
        <v>9564</v>
      </c>
      <c r="P2570" t="s">
        <v>11715</v>
      </c>
      <c r="Q2570">
        <v>6</v>
      </c>
      <c r="R2570">
        <v>2</v>
      </c>
      <c r="S2570">
        <v>4.66</v>
      </c>
      <c r="T2570">
        <v>4.67</v>
      </c>
      <c r="U2570">
        <v>409.39</v>
      </c>
      <c r="V2570">
        <v>76.5</v>
      </c>
      <c r="W2570">
        <v>5.36</v>
      </c>
      <c r="X2570">
        <v>9.289999999999999</v>
      </c>
      <c r="Y2570">
        <v>5.32</v>
      </c>
      <c r="Z2570">
        <v>4</v>
      </c>
      <c r="AA2570" t="s">
        <v>4822</v>
      </c>
      <c r="AB2570">
        <v>1</v>
      </c>
      <c r="AC2570">
        <v>6</v>
      </c>
      <c r="AD2570">
        <v>3.312214285714286</v>
      </c>
      <c r="AF2570" t="s">
        <v>5458</v>
      </c>
      <c r="AI2570">
        <v>0</v>
      </c>
      <c r="AJ2570">
        <v>0</v>
      </c>
      <c r="AM2570" t="s">
        <v>11965</v>
      </c>
    </row>
    <row r="2571" spans="1:39">
      <c r="A2571" t="s">
        <v>7194</v>
      </c>
      <c r="B2571" t="s">
        <v>5106</v>
      </c>
      <c r="C2571" t="s">
        <v>5108</v>
      </c>
      <c r="D2571">
        <v>550</v>
      </c>
      <c r="E2571" t="s">
        <v>5111</v>
      </c>
      <c r="F2571">
        <v>6.26</v>
      </c>
      <c r="K2571" t="s">
        <v>5342</v>
      </c>
      <c r="L2571" t="s">
        <v>5343</v>
      </c>
      <c r="M2571" t="s">
        <v>9441</v>
      </c>
      <c r="N2571">
        <v>9</v>
      </c>
      <c r="O2571" t="s">
        <v>9559</v>
      </c>
      <c r="P2571" t="s">
        <v>11348</v>
      </c>
      <c r="Q2571">
        <v>8</v>
      </c>
      <c r="R2571">
        <v>2</v>
      </c>
      <c r="S2571">
        <v>2.22</v>
      </c>
      <c r="T2571">
        <v>4.69</v>
      </c>
      <c r="U2571">
        <v>496.01</v>
      </c>
      <c r="V2571">
        <v>105.04</v>
      </c>
      <c r="W2571">
        <v>3.73</v>
      </c>
      <c r="X2571">
        <v>5.92</v>
      </c>
      <c r="Y2571">
        <v>9.02</v>
      </c>
      <c r="Z2571">
        <v>3</v>
      </c>
      <c r="AA2571" t="s">
        <v>4822</v>
      </c>
      <c r="AB2571">
        <v>0</v>
      </c>
      <c r="AC2571">
        <v>9</v>
      </c>
      <c r="AD2571">
        <v>2.562166666666666</v>
      </c>
      <c r="AF2571" t="s">
        <v>11894</v>
      </c>
      <c r="AI2571">
        <v>0</v>
      </c>
      <c r="AJ2571">
        <v>0</v>
      </c>
      <c r="AM2571" t="s">
        <v>11965</v>
      </c>
    </row>
    <row r="2572" spans="1:39">
      <c r="A2572" t="s">
        <v>7576</v>
      </c>
      <c r="B2572" t="s">
        <v>5106</v>
      </c>
      <c r="C2572" t="s">
        <v>5108</v>
      </c>
      <c r="D2572">
        <v>550</v>
      </c>
      <c r="E2572" t="s">
        <v>5111</v>
      </c>
      <c r="F2572">
        <v>6.26</v>
      </c>
      <c r="I2572" t="s">
        <v>9343</v>
      </c>
      <c r="K2572" t="s">
        <v>5342</v>
      </c>
      <c r="L2572" t="s">
        <v>5343</v>
      </c>
      <c r="M2572" t="s">
        <v>9439</v>
      </c>
      <c r="N2572">
        <v>8</v>
      </c>
      <c r="O2572" t="s">
        <v>9557</v>
      </c>
      <c r="P2572" t="s">
        <v>11728</v>
      </c>
      <c r="Q2572">
        <v>8</v>
      </c>
      <c r="R2572">
        <v>3</v>
      </c>
      <c r="S2572">
        <v>0.88</v>
      </c>
      <c r="T2572">
        <v>0.9399999999999999</v>
      </c>
      <c r="U2572">
        <v>532.54</v>
      </c>
      <c r="V2572">
        <v>130.48</v>
      </c>
      <c r="W2572">
        <v>4.68</v>
      </c>
      <c r="X2572">
        <v>8.17</v>
      </c>
      <c r="Y2572">
        <v>4.62</v>
      </c>
      <c r="Z2572">
        <v>4</v>
      </c>
      <c r="AA2572" t="s">
        <v>4822</v>
      </c>
      <c r="AB2572">
        <v>1</v>
      </c>
      <c r="AC2572">
        <v>6</v>
      </c>
      <c r="AD2572">
        <v>3.166666666666667</v>
      </c>
      <c r="AF2572" t="s">
        <v>5458</v>
      </c>
      <c r="AI2572">
        <v>0</v>
      </c>
      <c r="AJ2572">
        <v>0</v>
      </c>
      <c r="AM2572" t="s">
        <v>11965</v>
      </c>
    </row>
    <row r="2573" spans="1:39">
      <c r="A2573" t="s">
        <v>7530</v>
      </c>
      <c r="B2573" t="s">
        <v>5106</v>
      </c>
      <c r="C2573" t="s">
        <v>5108</v>
      </c>
      <c r="D2573">
        <v>551.3</v>
      </c>
      <c r="E2573" t="s">
        <v>5111</v>
      </c>
      <c r="F2573">
        <v>6.26</v>
      </c>
      <c r="I2573" t="s">
        <v>9344</v>
      </c>
      <c r="K2573" t="s">
        <v>5342</v>
      </c>
      <c r="M2573" t="s">
        <v>9446</v>
      </c>
      <c r="N2573">
        <v>8</v>
      </c>
      <c r="O2573" t="s">
        <v>9574</v>
      </c>
      <c r="P2573" t="s">
        <v>11682</v>
      </c>
      <c r="Q2573">
        <v>5</v>
      </c>
      <c r="R2573">
        <v>3</v>
      </c>
      <c r="S2573">
        <v>3.88</v>
      </c>
      <c r="T2573">
        <v>3.88</v>
      </c>
      <c r="U2573">
        <v>367.41</v>
      </c>
      <c r="V2573">
        <v>86.72</v>
      </c>
      <c r="W2573">
        <v>4.41</v>
      </c>
      <c r="Y2573">
        <v>5.45</v>
      </c>
      <c r="Z2573">
        <v>5</v>
      </c>
      <c r="AA2573" t="s">
        <v>4822</v>
      </c>
      <c r="AB2573">
        <v>0</v>
      </c>
      <c r="AC2573">
        <v>4</v>
      </c>
      <c r="AD2573">
        <v>3.733738095238095</v>
      </c>
      <c r="AF2573" t="s">
        <v>5458</v>
      </c>
      <c r="AI2573">
        <v>0</v>
      </c>
      <c r="AJ2573">
        <v>0</v>
      </c>
      <c r="AM2573" t="s">
        <v>11965</v>
      </c>
    </row>
    <row r="2574" spans="1:39">
      <c r="A2574" t="s">
        <v>7577</v>
      </c>
      <c r="B2574" t="s">
        <v>5106</v>
      </c>
      <c r="C2574" t="s">
        <v>5108</v>
      </c>
      <c r="D2574">
        <v>552</v>
      </c>
      <c r="E2574" t="s">
        <v>5111</v>
      </c>
      <c r="F2574">
        <v>6.26</v>
      </c>
      <c r="K2574" t="s">
        <v>5342</v>
      </c>
      <c r="L2574" t="s">
        <v>5343</v>
      </c>
      <c r="M2574" t="s">
        <v>9481</v>
      </c>
      <c r="N2574">
        <v>9</v>
      </c>
      <c r="O2574" t="s">
        <v>9605</v>
      </c>
      <c r="P2574" t="s">
        <v>11729</v>
      </c>
      <c r="Q2574">
        <v>6</v>
      </c>
      <c r="R2574">
        <v>1</v>
      </c>
      <c r="S2574">
        <v>3.69</v>
      </c>
      <c r="T2574">
        <v>3.92</v>
      </c>
      <c r="U2574">
        <v>533.55</v>
      </c>
      <c r="V2574">
        <v>71.76000000000001</v>
      </c>
      <c r="W2574">
        <v>5.13</v>
      </c>
      <c r="X2574">
        <v>12.73</v>
      </c>
      <c r="Y2574">
        <v>7.21</v>
      </c>
      <c r="Z2574">
        <v>4</v>
      </c>
      <c r="AA2574" t="s">
        <v>4822</v>
      </c>
      <c r="AB2574">
        <v>2</v>
      </c>
      <c r="AC2574">
        <v>6</v>
      </c>
      <c r="AD2574">
        <v>3.528333333333333</v>
      </c>
      <c r="AF2574" t="s">
        <v>5458</v>
      </c>
      <c r="AI2574">
        <v>0</v>
      </c>
      <c r="AJ2574">
        <v>0</v>
      </c>
      <c r="AK2574" t="s">
        <v>11933</v>
      </c>
      <c r="AL2574" t="s">
        <v>11933</v>
      </c>
      <c r="AM2574" t="s">
        <v>11965</v>
      </c>
    </row>
    <row r="2575" spans="1:39">
      <c r="A2575" t="s">
        <v>7578</v>
      </c>
      <c r="B2575" t="s">
        <v>5106</v>
      </c>
      <c r="C2575" t="s">
        <v>5108</v>
      </c>
      <c r="D2575">
        <v>553</v>
      </c>
      <c r="E2575" t="s">
        <v>5111</v>
      </c>
      <c r="F2575">
        <v>6.26</v>
      </c>
      <c r="I2575" t="s">
        <v>9345</v>
      </c>
      <c r="K2575" t="s">
        <v>5342</v>
      </c>
      <c r="M2575" t="s">
        <v>9451</v>
      </c>
      <c r="N2575">
        <v>8</v>
      </c>
      <c r="O2575" t="s">
        <v>9569</v>
      </c>
      <c r="P2575" t="s">
        <v>11730</v>
      </c>
      <c r="Q2575">
        <v>9</v>
      </c>
      <c r="R2575">
        <v>3</v>
      </c>
      <c r="S2575">
        <v>4.86</v>
      </c>
      <c r="T2575">
        <v>7.36</v>
      </c>
      <c r="U2575">
        <v>673.88</v>
      </c>
      <c r="V2575">
        <v>138.44</v>
      </c>
      <c r="W2575">
        <v>6.67</v>
      </c>
      <c r="X2575">
        <v>8.65</v>
      </c>
      <c r="Y2575">
        <v>10.02</v>
      </c>
      <c r="Z2575">
        <v>4</v>
      </c>
      <c r="AA2575" t="s">
        <v>4822</v>
      </c>
      <c r="AB2575">
        <v>2</v>
      </c>
      <c r="AC2575">
        <v>10</v>
      </c>
      <c r="AD2575">
        <v>0.1666666666666667</v>
      </c>
      <c r="AF2575" t="s">
        <v>5457</v>
      </c>
      <c r="AI2575">
        <v>0</v>
      </c>
      <c r="AJ2575">
        <v>0</v>
      </c>
      <c r="AM2575" t="s">
        <v>11965</v>
      </c>
    </row>
    <row r="2576" spans="1:39">
      <c r="A2576" t="s">
        <v>7558</v>
      </c>
      <c r="B2576" t="s">
        <v>5106</v>
      </c>
      <c r="C2576" t="s">
        <v>5108</v>
      </c>
      <c r="D2576">
        <v>556.9</v>
      </c>
      <c r="E2576" t="s">
        <v>5111</v>
      </c>
      <c r="F2576">
        <v>6.25</v>
      </c>
      <c r="I2576" t="s">
        <v>9346</v>
      </c>
      <c r="K2576" t="s">
        <v>5342</v>
      </c>
      <c r="M2576" t="s">
        <v>9446</v>
      </c>
      <c r="N2576">
        <v>8</v>
      </c>
      <c r="O2576" t="s">
        <v>9574</v>
      </c>
      <c r="P2576" t="s">
        <v>11710</v>
      </c>
      <c r="Q2576">
        <v>4</v>
      </c>
      <c r="R2576">
        <v>2</v>
      </c>
      <c r="S2576">
        <v>5.62</v>
      </c>
      <c r="T2576">
        <v>5.63</v>
      </c>
      <c r="U2576">
        <v>389.82</v>
      </c>
      <c r="V2576">
        <v>66.48999999999999</v>
      </c>
      <c r="W2576">
        <v>5.71</v>
      </c>
      <c r="Y2576">
        <v>5.14</v>
      </c>
      <c r="Z2576">
        <v>5</v>
      </c>
      <c r="AA2576" t="s">
        <v>4822</v>
      </c>
      <c r="AB2576">
        <v>1</v>
      </c>
      <c r="AC2576">
        <v>3</v>
      </c>
      <c r="AD2576">
        <v>3.287</v>
      </c>
      <c r="AF2576" t="s">
        <v>5458</v>
      </c>
      <c r="AI2576">
        <v>0</v>
      </c>
      <c r="AJ2576">
        <v>0</v>
      </c>
      <c r="AM2576" t="s">
        <v>11965</v>
      </c>
    </row>
    <row r="2577" spans="1:39">
      <c r="A2577" t="s">
        <v>7561</v>
      </c>
      <c r="B2577" t="s">
        <v>5106</v>
      </c>
      <c r="C2577" t="s">
        <v>5108</v>
      </c>
      <c r="D2577">
        <v>557</v>
      </c>
      <c r="E2577" t="s">
        <v>5111</v>
      </c>
      <c r="F2577">
        <v>6.25</v>
      </c>
      <c r="I2577" t="s">
        <v>9347</v>
      </c>
      <c r="K2577" t="s">
        <v>5342</v>
      </c>
      <c r="L2577" t="s">
        <v>5343</v>
      </c>
      <c r="M2577" t="s">
        <v>9446</v>
      </c>
      <c r="N2577">
        <v>9</v>
      </c>
      <c r="O2577" t="s">
        <v>9564</v>
      </c>
      <c r="P2577" t="s">
        <v>11713</v>
      </c>
      <c r="Q2577">
        <v>6</v>
      </c>
      <c r="R2577">
        <v>3</v>
      </c>
      <c r="S2577">
        <v>3.46</v>
      </c>
      <c r="T2577">
        <v>3.48</v>
      </c>
      <c r="U2577">
        <v>359.39</v>
      </c>
      <c r="V2577">
        <v>87.5</v>
      </c>
      <c r="W2577">
        <v>4.46</v>
      </c>
      <c r="X2577">
        <v>9.300000000000001</v>
      </c>
      <c r="Y2577">
        <v>5.66</v>
      </c>
      <c r="Z2577">
        <v>4</v>
      </c>
      <c r="AA2577" t="s">
        <v>4822</v>
      </c>
      <c r="AB2577">
        <v>0</v>
      </c>
      <c r="AC2577">
        <v>4</v>
      </c>
      <c r="AD2577">
        <v>4.196666666666667</v>
      </c>
      <c r="AF2577" t="s">
        <v>5458</v>
      </c>
      <c r="AI2577">
        <v>0</v>
      </c>
      <c r="AJ2577">
        <v>0</v>
      </c>
      <c r="AM2577" t="s">
        <v>11965</v>
      </c>
    </row>
    <row r="2578" spans="1:39">
      <c r="A2578" t="s">
        <v>7573</v>
      </c>
      <c r="B2578" t="s">
        <v>5106</v>
      </c>
      <c r="C2578" t="s">
        <v>5108</v>
      </c>
      <c r="D2578">
        <v>560.1</v>
      </c>
      <c r="E2578" t="s">
        <v>5111</v>
      </c>
      <c r="F2578">
        <v>6.25</v>
      </c>
      <c r="I2578" t="s">
        <v>9348</v>
      </c>
      <c r="K2578" t="s">
        <v>5342</v>
      </c>
      <c r="L2578" t="s">
        <v>5343</v>
      </c>
      <c r="M2578" t="s">
        <v>9446</v>
      </c>
      <c r="N2578">
        <v>9</v>
      </c>
      <c r="O2578" t="s">
        <v>9564</v>
      </c>
      <c r="P2578" t="s">
        <v>11725</v>
      </c>
      <c r="Q2578">
        <v>5</v>
      </c>
      <c r="R2578">
        <v>2</v>
      </c>
      <c r="S2578">
        <v>4.64</v>
      </c>
      <c r="T2578">
        <v>4.66</v>
      </c>
      <c r="U2578">
        <v>361.38</v>
      </c>
      <c r="V2578">
        <v>67.27</v>
      </c>
      <c r="W2578">
        <v>4.89</v>
      </c>
      <c r="X2578">
        <v>9.289999999999999</v>
      </c>
      <c r="Y2578">
        <v>5.32</v>
      </c>
      <c r="Z2578">
        <v>4</v>
      </c>
      <c r="AA2578" t="s">
        <v>4822</v>
      </c>
      <c r="AB2578">
        <v>0</v>
      </c>
      <c r="AC2578">
        <v>4</v>
      </c>
      <c r="AD2578">
        <v>3.660142857142857</v>
      </c>
      <c r="AF2578" t="s">
        <v>5458</v>
      </c>
      <c r="AI2578">
        <v>0</v>
      </c>
      <c r="AJ2578">
        <v>0</v>
      </c>
      <c r="AM2578" t="s">
        <v>11965</v>
      </c>
    </row>
    <row r="2579" spans="1:39">
      <c r="A2579" t="s">
        <v>7579</v>
      </c>
      <c r="B2579" t="s">
        <v>5106</v>
      </c>
      <c r="C2579" t="s">
        <v>5108</v>
      </c>
      <c r="D2579">
        <v>563</v>
      </c>
      <c r="E2579" t="s">
        <v>5111</v>
      </c>
      <c r="F2579">
        <v>6.25</v>
      </c>
      <c r="K2579" t="s">
        <v>5342</v>
      </c>
      <c r="L2579" t="s">
        <v>5343</v>
      </c>
      <c r="M2579" t="s">
        <v>9477</v>
      </c>
      <c r="N2579">
        <v>9</v>
      </c>
      <c r="O2579" t="s">
        <v>9599</v>
      </c>
      <c r="P2579" t="s">
        <v>11731</v>
      </c>
      <c r="Q2579">
        <v>4</v>
      </c>
      <c r="R2579">
        <v>3</v>
      </c>
      <c r="S2579">
        <v>5.53</v>
      </c>
      <c r="T2579">
        <v>5.53</v>
      </c>
      <c r="U2579">
        <v>454.57</v>
      </c>
      <c r="V2579">
        <v>83.12</v>
      </c>
      <c r="W2579">
        <v>6.47</v>
      </c>
      <c r="X2579">
        <v>13.15</v>
      </c>
      <c r="Y2579">
        <v>5.19</v>
      </c>
      <c r="Z2579">
        <v>3</v>
      </c>
      <c r="AA2579" t="s">
        <v>4822</v>
      </c>
      <c r="AB2579">
        <v>1</v>
      </c>
      <c r="AC2579">
        <v>7</v>
      </c>
      <c r="AD2579">
        <v>2.491166666666667</v>
      </c>
      <c r="AF2579" t="s">
        <v>5458</v>
      </c>
      <c r="AI2579">
        <v>0</v>
      </c>
      <c r="AJ2579">
        <v>0</v>
      </c>
      <c r="AK2579" t="s">
        <v>11929</v>
      </c>
      <c r="AL2579" t="s">
        <v>11929</v>
      </c>
      <c r="AM2579" t="s">
        <v>11965</v>
      </c>
    </row>
    <row r="2580" spans="1:39">
      <c r="A2580" t="s">
        <v>7580</v>
      </c>
      <c r="B2580" t="s">
        <v>5106</v>
      </c>
      <c r="C2580" t="s">
        <v>5108</v>
      </c>
      <c r="D2580">
        <v>569</v>
      </c>
      <c r="E2580" t="s">
        <v>5111</v>
      </c>
      <c r="F2580">
        <v>6.25</v>
      </c>
      <c r="I2580" t="s">
        <v>9349</v>
      </c>
      <c r="K2580" t="s">
        <v>5342</v>
      </c>
      <c r="L2580" t="s">
        <v>5343</v>
      </c>
      <c r="M2580" t="s">
        <v>9435</v>
      </c>
      <c r="N2580">
        <v>8</v>
      </c>
      <c r="O2580" t="s">
        <v>9553</v>
      </c>
      <c r="P2580" t="s">
        <v>11732</v>
      </c>
      <c r="Q2580">
        <v>5</v>
      </c>
      <c r="R2580">
        <v>1</v>
      </c>
      <c r="S2580">
        <v>4.76</v>
      </c>
      <c r="T2580">
        <v>4.76</v>
      </c>
      <c r="U2580">
        <v>410.36</v>
      </c>
      <c r="V2580">
        <v>72.92</v>
      </c>
      <c r="W2580">
        <v>4.81</v>
      </c>
      <c r="X2580">
        <v>10.14</v>
      </c>
      <c r="Y2580">
        <v>4.01</v>
      </c>
      <c r="Z2580">
        <v>4</v>
      </c>
      <c r="AA2580" t="s">
        <v>4822</v>
      </c>
      <c r="AB2580">
        <v>0</v>
      </c>
      <c r="AC2580">
        <v>3</v>
      </c>
      <c r="AD2580">
        <v>3.593619047619048</v>
      </c>
      <c r="AF2580" t="s">
        <v>5458</v>
      </c>
      <c r="AI2580">
        <v>0</v>
      </c>
      <c r="AJ2580">
        <v>0</v>
      </c>
      <c r="AM2580" t="s">
        <v>11965</v>
      </c>
    </row>
    <row r="2581" spans="1:39">
      <c r="A2581" t="s">
        <v>7581</v>
      </c>
      <c r="B2581" t="s">
        <v>5106</v>
      </c>
      <c r="C2581" t="s">
        <v>5108</v>
      </c>
      <c r="D2581">
        <v>570</v>
      </c>
      <c r="E2581" t="s">
        <v>5111</v>
      </c>
      <c r="F2581">
        <v>6.24</v>
      </c>
      <c r="K2581" t="s">
        <v>5342</v>
      </c>
      <c r="L2581" t="s">
        <v>5343</v>
      </c>
      <c r="M2581" t="s">
        <v>9513</v>
      </c>
      <c r="N2581">
        <v>9</v>
      </c>
      <c r="O2581" t="s">
        <v>9642</v>
      </c>
      <c r="P2581" t="s">
        <v>11733</v>
      </c>
      <c r="Q2581">
        <v>5</v>
      </c>
      <c r="R2581">
        <v>2</v>
      </c>
      <c r="S2581">
        <v>3.87</v>
      </c>
      <c r="T2581">
        <v>4.11</v>
      </c>
      <c r="U2581">
        <v>413.55</v>
      </c>
      <c r="V2581">
        <v>66.40000000000001</v>
      </c>
      <c r="W2581">
        <v>5.56</v>
      </c>
      <c r="X2581">
        <v>7.5</v>
      </c>
      <c r="Y2581">
        <v>0</v>
      </c>
      <c r="Z2581">
        <v>4</v>
      </c>
      <c r="AA2581" t="s">
        <v>4822</v>
      </c>
      <c r="AB2581">
        <v>1</v>
      </c>
      <c r="AC2581">
        <v>5</v>
      </c>
      <c r="AD2581">
        <v>3.6275</v>
      </c>
      <c r="AF2581" t="s">
        <v>5458</v>
      </c>
      <c r="AI2581">
        <v>0</v>
      </c>
      <c r="AJ2581">
        <v>0</v>
      </c>
      <c r="AK2581" t="s">
        <v>11953</v>
      </c>
      <c r="AL2581" t="s">
        <v>11953</v>
      </c>
      <c r="AM2581" t="s">
        <v>11965</v>
      </c>
    </row>
    <row r="2582" spans="1:39">
      <c r="A2582" t="s">
        <v>7491</v>
      </c>
      <c r="B2582" t="s">
        <v>5106</v>
      </c>
      <c r="C2582" t="s">
        <v>5108</v>
      </c>
      <c r="D2582">
        <v>570</v>
      </c>
      <c r="E2582" t="s">
        <v>5111</v>
      </c>
      <c r="F2582">
        <v>6.24</v>
      </c>
      <c r="I2582" t="s">
        <v>9350</v>
      </c>
      <c r="K2582" t="s">
        <v>5342</v>
      </c>
      <c r="M2582" t="s">
        <v>9475</v>
      </c>
      <c r="N2582">
        <v>8</v>
      </c>
      <c r="O2582" t="s">
        <v>9597</v>
      </c>
      <c r="P2582" t="s">
        <v>11643</v>
      </c>
      <c r="Q2582">
        <v>4</v>
      </c>
      <c r="R2582">
        <v>3</v>
      </c>
      <c r="S2582">
        <v>2.75</v>
      </c>
      <c r="T2582">
        <v>5.25</v>
      </c>
      <c r="U2582">
        <v>470.88</v>
      </c>
      <c r="V2582">
        <v>95.84</v>
      </c>
      <c r="W2582">
        <v>4.83</v>
      </c>
      <c r="X2582">
        <v>3.85</v>
      </c>
      <c r="Y2582">
        <v>12.92</v>
      </c>
      <c r="Z2582">
        <v>2</v>
      </c>
      <c r="AA2582" t="s">
        <v>4822</v>
      </c>
      <c r="AB2582">
        <v>0</v>
      </c>
      <c r="AC2582">
        <v>5</v>
      </c>
      <c r="AD2582">
        <v>1.805</v>
      </c>
      <c r="AF2582" t="s">
        <v>11894</v>
      </c>
      <c r="AI2582">
        <v>0</v>
      </c>
      <c r="AJ2582">
        <v>0</v>
      </c>
      <c r="AM2582" t="s">
        <v>11965</v>
      </c>
    </row>
    <row r="2583" spans="1:39">
      <c r="A2583" t="s">
        <v>7582</v>
      </c>
      <c r="B2583" t="s">
        <v>5106</v>
      </c>
      <c r="C2583" t="s">
        <v>5108</v>
      </c>
      <c r="D2583">
        <v>571</v>
      </c>
      <c r="E2583" t="s">
        <v>5111</v>
      </c>
      <c r="F2583">
        <v>6.24</v>
      </c>
      <c r="I2583" t="s">
        <v>9351</v>
      </c>
      <c r="K2583" t="s">
        <v>5342</v>
      </c>
      <c r="M2583" t="s">
        <v>9440</v>
      </c>
      <c r="N2583">
        <v>8</v>
      </c>
      <c r="O2583" t="s">
        <v>9558</v>
      </c>
      <c r="P2583" t="s">
        <v>11734</v>
      </c>
      <c r="Q2583">
        <v>8</v>
      </c>
      <c r="R2583">
        <v>2</v>
      </c>
      <c r="S2583">
        <v>5.35</v>
      </c>
      <c r="T2583">
        <v>6.6</v>
      </c>
      <c r="U2583">
        <v>526.6900000000001</v>
      </c>
      <c r="V2583">
        <v>99.17</v>
      </c>
      <c r="W2583">
        <v>4.7</v>
      </c>
      <c r="Y2583">
        <v>8.630000000000001</v>
      </c>
      <c r="Z2583">
        <v>4</v>
      </c>
      <c r="AA2583" t="s">
        <v>4822</v>
      </c>
      <c r="AB2583">
        <v>1</v>
      </c>
      <c r="AC2583">
        <v>9</v>
      </c>
      <c r="AD2583">
        <v>1.879333333333333</v>
      </c>
      <c r="AF2583" t="s">
        <v>5457</v>
      </c>
      <c r="AI2583">
        <v>0</v>
      </c>
      <c r="AJ2583">
        <v>0</v>
      </c>
      <c r="AM2583" t="s">
        <v>11965</v>
      </c>
    </row>
    <row r="2584" spans="1:39">
      <c r="A2584" t="s">
        <v>7551</v>
      </c>
      <c r="B2584" t="s">
        <v>5106</v>
      </c>
      <c r="C2584" t="s">
        <v>5108</v>
      </c>
      <c r="D2584">
        <v>571.5</v>
      </c>
      <c r="E2584" t="s">
        <v>5111</v>
      </c>
      <c r="F2584">
        <v>6.24</v>
      </c>
      <c r="I2584" t="s">
        <v>9352</v>
      </c>
      <c r="K2584" t="s">
        <v>5342</v>
      </c>
      <c r="M2584" t="s">
        <v>9446</v>
      </c>
      <c r="N2584">
        <v>8</v>
      </c>
      <c r="O2584" t="s">
        <v>9574</v>
      </c>
      <c r="P2584" t="s">
        <v>11703</v>
      </c>
      <c r="Q2584">
        <v>7</v>
      </c>
      <c r="R2584">
        <v>4</v>
      </c>
      <c r="S2584">
        <v>1.62</v>
      </c>
      <c r="T2584">
        <v>4.6</v>
      </c>
      <c r="U2584">
        <v>403.39</v>
      </c>
      <c r="V2584">
        <v>124.8</v>
      </c>
      <c r="W2584">
        <v>4.16</v>
      </c>
      <c r="X2584">
        <v>3.94</v>
      </c>
      <c r="Y2584">
        <v>5.4</v>
      </c>
      <c r="Z2584">
        <v>4</v>
      </c>
      <c r="AA2584" t="s">
        <v>4822</v>
      </c>
      <c r="AB2584">
        <v>0</v>
      </c>
      <c r="AC2584">
        <v>5</v>
      </c>
      <c r="AD2584">
        <v>2.890071428571429</v>
      </c>
      <c r="AF2584" t="s">
        <v>5459</v>
      </c>
      <c r="AI2584">
        <v>0</v>
      </c>
      <c r="AJ2584">
        <v>0</v>
      </c>
      <c r="AM2584" t="s">
        <v>11965</v>
      </c>
    </row>
    <row r="2585" spans="1:39">
      <c r="A2585" t="s">
        <v>7583</v>
      </c>
      <c r="B2585" t="s">
        <v>5106</v>
      </c>
      <c r="C2585" t="s">
        <v>5108</v>
      </c>
      <c r="D2585">
        <v>572.8</v>
      </c>
      <c r="E2585" t="s">
        <v>5111</v>
      </c>
      <c r="F2585">
        <v>6.24</v>
      </c>
      <c r="I2585" t="s">
        <v>9353</v>
      </c>
      <c r="K2585" t="s">
        <v>5342</v>
      </c>
      <c r="L2585" t="s">
        <v>5343</v>
      </c>
      <c r="M2585" t="s">
        <v>9446</v>
      </c>
      <c r="N2585">
        <v>9</v>
      </c>
      <c r="O2585" t="s">
        <v>9564</v>
      </c>
      <c r="P2585" t="s">
        <v>11735</v>
      </c>
      <c r="Q2585">
        <v>6</v>
      </c>
      <c r="R2585">
        <v>3</v>
      </c>
      <c r="S2585">
        <v>3.28</v>
      </c>
      <c r="T2585">
        <v>3.3</v>
      </c>
      <c r="U2585">
        <v>358.4</v>
      </c>
      <c r="V2585">
        <v>93.29000000000001</v>
      </c>
      <c r="W2585">
        <v>4.34</v>
      </c>
      <c r="X2585">
        <v>9.289999999999999</v>
      </c>
      <c r="Y2585">
        <v>5.48</v>
      </c>
      <c r="Z2585">
        <v>4</v>
      </c>
      <c r="AA2585" t="s">
        <v>4822</v>
      </c>
      <c r="AB2585">
        <v>0</v>
      </c>
      <c r="AC2585">
        <v>4</v>
      </c>
      <c r="AD2585">
        <v>4.267</v>
      </c>
      <c r="AF2585" t="s">
        <v>5458</v>
      </c>
      <c r="AI2585">
        <v>0</v>
      </c>
      <c r="AJ2585">
        <v>0</v>
      </c>
      <c r="AM2585" t="s">
        <v>11965</v>
      </c>
    </row>
    <row r="2586" spans="1:39">
      <c r="A2586" t="s">
        <v>7584</v>
      </c>
      <c r="B2586" t="s">
        <v>5106</v>
      </c>
      <c r="C2586" t="s">
        <v>5108</v>
      </c>
      <c r="D2586">
        <v>576.5</v>
      </c>
      <c r="E2586" t="s">
        <v>5111</v>
      </c>
      <c r="F2586">
        <v>6.24</v>
      </c>
      <c r="I2586" t="s">
        <v>9354</v>
      </c>
      <c r="K2586" t="s">
        <v>5342</v>
      </c>
      <c r="M2586" t="s">
        <v>9446</v>
      </c>
      <c r="N2586">
        <v>8</v>
      </c>
      <c r="O2586" t="s">
        <v>9574</v>
      </c>
      <c r="P2586" t="s">
        <v>11736</v>
      </c>
      <c r="Q2586">
        <v>7</v>
      </c>
      <c r="R2586">
        <v>3</v>
      </c>
      <c r="S2586">
        <v>3.05</v>
      </c>
      <c r="T2586">
        <v>3.06</v>
      </c>
      <c r="U2586">
        <v>422.47</v>
      </c>
      <c r="V2586">
        <v>127.43</v>
      </c>
      <c r="W2586">
        <v>3.4</v>
      </c>
      <c r="X2586">
        <v>9.279999999999999</v>
      </c>
      <c r="Y2586">
        <v>5.29</v>
      </c>
      <c r="Z2586">
        <v>4</v>
      </c>
      <c r="AA2586" t="s">
        <v>4822</v>
      </c>
      <c r="AB2586">
        <v>0</v>
      </c>
      <c r="AC2586">
        <v>5</v>
      </c>
      <c r="AD2586">
        <v>3.165452380952381</v>
      </c>
      <c r="AF2586" t="s">
        <v>5458</v>
      </c>
      <c r="AI2586">
        <v>0</v>
      </c>
      <c r="AJ2586">
        <v>0</v>
      </c>
      <c r="AM2586" t="s">
        <v>11965</v>
      </c>
    </row>
    <row r="2587" spans="1:39">
      <c r="A2587" t="s">
        <v>7585</v>
      </c>
      <c r="B2587" t="s">
        <v>5106</v>
      </c>
      <c r="C2587" t="s">
        <v>5108</v>
      </c>
      <c r="D2587">
        <v>578</v>
      </c>
      <c r="E2587" t="s">
        <v>5111</v>
      </c>
      <c r="F2587">
        <v>6.24</v>
      </c>
      <c r="I2587" t="s">
        <v>9355</v>
      </c>
      <c r="K2587" t="s">
        <v>5342</v>
      </c>
      <c r="M2587" t="s">
        <v>9422</v>
      </c>
      <c r="N2587">
        <v>8</v>
      </c>
      <c r="O2587" t="s">
        <v>9536</v>
      </c>
      <c r="P2587" t="s">
        <v>11737</v>
      </c>
      <c r="Q2587">
        <v>6</v>
      </c>
      <c r="R2587">
        <v>3</v>
      </c>
      <c r="S2587">
        <v>1.68</v>
      </c>
      <c r="T2587">
        <v>2.11</v>
      </c>
      <c r="U2587">
        <v>402.46</v>
      </c>
      <c r="V2587">
        <v>112.66</v>
      </c>
      <c r="W2587">
        <v>2.96</v>
      </c>
      <c r="X2587">
        <v>7.55</v>
      </c>
      <c r="Y2587">
        <v>3.28</v>
      </c>
      <c r="Z2587">
        <v>3</v>
      </c>
      <c r="AA2587" t="s">
        <v>4822</v>
      </c>
      <c r="AB2587">
        <v>0</v>
      </c>
      <c r="AC2587">
        <v>6</v>
      </c>
      <c r="AD2587">
        <v>4.108047619047619</v>
      </c>
      <c r="AF2587" t="s">
        <v>5458</v>
      </c>
      <c r="AI2587">
        <v>0</v>
      </c>
      <c r="AJ2587">
        <v>0</v>
      </c>
      <c r="AM2587" t="s">
        <v>11965</v>
      </c>
    </row>
    <row r="2588" spans="1:39">
      <c r="A2588" t="s">
        <v>7586</v>
      </c>
      <c r="B2588" t="s">
        <v>5106</v>
      </c>
      <c r="C2588" t="s">
        <v>5108</v>
      </c>
      <c r="D2588">
        <v>582</v>
      </c>
      <c r="E2588" t="s">
        <v>5111</v>
      </c>
      <c r="F2588">
        <v>6.24</v>
      </c>
      <c r="I2588" t="s">
        <v>9356</v>
      </c>
      <c r="K2588" t="s">
        <v>5342</v>
      </c>
      <c r="M2588" t="s">
        <v>9440</v>
      </c>
      <c r="N2588">
        <v>8</v>
      </c>
      <c r="O2588" t="s">
        <v>9558</v>
      </c>
      <c r="P2588" t="s">
        <v>11738</v>
      </c>
      <c r="Q2588">
        <v>10</v>
      </c>
      <c r="R2588">
        <v>2</v>
      </c>
      <c r="S2588">
        <v>4.91</v>
      </c>
      <c r="T2588">
        <v>4.92</v>
      </c>
      <c r="U2588">
        <v>575.5599999999999</v>
      </c>
      <c r="V2588">
        <v>122.98</v>
      </c>
      <c r="W2588">
        <v>4.77</v>
      </c>
      <c r="X2588">
        <v>12.88</v>
      </c>
      <c r="Y2588">
        <v>5.14</v>
      </c>
      <c r="Z2588">
        <v>5</v>
      </c>
      <c r="AA2588" t="s">
        <v>4822</v>
      </c>
      <c r="AB2588">
        <v>1</v>
      </c>
      <c r="AC2588">
        <v>6</v>
      </c>
      <c r="AD2588">
        <v>1.54</v>
      </c>
      <c r="AF2588" t="s">
        <v>5458</v>
      </c>
      <c r="AI2588">
        <v>0</v>
      </c>
      <c r="AJ2588">
        <v>0</v>
      </c>
      <c r="AM2588" t="s">
        <v>11965</v>
      </c>
    </row>
    <row r="2589" spans="1:39">
      <c r="A2589" t="s">
        <v>7587</v>
      </c>
      <c r="B2589" t="s">
        <v>5106</v>
      </c>
      <c r="C2589" t="s">
        <v>5108</v>
      </c>
      <c r="D2589">
        <v>583</v>
      </c>
      <c r="E2589" t="s">
        <v>5111</v>
      </c>
      <c r="F2589">
        <v>6.23</v>
      </c>
      <c r="I2589" t="s">
        <v>9357</v>
      </c>
      <c r="K2589" t="s">
        <v>5342</v>
      </c>
      <c r="M2589" t="s">
        <v>9451</v>
      </c>
      <c r="N2589">
        <v>8</v>
      </c>
      <c r="O2589" t="s">
        <v>9569</v>
      </c>
      <c r="P2589" t="s">
        <v>11739</v>
      </c>
      <c r="Q2589">
        <v>9</v>
      </c>
      <c r="R2589">
        <v>3</v>
      </c>
      <c r="S2589">
        <v>5.56</v>
      </c>
      <c r="T2589">
        <v>7.52</v>
      </c>
      <c r="U2589">
        <v>673.88</v>
      </c>
      <c r="V2589">
        <v>138.44</v>
      </c>
      <c r="W2589">
        <v>6.67</v>
      </c>
      <c r="X2589">
        <v>8.65</v>
      </c>
      <c r="Y2589">
        <v>9.359999999999999</v>
      </c>
      <c r="Z2589">
        <v>4</v>
      </c>
      <c r="AA2589" t="s">
        <v>4822</v>
      </c>
      <c r="AB2589">
        <v>2</v>
      </c>
      <c r="AC2589">
        <v>11</v>
      </c>
      <c r="AD2589">
        <v>0.486666666666667</v>
      </c>
      <c r="AF2589" t="s">
        <v>5457</v>
      </c>
      <c r="AI2589">
        <v>0</v>
      </c>
      <c r="AJ2589">
        <v>0</v>
      </c>
      <c r="AM2589" t="s">
        <v>11965</v>
      </c>
    </row>
    <row r="2590" spans="1:39">
      <c r="A2590" t="s">
        <v>7588</v>
      </c>
      <c r="B2590" t="s">
        <v>5106</v>
      </c>
      <c r="C2590" t="s">
        <v>5108</v>
      </c>
      <c r="D2590">
        <v>587</v>
      </c>
      <c r="E2590" t="s">
        <v>5111</v>
      </c>
      <c r="F2590">
        <v>6.23</v>
      </c>
      <c r="I2590" t="s">
        <v>9358</v>
      </c>
      <c r="K2590" t="s">
        <v>5342</v>
      </c>
      <c r="M2590" t="s">
        <v>9440</v>
      </c>
      <c r="N2590">
        <v>8</v>
      </c>
      <c r="O2590" t="s">
        <v>9558</v>
      </c>
      <c r="P2590" t="s">
        <v>11740</v>
      </c>
      <c r="Q2590">
        <v>10</v>
      </c>
      <c r="R2590">
        <v>3</v>
      </c>
      <c r="S2590">
        <v>5.57</v>
      </c>
      <c r="T2590">
        <v>5.8</v>
      </c>
      <c r="U2590">
        <v>650.58</v>
      </c>
      <c r="V2590">
        <v>126.42</v>
      </c>
      <c r="W2590">
        <v>5.6</v>
      </c>
      <c r="X2590">
        <v>11.95</v>
      </c>
      <c r="Y2590">
        <v>7.26</v>
      </c>
      <c r="Z2590">
        <v>4</v>
      </c>
      <c r="AA2590" t="s">
        <v>4822</v>
      </c>
      <c r="AB2590">
        <v>2</v>
      </c>
      <c r="AC2590">
        <v>10</v>
      </c>
      <c r="AD2590">
        <v>1.166666666666667</v>
      </c>
      <c r="AF2590" t="s">
        <v>5458</v>
      </c>
      <c r="AI2590">
        <v>0</v>
      </c>
      <c r="AJ2590">
        <v>0</v>
      </c>
      <c r="AM2590" t="s">
        <v>11965</v>
      </c>
    </row>
    <row r="2591" spans="1:39">
      <c r="A2591" t="s">
        <v>7450</v>
      </c>
      <c r="B2591" t="s">
        <v>5106</v>
      </c>
      <c r="C2591" t="s">
        <v>5108</v>
      </c>
      <c r="D2591">
        <v>590</v>
      </c>
      <c r="E2591" t="s">
        <v>5111</v>
      </c>
      <c r="F2591">
        <v>6.23</v>
      </c>
      <c r="I2591" t="s">
        <v>9359</v>
      </c>
      <c r="K2591" t="s">
        <v>5342</v>
      </c>
      <c r="M2591" t="s">
        <v>9519</v>
      </c>
      <c r="N2591">
        <v>8</v>
      </c>
      <c r="O2591" t="s">
        <v>9653</v>
      </c>
      <c r="P2591" t="s">
        <v>11602</v>
      </c>
      <c r="Q2591">
        <v>4</v>
      </c>
      <c r="R2591">
        <v>1</v>
      </c>
      <c r="S2591">
        <v>2.25</v>
      </c>
      <c r="T2591">
        <v>2.25</v>
      </c>
      <c r="U2591">
        <v>433.7</v>
      </c>
      <c r="V2591">
        <v>56.73</v>
      </c>
      <c r="W2591">
        <v>6.28</v>
      </c>
      <c r="Y2591">
        <v>2.74</v>
      </c>
      <c r="Z2591">
        <v>4</v>
      </c>
      <c r="AA2591" t="s">
        <v>4822</v>
      </c>
      <c r="AB2591">
        <v>1</v>
      </c>
      <c r="AC2591">
        <v>3</v>
      </c>
      <c r="AD2591">
        <v>5.181904761904762</v>
      </c>
      <c r="AF2591" t="s">
        <v>5458</v>
      </c>
      <c r="AI2591">
        <v>0</v>
      </c>
      <c r="AJ2591">
        <v>0</v>
      </c>
      <c r="AM2591" t="s">
        <v>11965</v>
      </c>
    </row>
    <row r="2592" spans="1:39">
      <c r="A2592" t="s">
        <v>7589</v>
      </c>
      <c r="B2592" t="s">
        <v>5106</v>
      </c>
      <c r="C2592" t="s">
        <v>5108</v>
      </c>
      <c r="D2592">
        <v>590</v>
      </c>
      <c r="E2592" t="s">
        <v>5111</v>
      </c>
      <c r="F2592">
        <v>6.23</v>
      </c>
      <c r="K2592" t="s">
        <v>5342</v>
      </c>
      <c r="L2592" t="s">
        <v>5343</v>
      </c>
      <c r="M2592" t="s">
        <v>9513</v>
      </c>
      <c r="N2592">
        <v>9</v>
      </c>
      <c r="O2592" t="s">
        <v>9642</v>
      </c>
      <c r="P2592" t="s">
        <v>11741</v>
      </c>
      <c r="Q2592">
        <v>6</v>
      </c>
      <c r="R2592">
        <v>3</v>
      </c>
      <c r="S2592">
        <v>2.73</v>
      </c>
      <c r="T2592">
        <v>3.42</v>
      </c>
      <c r="U2592">
        <v>488.42</v>
      </c>
      <c r="V2592">
        <v>107.97</v>
      </c>
      <c r="W2592">
        <v>4.31</v>
      </c>
      <c r="X2592">
        <v>6.64</v>
      </c>
      <c r="Y2592">
        <v>0.53</v>
      </c>
      <c r="Z2592">
        <v>4</v>
      </c>
      <c r="AA2592" t="s">
        <v>4822</v>
      </c>
      <c r="AB2592">
        <v>0</v>
      </c>
      <c r="AC2592">
        <v>5</v>
      </c>
      <c r="AD2592">
        <v>3.075380952380952</v>
      </c>
      <c r="AF2592" t="s">
        <v>5458</v>
      </c>
      <c r="AI2592">
        <v>0</v>
      </c>
      <c r="AJ2592">
        <v>0</v>
      </c>
      <c r="AK2592" t="s">
        <v>11953</v>
      </c>
      <c r="AL2592" t="s">
        <v>11953</v>
      </c>
      <c r="AM2592" t="s">
        <v>11965</v>
      </c>
    </row>
    <row r="2593" spans="1:39">
      <c r="A2593" t="s">
        <v>7590</v>
      </c>
      <c r="B2593" t="s">
        <v>5106</v>
      </c>
      <c r="C2593" t="s">
        <v>5108</v>
      </c>
      <c r="D2593">
        <v>593</v>
      </c>
      <c r="E2593" t="s">
        <v>5111</v>
      </c>
      <c r="F2593">
        <v>6.23</v>
      </c>
      <c r="K2593" t="s">
        <v>5342</v>
      </c>
      <c r="L2593" t="s">
        <v>5343</v>
      </c>
      <c r="M2593" t="s">
        <v>9448</v>
      </c>
      <c r="N2593">
        <v>9</v>
      </c>
      <c r="O2593" t="s">
        <v>9566</v>
      </c>
      <c r="P2593" t="s">
        <v>11742</v>
      </c>
      <c r="Q2593">
        <v>5</v>
      </c>
      <c r="R2593">
        <v>2</v>
      </c>
      <c r="S2593">
        <v>2.55</v>
      </c>
      <c r="T2593">
        <v>4</v>
      </c>
      <c r="U2593">
        <v>411.39</v>
      </c>
      <c r="V2593">
        <v>100.63</v>
      </c>
      <c r="W2593">
        <v>2.83</v>
      </c>
      <c r="X2593">
        <v>5.91</v>
      </c>
      <c r="Y2593">
        <v>1.14</v>
      </c>
      <c r="Z2593">
        <v>4</v>
      </c>
      <c r="AA2593" t="s">
        <v>4822</v>
      </c>
      <c r="AB2593">
        <v>0</v>
      </c>
      <c r="AC2593">
        <v>3</v>
      </c>
      <c r="AD2593">
        <v>4.003595238095238</v>
      </c>
      <c r="AF2593" t="s">
        <v>5459</v>
      </c>
      <c r="AI2593">
        <v>0</v>
      </c>
      <c r="AJ2593">
        <v>0</v>
      </c>
      <c r="AK2593" t="s">
        <v>11915</v>
      </c>
      <c r="AL2593" t="s">
        <v>11915</v>
      </c>
      <c r="AM2593" t="s">
        <v>11965</v>
      </c>
    </row>
    <row r="2594" spans="1:39">
      <c r="A2594" t="s">
        <v>7546</v>
      </c>
      <c r="B2594" t="s">
        <v>5106</v>
      </c>
      <c r="C2594" t="s">
        <v>5108</v>
      </c>
      <c r="D2594">
        <v>593.7</v>
      </c>
      <c r="E2594" t="s">
        <v>5111</v>
      </c>
      <c r="F2594">
        <v>6.23</v>
      </c>
      <c r="I2594" t="s">
        <v>9360</v>
      </c>
      <c r="K2594" t="s">
        <v>5342</v>
      </c>
      <c r="L2594" t="s">
        <v>5343</v>
      </c>
      <c r="M2594" t="s">
        <v>9446</v>
      </c>
      <c r="N2594">
        <v>9</v>
      </c>
      <c r="O2594" t="s">
        <v>9564</v>
      </c>
      <c r="P2594" t="s">
        <v>11698</v>
      </c>
      <c r="Q2594">
        <v>5</v>
      </c>
      <c r="R2594">
        <v>2</v>
      </c>
      <c r="S2594">
        <v>4.67</v>
      </c>
      <c r="T2594">
        <v>4.68</v>
      </c>
      <c r="U2594">
        <v>379.37</v>
      </c>
      <c r="V2594">
        <v>67.27</v>
      </c>
      <c r="W2594">
        <v>5.03</v>
      </c>
      <c r="X2594">
        <v>9.279999999999999</v>
      </c>
      <c r="Y2594">
        <v>5.28</v>
      </c>
      <c r="Z2594">
        <v>4</v>
      </c>
      <c r="AA2594" t="s">
        <v>4822</v>
      </c>
      <c r="AB2594">
        <v>1</v>
      </c>
      <c r="AC2594">
        <v>4</v>
      </c>
      <c r="AD2594">
        <v>3.521642857142857</v>
      </c>
      <c r="AF2594" t="s">
        <v>5458</v>
      </c>
      <c r="AI2594">
        <v>0</v>
      </c>
      <c r="AJ2594">
        <v>0</v>
      </c>
      <c r="AM2594" t="s">
        <v>11965</v>
      </c>
    </row>
    <row r="2595" spans="1:39">
      <c r="A2595" t="s">
        <v>7591</v>
      </c>
      <c r="B2595" t="s">
        <v>5106</v>
      </c>
      <c r="C2595" t="s">
        <v>5108</v>
      </c>
      <c r="D2595">
        <v>594</v>
      </c>
      <c r="E2595" t="s">
        <v>5111</v>
      </c>
      <c r="F2595">
        <v>6.23</v>
      </c>
      <c r="K2595" t="s">
        <v>5342</v>
      </c>
      <c r="M2595" t="s">
        <v>9456</v>
      </c>
      <c r="N2595">
        <v>8</v>
      </c>
      <c r="O2595" t="s">
        <v>9576</v>
      </c>
      <c r="P2595" t="s">
        <v>11743</v>
      </c>
      <c r="Q2595">
        <v>7</v>
      </c>
      <c r="R2595">
        <v>3</v>
      </c>
      <c r="S2595">
        <v>2.75</v>
      </c>
      <c r="T2595">
        <v>3.5</v>
      </c>
      <c r="U2595">
        <v>476.46</v>
      </c>
      <c r="V2595">
        <v>118.65</v>
      </c>
      <c r="W2595">
        <v>3.64</v>
      </c>
      <c r="X2595">
        <v>6.83</v>
      </c>
      <c r="Y2595">
        <v>1.56</v>
      </c>
      <c r="Z2595">
        <v>3</v>
      </c>
      <c r="AA2595" t="s">
        <v>4822</v>
      </c>
      <c r="AB2595">
        <v>0</v>
      </c>
      <c r="AC2595">
        <v>7</v>
      </c>
      <c r="AD2595">
        <v>2.754809523809524</v>
      </c>
      <c r="AF2595" t="s">
        <v>5458</v>
      </c>
      <c r="AI2595">
        <v>0</v>
      </c>
      <c r="AJ2595">
        <v>0</v>
      </c>
      <c r="AK2595" t="s">
        <v>11920</v>
      </c>
      <c r="AL2595" t="s">
        <v>11920</v>
      </c>
      <c r="AM2595" t="s">
        <v>11965</v>
      </c>
    </row>
    <row r="2596" spans="1:39">
      <c r="A2596" t="s">
        <v>7592</v>
      </c>
      <c r="B2596" t="s">
        <v>5106</v>
      </c>
      <c r="C2596" t="s">
        <v>5108</v>
      </c>
      <c r="D2596">
        <v>595</v>
      </c>
      <c r="E2596" t="s">
        <v>5111</v>
      </c>
      <c r="F2596">
        <v>6.22</v>
      </c>
      <c r="I2596" t="s">
        <v>9361</v>
      </c>
      <c r="K2596" t="s">
        <v>5342</v>
      </c>
      <c r="M2596" t="s">
        <v>9440</v>
      </c>
      <c r="N2596">
        <v>8</v>
      </c>
      <c r="O2596" t="s">
        <v>9558</v>
      </c>
      <c r="P2596" t="s">
        <v>11744</v>
      </c>
      <c r="Q2596">
        <v>9</v>
      </c>
      <c r="R2596">
        <v>2</v>
      </c>
      <c r="S2596">
        <v>3.52</v>
      </c>
      <c r="T2596">
        <v>3.69</v>
      </c>
      <c r="U2596">
        <v>454.56</v>
      </c>
      <c r="V2596">
        <v>116.24</v>
      </c>
      <c r="W2596">
        <v>2.13</v>
      </c>
      <c r="X2596">
        <v>9.210000000000001</v>
      </c>
      <c r="Y2596">
        <v>7.04</v>
      </c>
      <c r="Z2596">
        <v>3</v>
      </c>
      <c r="AA2596" t="s">
        <v>4822</v>
      </c>
      <c r="AB2596">
        <v>0</v>
      </c>
      <c r="AC2596">
        <v>6</v>
      </c>
      <c r="AD2596">
        <v>2.844904761904762</v>
      </c>
      <c r="AF2596" t="s">
        <v>5458</v>
      </c>
      <c r="AI2596">
        <v>0</v>
      </c>
      <c r="AJ2596">
        <v>0</v>
      </c>
      <c r="AM2596" t="s">
        <v>11965</v>
      </c>
    </row>
    <row r="2597" spans="1:39">
      <c r="A2597" t="s">
        <v>7593</v>
      </c>
      <c r="B2597" t="s">
        <v>5106</v>
      </c>
      <c r="C2597" t="s">
        <v>5108</v>
      </c>
      <c r="D2597">
        <v>599.1900000000001</v>
      </c>
      <c r="E2597" t="s">
        <v>5111</v>
      </c>
      <c r="F2597">
        <v>6.22</v>
      </c>
      <c r="I2597" t="s">
        <v>9362</v>
      </c>
      <c r="K2597" t="s">
        <v>5342</v>
      </c>
      <c r="L2597" t="s">
        <v>5343</v>
      </c>
      <c r="M2597" t="s">
        <v>9424</v>
      </c>
      <c r="N2597">
        <v>8</v>
      </c>
      <c r="O2597" t="s">
        <v>9539</v>
      </c>
      <c r="P2597" t="s">
        <v>11745</v>
      </c>
      <c r="Q2597">
        <v>6</v>
      </c>
      <c r="R2597">
        <v>1</v>
      </c>
      <c r="S2597">
        <v>0.5600000000000001</v>
      </c>
      <c r="T2597">
        <v>3.24</v>
      </c>
      <c r="U2597">
        <v>375.43</v>
      </c>
      <c r="V2597">
        <v>83.73</v>
      </c>
      <c r="W2597">
        <v>3.32</v>
      </c>
      <c r="X2597">
        <v>-0.5600000000000001</v>
      </c>
      <c r="Y2597">
        <v>5.83</v>
      </c>
      <c r="Z2597">
        <v>3</v>
      </c>
      <c r="AA2597" t="s">
        <v>4822</v>
      </c>
      <c r="AB2597">
        <v>0</v>
      </c>
      <c r="AC2597">
        <v>4</v>
      </c>
      <c r="AD2597">
        <v>5.603119047619047</v>
      </c>
      <c r="AF2597" t="s">
        <v>5459</v>
      </c>
      <c r="AI2597">
        <v>0</v>
      </c>
      <c r="AJ2597">
        <v>0</v>
      </c>
      <c r="AM2597" t="s">
        <v>11965</v>
      </c>
    </row>
    <row r="2598" spans="1:39">
      <c r="A2598" t="s">
        <v>7111</v>
      </c>
      <c r="B2598" t="s">
        <v>5106</v>
      </c>
      <c r="C2598" t="s">
        <v>5108</v>
      </c>
      <c r="D2598">
        <v>603</v>
      </c>
      <c r="E2598" t="s">
        <v>5111</v>
      </c>
      <c r="F2598">
        <v>6.22</v>
      </c>
      <c r="K2598" t="s">
        <v>5342</v>
      </c>
      <c r="L2598" t="s">
        <v>5343</v>
      </c>
      <c r="M2598" t="s">
        <v>9436</v>
      </c>
      <c r="N2598">
        <v>9</v>
      </c>
      <c r="O2598" t="s">
        <v>9554</v>
      </c>
      <c r="P2598" t="s">
        <v>11265</v>
      </c>
      <c r="Q2598">
        <v>7</v>
      </c>
      <c r="R2598">
        <v>3</v>
      </c>
      <c r="S2598">
        <v>1.21</v>
      </c>
      <c r="T2598">
        <v>1.75</v>
      </c>
      <c r="U2598">
        <v>474.5</v>
      </c>
      <c r="V2598">
        <v>128.79</v>
      </c>
      <c r="W2598">
        <v>3.44</v>
      </c>
      <c r="X2598">
        <v>7.21</v>
      </c>
      <c r="Y2598">
        <v>1.81</v>
      </c>
      <c r="Z2598">
        <v>4</v>
      </c>
      <c r="AA2598" t="s">
        <v>4822</v>
      </c>
      <c r="AB2598">
        <v>0</v>
      </c>
      <c r="AC2598">
        <v>8</v>
      </c>
      <c r="AD2598">
        <v>3.348809523809524</v>
      </c>
      <c r="AF2598" t="s">
        <v>5458</v>
      </c>
      <c r="AI2598">
        <v>0</v>
      </c>
      <c r="AJ2598">
        <v>0</v>
      </c>
      <c r="AK2598" t="s">
        <v>11897</v>
      </c>
      <c r="AL2598" t="s">
        <v>11897</v>
      </c>
      <c r="AM2598" t="s">
        <v>11965</v>
      </c>
    </row>
    <row r="2599" spans="1:39">
      <c r="A2599" t="s">
        <v>5896</v>
      </c>
      <c r="B2599" t="s">
        <v>5106</v>
      </c>
      <c r="C2599" t="s">
        <v>5108</v>
      </c>
      <c r="D2599">
        <v>607</v>
      </c>
      <c r="E2599" t="s">
        <v>5111</v>
      </c>
      <c r="F2599">
        <v>6.22</v>
      </c>
      <c r="K2599" t="s">
        <v>5342</v>
      </c>
      <c r="M2599" t="s">
        <v>9517</v>
      </c>
      <c r="N2599">
        <v>8</v>
      </c>
      <c r="O2599" t="s">
        <v>9646</v>
      </c>
      <c r="P2599" t="s">
        <v>10063</v>
      </c>
      <c r="Q2599">
        <v>5</v>
      </c>
      <c r="R2599">
        <v>2</v>
      </c>
      <c r="S2599">
        <v>4.4</v>
      </c>
      <c r="T2599">
        <v>4.4</v>
      </c>
      <c r="U2599">
        <v>397.48</v>
      </c>
      <c r="V2599">
        <v>79.62</v>
      </c>
      <c r="W2599">
        <v>4.38</v>
      </c>
      <c r="X2599">
        <v>13.32</v>
      </c>
      <c r="Y2599">
        <v>3.34</v>
      </c>
      <c r="Z2599">
        <v>4</v>
      </c>
      <c r="AA2599" t="s">
        <v>4822</v>
      </c>
      <c r="AB2599">
        <v>0</v>
      </c>
      <c r="AC2599">
        <v>3</v>
      </c>
      <c r="AD2599">
        <v>3.532285714285714</v>
      </c>
      <c r="AF2599" t="s">
        <v>5458</v>
      </c>
      <c r="AI2599">
        <v>0</v>
      </c>
      <c r="AJ2599">
        <v>0</v>
      </c>
      <c r="AK2599" t="s">
        <v>11910</v>
      </c>
      <c r="AL2599" t="s">
        <v>11910</v>
      </c>
      <c r="AM2599" t="s">
        <v>11965</v>
      </c>
    </row>
    <row r="2600" spans="1:39">
      <c r="A2600" t="s">
        <v>7594</v>
      </c>
      <c r="B2600" t="s">
        <v>5106</v>
      </c>
      <c r="C2600" t="s">
        <v>5108</v>
      </c>
      <c r="D2600">
        <v>610</v>
      </c>
      <c r="E2600" t="s">
        <v>5111</v>
      </c>
      <c r="F2600">
        <v>6.21</v>
      </c>
      <c r="K2600" t="s">
        <v>5342</v>
      </c>
      <c r="L2600" t="s">
        <v>5343</v>
      </c>
      <c r="M2600" t="s">
        <v>9462</v>
      </c>
      <c r="N2600">
        <v>9</v>
      </c>
      <c r="O2600" t="s">
        <v>9582</v>
      </c>
      <c r="P2600" t="s">
        <v>11746</v>
      </c>
      <c r="Q2600">
        <v>8</v>
      </c>
      <c r="R2600">
        <v>2</v>
      </c>
      <c r="S2600">
        <v>0.65</v>
      </c>
      <c r="T2600">
        <v>0.86</v>
      </c>
      <c r="U2600">
        <v>437.41</v>
      </c>
      <c r="V2600">
        <v>136.71</v>
      </c>
      <c r="W2600">
        <v>0.9399999999999999</v>
      </c>
      <c r="X2600">
        <v>7.75</v>
      </c>
      <c r="Y2600">
        <v>0</v>
      </c>
      <c r="Z2600">
        <v>3</v>
      </c>
      <c r="AA2600" t="s">
        <v>4822</v>
      </c>
      <c r="AB2600">
        <v>0</v>
      </c>
      <c r="AC2600">
        <v>6</v>
      </c>
      <c r="AD2600">
        <v>3.947071428571428</v>
      </c>
      <c r="AF2600" t="s">
        <v>5458</v>
      </c>
      <c r="AI2600">
        <v>0</v>
      </c>
      <c r="AJ2600">
        <v>0</v>
      </c>
      <c r="AK2600" t="s">
        <v>11924</v>
      </c>
      <c r="AL2600" t="s">
        <v>11924</v>
      </c>
      <c r="AM2600" t="s">
        <v>11965</v>
      </c>
    </row>
    <row r="2601" spans="1:39">
      <c r="A2601" t="s">
        <v>5527</v>
      </c>
      <c r="B2601" t="s">
        <v>5106</v>
      </c>
      <c r="C2601" t="s">
        <v>5108</v>
      </c>
      <c r="D2601">
        <v>610</v>
      </c>
      <c r="E2601" t="s">
        <v>5111</v>
      </c>
      <c r="F2601">
        <v>6.21</v>
      </c>
      <c r="I2601" t="s">
        <v>9363</v>
      </c>
      <c r="K2601" t="s">
        <v>5342</v>
      </c>
      <c r="L2601" t="s">
        <v>5343</v>
      </c>
      <c r="M2601" t="s">
        <v>9439</v>
      </c>
      <c r="N2601">
        <v>8</v>
      </c>
      <c r="O2601" t="s">
        <v>9557</v>
      </c>
      <c r="P2601" t="s">
        <v>9698</v>
      </c>
      <c r="Q2601">
        <v>8</v>
      </c>
      <c r="R2601">
        <v>3</v>
      </c>
      <c r="S2601">
        <v>0.83</v>
      </c>
      <c r="T2601">
        <v>1.4</v>
      </c>
      <c r="U2601">
        <v>563.47</v>
      </c>
      <c r="V2601">
        <v>134.78</v>
      </c>
      <c r="W2601">
        <v>5.09</v>
      </c>
      <c r="X2601">
        <v>6.95</v>
      </c>
      <c r="Y2601">
        <v>4.62</v>
      </c>
      <c r="Z2601">
        <v>3</v>
      </c>
      <c r="AA2601" t="s">
        <v>4822</v>
      </c>
      <c r="AB2601">
        <v>2</v>
      </c>
      <c r="AC2601">
        <v>7</v>
      </c>
      <c r="AD2601">
        <v>3.166666666666667</v>
      </c>
      <c r="AF2601" t="s">
        <v>5458</v>
      </c>
      <c r="AI2601">
        <v>0</v>
      </c>
      <c r="AJ2601">
        <v>0</v>
      </c>
      <c r="AM2601" t="s">
        <v>11965</v>
      </c>
    </row>
    <row r="2602" spans="1:39">
      <c r="A2602" t="s">
        <v>7420</v>
      </c>
      <c r="B2602" t="s">
        <v>5106</v>
      </c>
      <c r="C2602" t="s">
        <v>5108</v>
      </c>
      <c r="D2602">
        <v>614.2</v>
      </c>
      <c r="E2602" t="s">
        <v>5111</v>
      </c>
      <c r="F2602">
        <v>6.21</v>
      </c>
      <c r="I2602" t="s">
        <v>9364</v>
      </c>
      <c r="K2602" t="s">
        <v>5342</v>
      </c>
      <c r="L2602" t="s">
        <v>5343</v>
      </c>
      <c r="M2602" t="s">
        <v>9446</v>
      </c>
      <c r="N2602">
        <v>9</v>
      </c>
      <c r="O2602" t="s">
        <v>9564</v>
      </c>
      <c r="P2602" t="s">
        <v>11572</v>
      </c>
      <c r="Q2602">
        <v>4</v>
      </c>
      <c r="R2602">
        <v>2</v>
      </c>
      <c r="S2602">
        <v>4.05</v>
      </c>
      <c r="T2602">
        <v>4.2</v>
      </c>
      <c r="U2602">
        <v>366.42</v>
      </c>
      <c r="V2602">
        <v>62.83</v>
      </c>
      <c r="W2602">
        <v>5.53</v>
      </c>
      <c r="Y2602">
        <v>7.12</v>
      </c>
      <c r="Z2602">
        <v>5</v>
      </c>
      <c r="AA2602" t="s">
        <v>4822</v>
      </c>
      <c r="AB2602">
        <v>1</v>
      </c>
      <c r="AC2602">
        <v>4</v>
      </c>
      <c r="AD2602">
        <v>3.854142857142857</v>
      </c>
      <c r="AF2602" t="s">
        <v>5458</v>
      </c>
      <c r="AI2602">
        <v>0</v>
      </c>
      <c r="AJ2602">
        <v>0</v>
      </c>
      <c r="AM2602" t="s">
        <v>11965</v>
      </c>
    </row>
    <row r="2603" spans="1:39">
      <c r="A2603" t="s">
        <v>7595</v>
      </c>
      <c r="B2603" t="s">
        <v>5106</v>
      </c>
      <c r="C2603" t="s">
        <v>5108</v>
      </c>
      <c r="D2603">
        <v>618.6</v>
      </c>
      <c r="E2603" t="s">
        <v>5111</v>
      </c>
      <c r="F2603">
        <v>6.21</v>
      </c>
      <c r="I2603" t="s">
        <v>9365</v>
      </c>
      <c r="K2603" t="s">
        <v>5342</v>
      </c>
      <c r="M2603" t="s">
        <v>9446</v>
      </c>
      <c r="N2603">
        <v>8</v>
      </c>
      <c r="O2603" t="s">
        <v>9574</v>
      </c>
      <c r="P2603" t="s">
        <v>11747</v>
      </c>
      <c r="Q2603">
        <v>5</v>
      </c>
      <c r="R2603">
        <v>2</v>
      </c>
      <c r="S2603">
        <v>5.13</v>
      </c>
      <c r="T2603">
        <v>5.14</v>
      </c>
      <c r="U2603">
        <v>375.4</v>
      </c>
      <c r="V2603">
        <v>67.27</v>
      </c>
      <c r="W2603">
        <v>5.2</v>
      </c>
      <c r="X2603">
        <v>9.289999999999999</v>
      </c>
      <c r="Y2603">
        <v>5.31</v>
      </c>
      <c r="Z2603">
        <v>4</v>
      </c>
      <c r="AA2603" t="s">
        <v>4822</v>
      </c>
      <c r="AB2603">
        <v>1</v>
      </c>
      <c r="AC2603">
        <v>4</v>
      </c>
      <c r="AD2603">
        <v>3.39</v>
      </c>
      <c r="AF2603" t="s">
        <v>5458</v>
      </c>
      <c r="AI2603">
        <v>0</v>
      </c>
      <c r="AJ2603">
        <v>0</v>
      </c>
      <c r="AM2603" t="s">
        <v>11965</v>
      </c>
    </row>
    <row r="2604" spans="1:39">
      <c r="A2604" t="s">
        <v>6327</v>
      </c>
      <c r="B2604" t="s">
        <v>5106</v>
      </c>
      <c r="C2604" t="s">
        <v>5108</v>
      </c>
      <c r="D2604">
        <v>619</v>
      </c>
      <c r="E2604" t="s">
        <v>5111</v>
      </c>
      <c r="F2604">
        <v>6.21</v>
      </c>
      <c r="K2604" t="s">
        <v>5342</v>
      </c>
      <c r="M2604" t="s">
        <v>9517</v>
      </c>
      <c r="N2604">
        <v>8</v>
      </c>
      <c r="O2604" t="s">
        <v>9646</v>
      </c>
      <c r="P2604" t="s">
        <v>10491</v>
      </c>
      <c r="Q2604">
        <v>6</v>
      </c>
      <c r="R2604">
        <v>2</v>
      </c>
      <c r="S2604">
        <v>3.25</v>
      </c>
      <c r="T2604">
        <v>3.97</v>
      </c>
      <c r="U2604">
        <v>424.51</v>
      </c>
      <c r="V2604">
        <v>80.65000000000001</v>
      </c>
      <c r="W2604">
        <v>3.6</v>
      </c>
      <c r="X2604">
        <v>13.32</v>
      </c>
      <c r="Y2604">
        <v>8.15</v>
      </c>
      <c r="Z2604">
        <v>4</v>
      </c>
      <c r="AA2604" t="s">
        <v>4822</v>
      </c>
      <c r="AB2604">
        <v>0</v>
      </c>
      <c r="AC2604">
        <v>3</v>
      </c>
      <c r="AD2604">
        <v>3.854214285714286</v>
      </c>
      <c r="AF2604" t="s">
        <v>5458</v>
      </c>
      <c r="AI2604">
        <v>0</v>
      </c>
      <c r="AJ2604">
        <v>0</v>
      </c>
      <c r="AK2604" t="s">
        <v>11910</v>
      </c>
      <c r="AL2604" t="s">
        <v>11910</v>
      </c>
      <c r="AM2604" t="s">
        <v>11965</v>
      </c>
    </row>
    <row r="2605" spans="1:39">
      <c r="A2605" t="s">
        <v>7596</v>
      </c>
      <c r="B2605" t="s">
        <v>5106</v>
      </c>
      <c r="C2605" t="s">
        <v>5108</v>
      </c>
      <c r="D2605">
        <v>620</v>
      </c>
      <c r="E2605" t="s">
        <v>5111</v>
      </c>
      <c r="F2605">
        <v>6.21</v>
      </c>
      <c r="K2605" t="s">
        <v>5342</v>
      </c>
      <c r="L2605" t="s">
        <v>5343</v>
      </c>
      <c r="M2605" t="s">
        <v>9498</v>
      </c>
      <c r="N2605">
        <v>9</v>
      </c>
      <c r="O2605" t="s">
        <v>9625</v>
      </c>
      <c r="P2605" t="s">
        <v>11748</v>
      </c>
      <c r="Q2605">
        <v>6</v>
      </c>
      <c r="R2605">
        <v>2</v>
      </c>
      <c r="S2605">
        <v>4.59</v>
      </c>
      <c r="T2605">
        <v>4.6</v>
      </c>
      <c r="U2605">
        <v>482.44</v>
      </c>
      <c r="V2605">
        <v>80.65000000000001</v>
      </c>
      <c r="W2605">
        <v>6.36</v>
      </c>
      <c r="X2605">
        <v>12.24</v>
      </c>
      <c r="Y2605">
        <v>5.1</v>
      </c>
      <c r="Z2605">
        <v>5</v>
      </c>
      <c r="AA2605" t="s">
        <v>4822</v>
      </c>
      <c r="AB2605">
        <v>1</v>
      </c>
      <c r="AC2605">
        <v>5</v>
      </c>
      <c r="AD2605">
        <v>2.825428571428572</v>
      </c>
      <c r="AF2605" t="s">
        <v>5458</v>
      </c>
      <c r="AI2605">
        <v>0</v>
      </c>
      <c r="AJ2605">
        <v>0</v>
      </c>
      <c r="AK2605" t="s">
        <v>11908</v>
      </c>
      <c r="AL2605" t="s">
        <v>11908</v>
      </c>
      <c r="AM2605" t="s">
        <v>11965</v>
      </c>
    </row>
    <row r="2606" spans="1:39">
      <c r="A2606" t="s">
        <v>7584</v>
      </c>
      <c r="B2606" t="s">
        <v>5106</v>
      </c>
      <c r="C2606" t="s">
        <v>5108</v>
      </c>
      <c r="D2606">
        <v>623.7</v>
      </c>
      <c r="E2606" t="s">
        <v>5111</v>
      </c>
      <c r="F2606">
        <v>6.21</v>
      </c>
      <c r="I2606" t="s">
        <v>9366</v>
      </c>
      <c r="K2606" t="s">
        <v>5342</v>
      </c>
      <c r="L2606" t="s">
        <v>5343</v>
      </c>
      <c r="M2606" t="s">
        <v>9446</v>
      </c>
      <c r="N2606">
        <v>9</v>
      </c>
      <c r="O2606" t="s">
        <v>9564</v>
      </c>
      <c r="P2606" t="s">
        <v>11736</v>
      </c>
      <c r="Q2606">
        <v>7</v>
      </c>
      <c r="R2606">
        <v>3</v>
      </c>
      <c r="S2606">
        <v>3.05</v>
      </c>
      <c r="T2606">
        <v>3.06</v>
      </c>
      <c r="U2606">
        <v>422.47</v>
      </c>
      <c r="V2606">
        <v>127.43</v>
      </c>
      <c r="W2606">
        <v>3.4</v>
      </c>
      <c r="X2606">
        <v>9.279999999999999</v>
      </c>
      <c r="Y2606">
        <v>5.29</v>
      </c>
      <c r="Z2606">
        <v>4</v>
      </c>
      <c r="AA2606" t="s">
        <v>4822</v>
      </c>
      <c r="AB2606">
        <v>0</v>
      </c>
      <c r="AC2606">
        <v>5</v>
      </c>
      <c r="AD2606">
        <v>3.165452380952381</v>
      </c>
      <c r="AF2606" t="s">
        <v>5458</v>
      </c>
      <c r="AI2606">
        <v>0</v>
      </c>
      <c r="AJ2606">
        <v>0</v>
      </c>
      <c r="AM2606" t="s">
        <v>11965</v>
      </c>
    </row>
    <row r="2607" spans="1:39">
      <c r="A2607" t="s">
        <v>7597</v>
      </c>
      <c r="B2607" t="s">
        <v>5106</v>
      </c>
      <c r="C2607" t="s">
        <v>5108</v>
      </c>
      <c r="D2607">
        <v>630</v>
      </c>
      <c r="E2607" t="s">
        <v>5111</v>
      </c>
      <c r="F2607">
        <v>6.2</v>
      </c>
      <c r="K2607" t="s">
        <v>5342</v>
      </c>
      <c r="L2607" t="s">
        <v>5343</v>
      </c>
      <c r="M2607" t="s">
        <v>9432</v>
      </c>
      <c r="N2607">
        <v>9</v>
      </c>
      <c r="O2607" t="s">
        <v>9549</v>
      </c>
      <c r="P2607" t="s">
        <v>11749</v>
      </c>
      <c r="Q2607">
        <v>7</v>
      </c>
      <c r="R2607">
        <v>3</v>
      </c>
      <c r="S2607">
        <v>1.54</v>
      </c>
      <c r="T2607">
        <v>1.54</v>
      </c>
      <c r="U2607">
        <v>372.45</v>
      </c>
      <c r="V2607">
        <v>113.24</v>
      </c>
      <c r="W2607">
        <v>1.93</v>
      </c>
      <c r="X2607">
        <v>12.4</v>
      </c>
      <c r="Y2607">
        <v>5.89</v>
      </c>
      <c r="Z2607">
        <v>3</v>
      </c>
      <c r="AA2607" t="s">
        <v>4822</v>
      </c>
      <c r="AB2607">
        <v>0</v>
      </c>
      <c r="AC2607">
        <v>5</v>
      </c>
      <c r="AD2607">
        <v>4.303071428571429</v>
      </c>
      <c r="AF2607" t="s">
        <v>5458</v>
      </c>
      <c r="AI2607">
        <v>0</v>
      </c>
      <c r="AJ2607">
        <v>0</v>
      </c>
      <c r="AK2607" t="s">
        <v>11909</v>
      </c>
      <c r="AL2607" t="s">
        <v>11909</v>
      </c>
      <c r="AM2607" t="s">
        <v>11965</v>
      </c>
    </row>
    <row r="2608" spans="1:39">
      <c r="A2608" t="s">
        <v>7572</v>
      </c>
      <c r="B2608" t="s">
        <v>5106</v>
      </c>
      <c r="C2608" t="s">
        <v>5108</v>
      </c>
      <c r="D2608">
        <v>632.9</v>
      </c>
      <c r="E2608" t="s">
        <v>5111</v>
      </c>
      <c r="F2608">
        <v>6.2</v>
      </c>
      <c r="I2608" t="s">
        <v>9367</v>
      </c>
      <c r="K2608" t="s">
        <v>5342</v>
      </c>
      <c r="M2608" t="s">
        <v>9446</v>
      </c>
      <c r="N2608">
        <v>8</v>
      </c>
      <c r="O2608" t="s">
        <v>9574</v>
      </c>
      <c r="P2608" t="s">
        <v>11724</v>
      </c>
      <c r="Q2608">
        <v>5</v>
      </c>
      <c r="R2608">
        <v>2</v>
      </c>
      <c r="S2608">
        <v>4.55</v>
      </c>
      <c r="T2608">
        <v>4.57</v>
      </c>
      <c r="U2608">
        <v>361.38</v>
      </c>
      <c r="V2608">
        <v>67.27</v>
      </c>
      <c r="W2608">
        <v>4.89</v>
      </c>
      <c r="X2608">
        <v>9.279999999999999</v>
      </c>
      <c r="Y2608">
        <v>5.29</v>
      </c>
      <c r="Z2608">
        <v>4</v>
      </c>
      <c r="AA2608" t="s">
        <v>4822</v>
      </c>
      <c r="AB2608">
        <v>0</v>
      </c>
      <c r="AC2608">
        <v>4</v>
      </c>
      <c r="AD2608">
        <v>3.705142857142857</v>
      </c>
      <c r="AF2608" t="s">
        <v>5458</v>
      </c>
      <c r="AI2608">
        <v>0</v>
      </c>
      <c r="AJ2608">
        <v>0</v>
      </c>
      <c r="AM2608" t="s">
        <v>11965</v>
      </c>
    </row>
    <row r="2609" spans="1:39">
      <c r="A2609" t="s">
        <v>7598</v>
      </c>
      <c r="B2609" t="s">
        <v>5106</v>
      </c>
      <c r="C2609" t="s">
        <v>5108</v>
      </c>
      <c r="D2609">
        <v>633.3</v>
      </c>
      <c r="E2609" t="s">
        <v>5111</v>
      </c>
      <c r="F2609">
        <v>6.2</v>
      </c>
      <c r="I2609" t="s">
        <v>9368</v>
      </c>
      <c r="K2609" t="s">
        <v>5342</v>
      </c>
      <c r="M2609" t="s">
        <v>9446</v>
      </c>
      <c r="N2609">
        <v>8</v>
      </c>
      <c r="O2609" t="s">
        <v>9574</v>
      </c>
      <c r="P2609" t="s">
        <v>11750</v>
      </c>
      <c r="Q2609">
        <v>6</v>
      </c>
      <c r="R2609">
        <v>3</v>
      </c>
      <c r="S2609">
        <v>3.47</v>
      </c>
      <c r="T2609">
        <v>3.48</v>
      </c>
      <c r="U2609">
        <v>383.41</v>
      </c>
      <c r="V2609">
        <v>95.95</v>
      </c>
      <c r="W2609">
        <v>4.63</v>
      </c>
      <c r="X2609">
        <v>9.289999999999999</v>
      </c>
      <c r="Y2609">
        <v>5.33</v>
      </c>
      <c r="Z2609">
        <v>5</v>
      </c>
      <c r="AA2609" t="s">
        <v>4822</v>
      </c>
      <c r="AB2609">
        <v>0</v>
      </c>
      <c r="AC2609">
        <v>4</v>
      </c>
      <c r="AD2609">
        <v>3.826119047619048</v>
      </c>
      <c r="AF2609" t="s">
        <v>5458</v>
      </c>
      <c r="AI2609">
        <v>0</v>
      </c>
      <c r="AJ2609">
        <v>0</v>
      </c>
      <c r="AM2609" t="s">
        <v>11965</v>
      </c>
    </row>
    <row r="2610" spans="1:39">
      <c r="A2610" t="s">
        <v>7455</v>
      </c>
      <c r="B2610" t="s">
        <v>5106</v>
      </c>
      <c r="C2610" t="s">
        <v>5108</v>
      </c>
      <c r="D2610">
        <v>634</v>
      </c>
      <c r="E2610" t="s">
        <v>5111</v>
      </c>
      <c r="F2610">
        <v>6.2</v>
      </c>
      <c r="K2610" t="s">
        <v>5342</v>
      </c>
      <c r="M2610" t="s">
        <v>9456</v>
      </c>
      <c r="N2610">
        <v>8</v>
      </c>
      <c r="O2610" t="s">
        <v>9576</v>
      </c>
      <c r="P2610" t="s">
        <v>11607</v>
      </c>
      <c r="Q2610">
        <v>6</v>
      </c>
      <c r="R2610">
        <v>3</v>
      </c>
      <c r="S2610">
        <v>3.36</v>
      </c>
      <c r="T2610">
        <v>3.44</v>
      </c>
      <c r="U2610">
        <v>398.37</v>
      </c>
      <c r="V2610">
        <v>98.5</v>
      </c>
      <c r="W2610">
        <v>3.85</v>
      </c>
      <c r="X2610">
        <v>11.87</v>
      </c>
      <c r="Y2610">
        <v>6.91</v>
      </c>
      <c r="Z2610">
        <v>3</v>
      </c>
      <c r="AA2610" t="s">
        <v>4822</v>
      </c>
      <c r="AB2610">
        <v>0</v>
      </c>
      <c r="AC2610">
        <v>5</v>
      </c>
      <c r="AD2610">
        <v>3.709261904761905</v>
      </c>
      <c r="AF2610" t="s">
        <v>5458</v>
      </c>
      <c r="AI2610">
        <v>0</v>
      </c>
      <c r="AJ2610">
        <v>0</v>
      </c>
      <c r="AK2610" t="s">
        <v>11920</v>
      </c>
      <c r="AL2610" t="s">
        <v>11920</v>
      </c>
      <c r="AM2610" t="s">
        <v>11965</v>
      </c>
    </row>
    <row r="2611" spans="1:39">
      <c r="A2611" t="s">
        <v>7599</v>
      </c>
      <c r="B2611" t="s">
        <v>5106</v>
      </c>
      <c r="C2611" t="s">
        <v>5108</v>
      </c>
      <c r="D2611">
        <v>638</v>
      </c>
      <c r="E2611" t="s">
        <v>5111</v>
      </c>
      <c r="F2611">
        <v>6.2</v>
      </c>
      <c r="I2611" t="s">
        <v>9369</v>
      </c>
      <c r="K2611" t="s">
        <v>5342</v>
      </c>
      <c r="M2611" t="s">
        <v>9451</v>
      </c>
      <c r="N2611">
        <v>8</v>
      </c>
      <c r="O2611" t="s">
        <v>9569</v>
      </c>
      <c r="P2611" t="s">
        <v>11751</v>
      </c>
      <c r="Q2611">
        <v>12</v>
      </c>
      <c r="R2611">
        <v>3</v>
      </c>
      <c r="S2611">
        <v>4.84</v>
      </c>
      <c r="T2611">
        <v>5.53</v>
      </c>
      <c r="U2611">
        <v>731.92</v>
      </c>
      <c r="V2611">
        <v>154.15</v>
      </c>
      <c r="W2611">
        <v>4.46</v>
      </c>
      <c r="X2611">
        <v>8.65</v>
      </c>
      <c r="Y2611">
        <v>7.97</v>
      </c>
      <c r="Z2611">
        <v>4</v>
      </c>
      <c r="AA2611" t="s">
        <v>4822</v>
      </c>
      <c r="AB2611">
        <v>2</v>
      </c>
      <c r="AC2611">
        <v>11</v>
      </c>
      <c r="AD2611">
        <v>1.166666666666667</v>
      </c>
      <c r="AF2611" t="s">
        <v>5458</v>
      </c>
      <c r="AI2611">
        <v>0</v>
      </c>
      <c r="AJ2611">
        <v>0</v>
      </c>
      <c r="AM2611" t="s">
        <v>11965</v>
      </c>
    </row>
    <row r="2612" spans="1:39">
      <c r="A2612" t="s">
        <v>7600</v>
      </c>
      <c r="B2612" t="s">
        <v>5106</v>
      </c>
      <c r="C2612" t="s">
        <v>5108</v>
      </c>
      <c r="D2612">
        <v>639.13</v>
      </c>
      <c r="E2612" t="s">
        <v>5111</v>
      </c>
      <c r="F2612">
        <v>6.19</v>
      </c>
      <c r="I2612" t="s">
        <v>9370</v>
      </c>
      <c r="K2612" t="s">
        <v>5342</v>
      </c>
      <c r="L2612" t="s">
        <v>5343</v>
      </c>
      <c r="M2612" t="s">
        <v>9424</v>
      </c>
      <c r="N2612">
        <v>8</v>
      </c>
      <c r="O2612" t="s">
        <v>9539</v>
      </c>
      <c r="P2612" t="s">
        <v>11752</v>
      </c>
      <c r="Q2612">
        <v>6</v>
      </c>
      <c r="R2612">
        <v>1</v>
      </c>
      <c r="S2612">
        <v>0.45</v>
      </c>
      <c r="T2612">
        <v>2.98</v>
      </c>
      <c r="U2612">
        <v>375.43</v>
      </c>
      <c r="V2612">
        <v>83.73</v>
      </c>
      <c r="W2612">
        <v>3.32</v>
      </c>
      <c r="X2612">
        <v>4.43</v>
      </c>
      <c r="Y2612">
        <v>5.36</v>
      </c>
      <c r="Z2612">
        <v>3</v>
      </c>
      <c r="AA2612" t="s">
        <v>4822</v>
      </c>
      <c r="AB2612">
        <v>0</v>
      </c>
      <c r="AC2612">
        <v>4</v>
      </c>
      <c r="AD2612">
        <v>5.723119047619047</v>
      </c>
      <c r="AF2612" t="s">
        <v>5459</v>
      </c>
      <c r="AI2612">
        <v>0</v>
      </c>
      <c r="AJ2612">
        <v>0</v>
      </c>
      <c r="AM2612" t="s">
        <v>11965</v>
      </c>
    </row>
    <row r="2613" spans="1:39">
      <c r="A2613" t="s">
        <v>7601</v>
      </c>
      <c r="B2613" t="s">
        <v>5106</v>
      </c>
      <c r="C2613" t="s">
        <v>5108</v>
      </c>
      <c r="D2613">
        <v>647</v>
      </c>
      <c r="E2613" t="s">
        <v>5111</v>
      </c>
      <c r="F2613">
        <v>6.19</v>
      </c>
      <c r="K2613" t="s">
        <v>5342</v>
      </c>
      <c r="M2613" t="s">
        <v>5350</v>
      </c>
      <c r="N2613">
        <v>8</v>
      </c>
      <c r="O2613" t="s">
        <v>9550</v>
      </c>
      <c r="P2613" t="s">
        <v>11753</v>
      </c>
      <c r="Q2613">
        <v>4</v>
      </c>
      <c r="R2613">
        <v>1</v>
      </c>
      <c r="S2613">
        <v>2.43</v>
      </c>
      <c r="T2613">
        <v>2.43</v>
      </c>
      <c r="U2613">
        <v>292.34</v>
      </c>
      <c r="V2613">
        <v>59.81</v>
      </c>
      <c r="W2613">
        <v>2.51</v>
      </c>
      <c r="Y2613">
        <v>3.26</v>
      </c>
      <c r="Z2613">
        <v>3</v>
      </c>
      <c r="AA2613" t="s">
        <v>4822</v>
      </c>
      <c r="AB2613">
        <v>0</v>
      </c>
      <c r="AC2613">
        <v>3</v>
      </c>
      <c r="AD2613">
        <v>5.618333333333333</v>
      </c>
      <c r="AF2613" t="s">
        <v>5458</v>
      </c>
      <c r="AI2613">
        <v>0</v>
      </c>
      <c r="AJ2613">
        <v>0</v>
      </c>
      <c r="AK2613" t="s">
        <v>11910</v>
      </c>
      <c r="AL2613" t="s">
        <v>11910</v>
      </c>
      <c r="AM2613" t="s">
        <v>11965</v>
      </c>
    </row>
    <row r="2614" spans="1:39">
      <c r="A2614" t="s">
        <v>7595</v>
      </c>
      <c r="B2614" t="s">
        <v>5106</v>
      </c>
      <c r="C2614" t="s">
        <v>5108</v>
      </c>
      <c r="D2614">
        <v>647.1</v>
      </c>
      <c r="E2614" t="s">
        <v>5111</v>
      </c>
      <c r="F2614">
        <v>6.19</v>
      </c>
      <c r="I2614" t="s">
        <v>9371</v>
      </c>
      <c r="K2614" t="s">
        <v>5342</v>
      </c>
      <c r="L2614" t="s">
        <v>5343</v>
      </c>
      <c r="M2614" t="s">
        <v>9446</v>
      </c>
      <c r="N2614">
        <v>9</v>
      </c>
      <c r="O2614" t="s">
        <v>9564</v>
      </c>
      <c r="P2614" t="s">
        <v>11747</v>
      </c>
      <c r="Q2614">
        <v>5</v>
      </c>
      <c r="R2614">
        <v>2</v>
      </c>
      <c r="S2614">
        <v>5.13</v>
      </c>
      <c r="T2614">
        <v>5.14</v>
      </c>
      <c r="U2614">
        <v>375.4</v>
      </c>
      <c r="V2614">
        <v>67.27</v>
      </c>
      <c r="W2614">
        <v>5.2</v>
      </c>
      <c r="X2614">
        <v>9.289999999999999</v>
      </c>
      <c r="Y2614">
        <v>5.31</v>
      </c>
      <c r="Z2614">
        <v>4</v>
      </c>
      <c r="AA2614" t="s">
        <v>4822</v>
      </c>
      <c r="AB2614">
        <v>1</v>
      </c>
      <c r="AC2614">
        <v>4</v>
      </c>
      <c r="AD2614">
        <v>3.39</v>
      </c>
      <c r="AF2614" t="s">
        <v>5458</v>
      </c>
      <c r="AI2614">
        <v>0</v>
      </c>
      <c r="AJ2614">
        <v>0</v>
      </c>
      <c r="AM2614" t="s">
        <v>11965</v>
      </c>
    </row>
    <row r="2615" spans="1:39">
      <c r="A2615" t="s">
        <v>7602</v>
      </c>
      <c r="B2615" t="s">
        <v>5106</v>
      </c>
      <c r="C2615" t="s">
        <v>5108</v>
      </c>
      <c r="D2615">
        <v>650</v>
      </c>
      <c r="E2615" t="s">
        <v>5111</v>
      </c>
      <c r="F2615">
        <v>6.19</v>
      </c>
      <c r="K2615" t="s">
        <v>5342</v>
      </c>
      <c r="L2615" t="s">
        <v>5343</v>
      </c>
      <c r="M2615" t="s">
        <v>9525</v>
      </c>
      <c r="N2615">
        <v>9</v>
      </c>
      <c r="O2615" t="s">
        <v>9655</v>
      </c>
      <c r="P2615" t="s">
        <v>11754</v>
      </c>
      <c r="Q2615">
        <v>6</v>
      </c>
      <c r="R2615">
        <v>2</v>
      </c>
      <c r="S2615">
        <v>4.57</v>
      </c>
      <c r="T2615">
        <v>4.58</v>
      </c>
      <c r="U2615">
        <v>431.43</v>
      </c>
      <c r="V2615">
        <v>97.62</v>
      </c>
      <c r="W2615">
        <v>4.26</v>
      </c>
      <c r="X2615">
        <v>9.210000000000001</v>
      </c>
      <c r="Y2615">
        <v>4.12</v>
      </c>
      <c r="Z2615">
        <v>4</v>
      </c>
      <c r="AA2615" t="s">
        <v>4822</v>
      </c>
      <c r="AB2615">
        <v>0</v>
      </c>
      <c r="AC2615">
        <v>6</v>
      </c>
      <c r="AD2615">
        <v>2.945785714285714</v>
      </c>
      <c r="AF2615" t="s">
        <v>5458</v>
      </c>
      <c r="AI2615">
        <v>0</v>
      </c>
      <c r="AJ2615">
        <v>0</v>
      </c>
      <c r="AK2615" t="s">
        <v>11962</v>
      </c>
      <c r="AL2615" t="s">
        <v>11962</v>
      </c>
      <c r="AM2615" t="s">
        <v>11965</v>
      </c>
    </row>
    <row r="2616" spans="1:39">
      <c r="A2616" t="s">
        <v>7603</v>
      </c>
      <c r="B2616" t="s">
        <v>5106</v>
      </c>
      <c r="C2616" t="s">
        <v>5108</v>
      </c>
      <c r="D2616">
        <v>650</v>
      </c>
      <c r="E2616" t="s">
        <v>5111</v>
      </c>
      <c r="F2616">
        <v>6.19</v>
      </c>
      <c r="K2616" t="s">
        <v>5342</v>
      </c>
      <c r="L2616" t="s">
        <v>5343</v>
      </c>
      <c r="M2616" t="s">
        <v>9492</v>
      </c>
      <c r="N2616">
        <v>9</v>
      </c>
      <c r="O2616" t="s">
        <v>9619</v>
      </c>
      <c r="P2616" t="s">
        <v>11755</v>
      </c>
      <c r="Q2616">
        <v>4</v>
      </c>
      <c r="R2616">
        <v>3</v>
      </c>
      <c r="S2616">
        <v>3.87</v>
      </c>
      <c r="T2616">
        <v>3.87</v>
      </c>
      <c r="U2616">
        <v>520.3</v>
      </c>
      <c r="V2616">
        <v>99.77</v>
      </c>
      <c r="W2616">
        <v>6.3</v>
      </c>
      <c r="X2616">
        <v>11.15</v>
      </c>
      <c r="Y2616">
        <v>3.94</v>
      </c>
      <c r="Z2616">
        <v>4</v>
      </c>
      <c r="AA2616" t="s">
        <v>4822</v>
      </c>
      <c r="AB2616">
        <v>2</v>
      </c>
      <c r="AC2616">
        <v>5</v>
      </c>
      <c r="AD2616">
        <v>2.471</v>
      </c>
      <c r="AF2616" t="s">
        <v>5458</v>
      </c>
      <c r="AI2616">
        <v>0</v>
      </c>
      <c r="AJ2616">
        <v>0</v>
      </c>
      <c r="AK2616" t="s">
        <v>11943</v>
      </c>
      <c r="AL2616" t="s">
        <v>11943</v>
      </c>
      <c r="AM2616" t="s">
        <v>11965</v>
      </c>
    </row>
    <row r="2617" spans="1:39">
      <c r="A2617" t="s">
        <v>7604</v>
      </c>
      <c r="B2617" t="s">
        <v>5106</v>
      </c>
      <c r="C2617" t="s">
        <v>5108</v>
      </c>
      <c r="D2617">
        <v>659.5</v>
      </c>
      <c r="E2617" t="s">
        <v>5111</v>
      </c>
      <c r="F2617">
        <v>6.18</v>
      </c>
      <c r="I2617" t="s">
        <v>9372</v>
      </c>
      <c r="K2617" t="s">
        <v>5342</v>
      </c>
      <c r="L2617" t="s">
        <v>5343</v>
      </c>
      <c r="M2617" t="s">
        <v>9446</v>
      </c>
      <c r="N2617">
        <v>9</v>
      </c>
      <c r="O2617" t="s">
        <v>9564</v>
      </c>
      <c r="P2617" t="s">
        <v>11756</v>
      </c>
      <c r="Q2617">
        <v>7</v>
      </c>
      <c r="R2617">
        <v>2</v>
      </c>
      <c r="S2617">
        <v>3.58</v>
      </c>
      <c r="T2617">
        <v>3.59</v>
      </c>
      <c r="U2617">
        <v>387.4</v>
      </c>
      <c r="V2617">
        <v>85.73</v>
      </c>
      <c r="W2617">
        <v>4.48</v>
      </c>
      <c r="X2617">
        <v>9.289999999999999</v>
      </c>
      <c r="Y2617">
        <v>5.34</v>
      </c>
      <c r="Z2617">
        <v>4</v>
      </c>
      <c r="AA2617" t="s">
        <v>4822</v>
      </c>
      <c r="AB2617">
        <v>0</v>
      </c>
      <c r="AC2617">
        <v>4</v>
      </c>
      <c r="AD2617">
        <v>4.219285714285714</v>
      </c>
      <c r="AF2617" t="s">
        <v>5458</v>
      </c>
      <c r="AI2617">
        <v>0</v>
      </c>
      <c r="AJ2617">
        <v>0</v>
      </c>
      <c r="AM2617" t="s">
        <v>11965</v>
      </c>
    </row>
    <row r="2618" spans="1:39">
      <c r="A2618" t="s">
        <v>7605</v>
      </c>
      <c r="B2618" t="s">
        <v>5106</v>
      </c>
      <c r="C2618" t="s">
        <v>5108</v>
      </c>
      <c r="D2618">
        <v>660</v>
      </c>
      <c r="E2618" t="s">
        <v>5111</v>
      </c>
      <c r="F2618">
        <v>6.18</v>
      </c>
      <c r="K2618" t="s">
        <v>5342</v>
      </c>
      <c r="M2618" t="s">
        <v>9456</v>
      </c>
      <c r="N2618">
        <v>8</v>
      </c>
      <c r="O2618" t="s">
        <v>9614</v>
      </c>
      <c r="P2618" t="s">
        <v>11757</v>
      </c>
      <c r="Q2618">
        <v>5</v>
      </c>
      <c r="R2618">
        <v>1</v>
      </c>
      <c r="S2618">
        <v>5.24</v>
      </c>
      <c r="T2618">
        <v>5.24</v>
      </c>
      <c r="U2618">
        <v>460.32</v>
      </c>
      <c r="V2618">
        <v>72.18000000000001</v>
      </c>
      <c r="W2618">
        <v>6.02</v>
      </c>
      <c r="X2618">
        <v>11.89</v>
      </c>
      <c r="Y2618">
        <v>2.91</v>
      </c>
      <c r="Z2618">
        <v>5</v>
      </c>
      <c r="AA2618" t="s">
        <v>4822</v>
      </c>
      <c r="AB2618">
        <v>1</v>
      </c>
      <c r="AC2618">
        <v>4</v>
      </c>
      <c r="AD2618">
        <v>3.116761904761905</v>
      </c>
      <c r="AF2618" t="s">
        <v>5458</v>
      </c>
      <c r="AI2618">
        <v>0</v>
      </c>
      <c r="AJ2618">
        <v>0</v>
      </c>
      <c r="AK2618" t="s">
        <v>11939</v>
      </c>
      <c r="AL2618" t="s">
        <v>11939</v>
      </c>
      <c r="AM2618" t="s">
        <v>11965</v>
      </c>
    </row>
    <row r="2619" spans="1:39">
      <c r="A2619" t="s">
        <v>7606</v>
      </c>
      <c r="B2619" t="s">
        <v>5106</v>
      </c>
      <c r="C2619" t="s">
        <v>5108</v>
      </c>
      <c r="D2619">
        <v>666.8</v>
      </c>
      <c r="E2619" t="s">
        <v>5111</v>
      </c>
      <c r="F2619">
        <v>6.18</v>
      </c>
      <c r="I2619" t="s">
        <v>9373</v>
      </c>
      <c r="K2619" t="s">
        <v>5342</v>
      </c>
      <c r="L2619" t="s">
        <v>5343</v>
      </c>
      <c r="M2619" t="s">
        <v>9446</v>
      </c>
      <c r="N2619">
        <v>9</v>
      </c>
      <c r="O2619" t="s">
        <v>9564</v>
      </c>
      <c r="P2619" t="s">
        <v>11758</v>
      </c>
      <c r="Q2619">
        <v>6</v>
      </c>
      <c r="R2619">
        <v>3</v>
      </c>
      <c r="S2619">
        <v>3.63</v>
      </c>
      <c r="T2619">
        <v>3.64</v>
      </c>
      <c r="U2619">
        <v>386.41</v>
      </c>
      <c r="V2619">
        <v>110.36</v>
      </c>
      <c r="W2619">
        <v>3.85</v>
      </c>
      <c r="X2619">
        <v>9.289999999999999</v>
      </c>
      <c r="Y2619">
        <v>5.32</v>
      </c>
      <c r="Z2619">
        <v>4</v>
      </c>
      <c r="AA2619" t="s">
        <v>4822</v>
      </c>
      <c r="AB2619">
        <v>0</v>
      </c>
      <c r="AC2619">
        <v>5</v>
      </c>
      <c r="AD2619">
        <v>3.164357142857143</v>
      </c>
      <c r="AF2619" t="s">
        <v>5458</v>
      </c>
      <c r="AI2619">
        <v>0</v>
      </c>
      <c r="AJ2619">
        <v>0</v>
      </c>
      <c r="AM2619" t="s">
        <v>11965</v>
      </c>
    </row>
    <row r="2620" spans="1:39">
      <c r="A2620" t="s">
        <v>7607</v>
      </c>
      <c r="B2620" t="s">
        <v>5106</v>
      </c>
      <c r="C2620" t="s">
        <v>5108</v>
      </c>
      <c r="D2620">
        <v>668</v>
      </c>
      <c r="E2620" t="s">
        <v>5111</v>
      </c>
      <c r="F2620">
        <v>6.17</v>
      </c>
      <c r="K2620" t="s">
        <v>5342</v>
      </c>
      <c r="L2620" t="s">
        <v>5343</v>
      </c>
      <c r="M2620" t="s">
        <v>9454</v>
      </c>
      <c r="N2620">
        <v>9</v>
      </c>
      <c r="O2620" t="s">
        <v>9573</v>
      </c>
      <c r="P2620" t="s">
        <v>11759</v>
      </c>
      <c r="Q2620">
        <v>6</v>
      </c>
      <c r="R2620">
        <v>2</v>
      </c>
      <c r="S2620">
        <v>2.34</v>
      </c>
      <c r="T2620">
        <v>2.61</v>
      </c>
      <c r="U2620">
        <v>501.51</v>
      </c>
      <c r="V2620">
        <v>90.70999999999999</v>
      </c>
      <c r="W2620">
        <v>4.57</v>
      </c>
      <c r="X2620">
        <v>11.7</v>
      </c>
      <c r="Y2620">
        <v>7.63</v>
      </c>
      <c r="Z2620">
        <v>3</v>
      </c>
      <c r="AA2620" t="s">
        <v>4822</v>
      </c>
      <c r="AB2620">
        <v>1</v>
      </c>
      <c r="AC2620">
        <v>5</v>
      </c>
      <c r="AD2620">
        <v>4.306333333333334</v>
      </c>
      <c r="AF2620" t="s">
        <v>5458</v>
      </c>
      <c r="AI2620">
        <v>0</v>
      </c>
      <c r="AJ2620">
        <v>0</v>
      </c>
      <c r="AK2620" t="s">
        <v>11918</v>
      </c>
      <c r="AL2620" t="s">
        <v>11918</v>
      </c>
      <c r="AM2620" t="s">
        <v>11965</v>
      </c>
    </row>
    <row r="2621" spans="1:39">
      <c r="A2621" t="s">
        <v>7608</v>
      </c>
      <c r="B2621" t="s">
        <v>5106</v>
      </c>
      <c r="C2621" t="s">
        <v>5108</v>
      </c>
      <c r="D2621">
        <v>668.2</v>
      </c>
      <c r="E2621" t="s">
        <v>5111</v>
      </c>
      <c r="F2621">
        <v>6.17</v>
      </c>
      <c r="I2621" t="s">
        <v>9374</v>
      </c>
      <c r="K2621" t="s">
        <v>5342</v>
      </c>
      <c r="L2621" t="s">
        <v>5343</v>
      </c>
      <c r="M2621" t="s">
        <v>9446</v>
      </c>
      <c r="N2621">
        <v>9</v>
      </c>
      <c r="O2621" t="s">
        <v>9564</v>
      </c>
      <c r="P2621" t="s">
        <v>11760</v>
      </c>
      <c r="Q2621">
        <v>7</v>
      </c>
      <c r="R2621">
        <v>3</v>
      </c>
      <c r="S2621">
        <v>3.75</v>
      </c>
      <c r="T2621">
        <v>3.83</v>
      </c>
      <c r="U2621">
        <v>384.4</v>
      </c>
      <c r="V2621">
        <v>108.84</v>
      </c>
      <c r="W2621">
        <v>4.03</v>
      </c>
      <c r="X2621">
        <v>8.220000000000001</v>
      </c>
      <c r="Y2621">
        <v>5.3</v>
      </c>
      <c r="Z2621">
        <v>5</v>
      </c>
      <c r="AA2621" t="s">
        <v>4822</v>
      </c>
      <c r="AB2621">
        <v>0</v>
      </c>
      <c r="AC2621">
        <v>4</v>
      </c>
      <c r="AD2621">
        <v>3.074380952380952</v>
      </c>
      <c r="AF2621" t="s">
        <v>5458</v>
      </c>
      <c r="AI2621">
        <v>0</v>
      </c>
      <c r="AJ2621">
        <v>0</v>
      </c>
      <c r="AM2621" t="s">
        <v>11965</v>
      </c>
    </row>
    <row r="2622" spans="1:39">
      <c r="A2622" t="s">
        <v>7513</v>
      </c>
      <c r="B2622" t="s">
        <v>5106</v>
      </c>
      <c r="C2622" t="s">
        <v>5108</v>
      </c>
      <c r="D2622">
        <v>669</v>
      </c>
      <c r="E2622" t="s">
        <v>5111</v>
      </c>
      <c r="F2622">
        <v>6.17</v>
      </c>
      <c r="I2622" t="s">
        <v>9375</v>
      </c>
      <c r="K2622" t="s">
        <v>5342</v>
      </c>
      <c r="L2622" t="s">
        <v>5343</v>
      </c>
      <c r="M2622" t="s">
        <v>9446</v>
      </c>
      <c r="N2622">
        <v>9</v>
      </c>
      <c r="O2622" t="s">
        <v>9564</v>
      </c>
      <c r="P2622" t="s">
        <v>11665</v>
      </c>
      <c r="Q2622">
        <v>6</v>
      </c>
      <c r="R2622">
        <v>3</v>
      </c>
      <c r="S2622">
        <v>4.49</v>
      </c>
      <c r="T2622">
        <v>4.5</v>
      </c>
      <c r="U2622">
        <v>359.39</v>
      </c>
      <c r="V2622">
        <v>87.5</v>
      </c>
      <c r="W2622">
        <v>4.46</v>
      </c>
      <c r="X2622">
        <v>9.289999999999999</v>
      </c>
      <c r="Y2622">
        <v>5.32</v>
      </c>
      <c r="Z2622">
        <v>4</v>
      </c>
      <c r="AA2622" t="s">
        <v>4822</v>
      </c>
      <c r="AB2622">
        <v>0</v>
      </c>
      <c r="AC2622">
        <v>4</v>
      </c>
      <c r="AD2622">
        <v>3.416666666666667</v>
      </c>
      <c r="AF2622" t="s">
        <v>5458</v>
      </c>
      <c r="AI2622">
        <v>0</v>
      </c>
      <c r="AJ2622">
        <v>0</v>
      </c>
      <c r="AM2622" t="s">
        <v>11965</v>
      </c>
    </row>
    <row r="2623" spans="1:39">
      <c r="A2623" t="s">
        <v>7609</v>
      </c>
      <c r="B2623" t="s">
        <v>5106</v>
      </c>
      <c r="C2623" t="s">
        <v>5108</v>
      </c>
      <c r="D2623">
        <v>670</v>
      </c>
      <c r="E2623" t="s">
        <v>5111</v>
      </c>
      <c r="F2623">
        <v>6.17</v>
      </c>
      <c r="K2623" t="s">
        <v>5342</v>
      </c>
      <c r="L2623" t="s">
        <v>5343</v>
      </c>
      <c r="M2623" t="s">
        <v>9462</v>
      </c>
      <c r="N2623">
        <v>9</v>
      </c>
      <c r="O2623" t="s">
        <v>9582</v>
      </c>
      <c r="P2623" t="s">
        <v>11761</v>
      </c>
      <c r="Q2623">
        <v>9</v>
      </c>
      <c r="R2623">
        <v>2</v>
      </c>
      <c r="S2623">
        <v>0.92</v>
      </c>
      <c r="T2623">
        <v>1.14</v>
      </c>
      <c r="U2623">
        <v>487.49</v>
      </c>
      <c r="V2623">
        <v>153.78</v>
      </c>
      <c r="W2623">
        <v>0.75</v>
      </c>
      <c r="X2623">
        <v>7.73</v>
      </c>
      <c r="Y2623">
        <v>0</v>
      </c>
      <c r="Z2623">
        <v>3</v>
      </c>
      <c r="AA2623" t="s">
        <v>4822</v>
      </c>
      <c r="AB2623">
        <v>0</v>
      </c>
      <c r="AC2623">
        <v>8</v>
      </c>
      <c r="AD2623">
        <v>3.589357142857143</v>
      </c>
      <c r="AF2623" t="s">
        <v>5458</v>
      </c>
      <c r="AI2623">
        <v>0</v>
      </c>
      <c r="AJ2623">
        <v>0</v>
      </c>
      <c r="AK2623" t="s">
        <v>11924</v>
      </c>
      <c r="AL2623" t="s">
        <v>11924</v>
      </c>
      <c r="AM2623" t="s">
        <v>11965</v>
      </c>
    </row>
    <row r="2624" spans="1:39">
      <c r="A2624" t="s">
        <v>5837</v>
      </c>
      <c r="B2624" t="s">
        <v>5106</v>
      </c>
      <c r="C2624" t="s">
        <v>5108</v>
      </c>
      <c r="D2624">
        <v>672</v>
      </c>
      <c r="E2624" t="s">
        <v>5111</v>
      </c>
      <c r="F2624">
        <v>6.17</v>
      </c>
      <c r="K2624" t="s">
        <v>5342</v>
      </c>
      <c r="M2624" t="s">
        <v>9517</v>
      </c>
      <c r="N2624">
        <v>8</v>
      </c>
      <c r="O2624" t="s">
        <v>9646</v>
      </c>
      <c r="P2624" t="s">
        <v>10007</v>
      </c>
      <c r="Q2624">
        <v>5</v>
      </c>
      <c r="R2624">
        <v>2</v>
      </c>
      <c r="S2624">
        <v>3.45</v>
      </c>
      <c r="T2624">
        <v>4.02</v>
      </c>
      <c r="U2624">
        <v>400.46</v>
      </c>
      <c r="V2624">
        <v>71.42</v>
      </c>
      <c r="W2624">
        <v>3.78</v>
      </c>
      <c r="X2624">
        <v>13.32</v>
      </c>
      <c r="Y2624">
        <v>7.83</v>
      </c>
      <c r="Z2624">
        <v>4</v>
      </c>
      <c r="AA2624" t="s">
        <v>4822</v>
      </c>
      <c r="AB2624">
        <v>0</v>
      </c>
      <c r="AC2624">
        <v>3</v>
      </c>
      <c r="AD2624">
        <v>3.976</v>
      </c>
      <c r="AF2624" t="s">
        <v>5458</v>
      </c>
      <c r="AI2624">
        <v>0</v>
      </c>
      <c r="AJ2624">
        <v>0</v>
      </c>
      <c r="AK2624" t="s">
        <v>11910</v>
      </c>
      <c r="AL2624" t="s">
        <v>11910</v>
      </c>
      <c r="AM2624" t="s">
        <v>11965</v>
      </c>
    </row>
    <row r="2625" spans="1:39">
      <c r="A2625" t="s">
        <v>7436</v>
      </c>
      <c r="B2625" t="s">
        <v>5106</v>
      </c>
      <c r="C2625" t="s">
        <v>5108</v>
      </c>
      <c r="D2625">
        <v>674.8</v>
      </c>
      <c r="E2625" t="s">
        <v>5111</v>
      </c>
      <c r="F2625">
        <v>6.17</v>
      </c>
      <c r="I2625" t="s">
        <v>9376</v>
      </c>
      <c r="K2625" t="s">
        <v>5342</v>
      </c>
      <c r="M2625" t="s">
        <v>9446</v>
      </c>
      <c r="N2625">
        <v>8</v>
      </c>
      <c r="O2625" t="s">
        <v>9574</v>
      </c>
      <c r="P2625" t="s">
        <v>11588</v>
      </c>
      <c r="Q2625">
        <v>7</v>
      </c>
      <c r="R2625">
        <v>2</v>
      </c>
      <c r="S2625">
        <v>4.51</v>
      </c>
      <c r="T2625">
        <v>4.53</v>
      </c>
      <c r="U2625">
        <v>388.38</v>
      </c>
      <c r="V2625">
        <v>110.41</v>
      </c>
      <c r="W2625">
        <v>4.66</v>
      </c>
      <c r="X2625">
        <v>9.279999999999999</v>
      </c>
      <c r="Y2625">
        <v>5.29</v>
      </c>
      <c r="Z2625">
        <v>4</v>
      </c>
      <c r="AA2625" t="s">
        <v>4822</v>
      </c>
      <c r="AB2625">
        <v>0</v>
      </c>
      <c r="AC2625">
        <v>5</v>
      </c>
      <c r="AD2625">
        <v>2.851952380952381</v>
      </c>
      <c r="AF2625" t="s">
        <v>5458</v>
      </c>
      <c r="AI2625">
        <v>0</v>
      </c>
      <c r="AJ2625">
        <v>0</v>
      </c>
      <c r="AM2625" t="s">
        <v>11965</v>
      </c>
    </row>
    <row r="2626" spans="1:39">
      <c r="A2626" t="s">
        <v>7610</v>
      </c>
      <c r="B2626" t="s">
        <v>5106</v>
      </c>
      <c r="C2626" t="s">
        <v>5108</v>
      </c>
      <c r="D2626">
        <v>676</v>
      </c>
      <c r="E2626" t="s">
        <v>5111</v>
      </c>
      <c r="F2626">
        <v>6.17</v>
      </c>
      <c r="I2626" t="s">
        <v>9377</v>
      </c>
      <c r="K2626" t="s">
        <v>5342</v>
      </c>
      <c r="M2626" t="s">
        <v>9440</v>
      </c>
      <c r="N2626">
        <v>8</v>
      </c>
      <c r="O2626" t="s">
        <v>9558</v>
      </c>
      <c r="P2626" t="s">
        <v>11762</v>
      </c>
      <c r="Q2626">
        <v>10</v>
      </c>
      <c r="R2626">
        <v>4</v>
      </c>
      <c r="S2626">
        <v>4.57</v>
      </c>
      <c r="T2626">
        <v>4.71</v>
      </c>
      <c r="U2626">
        <v>519.59</v>
      </c>
      <c r="V2626">
        <v>153.87</v>
      </c>
      <c r="W2626">
        <v>2.91</v>
      </c>
      <c r="X2626">
        <v>12.26</v>
      </c>
      <c r="Y2626">
        <v>7</v>
      </c>
      <c r="Z2626">
        <v>4</v>
      </c>
      <c r="AA2626" t="s">
        <v>4822</v>
      </c>
      <c r="AB2626">
        <v>1</v>
      </c>
      <c r="AC2626">
        <v>5</v>
      </c>
      <c r="AD2626">
        <v>1.145</v>
      </c>
      <c r="AF2626" t="s">
        <v>5458</v>
      </c>
      <c r="AI2626">
        <v>0</v>
      </c>
      <c r="AJ2626">
        <v>0</v>
      </c>
      <c r="AM2626" t="s">
        <v>11965</v>
      </c>
    </row>
    <row r="2627" spans="1:39">
      <c r="A2627" t="s">
        <v>7611</v>
      </c>
      <c r="B2627" t="s">
        <v>5106</v>
      </c>
      <c r="C2627" t="s">
        <v>5108</v>
      </c>
      <c r="D2627">
        <v>679.7</v>
      </c>
      <c r="E2627" t="s">
        <v>5111</v>
      </c>
      <c r="F2627">
        <v>6.17</v>
      </c>
      <c r="I2627" t="s">
        <v>9378</v>
      </c>
      <c r="K2627" t="s">
        <v>5342</v>
      </c>
      <c r="L2627" t="s">
        <v>5343</v>
      </c>
      <c r="M2627" t="s">
        <v>9446</v>
      </c>
      <c r="N2627">
        <v>9</v>
      </c>
      <c r="O2627" t="s">
        <v>9564</v>
      </c>
      <c r="P2627" t="s">
        <v>11763</v>
      </c>
      <c r="Q2627">
        <v>5</v>
      </c>
      <c r="R2627">
        <v>2</v>
      </c>
      <c r="S2627">
        <v>4.81</v>
      </c>
      <c r="T2627">
        <v>4.82</v>
      </c>
      <c r="U2627">
        <v>367.41</v>
      </c>
      <c r="V2627">
        <v>75.72</v>
      </c>
      <c r="W2627">
        <v>4.93</v>
      </c>
      <c r="Y2627">
        <v>5.5</v>
      </c>
      <c r="Z2627">
        <v>5</v>
      </c>
      <c r="AA2627" t="s">
        <v>4822</v>
      </c>
      <c r="AB2627">
        <v>0</v>
      </c>
      <c r="AC2627">
        <v>4</v>
      </c>
      <c r="AD2627">
        <v>3.537071428571428</v>
      </c>
      <c r="AF2627" t="s">
        <v>5458</v>
      </c>
      <c r="AI2627">
        <v>0</v>
      </c>
      <c r="AJ2627">
        <v>0</v>
      </c>
      <c r="AM2627" t="s">
        <v>11965</v>
      </c>
    </row>
    <row r="2628" spans="1:39">
      <c r="A2628" t="s">
        <v>7612</v>
      </c>
      <c r="B2628" t="s">
        <v>5106</v>
      </c>
      <c r="C2628" t="s">
        <v>5108</v>
      </c>
      <c r="D2628">
        <v>680</v>
      </c>
      <c r="E2628" t="s">
        <v>5111</v>
      </c>
      <c r="F2628">
        <v>6.17</v>
      </c>
      <c r="K2628" t="s">
        <v>5342</v>
      </c>
      <c r="L2628" t="s">
        <v>5343</v>
      </c>
      <c r="M2628" t="s">
        <v>9513</v>
      </c>
      <c r="N2628">
        <v>9</v>
      </c>
      <c r="O2628" t="s">
        <v>9642</v>
      </c>
      <c r="P2628" t="s">
        <v>11764</v>
      </c>
      <c r="Q2628">
        <v>8</v>
      </c>
      <c r="R2628">
        <v>3</v>
      </c>
      <c r="S2628">
        <v>-0.21</v>
      </c>
      <c r="T2628">
        <v>1.52</v>
      </c>
      <c r="U2628">
        <v>531.52</v>
      </c>
      <c r="V2628">
        <v>145.35</v>
      </c>
      <c r="W2628">
        <v>3.55</v>
      </c>
      <c r="X2628">
        <v>6.53</v>
      </c>
      <c r="Y2628">
        <v>0.52</v>
      </c>
      <c r="Z2628">
        <v>4</v>
      </c>
      <c r="AA2628" t="s">
        <v>4822</v>
      </c>
      <c r="AB2628">
        <v>1</v>
      </c>
      <c r="AC2628">
        <v>6</v>
      </c>
      <c r="AD2628">
        <v>3.166666666666667</v>
      </c>
      <c r="AF2628" t="s">
        <v>5458</v>
      </c>
      <c r="AI2628">
        <v>0</v>
      </c>
      <c r="AJ2628">
        <v>0</v>
      </c>
      <c r="AK2628" t="s">
        <v>11953</v>
      </c>
      <c r="AL2628" t="s">
        <v>11953</v>
      </c>
      <c r="AM2628" t="s">
        <v>11965</v>
      </c>
    </row>
    <row r="2629" spans="1:39">
      <c r="A2629" t="s">
        <v>7613</v>
      </c>
      <c r="B2629" t="s">
        <v>5106</v>
      </c>
      <c r="C2629" t="s">
        <v>5108</v>
      </c>
      <c r="D2629">
        <v>685</v>
      </c>
      <c r="E2629" t="s">
        <v>5111</v>
      </c>
      <c r="F2629">
        <v>6.16</v>
      </c>
      <c r="K2629" t="s">
        <v>5342</v>
      </c>
      <c r="L2629" t="s">
        <v>5343</v>
      </c>
      <c r="M2629" t="s">
        <v>9489</v>
      </c>
      <c r="N2629">
        <v>9</v>
      </c>
      <c r="O2629" t="s">
        <v>9615</v>
      </c>
      <c r="P2629" t="s">
        <v>11765</v>
      </c>
      <c r="Q2629">
        <v>8</v>
      </c>
      <c r="R2629">
        <v>3</v>
      </c>
      <c r="S2629">
        <v>1.52</v>
      </c>
      <c r="T2629">
        <v>1.52</v>
      </c>
      <c r="U2629">
        <v>356.41</v>
      </c>
      <c r="V2629">
        <v>129.04</v>
      </c>
      <c r="W2629">
        <v>2.02</v>
      </c>
      <c r="Y2629">
        <v>2.92</v>
      </c>
      <c r="Z2629">
        <v>3</v>
      </c>
      <c r="AA2629" t="s">
        <v>4822</v>
      </c>
      <c r="AB2629">
        <v>0</v>
      </c>
      <c r="AC2629">
        <v>5</v>
      </c>
      <c r="AD2629">
        <v>4.166666666666667</v>
      </c>
      <c r="AF2629" t="s">
        <v>5458</v>
      </c>
      <c r="AI2629">
        <v>0</v>
      </c>
      <c r="AJ2629">
        <v>0</v>
      </c>
      <c r="AK2629" t="s">
        <v>11940</v>
      </c>
      <c r="AL2629" t="s">
        <v>11940</v>
      </c>
      <c r="AM2629" t="s">
        <v>11965</v>
      </c>
    </row>
    <row r="2630" spans="1:39">
      <c r="A2630" t="s">
        <v>7614</v>
      </c>
      <c r="B2630" t="s">
        <v>5106</v>
      </c>
      <c r="C2630" t="s">
        <v>5108</v>
      </c>
      <c r="D2630">
        <v>692</v>
      </c>
      <c r="E2630" t="s">
        <v>5111</v>
      </c>
      <c r="F2630">
        <v>6.16</v>
      </c>
      <c r="K2630" t="s">
        <v>5342</v>
      </c>
      <c r="L2630" t="s">
        <v>5343</v>
      </c>
      <c r="M2630" t="s">
        <v>9459</v>
      </c>
      <c r="N2630">
        <v>9</v>
      </c>
      <c r="O2630" t="s">
        <v>9579</v>
      </c>
      <c r="P2630" t="s">
        <v>11766</v>
      </c>
      <c r="Q2630">
        <v>7</v>
      </c>
      <c r="R2630">
        <v>3</v>
      </c>
      <c r="S2630">
        <v>2.94</v>
      </c>
      <c r="T2630">
        <v>2.94</v>
      </c>
      <c r="U2630">
        <v>456.53</v>
      </c>
      <c r="V2630">
        <v>118.96</v>
      </c>
      <c r="W2630">
        <v>5.86</v>
      </c>
      <c r="X2630">
        <v>13.08</v>
      </c>
      <c r="Y2630">
        <v>5.37</v>
      </c>
      <c r="Z2630">
        <v>5</v>
      </c>
      <c r="AA2630" t="s">
        <v>4822</v>
      </c>
      <c r="AB2630">
        <v>1</v>
      </c>
      <c r="AC2630">
        <v>4</v>
      </c>
      <c r="AD2630">
        <v>3.041833333333334</v>
      </c>
      <c r="AF2630" t="s">
        <v>5458</v>
      </c>
      <c r="AI2630">
        <v>0</v>
      </c>
      <c r="AJ2630">
        <v>0</v>
      </c>
      <c r="AK2630" t="s">
        <v>11922</v>
      </c>
      <c r="AL2630" t="s">
        <v>11922</v>
      </c>
      <c r="AM2630" t="s">
        <v>11965</v>
      </c>
    </row>
    <row r="2631" spans="1:39">
      <c r="A2631" t="s">
        <v>7615</v>
      </c>
      <c r="B2631" t="s">
        <v>5106</v>
      </c>
      <c r="C2631" t="s">
        <v>5108</v>
      </c>
      <c r="D2631">
        <v>697.7</v>
      </c>
      <c r="E2631" t="s">
        <v>5111</v>
      </c>
      <c r="F2631">
        <v>6.16</v>
      </c>
      <c r="I2631" t="s">
        <v>9379</v>
      </c>
      <c r="K2631" t="s">
        <v>5342</v>
      </c>
      <c r="L2631" t="s">
        <v>5343</v>
      </c>
      <c r="M2631" t="s">
        <v>9446</v>
      </c>
      <c r="N2631">
        <v>9</v>
      </c>
      <c r="O2631" t="s">
        <v>9564</v>
      </c>
      <c r="P2631" t="s">
        <v>11767</v>
      </c>
      <c r="Q2631">
        <v>5</v>
      </c>
      <c r="R2631">
        <v>2</v>
      </c>
      <c r="S2631">
        <v>5.41</v>
      </c>
      <c r="T2631">
        <v>5.42</v>
      </c>
      <c r="U2631">
        <v>381.44</v>
      </c>
      <c r="V2631">
        <v>75.72</v>
      </c>
      <c r="W2631">
        <v>5.23</v>
      </c>
      <c r="Y2631">
        <v>5.52</v>
      </c>
      <c r="Z2631">
        <v>5</v>
      </c>
      <c r="AA2631" t="s">
        <v>4822</v>
      </c>
      <c r="AB2631">
        <v>1</v>
      </c>
      <c r="AC2631">
        <v>4</v>
      </c>
      <c r="AD2631">
        <v>3.346857142857143</v>
      </c>
      <c r="AF2631" t="s">
        <v>5458</v>
      </c>
      <c r="AI2631">
        <v>0</v>
      </c>
      <c r="AJ2631">
        <v>0</v>
      </c>
      <c r="AM2631" t="s">
        <v>11965</v>
      </c>
    </row>
    <row r="2632" spans="1:39">
      <c r="A2632" t="s">
        <v>5854</v>
      </c>
      <c r="B2632" t="s">
        <v>5106</v>
      </c>
      <c r="C2632" t="s">
        <v>5108</v>
      </c>
      <c r="D2632">
        <v>700</v>
      </c>
      <c r="E2632" t="s">
        <v>5111</v>
      </c>
      <c r="F2632">
        <v>6.16</v>
      </c>
      <c r="K2632" t="s">
        <v>5342</v>
      </c>
      <c r="M2632" t="s">
        <v>9517</v>
      </c>
      <c r="N2632">
        <v>8</v>
      </c>
      <c r="O2632" t="s">
        <v>9646</v>
      </c>
      <c r="P2632" t="s">
        <v>10023</v>
      </c>
      <c r="Q2632">
        <v>5</v>
      </c>
      <c r="R2632">
        <v>2</v>
      </c>
      <c r="S2632">
        <v>3.45</v>
      </c>
      <c r="T2632">
        <v>4.02</v>
      </c>
      <c r="U2632">
        <v>400.46</v>
      </c>
      <c r="V2632">
        <v>71.42</v>
      </c>
      <c r="W2632">
        <v>3.78</v>
      </c>
      <c r="X2632">
        <v>13.32</v>
      </c>
      <c r="Y2632">
        <v>7.83</v>
      </c>
      <c r="Z2632">
        <v>4</v>
      </c>
      <c r="AA2632" t="s">
        <v>4822</v>
      </c>
      <c r="AB2632">
        <v>0</v>
      </c>
      <c r="AC2632">
        <v>3</v>
      </c>
      <c r="AD2632">
        <v>3.976</v>
      </c>
      <c r="AF2632" t="s">
        <v>5458</v>
      </c>
      <c r="AI2632">
        <v>0</v>
      </c>
      <c r="AJ2632">
        <v>0</v>
      </c>
      <c r="AK2632" t="s">
        <v>11910</v>
      </c>
      <c r="AL2632" t="s">
        <v>11910</v>
      </c>
      <c r="AM2632" t="s">
        <v>11965</v>
      </c>
    </row>
    <row r="2633" spans="1:39">
      <c r="A2633" t="s">
        <v>7608</v>
      </c>
      <c r="B2633" t="s">
        <v>5106</v>
      </c>
      <c r="C2633" t="s">
        <v>5108</v>
      </c>
      <c r="D2633">
        <v>702.2</v>
      </c>
      <c r="E2633" t="s">
        <v>5111</v>
      </c>
      <c r="F2633">
        <v>6.15</v>
      </c>
      <c r="I2633" t="s">
        <v>9380</v>
      </c>
      <c r="K2633" t="s">
        <v>5342</v>
      </c>
      <c r="M2633" t="s">
        <v>9446</v>
      </c>
      <c r="N2633">
        <v>8</v>
      </c>
      <c r="O2633" t="s">
        <v>9574</v>
      </c>
      <c r="P2633" t="s">
        <v>11760</v>
      </c>
      <c r="Q2633">
        <v>7</v>
      </c>
      <c r="R2633">
        <v>3</v>
      </c>
      <c r="S2633">
        <v>3.75</v>
      </c>
      <c r="T2633">
        <v>3.83</v>
      </c>
      <c r="U2633">
        <v>384.4</v>
      </c>
      <c r="V2633">
        <v>108.84</v>
      </c>
      <c r="W2633">
        <v>4.03</v>
      </c>
      <c r="X2633">
        <v>8.220000000000001</v>
      </c>
      <c r="Y2633">
        <v>5.3</v>
      </c>
      <c r="Z2633">
        <v>5</v>
      </c>
      <c r="AA2633" t="s">
        <v>4822</v>
      </c>
      <c r="AB2633">
        <v>0</v>
      </c>
      <c r="AC2633">
        <v>4</v>
      </c>
      <c r="AD2633">
        <v>3.074380952380952</v>
      </c>
      <c r="AF2633" t="s">
        <v>5458</v>
      </c>
      <c r="AI2633">
        <v>0</v>
      </c>
      <c r="AJ2633">
        <v>0</v>
      </c>
      <c r="AM2633" t="s">
        <v>11965</v>
      </c>
    </row>
    <row r="2634" spans="1:39">
      <c r="A2634" t="s">
        <v>7616</v>
      </c>
      <c r="B2634" t="s">
        <v>5106</v>
      </c>
      <c r="C2634" t="s">
        <v>5108</v>
      </c>
      <c r="D2634">
        <v>706.5</v>
      </c>
      <c r="E2634" t="s">
        <v>5111</v>
      </c>
      <c r="F2634">
        <v>6.15</v>
      </c>
      <c r="I2634" t="s">
        <v>9381</v>
      </c>
      <c r="K2634" t="s">
        <v>5342</v>
      </c>
      <c r="M2634" t="s">
        <v>9446</v>
      </c>
      <c r="N2634">
        <v>8</v>
      </c>
      <c r="O2634" t="s">
        <v>9574</v>
      </c>
      <c r="P2634" t="s">
        <v>11768</v>
      </c>
      <c r="Q2634">
        <v>5</v>
      </c>
      <c r="R2634">
        <v>2</v>
      </c>
      <c r="S2634">
        <v>4.73</v>
      </c>
      <c r="T2634">
        <v>4.74</v>
      </c>
      <c r="U2634">
        <v>379.37</v>
      </c>
      <c r="V2634">
        <v>67.27</v>
      </c>
      <c r="W2634">
        <v>5.03</v>
      </c>
      <c r="X2634">
        <v>9.27</v>
      </c>
      <c r="Y2634">
        <v>5.24</v>
      </c>
      <c r="Z2634">
        <v>4</v>
      </c>
      <c r="AA2634" t="s">
        <v>4822</v>
      </c>
      <c r="AB2634">
        <v>1</v>
      </c>
      <c r="AC2634">
        <v>4</v>
      </c>
      <c r="AD2634">
        <v>3.491642857142857</v>
      </c>
      <c r="AF2634" t="s">
        <v>5458</v>
      </c>
      <c r="AI2634">
        <v>0</v>
      </c>
      <c r="AJ2634">
        <v>0</v>
      </c>
      <c r="AM2634" t="s">
        <v>11965</v>
      </c>
    </row>
    <row r="2635" spans="1:39">
      <c r="A2635" t="s">
        <v>7604</v>
      </c>
      <c r="B2635" t="s">
        <v>5106</v>
      </c>
      <c r="C2635" t="s">
        <v>5108</v>
      </c>
      <c r="D2635">
        <v>706.7</v>
      </c>
      <c r="E2635" t="s">
        <v>5111</v>
      </c>
      <c r="F2635">
        <v>6.15</v>
      </c>
      <c r="I2635" t="s">
        <v>9382</v>
      </c>
      <c r="K2635" t="s">
        <v>5342</v>
      </c>
      <c r="M2635" t="s">
        <v>9446</v>
      </c>
      <c r="N2635">
        <v>8</v>
      </c>
      <c r="O2635" t="s">
        <v>9574</v>
      </c>
      <c r="P2635" t="s">
        <v>11756</v>
      </c>
      <c r="Q2635">
        <v>7</v>
      </c>
      <c r="R2635">
        <v>2</v>
      </c>
      <c r="S2635">
        <v>3.58</v>
      </c>
      <c r="T2635">
        <v>3.59</v>
      </c>
      <c r="U2635">
        <v>387.4</v>
      </c>
      <c r="V2635">
        <v>85.73</v>
      </c>
      <c r="W2635">
        <v>4.48</v>
      </c>
      <c r="X2635">
        <v>9.289999999999999</v>
      </c>
      <c r="Y2635">
        <v>5.34</v>
      </c>
      <c r="Z2635">
        <v>4</v>
      </c>
      <c r="AA2635" t="s">
        <v>4822</v>
      </c>
      <c r="AB2635">
        <v>0</v>
      </c>
      <c r="AC2635">
        <v>4</v>
      </c>
      <c r="AD2635">
        <v>4.219285714285714</v>
      </c>
      <c r="AF2635" t="s">
        <v>5458</v>
      </c>
      <c r="AI2635">
        <v>0</v>
      </c>
      <c r="AJ2635">
        <v>0</v>
      </c>
      <c r="AM2635" t="s">
        <v>11965</v>
      </c>
    </row>
    <row r="2636" spans="1:39">
      <c r="A2636" t="s">
        <v>6519</v>
      </c>
      <c r="B2636" t="s">
        <v>5106</v>
      </c>
      <c r="C2636" t="s">
        <v>5108</v>
      </c>
      <c r="D2636">
        <v>710</v>
      </c>
      <c r="E2636" t="s">
        <v>5111</v>
      </c>
      <c r="F2636">
        <v>6.15</v>
      </c>
      <c r="K2636" t="s">
        <v>5342</v>
      </c>
      <c r="L2636" t="s">
        <v>5343</v>
      </c>
      <c r="M2636" t="s">
        <v>9436</v>
      </c>
      <c r="N2636">
        <v>9</v>
      </c>
      <c r="O2636" t="s">
        <v>9554</v>
      </c>
      <c r="P2636" t="s">
        <v>10681</v>
      </c>
      <c r="Q2636">
        <v>9</v>
      </c>
      <c r="R2636">
        <v>3</v>
      </c>
      <c r="S2636">
        <v>-0.6899999999999999</v>
      </c>
      <c r="T2636">
        <v>-0.2</v>
      </c>
      <c r="U2636">
        <v>483.46</v>
      </c>
      <c r="V2636">
        <v>143.37</v>
      </c>
      <c r="W2636">
        <v>2.97</v>
      </c>
      <c r="X2636">
        <v>7.29</v>
      </c>
      <c r="Y2636">
        <v>1.81</v>
      </c>
      <c r="Z2636">
        <v>5</v>
      </c>
      <c r="AA2636" t="s">
        <v>4822</v>
      </c>
      <c r="AB2636">
        <v>0</v>
      </c>
      <c r="AC2636">
        <v>6</v>
      </c>
      <c r="AD2636">
        <v>3.284809523809524</v>
      </c>
      <c r="AF2636" t="s">
        <v>5458</v>
      </c>
      <c r="AI2636">
        <v>0</v>
      </c>
      <c r="AJ2636">
        <v>0</v>
      </c>
      <c r="AK2636" t="s">
        <v>11897</v>
      </c>
      <c r="AL2636" t="s">
        <v>11897</v>
      </c>
      <c r="AM2636" t="s">
        <v>11965</v>
      </c>
    </row>
    <row r="2637" spans="1:39">
      <c r="A2637" t="s">
        <v>7524</v>
      </c>
      <c r="B2637" t="s">
        <v>5106</v>
      </c>
      <c r="C2637" t="s">
        <v>5108</v>
      </c>
      <c r="D2637">
        <v>719</v>
      </c>
      <c r="E2637" t="s">
        <v>5111</v>
      </c>
      <c r="F2637">
        <v>6.14</v>
      </c>
      <c r="I2637" t="s">
        <v>9383</v>
      </c>
      <c r="K2637" t="s">
        <v>5342</v>
      </c>
      <c r="L2637" t="s">
        <v>5343</v>
      </c>
      <c r="M2637" t="s">
        <v>9446</v>
      </c>
      <c r="N2637">
        <v>9</v>
      </c>
      <c r="O2637" t="s">
        <v>9564</v>
      </c>
      <c r="P2637" t="s">
        <v>11676</v>
      </c>
      <c r="Q2637">
        <v>6</v>
      </c>
      <c r="R2637">
        <v>2</v>
      </c>
      <c r="S2637">
        <v>4.38</v>
      </c>
      <c r="T2637">
        <v>4.39</v>
      </c>
      <c r="U2637">
        <v>373.41</v>
      </c>
      <c r="V2637">
        <v>76.5</v>
      </c>
      <c r="W2637">
        <v>4.76</v>
      </c>
      <c r="X2637">
        <v>9.289999999999999</v>
      </c>
      <c r="Y2637">
        <v>5.34</v>
      </c>
      <c r="Z2637">
        <v>4</v>
      </c>
      <c r="AA2637" t="s">
        <v>4822</v>
      </c>
      <c r="AB2637">
        <v>0</v>
      </c>
      <c r="AC2637">
        <v>5</v>
      </c>
      <c r="AD2637">
        <v>3.709214285714286</v>
      </c>
      <c r="AF2637" t="s">
        <v>5458</v>
      </c>
      <c r="AI2637">
        <v>0</v>
      </c>
      <c r="AJ2637">
        <v>0</v>
      </c>
      <c r="AM2637" t="s">
        <v>11965</v>
      </c>
    </row>
    <row r="2638" spans="1:39">
      <c r="A2638" t="s">
        <v>7617</v>
      </c>
      <c r="B2638" t="s">
        <v>5106</v>
      </c>
      <c r="C2638" t="s">
        <v>5108</v>
      </c>
      <c r="D2638">
        <v>720</v>
      </c>
      <c r="E2638" t="s">
        <v>5111</v>
      </c>
      <c r="F2638">
        <v>6.14</v>
      </c>
      <c r="K2638" t="s">
        <v>5342</v>
      </c>
      <c r="L2638" t="s">
        <v>5343</v>
      </c>
      <c r="M2638" t="s">
        <v>9462</v>
      </c>
      <c r="N2638">
        <v>9</v>
      </c>
      <c r="O2638" t="s">
        <v>9582</v>
      </c>
      <c r="P2638" t="s">
        <v>11769</v>
      </c>
      <c r="Q2638">
        <v>8</v>
      </c>
      <c r="R2638">
        <v>2</v>
      </c>
      <c r="S2638">
        <v>1.51</v>
      </c>
      <c r="T2638">
        <v>1.72</v>
      </c>
      <c r="U2638">
        <v>465.46</v>
      </c>
      <c r="V2638">
        <v>136.71</v>
      </c>
      <c r="W2638">
        <v>1.58</v>
      </c>
      <c r="X2638">
        <v>7.75</v>
      </c>
      <c r="Y2638">
        <v>0</v>
      </c>
      <c r="Z2638">
        <v>3</v>
      </c>
      <c r="AA2638" t="s">
        <v>4822</v>
      </c>
      <c r="AB2638">
        <v>0</v>
      </c>
      <c r="AC2638">
        <v>7</v>
      </c>
      <c r="AD2638">
        <v>3.746714285714286</v>
      </c>
      <c r="AF2638" t="s">
        <v>5458</v>
      </c>
      <c r="AI2638">
        <v>0</v>
      </c>
      <c r="AJ2638">
        <v>0</v>
      </c>
      <c r="AK2638" t="s">
        <v>11924</v>
      </c>
      <c r="AL2638" t="s">
        <v>11924</v>
      </c>
      <c r="AM2638" t="s">
        <v>11965</v>
      </c>
    </row>
    <row r="2639" spans="1:39">
      <c r="A2639" t="s">
        <v>7618</v>
      </c>
      <c r="B2639" t="s">
        <v>5106</v>
      </c>
      <c r="C2639" t="s">
        <v>5108</v>
      </c>
      <c r="D2639">
        <v>720</v>
      </c>
      <c r="E2639" t="s">
        <v>5111</v>
      </c>
      <c r="F2639">
        <v>6.14</v>
      </c>
      <c r="I2639" t="s">
        <v>9384</v>
      </c>
      <c r="K2639" t="s">
        <v>5342</v>
      </c>
      <c r="L2639" t="s">
        <v>5343</v>
      </c>
      <c r="M2639" t="s">
        <v>9439</v>
      </c>
      <c r="N2639">
        <v>8</v>
      </c>
      <c r="O2639" t="s">
        <v>9557</v>
      </c>
      <c r="P2639" t="s">
        <v>11770</v>
      </c>
      <c r="Q2639">
        <v>7</v>
      </c>
      <c r="R2639">
        <v>3</v>
      </c>
      <c r="S2639">
        <v>0.99</v>
      </c>
      <c r="T2639">
        <v>1.84</v>
      </c>
      <c r="U2639">
        <v>548.36</v>
      </c>
      <c r="V2639">
        <v>125.55</v>
      </c>
      <c r="W2639">
        <v>5.5</v>
      </c>
      <c r="X2639">
        <v>6.6</v>
      </c>
      <c r="Y2639">
        <v>4.62</v>
      </c>
      <c r="Z2639">
        <v>3</v>
      </c>
      <c r="AA2639" t="s">
        <v>4822</v>
      </c>
      <c r="AB2639">
        <v>2</v>
      </c>
      <c r="AC2639">
        <v>6</v>
      </c>
      <c r="AD2639">
        <v>3.166666666666667</v>
      </c>
      <c r="AF2639" t="s">
        <v>5458</v>
      </c>
      <c r="AI2639">
        <v>0</v>
      </c>
      <c r="AJ2639">
        <v>0</v>
      </c>
      <c r="AM2639" t="s">
        <v>11965</v>
      </c>
    </row>
    <row r="2640" spans="1:39">
      <c r="A2640" t="s">
        <v>7598</v>
      </c>
      <c r="B2640" t="s">
        <v>5106</v>
      </c>
      <c r="C2640" t="s">
        <v>5108</v>
      </c>
      <c r="D2640">
        <v>735.2</v>
      </c>
      <c r="E2640" t="s">
        <v>5111</v>
      </c>
      <c r="F2640">
        <v>6.13</v>
      </c>
      <c r="I2640" t="s">
        <v>9385</v>
      </c>
      <c r="K2640" t="s">
        <v>5342</v>
      </c>
      <c r="L2640" t="s">
        <v>5343</v>
      </c>
      <c r="M2640" t="s">
        <v>9446</v>
      </c>
      <c r="N2640">
        <v>9</v>
      </c>
      <c r="O2640" t="s">
        <v>9564</v>
      </c>
      <c r="P2640" t="s">
        <v>11750</v>
      </c>
      <c r="Q2640">
        <v>6</v>
      </c>
      <c r="R2640">
        <v>3</v>
      </c>
      <c r="S2640">
        <v>3.47</v>
      </c>
      <c r="T2640">
        <v>3.48</v>
      </c>
      <c r="U2640">
        <v>383.41</v>
      </c>
      <c r="V2640">
        <v>95.95</v>
      </c>
      <c r="W2640">
        <v>4.63</v>
      </c>
      <c r="X2640">
        <v>9.289999999999999</v>
      </c>
      <c r="Y2640">
        <v>5.33</v>
      </c>
      <c r="Z2640">
        <v>5</v>
      </c>
      <c r="AA2640" t="s">
        <v>4822</v>
      </c>
      <c r="AB2640">
        <v>0</v>
      </c>
      <c r="AC2640">
        <v>4</v>
      </c>
      <c r="AD2640">
        <v>3.826119047619048</v>
      </c>
      <c r="AF2640" t="s">
        <v>5458</v>
      </c>
      <c r="AI2640">
        <v>0</v>
      </c>
      <c r="AJ2640">
        <v>0</v>
      </c>
      <c r="AM2640" t="s">
        <v>11965</v>
      </c>
    </row>
    <row r="2641" spans="1:39">
      <c r="A2641" t="s">
        <v>7545</v>
      </c>
      <c r="B2641" t="s">
        <v>5106</v>
      </c>
      <c r="C2641" t="s">
        <v>5108</v>
      </c>
      <c r="D2641">
        <v>735.8</v>
      </c>
      <c r="E2641" t="s">
        <v>5111</v>
      </c>
      <c r="F2641">
        <v>6.13</v>
      </c>
      <c r="I2641" t="s">
        <v>9386</v>
      </c>
      <c r="K2641" t="s">
        <v>5342</v>
      </c>
      <c r="M2641" t="s">
        <v>9446</v>
      </c>
      <c r="N2641">
        <v>8</v>
      </c>
      <c r="O2641" t="s">
        <v>9574</v>
      </c>
      <c r="P2641" t="s">
        <v>11697</v>
      </c>
      <c r="Q2641">
        <v>5</v>
      </c>
      <c r="R2641">
        <v>2</v>
      </c>
      <c r="S2641">
        <v>5.33</v>
      </c>
      <c r="T2641">
        <v>5.34</v>
      </c>
      <c r="U2641">
        <v>381.44</v>
      </c>
      <c r="V2641">
        <v>75.72</v>
      </c>
      <c r="W2641">
        <v>5.23</v>
      </c>
      <c r="Y2641">
        <v>5.52</v>
      </c>
      <c r="Z2641">
        <v>5</v>
      </c>
      <c r="AA2641" t="s">
        <v>4822</v>
      </c>
      <c r="AB2641">
        <v>1</v>
      </c>
      <c r="AC2641">
        <v>4</v>
      </c>
      <c r="AD2641">
        <v>3.346857142857143</v>
      </c>
      <c r="AF2641" t="s">
        <v>5458</v>
      </c>
      <c r="AI2641">
        <v>0</v>
      </c>
      <c r="AJ2641">
        <v>0</v>
      </c>
      <c r="AM2641" t="s">
        <v>11965</v>
      </c>
    </row>
    <row r="2642" spans="1:39">
      <c r="A2642" t="s">
        <v>7619</v>
      </c>
      <c r="B2642" t="s">
        <v>5106</v>
      </c>
      <c r="C2642" t="s">
        <v>5108</v>
      </c>
      <c r="D2642">
        <v>740</v>
      </c>
      <c r="E2642" t="s">
        <v>5111</v>
      </c>
      <c r="F2642">
        <v>6.13</v>
      </c>
      <c r="K2642" t="s">
        <v>5342</v>
      </c>
      <c r="L2642" t="s">
        <v>5343</v>
      </c>
      <c r="M2642" t="s">
        <v>9500</v>
      </c>
      <c r="N2642">
        <v>9</v>
      </c>
      <c r="O2642" t="s">
        <v>9627</v>
      </c>
      <c r="P2642" t="s">
        <v>11771</v>
      </c>
      <c r="Q2642">
        <v>6</v>
      </c>
      <c r="R2642">
        <v>2</v>
      </c>
      <c r="S2642">
        <v>1.77</v>
      </c>
      <c r="T2642">
        <v>1.77</v>
      </c>
      <c r="U2642">
        <v>360.37</v>
      </c>
      <c r="V2642">
        <v>93.20999999999999</v>
      </c>
      <c r="W2642">
        <v>3.52</v>
      </c>
      <c r="Y2642">
        <v>2.07</v>
      </c>
      <c r="Z2642">
        <v>3</v>
      </c>
      <c r="AA2642" t="s">
        <v>4822</v>
      </c>
      <c r="AB2642">
        <v>0</v>
      </c>
      <c r="AC2642">
        <v>4</v>
      </c>
      <c r="AD2642">
        <v>5.390357142857143</v>
      </c>
      <c r="AF2642" t="s">
        <v>5458</v>
      </c>
      <c r="AI2642">
        <v>0</v>
      </c>
      <c r="AJ2642">
        <v>0</v>
      </c>
      <c r="AK2642" t="s">
        <v>11947</v>
      </c>
      <c r="AL2642" t="s">
        <v>11947</v>
      </c>
      <c r="AM2642" t="s">
        <v>11965</v>
      </c>
    </row>
    <row r="2643" spans="1:39">
      <c r="A2643" t="s">
        <v>7620</v>
      </c>
      <c r="B2643" t="s">
        <v>5106</v>
      </c>
      <c r="C2643" t="s">
        <v>5108</v>
      </c>
      <c r="D2643">
        <v>750</v>
      </c>
      <c r="E2643" t="s">
        <v>5111</v>
      </c>
      <c r="F2643">
        <v>6.12</v>
      </c>
      <c r="I2643" t="s">
        <v>9387</v>
      </c>
      <c r="K2643" t="s">
        <v>5342</v>
      </c>
      <c r="M2643" t="s">
        <v>9433</v>
      </c>
      <c r="N2643">
        <v>8</v>
      </c>
      <c r="O2643" t="s">
        <v>9551</v>
      </c>
      <c r="P2643" t="s">
        <v>11772</v>
      </c>
      <c r="Q2643">
        <v>8</v>
      </c>
      <c r="R2643">
        <v>2</v>
      </c>
      <c r="S2643">
        <v>4.39</v>
      </c>
      <c r="T2643">
        <v>5.05</v>
      </c>
      <c r="U2643">
        <v>616.66</v>
      </c>
      <c r="V2643">
        <v>119.51</v>
      </c>
      <c r="W2643">
        <v>5.56</v>
      </c>
      <c r="X2643">
        <v>6.83</v>
      </c>
      <c r="Y2643">
        <v>4.2</v>
      </c>
      <c r="Z2643">
        <v>3</v>
      </c>
      <c r="AA2643" t="s">
        <v>4822</v>
      </c>
      <c r="AB2643">
        <v>2</v>
      </c>
      <c r="AC2643">
        <v>10</v>
      </c>
      <c r="AD2643">
        <v>1.516333333333333</v>
      </c>
      <c r="AF2643" t="s">
        <v>5458</v>
      </c>
      <c r="AI2643">
        <v>0</v>
      </c>
      <c r="AJ2643">
        <v>0</v>
      </c>
      <c r="AM2643" t="s">
        <v>11965</v>
      </c>
    </row>
    <row r="2644" spans="1:39">
      <c r="A2644" t="s">
        <v>7616</v>
      </c>
      <c r="B2644" t="s">
        <v>5106</v>
      </c>
      <c r="C2644" t="s">
        <v>5108</v>
      </c>
      <c r="D2644">
        <v>759.7</v>
      </c>
      <c r="E2644" t="s">
        <v>5111</v>
      </c>
      <c r="F2644">
        <v>6.12</v>
      </c>
      <c r="I2644" t="s">
        <v>9388</v>
      </c>
      <c r="K2644" t="s">
        <v>5342</v>
      </c>
      <c r="L2644" t="s">
        <v>5343</v>
      </c>
      <c r="M2644" t="s">
        <v>9446</v>
      </c>
      <c r="N2644">
        <v>9</v>
      </c>
      <c r="O2644" t="s">
        <v>9564</v>
      </c>
      <c r="P2644" t="s">
        <v>11768</v>
      </c>
      <c r="Q2644">
        <v>5</v>
      </c>
      <c r="R2644">
        <v>2</v>
      </c>
      <c r="S2644">
        <v>4.73</v>
      </c>
      <c r="T2644">
        <v>4.74</v>
      </c>
      <c r="U2644">
        <v>379.37</v>
      </c>
      <c r="V2644">
        <v>67.27</v>
      </c>
      <c r="W2644">
        <v>5.03</v>
      </c>
      <c r="X2644">
        <v>9.27</v>
      </c>
      <c r="Y2644">
        <v>5.24</v>
      </c>
      <c r="Z2644">
        <v>4</v>
      </c>
      <c r="AA2644" t="s">
        <v>4822</v>
      </c>
      <c r="AB2644">
        <v>1</v>
      </c>
      <c r="AC2644">
        <v>4</v>
      </c>
      <c r="AD2644">
        <v>3.491642857142857</v>
      </c>
      <c r="AF2644" t="s">
        <v>5458</v>
      </c>
      <c r="AI2644">
        <v>0</v>
      </c>
      <c r="AJ2644">
        <v>0</v>
      </c>
      <c r="AM2644" t="s">
        <v>11965</v>
      </c>
    </row>
    <row r="2645" spans="1:39">
      <c r="A2645" t="s">
        <v>7621</v>
      </c>
      <c r="B2645" t="s">
        <v>5106</v>
      </c>
      <c r="C2645" t="s">
        <v>5108</v>
      </c>
      <c r="D2645">
        <v>760</v>
      </c>
      <c r="E2645" t="s">
        <v>5111</v>
      </c>
      <c r="F2645">
        <v>6.12</v>
      </c>
      <c r="I2645" t="s">
        <v>9389</v>
      </c>
      <c r="K2645" t="s">
        <v>5342</v>
      </c>
      <c r="M2645" t="s">
        <v>9446</v>
      </c>
      <c r="N2645">
        <v>8</v>
      </c>
      <c r="O2645" t="s">
        <v>9574</v>
      </c>
      <c r="P2645" t="s">
        <v>11773</v>
      </c>
      <c r="Q2645">
        <v>5</v>
      </c>
      <c r="R2645">
        <v>2</v>
      </c>
      <c r="S2645">
        <v>4.31</v>
      </c>
      <c r="T2645">
        <v>4.34</v>
      </c>
      <c r="U2645">
        <v>343.39</v>
      </c>
      <c r="V2645">
        <v>67.27</v>
      </c>
      <c r="W2645">
        <v>4.75</v>
      </c>
      <c r="X2645">
        <v>9.23</v>
      </c>
      <c r="Y2645">
        <v>6.18</v>
      </c>
      <c r="Z2645">
        <v>4</v>
      </c>
      <c r="AA2645" t="s">
        <v>4822</v>
      </c>
      <c r="AB2645">
        <v>0</v>
      </c>
      <c r="AC2645">
        <v>4</v>
      </c>
      <c r="AD2645">
        <v>3.83</v>
      </c>
      <c r="AF2645" t="s">
        <v>5458</v>
      </c>
      <c r="AI2645">
        <v>0</v>
      </c>
      <c r="AJ2645">
        <v>0</v>
      </c>
      <c r="AM2645" t="s">
        <v>11965</v>
      </c>
    </row>
    <row r="2646" spans="1:39">
      <c r="A2646" t="s">
        <v>7622</v>
      </c>
      <c r="B2646" t="s">
        <v>5106</v>
      </c>
      <c r="C2646" t="s">
        <v>5108</v>
      </c>
      <c r="D2646">
        <v>762.5</v>
      </c>
      <c r="E2646" t="s">
        <v>5111</v>
      </c>
      <c r="F2646">
        <v>6.12</v>
      </c>
      <c r="I2646" t="s">
        <v>9390</v>
      </c>
      <c r="K2646" t="s">
        <v>5342</v>
      </c>
      <c r="L2646" t="s">
        <v>5343</v>
      </c>
      <c r="M2646" t="s">
        <v>9446</v>
      </c>
      <c r="N2646">
        <v>9</v>
      </c>
      <c r="O2646" t="s">
        <v>9564</v>
      </c>
      <c r="P2646" t="s">
        <v>11774</v>
      </c>
      <c r="Q2646">
        <v>5</v>
      </c>
      <c r="R2646">
        <v>2</v>
      </c>
      <c r="S2646">
        <v>4.47</v>
      </c>
      <c r="T2646">
        <v>4.48</v>
      </c>
      <c r="U2646">
        <v>380.45</v>
      </c>
      <c r="V2646">
        <v>69.73</v>
      </c>
      <c r="W2646">
        <v>4.98</v>
      </c>
      <c r="Y2646">
        <v>5.64</v>
      </c>
      <c r="Z2646">
        <v>5</v>
      </c>
      <c r="AA2646" t="s">
        <v>4822</v>
      </c>
      <c r="AB2646">
        <v>0</v>
      </c>
      <c r="AC2646">
        <v>4</v>
      </c>
      <c r="AD2646">
        <v>3.613928571428571</v>
      </c>
      <c r="AF2646" t="s">
        <v>5458</v>
      </c>
      <c r="AI2646">
        <v>0</v>
      </c>
      <c r="AJ2646">
        <v>0</v>
      </c>
      <c r="AM2646" t="s">
        <v>11965</v>
      </c>
    </row>
    <row r="2647" spans="1:39">
      <c r="A2647" t="s">
        <v>7623</v>
      </c>
      <c r="B2647" t="s">
        <v>5106</v>
      </c>
      <c r="C2647" t="s">
        <v>5108</v>
      </c>
      <c r="D2647">
        <v>780</v>
      </c>
      <c r="E2647" t="s">
        <v>5111</v>
      </c>
      <c r="F2647">
        <v>6.11</v>
      </c>
      <c r="K2647" t="s">
        <v>5342</v>
      </c>
      <c r="L2647" t="s">
        <v>5343</v>
      </c>
      <c r="M2647" t="s">
        <v>9498</v>
      </c>
      <c r="N2647">
        <v>9</v>
      </c>
      <c r="O2647" t="s">
        <v>9625</v>
      </c>
      <c r="P2647" t="s">
        <v>11775</v>
      </c>
      <c r="Q2647">
        <v>6</v>
      </c>
      <c r="R2647">
        <v>2</v>
      </c>
      <c r="S2647">
        <v>5.01</v>
      </c>
      <c r="T2647">
        <v>5.04</v>
      </c>
      <c r="U2647">
        <v>518.42</v>
      </c>
      <c r="V2647">
        <v>80.65000000000001</v>
      </c>
      <c r="W2647">
        <v>6.93</v>
      </c>
      <c r="Y2647">
        <v>9.07</v>
      </c>
      <c r="Z2647">
        <v>5</v>
      </c>
      <c r="AA2647" t="s">
        <v>4822</v>
      </c>
      <c r="AB2647">
        <v>2</v>
      </c>
      <c r="AC2647">
        <v>5</v>
      </c>
      <c r="AD2647">
        <v>1.965</v>
      </c>
      <c r="AF2647" t="s">
        <v>5457</v>
      </c>
      <c r="AI2647">
        <v>0</v>
      </c>
      <c r="AJ2647">
        <v>0</v>
      </c>
      <c r="AK2647" t="s">
        <v>11908</v>
      </c>
      <c r="AL2647" t="s">
        <v>11908</v>
      </c>
      <c r="AM2647" t="s">
        <v>11965</v>
      </c>
    </row>
    <row r="2648" spans="1:39">
      <c r="A2648" t="s">
        <v>7624</v>
      </c>
      <c r="B2648" t="s">
        <v>5106</v>
      </c>
      <c r="C2648" t="s">
        <v>5108</v>
      </c>
      <c r="D2648">
        <v>785</v>
      </c>
      <c r="E2648" t="s">
        <v>5111</v>
      </c>
      <c r="F2648">
        <v>6.11</v>
      </c>
      <c r="K2648" t="s">
        <v>5342</v>
      </c>
      <c r="L2648" t="s">
        <v>5343</v>
      </c>
      <c r="M2648" t="s">
        <v>9477</v>
      </c>
      <c r="N2648">
        <v>9</v>
      </c>
      <c r="O2648" t="s">
        <v>9599</v>
      </c>
      <c r="P2648" t="s">
        <v>11776</v>
      </c>
      <c r="Q2648">
        <v>4</v>
      </c>
      <c r="R2648">
        <v>3</v>
      </c>
      <c r="S2648">
        <v>3.19</v>
      </c>
      <c r="T2648">
        <v>3.19</v>
      </c>
      <c r="U2648">
        <v>406.87</v>
      </c>
      <c r="V2648">
        <v>83.12</v>
      </c>
      <c r="W2648">
        <v>5.08</v>
      </c>
      <c r="X2648">
        <v>12.64</v>
      </c>
      <c r="Y2648">
        <v>5.22</v>
      </c>
      <c r="Z2648">
        <v>3</v>
      </c>
      <c r="AA2648" t="s">
        <v>4822</v>
      </c>
      <c r="AB2648">
        <v>1</v>
      </c>
      <c r="AC2648">
        <v>6</v>
      </c>
      <c r="AD2648">
        <v>4.141880952380952</v>
      </c>
      <c r="AF2648" t="s">
        <v>5458</v>
      </c>
      <c r="AI2648">
        <v>0</v>
      </c>
      <c r="AJ2648">
        <v>0</v>
      </c>
      <c r="AK2648" t="s">
        <v>11929</v>
      </c>
      <c r="AL2648" t="s">
        <v>11929</v>
      </c>
      <c r="AM2648" t="s">
        <v>11965</v>
      </c>
    </row>
    <row r="2649" spans="1:39">
      <c r="A2649" t="s">
        <v>7625</v>
      </c>
      <c r="B2649" t="s">
        <v>5106</v>
      </c>
      <c r="C2649" t="s">
        <v>5108</v>
      </c>
      <c r="D2649">
        <v>788</v>
      </c>
      <c r="E2649" t="s">
        <v>5111</v>
      </c>
      <c r="F2649">
        <v>6.1</v>
      </c>
      <c r="K2649" t="s">
        <v>5342</v>
      </c>
      <c r="M2649" t="s">
        <v>5350</v>
      </c>
      <c r="N2649">
        <v>8</v>
      </c>
      <c r="O2649" t="s">
        <v>9550</v>
      </c>
      <c r="P2649" t="s">
        <v>11777</v>
      </c>
      <c r="Q2649">
        <v>3</v>
      </c>
      <c r="R2649">
        <v>1</v>
      </c>
      <c r="S2649">
        <v>4.98</v>
      </c>
      <c r="T2649">
        <v>4.98</v>
      </c>
      <c r="U2649">
        <v>300.37</v>
      </c>
      <c r="V2649">
        <v>46.5</v>
      </c>
      <c r="W2649">
        <v>4.14</v>
      </c>
      <c r="Y2649">
        <v>3.43</v>
      </c>
      <c r="Z2649">
        <v>4</v>
      </c>
      <c r="AA2649" t="s">
        <v>4822</v>
      </c>
      <c r="AB2649">
        <v>0</v>
      </c>
      <c r="AC2649">
        <v>3</v>
      </c>
      <c r="AD2649">
        <v>3.843333333333333</v>
      </c>
      <c r="AF2649" t="s">
        <v>5458</v>
      </c>
      <c r="AI2649">
        <v>0</v>
      </c>
      <c r="AJ2649">
        <v>0</v>
      </c>
      <c r="AK2649" t="s">
        <v>11910</v>
      </c>
      <c r="AL2649" t="s">
        <v>11910</v>
      </c>
      <c r="AM2649" t="s">
        <v>11965</v>
      </c>
    </row>
    <row r="2650" spans="1:39">
      <c r="A2650" t="s">
        <v>7626</v>
      </c>
      <c r="B2650" t="s">
        <v>5106</v>
      </c>
      <c r="C2650" t="s">
        <v>5108</v>
      </c>
      <c r="D2650">
        <v>790</v>
      </c>
      <c r="E2650" t="s">
        <v>5111</v>
      </c>
      <c r="F2650">
        <v>6.1</v>
      </c>
      <c r="K2650" t="s">
        <v>5342</v>
      </c>
      <c r="L2650" t="s">
        <v>5343</v>
      </c>
      <c r="M2650" t="s">
        <v>9500</v>
      </c>
      <c r="N2650">
        <v>9</v>
      </c>
      <c r="O2650" t="s">
        <v>9627</v>
      </c>
      <c r="P2650" t="s">
        <v>11778</v>
      </c>
      <c r="Q2650">
        <v>6</v>
      </c>
      <c r="R2650">
        <v>2</v>
      </c>
      <c r="S2650">
        <v>2.21</v>
      </c>
      <c r="T2650">
        <v>2.21</v>
      </c>
      <c r="U2650">
        <v>371.4</v>
      </c>
      <c r="V2650">
        <v>92.94</v>
      </c>
      <c r="W2650">
        <v>4.5</v>
      </c>
      <c r="Y2650">
        <v>1.98</v>
      </c>
      <c r="Z2650">
        <v>4</v>
      </c>
      <c r="AA2650" t="s">
        <v>4822</v>
      </c>
      <c r="AB2650">
        <v>0</v>
      </c>
      <c r="AC2650">
        <v>5</v>
      </c>
      <c r="AD2650">
        <v>5.215571428571429</v>
      </c>
      <c r="AF2650" t="s">
        <v>5458</v>
      </c>
      <c r="AI2650">
        <v>0</v>
      </c>
      <c r="AJ2650">
        <v>0</v>
      </c>
      <c r="AK2650" t="s">
        <v>11947</v>
      </c>
      <c r="AL2650" t="s">
        <v>11947</v>
      </c>
      <c r="AM2650" t="s">
        <v>11965</v>
      </c>
    </row>
    <row r="2651" spans="1:39">
      <c r="A2651" t="s">
        <v>7627</v>
      </c>
      <c r="B2651" t="s">
        <v>5106</v>
      </c>
      <c r="C2651" t="s">
        <v>5108</v>
      </c>
      <c r="D2651">
        <v>800</v>
      </c>
      <c r="E2651" t="s">
        <v>5111</v>
      </c>
      <c r="F2651">
        <v>6.1</v>
      </c>
      <c r="I2651" t="s">
        <v>9391</v>
      </c>
      <c r="K2651" t="s">
        <v>5342</v>
      </c>
      <c r="M2651" t="s">
        <v>9519</v>
      </c>
      <c r="N2651">
        <v>8</v>
      </c>
      <c r="O2651" t="s">
        <v>9653</v>
      </c>
      <c r="P2651" t="s">
        <v>11779</v>
      </c>
      <c r="Q2651">
        <v>4</v>
      </c>
      <c r="R2651">
        <v>1</v>
      </c>
      <c r="S2651">
        <v>0.93</v>
      </c>
      <c r="T2651">
        <v>0.93</v>
      </c>
      <c r="U2651">
        <v>364.81</v>
      </c>
      <c r="V2651">
        <v>56.73</v>
      </c>
      <c r="W2651">
        <v>4.98</v>
      </c>
      <c r="Y2651">
        <v>2.91</v>
      </c>
      <c r="Z2651">
        <v>4</v>
      </c>
      <c r="AA2651" t="s">
        <v>4822</v>
      </c>
      <c r="AB2651">
        <v>0</v>
      </c>
      <c r="AC2651">
        <v>3</v>
      </c>
      <c r="AD2651">
        <v>5.79897619047619</v>
      </c>
      <c r="AF2651" t="s">
        <v>5458</v>
      </c>
      <c r="AI2651">
        <v>0</v>
      </c>
      <c r="AJ2651">
        <v>0</v>
      </c>
      <c r="AM2651" t="s">
        <v>11965</v>
      </c>
    </row>
    <row r="2652" spans="1:39">
      <c r="A2652" t="s">
        <v>7628</v>
      </c>
      <c r="B2652" t="s">
        <v>5106</v>
      </c>
      <c r="C2652" t="s">
        <v>5108</v>
      </c>
      <c r="D2652">
        <v>800</v>
      </c>
      <c r="E2652" t="s">
        <v>5111</v>
      </c>
      <c r="F2652">
        <v>6.1</v>
      </c>
      <c r="K2652" t="s">
        <v>5342</v>
      </c>
      <c r="L2652" t="s">
        <v>5343</v>
      </c>
      <c r="M2652" t="s">
        <v>9513</v>
      </c>
      <c r="N2652">
        <v>9</v>
      </c>
      <c r="O2652" t="s">
        <v>9642</v>
      </c>
      <c r="P2652" t="s">
        <v>11780</v>
      </c>
      <c r="Q2652">
        <v>5</v>
      </c>
      <c r="R2652">
        <v>2</v>
      </c>
      <c r="S2652">
        <v>1.93</v>
      </c>
      <c r="T2652">
        <v>2.89</v>
      </c>
      <c r="U2652">
        <v>351.79</v>
      </c>
      <c r="V2652">
        <v>71.18000000000001</v>
      </c>
      <c r="W2652">
        <v>4.78</v>
      </c>
      <c r="Y2652">
        <v>8.640000000000001</v>
      </c>
      <c r="Z2652">
        <v>4</v>
      </c>
      <c r="AA2652" t="s">
        <v>4822</v>
      </c>
      <c r="AB2652">
        <v>0</v>
      </c>
      <c r="AC2652">
        <v>4</v>
      </c>
      <c r="AD2652">
        <v>5.18</v>
      </c>
      <c r="AF2652" t="s">
        <v>5457</v>
      </c>
      <c r="AI2652">
        <v>0</v>
      </c>
      <c r="AJ2652">
        <v>0</v>
      </c>
      <c r="AK2652" t="s">
        <v>11953</v>
      </c>
      <c r="AL2652" t="s">
        <v>11953</v>
      </c>
      <c r="AM2652" t="s">
        <v>11965</v>
      </c>
    </row>
    <row r="2653" spans="1:39">
      <c r="A2653" t="s">
        <v>7629</v>
      </c>
      <c r="B2653" t="s">
        <v>5106</v>
      </c>
      <c r="C2653" t="s">
        <v>5108</v>
      </c>
      <c r="D2653">
        <v>800</v>
      </c>
      <c r="E2653" t="s">
        <v>5111</v>
      </c>
      <c r="F2653">
        <v>6.1</v>
      </c>
      <c r="K2653" t="s">
        <v>5342</v>
      </c>
      <c r="L2653" t="s">
        <v>5343</v>
      </c>
      <c r="M2653" t="s">
        <v>9432</v>
      </c>
      <c r="N2653">
        <v>9</v>
      </c>
      <c r="O2653" t="s">
        <v>9549</v>
      </c>
      <c r="P2653" t="s">
        <v>11781</v>
      </c>
      <c r="Q2653">
        <v>8</v>
      </c>
      <c r="R2653">
        <v>2</v>
      </c>
      <c r="S2653">
        <v>2.6</v>
      </c>
      <c r="T2653">
        <v>2.6</v>
      </c>
      <c r="U2653">
        <v>445.55</v>
      </c>
      <c r="V2653">
        <v>105.68</v>
      </c>
      <c r="W2653">
        <v>2.76</v>
      </c>
      <c r="X2653">
        <v>12.39</v>
      </c>
      <c r="Y2653">
        <v>5.69</v>
      </c>
      <c r="Z2653">
        <v>3</v>
      </c>
      <c r="AA2653" t="s">
        <v>4822</v>
      </c>
      <c r="AB2653">
        <v>0</v>
      </c>
      <c r="AC2653">
        <v>10</v>
      </c>
      <c r="AD2653">
        <v>4.066261904761905</v>
      </c>
      <c r="AF2653" t="s">
        <v>5458</v>
      </c>
      <c r="AI2653">
        <v>0</v>
      </c>
      <c r="AJ2653">
        <v>0</v>
      </c>
      <c r="AK2653" t="s">
        <v>11909</v>
      </c>
      <c r="AL2653" t="s">
        <v>11909</v>
      </c>
      <c r="AM2653" t="s">
        <v>11965</v>
      </c>
    </row>
    <row r="2654" spans="1:39">
      <c r="A2654" t="s">
        <v>7630</v>
      </c>
      <c r="B2654" t="s">
        <v>5106</v>
      </c>
      <c r="C2654" t="s">
        <v>5108</v>
      </c>
      <c r="D2654">
        <v>800</v>
      </c>
      <c r="E2654" t="s">
        <v>5111</v>
      </c>
      <c r="F2654">
        <v>6.1</v>
      </c>
      <c r="I2654" t="s">
        <v>9392</v>
      </c>
      <c r="K2654" t="s">
        <v>5342</v>
      </c>
      <c r="L2654" t="s">
        <v>5343</v>
      </c>
      <c r="M2654" t="s">
        <v>9439</v>
      </c>
      <c r="N2654">
        <v>8</v>
      </c>
      <c r="O2654" t="s">
        <v>9557</v>
      </c>
      <c r="P2654" t="s">
        <v>11782</v>
      </c>
      <c r="Q2654">
        <v>8</v>
      </c>
      <c r="R2654">
        <v>3</v>
      </c>
      <c r="S2654">
        <v>0.89</v>
      </c>
      <c r="T2654">
        <v>0.9399999999999999</v>
      </c>
      <c r="U2654">
        <v>532.54</v>
      </c>
      <c r="V2654">
        <v>130.48</v>
      </c>
      <c r="W2654">
        <v>4.68</v>
      </c>
      <c r="X2654">
        <v>8.31</v>
      </c>
      <c r="Y2654">
        <v>4.62</v>
      </c>
      <c r="Z2654">
        <v>4</v>
      </c>
      <c r="AA2654" t="s">
        <v>4822</v>
      </c>
      <c r="AB2654">
        <v>1</v>
      </c>
      <c r="AC2654">
        <v>6</v>
      </c>
      <c r="AD2654">
        <v>3.166666666666667</v>
      </c>
      <c r="AF2654" t="s">
        <v>5458</v>
      </c>
      <c r="AI2654">
        <v>0</v>
      </c>
      <c r="AJ2654">
        <v>0</v>
      </c>
      <c r="AM2654" t="s">
        <v>11965</v>
      </c>
    </row>
    <row r="2655" spans="1:39">
      <c r="A2655" t="s">
        <v>7631</v>
      </c>
      <c r="B2655" t="s">
        <v>5106</v>
      </c>
      <c r="C2655" t="s">
        <v>5108</v>
      </c>
      <c r="D2655">
        <v>809.6</v>
      </c>
      <c r="E2655" t="s">
        <v>5111</v>
      </c>
      <c r="F2655">
        <v>6.09</v>
      </c>
      <c r="I2655" t="s">
        <v>9393</v>
      </c>
      <c r="K2655" t="s">
        <v>5342</v>
      </c>
      <c r="M2655" t="s">
        <v>9446</v>
      </c>
      <c r="N2655">
        <v>8</v>
      </c>
      <c r="O2655" t="s">
        <v>9574</v>
      </c>
      <c r="P2655" t="s">
        <v>11783</v>
      </c>
      <c r="Q2655">
        <v>5</v>
      </c>
      <c r="R2655">
        <v>2</v>
      </c>
      <c r="S2655">
        <v>5.41</v>
      </c>
      <c r="T2655">
        <v>5.42</v>
      </c>
      <c r="U2655">
        <v>395.82</v>
      </c>
      <c r="V2655">
        <v>67.27</v>
      </c>
      <c r="W2655">
        <v>5.55</v>
      </c>
      <c r="X2655">
        <v>9.279999999999999</v>
      </c>
      <c r="Y2655">
        <v>5.27</v>
      </c>
      <c r="Z2655">
        <v>4</v>
      </c>
      <c r="AA2655" t="s">
        <v>4822</v>
      </c>
      <c r="AB2655">
        <v>1</v>
      </c>
      <c r="AC2655">
        <v>4</v>
      </c>
      <c r="AD2655">
        <v>3.244142857142857</v>
      </c>
      <c r="AF2655" t="s">
        <v>5458</v>
      </c>
      <c r="AI2655">
        <v>0</v>
      </c>
      <c r="AJ2655">
        <v>0</v>
      </c>
      <c r="AM2655" t="s">
        <v>11965</v>
      </c>
    </row>
    <row r="2656" spans="1:39">
      <c r="A2656" t="s">
        <v>7631</v>
      </c>
      <c r="B2656" t="s">
        <v>5106</v>
      </c>
      <c r="C2656" t="s">
        <v>5108</v>
      </c>
      <c r="D2656">
        <v>817.2</v>
      </c>
      <c r="E2656" t="s">
        <v>5111</v>
      </c>
      <c r="F2656">
        <v>6.09</v>
      </c>
      <c r="I2656" t="s">
        <v>9394</v>
      </c>
      <c r="K2656" t="s">
        <v>5342</v>
      </c>
      <c r="L2656" t="s">
        <v>5343</v>
      </c>
      <c r="M2656" t="s">
        <v>9446</v>
      </c>
      <c r="N2656">
        <v>9</v>
      </c>
      <c r="O2656" t="s">
        <v>9564</v>
      </c>
      <c r="P2656" t="s">
        <v>11783</v>
      </c>
      <c r="Q2656">
        <v>5</v>
      </c>
      <c r="R2656">
        <v>2</v>
      </c>
      <c r="S2656">
        <v>5.41</v>
      </c>
      <c r="T2656">
        <v>5.42</v>
      </c>
      <c r="U2656">
        <v>395.82</v>
      </c>
      <c r="V2656">
        <v>67.27</v>
      </c>
      <c r="W2656">
        <v>5.55</v>
      </c>
      <c r="X2656">
        <v>9.279999999999999</v>
      </c>
      <c r="Y2656">
        <v>5.27</v>
      </c>
      <c r="Z2656">
        <v>4</v>
      </c>
      <c r="AA2656" t="s">
        <v>4822</v>
      </c>
      <c r="AB2656">
        <v>1</v>
      </c>
      <c r="AC2656">
        <v>4</v>
      </c>
      <c r="AD2656">
        <v>3.244142857142857</v>
      </c>
      <c r="AF2656" t="s">
        <v>5458</v>
      </c>
      <c r="AI2656">
        <v>0</v>
      </c>
      <c r="AJ2656">
        <v>0</v>
      </c>
      <c r="AM2656" t="s">
        <v>11965</v>
      </c>
    </row>
    <row r="2657" spans="1:39">
      <c r="A2657" t="s">
        <v>7632</v>
      </c>
      <c r="B2657" t="s">
        <v>5106</v>
      </c>
      <c r="C2657" t="s">
        <v>5108</v>
      </c>
      <c r="D2657">
        <v>832</v>
      </c>
      <c r="E2657" t="s">
        <v>5111</v>
      </c>
      <c r="F2657">
        <v>6.08</v>
      </c>
      <c r="I2657" t="s">
        <v>9395</v>
      </c>
      <c r="K2657" t="s">
        <v>5342</v>
      </c>
      <c r="L2657" t="s">
        <v>5343</v>
      </c>
      <c r="M2657" t="s">
        <v>9439</v>
      </c>
      <c r="N2657">
        <v>8</v>
      </c>
      <c r="O2657" t="s">
        <v>9557</v>
      </c>
      <c r="P2657" t="s">
        <v>11784</v>
      </c>
      <c r="Q2657">
        <v>8</v>
      </c>
      <c r="R2657">
        <v>3</v>
      </c>
      <c r="S2657">
        <v>0.72</v>
      </c>
      <c r="T2657">
        <v>1.1</v>
      </c>
      <c r="U2657">
        <v>519.49</v>
      </c>
      <c r="V2657">
        <v>138.69</v>
      </c>
      <c r="W2657">
        <v>4.94</v>
      </c>
      <c r="X2657">
        <v>7.25</v>
      </c>
      <c r="Y2657">
        <v>4.62</v>
      </c>
      <c r="Z2657">
        <v>4</v>
      </c>
      <c r="AA2657" t="s">
        <v>4822</v>
      </c>
      <c r="AB2657">
        <v>1</v>
      </c>
      <c r="AC2657">
        <v>6</v>
      </c>
      <c r="AD2657">
        <v>3.166666666666667</v>
      </c>
      <c r="AF2657" t="s">
        <v>5458</v>
      </c>
      <c r="AI2657">
        <v>0</v>
      </c>
      <c r="AJ2657">
        <v>0</v>
      </c>
      <c r="AM2657" t="s">
        <v>11965</v>
      </c>
    </row>
    <row r="2658" spans="1:39">
      <c r="A2658" t="s">
        <v>7633</v>
      </c>
      <c r="B2658" t="s">
        <v>5106</v>
      </c>
      <c r="C2658" t="s">
        <v>5108</v>
      </c>
      <c r="D2658">
        <v>835</v>
      </c>
      <c r="E2658" t="s">
        <v>5111</v>
      </c>
      <c r="F2658">
        <v>6.08</v>
      </c>
      <c r="I2658" t="s">
        <v>9396</v>
      </c>
      <c r="K2658" t="s">
        <v>5342</v>
      </c>
      <c r="M2658" t="s">
        <v>9440</v>
      </c>
      <c r="N2658">
        <v>8</v>
      </c>
      <c r="O2658" t="s">
        <v>9558</v>
      </c>
      <c r="P2658" t="s">
        <v>11785</v>
      </c>
      <c r="Q2658">
        <v>10</v>
      </c>
      <c r="R2658">
        <v>2</v>
      </c>
      <c r="S2658">
        <v>4.05</v>
      </c>
      <c r="T2658">
        <v>6.17</v>
      </c>
      <c r="U2658">
        <v>583.62</v>
      </c>
      <c r="V2658">
        <v>125.2</v>
      </c>
      <c r="W2658">
        <v>5.25</v>
      </c>
      <c r="X2658">
        <v>11.44</v>
      </c>
      <c r="Y2658">
        <v>9.57</v>
      </c>
      <c r="Z2658">
        <v>4</v>
      </c>
      <c r="AA2658" t="s">
        <v>4822</v>
      </c>
      <c r="AB2658">
        <v>2</v>
      </c>
      <c r="AC2658">
        <v>8</v>
      </c>
      <c r="AD2658">
        <v>0.7149999999999999</v>
      </c>
      <c r="AF2658" t="s">
        <v>5457</v>
      </c>
      <c r="AI2658">
        <v>0</v>
      </c>
      <c r="AJ2658">
        <v>0</v>
      </c>
      <c r="AM2658" t="s">
        <v>11965</v>
      </c>
    </row>
    <row r="2659" spans="1:39">
      <c r="A2659" t="s">
        <v>7634</v>
      </c>
      <c r="B2659" t="s">
        <v>5106</v>
      </c>
      <c r="C2659" t="s">
        <v>5108</v>
      </c>
      <c r="D2659">
        <v>836</v>
      </c>
      <c r="E2659" t="s">
        <v>5111</v>
      </c>
      <c r="F2659">
        <v>6.08</v>
      </c>
      <c r="I2659" t="s">
        <v>9397</v>
      </c>
      <c r="K2659" t="s">
        <v>5342</v>
      </c>
      <c r="M2659" t="s">
        <v>9440</v>
      </c>
      <c r="N2659">
        <v>8</v>
      </c>
      <c r="O2659" t="s">
        <v>9558</v>
      </c>
      <c r="P2659" t="s">
        <v>11786</v>
      </c>
      <c r="Q2659">
        <v>7</v>
      </c>
      <c r="R2659">
        <v>2</v>
      </c>
      <c r="S2659">
        <v>6.91</v>
      </c>
      <c r="T2659">
        <v>6.91</v>
      </c>
      <c r="U2659">
        <v>495.63</v>
      </c>
      <c r="V2659">
        <v>95.93000000000001</v>
      </c>
      <c r="W2659">
        <v>5.3</v>
      </c>
      <c r="Y2659">
        <v>2.99</v>
      </c>
      <c r="Z2659">
        <v>4</v>
      </c>
      <c r="AA2659" t="s">
        <v>4822</v>
      </c>
      <c r="AB2659">
        <v>1</v>
      </c>
      <c r="AC2659">
        <v>6</v>
      </c>
      <c r="AD2659">
        <v>2.333547619047619</v>
      </c>
      <c r="AF2659" t="s">
        <v>5458</v>
      </c>
      <c r="AI2659">
        <v>0</v>
      </c>
      <c r="AJ2659">
        <v>0</v>
      </c>
      <c r="AM2659" t="s">
        <v>11965</v>
      </c>
    </row>
    <row r="2660" spans="1:39">
      <c r="A2660" t="s">
        <v>7635</v>
      </c>
      <c r="B2660" t="s">
        <v>5106</v>
      </c>
      <c r="C2660" t="s">
        <v>5108</v>
      </c>
      <c r="D2660">
        <v>840</v>
      </c>
      <c r="E2660" t="s">
        <v>5111</v>
      </c>
      <c r="F2660">
        <v>6.08</v>
      </c>
      <c r="K2660" t="s">
        <v>5342</v>
      </c>
      <c r="L2660" t="s">
        <v>5343</v>
      </c>
      <c r="M2660" t="s">
        <v>9462</v>
      </c>
      <c r="N2660">
        <v>9</v>
      </c>
      <c r="O2660" t="s">
        <v>9582</v>
      </c>
      <c r="P2660" t="s">
        <v>11787</v>
      </c>
      <c r="Q2660">
        <v>8</v>
      </c>
      <c r="R2660">
        <v>2</v>
      </c>
      <c r="S2660">
        <v>0.23</v>
      </c>
      <c r="T2660">
        <v>0.48</v>
      </c>
      <c r="U2660">
        <v>452.42</v>
      </c>
      <c r="V2660">
        <v>153.94</v>
      </c>
      <c r="W2660">
        <v>0.82</v>
      </c>
      <c r="X2660">
        <v>7.29</v>
      </c>
      <c r="Y2660">
        <v>0</v>
      </c>
      <c r="Z2660">
        <v>3</v>
      </c>
      <c r="AA2660" t="s">
        <v>4822</v>
      </c>
      <c r="AB2660">
        <v>0</v>
      </c>
      <c r="AC2660">
        <v>5</v>
      </c>
      <c r="AD2660">
        <v>3.839857142857143</v>
      </c>
      <c r="AF2660" t="s">
        <v>5458</v>
      </c>
      <c r="AI2660">
        <v>0</v>
      </c>
      <c r="AJ2660">
        <v>0</v>
      </c>
      <c r="AK2660" t="s">
        <v>11924</v>
      </c>
      <c r="AL2660" t="s">
        <v>11924</v>
      </c>
      <c r="AM2660" t="s">
        <v>11965</v>
      </c>
    </row>
    <row r="2661" spans="1:39">
      <c r="A2661" t="s">
        <v>7636</v>
      </c>
      <c r="B2661" t="s">
        <v>5106</v>
      </c>
      <c r="C2661" t="s">
        <v>5108</v>
      </c>
      <c r="D2661">
        <v>842</v>
      </c>
      <c r="E2661" t="s">
        <v>5111</v>
      </c>
      <c r="F2661">
        <v>6.08</v>
      </c>
      <c r="K2661" t="s">
        <v>5342</v>
      </c>
      <c r="L2661" t="s">
        <v>5343</v>
      </c>
      <c r="M2661" t="s">
        <v>9481</v>
      </c>
      <c r="N2661">
        <v>9</v>
      </c>
      <c r="O2661" t="s">
        <v>9605</v>
      </c>
      <c r="P2661" t="s">
        <v>11788</v>
      </c>
      <c r="Q2661">
        <v>6</v>
      </c>
      <c r="R2661">
        <v>1</v>
      </c>
      <c r="S2661">
        <v>3.48</v>
      </c>
      <c r="T2661">
        <v>4.09</v>
      </c>
      <c r="U2661">
        <v>546.6</v>
      </c>
      <c r="V2661">
        <v>65.77</v>
      </c>
      <c r="W2661">
        <v>5.05</v>
      </c>
      <c r="X2661">
        <v>12.73</v>
      </c>
      <c r="Y2661">
        <v>7.66</v>
      </c>
      <c r="Z2661">
        <v>4</v>
      </c>
      <c r="AA2661" t="s">
        <v>4822</v>
      </c>
      <c r="AB2661">
        <v>2</v>
      </c>
      <c r="AC2661">
        <v>6</v>
      </c>
      <c r="AD2661">
        <v>3.548333333333333</v>
      </c>
      <c r="AF2661" t="s">
        <v>5458</v>
      </c>
      <c r="AI2661">
        <v>0</v>
      </c>
      <c r="AJ2661">
        <v>0</v>
      </c>
      <c r="AK2661" t="s">
        <v>11933</v>
      </c>
      <c r="AL2661" t="s">
        <v>11933</v>
      </c>
      <c r="AM2661" t="s">
        <v>11965</v>
      </c>
    </row>
    <row r="2662" spans="1:39">
      <c r="A2662" t="s">
        <v>7637</v>
      </c>
      <c r="B2662" t="s">
        <v>5106</v>
      </c>
      <c r="C2662" t="s">
        <v>5108</v>
      </c>
      <c r="D2662">
        <v>842</v>
      </c>
      <c r="E2662" t="s">
        <v>5111</v>
      </c>
      <c r="F2662">
        <v>6.08</v>
      </c>
      <c r="I2662" t="s">
        <v>9398</v>
      </c>
      <c r="K2662" t="s">
        <v>5342</v>
      </c>
      <c r="M2662" t="s">
        <v>9446</v>
      </c>
      <c r="N2662">
        <v>8</v>
      </c>
      <c r="O2662" t="s">
        <v>9574</v>
      </c>
      <c r="P2662" t="s">
        <v>11789</v>
      </c>
      <c r="Q2662">
        <v>7</v>
      </c>
      <c r="R2662">
        <v>3</v>
      </c>
      <c r="S2662">
        <v>3.44</v>
      </c>
      <c r="T2662">
        <v>3.46</v>
      </c>
      <c r="U2662">
        <v>389.41</v>
      </c>
      <c r="V2662">
        <v>96.73</v>
      </c>
      <c r="W2662">
        <v>4.47</v>
      </c>
      <c r="X2662">
        <v>9.289999999999999</v>
      </c>
      <c r="Y2662">
        <v>5.34</v>
      </c>
      <c r="Z2662">
        <v>4</v>
      </c>
      <c r="AA2662" t="s">
        <v>4822</v>
      </c>
      <c r="AB2662">
        <v>0</v>
      </c>
      <c r="AC2662">
        <v>5</v>
      </c>
      <c r="AD2662">
        <v>3.782261904761904</v>
      </c>
      <c r="AF2662" t="s">
        <v>5458</v>
      </c>
      <c r="AI2662">
        <v>0</v>
      </c>
      <c r="AJ2662">
        <v>0</v>
      </c>
      <c r="AM2662" t="s">
        <v>11965</v>
      </c>
    </row>
    <row r="2663" spans="1:39">
      <c r="A2663" t="s">
        <v>7611</v>
      </c>
      <c r="B2663" t="s">
        <v>5106</v>
      </c>
      <c r="C2663" t="s">
        <v>5108</v>
      </c>
      <c r="D2663">
        <v>848.3</v>
      </c>
      <c r="E2663" t="s">
        <v>5111</v>
      </c>
      <c r="F2663">
        <v>6.07</v>
      </c>
      <c r="I2663" t="s">
        <v>9399</v>
      </c>
      <c r="K2663" t="s">
        <v>5342</v>
      </c>
      <c r="M2663" t="s">
        <v>9446</v>
      </c>
      <c r="N2663">
        <v>8</v>
      </c>
      <c r="O2663" t="s">
        <v>9574</v>
      </c>
      <c r="P2663" t="s">
        <v>11763</v>
      </c>
      <c r="Q2663">
        <v>5</v>
      </c>
      <c r="R2663">
        <v>2</v>
      </c>
      <c r="S2663">
        <v>4.81</v>
      </c>
      <c r="T2663">
        <v>4.82</v>
      </c>
      <c r="U2663">
        <v>367.41</v>
      </c>
      <c r="V2663">
        <v>75.72</v>
      </c>
      <c r="W2663">
        <v>4.93</v>
      </c>
      <c r="Y2663">
        <v>5.5</v>
      </c>
      <c r="Z2663">
        <v>5</v>
      </c>
      <c r="AA2663" t="s">
        <v>4822</v>
      </c>
      <c r="AB2663">
        <v>0</v>
      </c>
      <c r="AC2663">
        <v>4</v>
      </c>
      <c r="AD2663">
        <v>3.537071428571428</v>
      </c>
      <c r="AF2663" t="s">
        <v>5458</v>
      </c>
      <c r="AI2663">
        <v>0</v>
      </c>
      <c r="AJ2663">
        <v>0</v>
      </c>
      <c r="AM2663" t="s">
        <v>11965</v>
      </c>
    </row>
    <row r="2664" spans="1:39">
      <c r="A2664" t="s">
        <v>7583</v>
      </c>
      <c r="B2664" t="s">
        <v>5106</v>
      </c>
      <c r="C2664" t="s">
        <v>5108</v>
      </c>
      <c r="D2664">
        <v>848.6</v>
      </c>
      <c r="E2664" t="s">
        <v>5111</v>
      </c>
      <c r="F2664">
        <v>6.07</v>
      </c>
      <c r="I2664" t="s">
        <v>9400</v>
      </c>
      <c r="K2664" t="s">
        <v>5342</v>
      </c>
      <c r="M2664" t="s">
        <v>9446</v>
      </c>
      <c r="N2664">
        <v>8</v>
      </c>
      <c r="O2664" t="s">
        <v>9574</v>
      </c>
      <c r="P2664" t="s">
        <v>11735</v>
      </c>
      <c r="Q2664">
        <v>6</v>
      </c>
      <c r="R2664">
        <v>3</v>
      </c>
      <c r="S2664">
        <v>3.28</v>
      </c>
      <c r="T2664">
        <v>3.3</v>
      </c>
      <c r="U2664">
        <v>358.4</v>
      </c>
      <c r="V2664">
        <v>93.29000000000001</v>
      </c>
      <c r="W2664">
        <v>4.34</v>
      </c>
      <c r="X2664">
        <v>9.289999999999999</v>
      </c>
      <c r="Y2664">
        <v>5.48</v>
      </c>
      <c r="Z2664">
        <v>4</v>
      </c>
      <c r="AA2664" t="s">
        <v>4822</v>
      </c>
      <c r="AB2664">
        <v>0</v>
      </c>
      <c r="AC2664">
        <v>4</v>
      </c>
      <c r="AD2664">
        <v>4.267</v>
      </c>
      <c r="AF2664" t="s">
        <v>5458</v>
      </c>
      <c r="AI2664">
        <v>0</v>
      </c>
      <c r="AJ2664">
        <v>0</v>
      </c>
      <c r="AM2664" t="s">
        <v>11965</v>
      </c>
    </row>
    <row r="2665" spans="1:39">
      <c r="A2665" t="s">
        <v>7638</v>
      </c>
      <c r="B2665" t="s">
        <v>5106</v>
      </c>
      <c r="C2665" t="s">
        <v>5108</v>
      </c>
      <c r="D2665">
        <v>849</v>
      </c>
      <c r="E2665" t="s">
        <v>5111</v>
      </c>
      <c r="F2665">
        <v>6.07</v>
      </c>
      <c r="I2665" t="s">
        <v>9401</v>
      </c>
      <c r="K2665" t="s">
        <v>5342</v>
      </c>
      <c r="L2665" t="s">
        <v>5343</v>
      </c>
      <c r="M2665" t="s">
        <v>9435</v>
      </c>
      <c r="N2665">
        <v>8</v>
      </c>
      <c r="O2665" t="s">
        <v>9553</v>
      </c>
      <c r="P2665" t="s">
        <v>11790</v>
      </c>
      <c r="Q2665">
        <v>5</v>
      </c>
      <c r="R2665">
        <v>2</v>
      </c>
      <c r="S2665">
        <v>1.03</v>
      </c>
      <c r="T2665">
        <v>2.64</v>
      </c>
      <c r="U2665">
        <v>478.43</v>
      </c>
      <c r="V2665">
        <v>92.62</v>
      </c>
      <c r="W2665">
        <v>5.95</v>
      </c>
      <c r="X2665">
        <v>3.46</v>
      </c>
      <c r="Y2665">
        <v>9.4</v>
      </c>
      <c r="Z2665">
        <v>4</v>
      </c>
      <c r="AA2665" t="s">
        <v>4822</v>
      </c>
      <c r="AB2665">
        <v>1</v>
      </c>
      <c r="AC2665">
        <v>3</v>
      </c>
      <c r="AD2665">
        <v>3.866738095238095</v>
      </c>
      <c r="AF2665" t="s">
        <v>11894</v>
      </c>
      <c r="AI2665">
        <v>0</v>
      </c>
      <c r="AJ2665">
        <v>0</v>
      </c>
      <c r="AM2665" t="s">
        <v>11965</v>
      </c>
    </row>
    <row r="2666" spans="1:39">
      <c r="A2666" t="s">
        <v>6048</v>
      </c>
      <c r="B2666" t="s">
        <v>5106</v>
      </c>
      <c r="C2666" t="s">
        <v>5108</v>
      </c>
      <c r="D2666">
        <v>854</v>
      </c>
      <c r="E2666" t="s">
        <v>5111</v>
      </c>
      <c r="F2666">
        <v>6.07</v>
      </c>
      <c r="K2666" t="s">
        <v>5342</v>
      </c>
      <c r="L2666" t="s">
        <v>5343</v>
      </c>
      <c r="M2666" t="s">
        <v>9491</v>
      </c>
      <c r="N2666">
        <v>9</v>
      </c>
      <c r="O2666" t="s">
        <v>9618</v>
      </c>
      <c r="P2666" t="s">
        <v>10215</v>
      </c>
      <c r="Q2666">
        <v>6</v>
      </c>
      <c r="R2666">
        <v>4</v>
      </c>
      <c r="S2666">
        <v>-0.14</v>
      </c>
      <c r="T2666">
        <v>1.34</v>
      </c>
      <c r="U2666">
        <v>625.48</v>
      </c>
      <c r="V2666">
        <v>112.58</v>
      </c>
      <c r="W2666">
        <v>3.86</v>
      </c>
      <c r="X2666">
        <v>12.63</v>
      </c>
      <c r="Y2666">
        <v>9.029999999999999</v>
      </c>
      <c r="Z2666">
        <v>3</v>
      </c>
      <c r="AA2666" t="s">
        <v>4822</v>
      </c>
      <c r="AB2666">
        <v>1</v>
      </c>
      <c r="AC2666">
        <v>5</v>
      </c>
      <c r="AD2666">
        <v>2.732333333333334</v>
      </c>
      <c r="AF2666" t="s">
        <v>5457</v>
      </c>
      <c r="AI2666">
        <v>0</v>
      </c>
      <c r="AJ2666">
        <v>0</v>
      </c>
      <c r="AK2666" t="s">
        <v>11913</v>
      </c>
      <c r="AL2666" t="s">
        <v>11913</v>
      </c>
      <c r="AM2666" t="s">
        <v>11965</v>
      </c>
    </row>
    <row r="2667" spans="1:39">
      <c r="A2667" t="s">
        <v>7639</v>
      </c>
      <c r="B2667" t="s">
        <v>5106</v>
      </c>
      <c r="C2667" t="s">
        <v>5108</v>
      </c>
      <c r="D2667">
        <v>860</v>
      </c>
      <c r="E2667" t="s">
        <v>5111</v>
      </c>
      <c r="F2667">
        <v>6.07</v>
      </c>
      <c r="I2667" t="s">
        <v>9402</v>
      </c>
      <c r="K2667" t="s">
        <v>5342</v>
      </c>
      <c r="M2667" t="s">
        <v>9519</v>
      </c>
      <c r="N2667">
        <v>8</v>
      </c>
      <c r="O2667" t="s">
        <v>9653</v>
      </c>
      <c r="P2667" t="s">
        <v>11791</v>
      </c>
      <c r="Q2667">
        <v>5</v>
      </c>
      <c r="R2667">
        <v>1</v>
      </c>
      <c r="S2667">
        <v>1.16</v>
      </c>
      <c r="T2667">
        <v>1.16</v>
      </c>
      <c r="U2667">
        <v>360.39</v>
      </c>
      <c r="V2667">
        <v>65.95999999999999</v>
      </c>
      <c r="W2667">
        <v>4.33</v>
      </c>
      <c r="Y2667">
        <v>2.99</v>
      </c>
      <c r="Z2667">
        <v>4</v>
      </c>
      <c r="AA2667" t="s">
        <v>4822</v>
      </c>
      <c r="AB2667">
        <v>0</v>
      </c>
      <c r="AC2667">
        <v>4</v>
      </c>
      <c r="AD2667">
        <v>5.830547619047619</v>
      </c>
      <c r="AF2667" t="s">
        <v>5458</v>
      </c>
      <c r="AI2667">
        <v>0</v>
      </c>
      <c r="AJ2667">
        <v>0</v>
      </c>
      <c r="AM2667" t="s">
        <v>11965</v>
      </c>
    </row>
    <row r="2668" spans="1:39">
      <c r="A2668" t="s">
        <v>7640</v>
      </c>
      <c r="B2668" t="s">
        <v>5106</v>
      </c>
      <c r="C2668" t="s">
        <v>5108</v>
      </c>
      <c r="D2668">
        <v>861</v>
      </c>
      <c r="E2668" t="s">
        <v>5111</v>
      </c>
      <c r="F2668">
        <v>6.07</v>
      </c>
      <c r="K2668" t="s">
        <v>5342</v>
      </c>
      <c r="M2668" t="s">
        <v>5350</v>
      </c>
      <c r="N2668">
        <v>8</v>
      </c>
      <c r="O2668" t="s">
        <v>9550</v>
      </c>
      <c r="P2668" t="s">
        <v>11792</v>
      </c>
      <c r="Q2668">
        <v>3</v>
      </c>
      <c r="R2668">
        <v>1</v>
      </c>
      <c r="S2668">
        <v>3.35</v>
      </c>
      <c r="T2668">
        <v>3.35</v>
      </c>
      <c r="U2668">
        <v>274.33</v>
      </c>
      <c r="V2668">
        <v>46.5</v>
      </c>
      <c r="W2668">
        <v>3.63</v>
      </c>
      <c r="Y2668">
        <v>3.51</v>
      </c>
      <c r="Z2668">
        <v>4</v>
      </c>
      <c r="AA2668" t="s">
        <v>4822</v>
      </c>
      <c r="AB2668">
        <v>0</v>
      </c>
      <c r="AC2668">
        <v>2</v>
      </c>
      <c r="AD2668">
        <v>4.983333333333333</v>
      </c>
      <c r="AF2668" t="s">
        <v>5458</v>
      </c>
      <c r="AI2668">
        <v>0</v>
      </c>
      <c r="AJ2668">
        <v>0</v>
      </c>
      <c r="AK2668" t="s">
        <v>11910</v>
      </c>
      <c r="AL2668" t="s">
        <v>11910</v>
      </c>
      <c r="AM2668" t="s">
        <v>11965</v>
      </c>
    </row>
    <row r="2669" spans="1:39">
      <c r="A2669" t="s">
        <v>7641</v>
      </c>
      <c r="B2669" t="s">
        <v>5106</v>
      </c>
      <c r="C2669" t="s">
        <v>5108</v>
      </c>
      <c r="D2669">
        <v>880</v>
      </c>
      <c r="E2669" t="s">
        <v>5111</v>
      </c>
      <c r="F2669">
        <v>6.06</v>
      </c>
      <c r="K2669" t="s">
        <v>5342</v>
      </c>
      <c r="L2669" t="s">
        <v>5343</v>
      </c>
      <c r="M2669" t="s">
        <v>9526</v>
      </c>
      <c r="N2669">
        <v>9</v>
      </c>
      <c r="O2669" t="s">
        <v>9656</v>
      </c>
      <c r="P2669" t="s">
        <v>11793</v>
      </c>
      <c r="Q2669">
        <v>2</v>
      </c>
      <c r="R2669">
        <v>2</v>
      </c>
      <c r="S2669">
        <v>4.49</v>
      </c>
      <c r="T2669">
        <v>5.37</v>
      </c>
      <c r="U2669">
        <v>339.87</v>
      </c>
      <c r="V2669">
        <v>40.71</v>
      </c>
      <c r="W2669">
        <v>5.21</v>
      </c>
      <c r="X2669">
        <v>13.86</v>
      </c>
      <c r="Y2669">
        <v>8.23</v>
      </c>
      <c r="Z2669">
        <v>3</v>
      </c>
      <c r="AA2669" t="s">
        <v>4822</v>
      </c>
      <c r="AB2669">
        <v>1</v>
      </c>
      <c r="AC2669">
        <v>4</v>
      </c>
      <c r="AD2669">
        <v>3.385</v>
      </c>
      <c r="AF2669" t="s">
        <v>5458</v>
      </c>
      <c r="AI2669">
        <v>0</v>
      </c>
      <c r="AJ2669">
        <v>0</v>
      </c>
      <c r="AK2669" t="s">
        <v>11963</v>
      </c>
      <c r="AL2669" t="s">
        <v>11963</v>
      </c>
      <c r="AM2669" t="s">
        <v>11965</v>
      </c>
    </row>
    <row r="2670" spans="1:39">
      <c r="A2670" t="s">
        <v>6505</v>
      </c>
      <c r="B2670" t="s">
        <v>5106</v>
      </c>
      <c r="C2670" t="s">
        <v>5108</v>
      </c>
      <c r="D2670">
        <v>886</v>
      </c>
      <c r="E2670" t="s">
        <v>5111</v>
      </c>
      <c r="F2670">
        <v>6.05</v>
      </c>
      <c r="K2670" t="s">
        <v>5342</v>
      </c>
      <c r="M2670" t="s">
        <v>9517</v>
      </c>
      <c r="N2670">
        <v>8</v>
      </c>
      <c r="O2670" t="s">
        <v>9646</v>
      </c>
      <c r="P2670" t="s">
        <v>10667</v>
      </c>
      <c r="Q2670">
        <v>5</v>
      </c>
      <c r="R2670">
        <v>1</v>
      </c>
      <c r="S2670">
        <v>3.48</v>
      </c>
      <c r="T2670">
        <v>4.47</v>
      </c>
      <c r="U2670">
        <v>396.5</v>
      </c>
      <c r="V2670">
        <v>62.63</v>
      </c>
      <c r="W2670">
        <v>4.17</v>
      </c>
      <c r="X2670">
        <v>13.32</v>
      </c>
      <c r="Y2670">
        <v>8.449999999999999</v>
      </c>
      <c r="Z2670">
        <v>4</v>
      </c>
      <c r="AA2670" t="s">
        <v>4822</v>
      </c>
      <c r="AB2670">
        <v>0</v>
      </c>
      <c r="AC2670">
        <v>3</v>
      </c>
      <c r="AD2670">
        <v>3.872619047619048</v>
      </c>
      <c r="AF2670" t="s">
        <v>5458</v>
      </c>
      <c r="AI2670">
        <v>0</v>
      </c>
      <c r="AJ2670">
        <v>0</v>
      </c>
      <c r="AK2670" t="s">
        <v>11910</v>
      </c>
      <c r="AL2670" t="s">
        <v>11910</v>
      </c>
      <c r="AM2670" t="s">
        <v>11965</v>
      </c>
    </row>
    <row r="2671" spans="1:39">
      <c r="A2671" t="s">
        <v>7642</v>
      </c>
      <c r="B2671" t="s">
        <v>5106</v>
      </c>
      <c r="C2671" t="s">
        <v>5108</v>
      </c>
      <c r="D2671">
        <v>887</v>
      </c>
      <c r="E2671" t="s">
        <v>5111</v>
      </c>
      <c r="F2671">
        <v>6.05</v>
      </c>
      <c r="K2671" t="s">
        <v>5342</v>
      </c>
      <c r="M2671" t="s">
        <v>9450</v>
      </c>
      <c r="N2671">
        <v>8</v>
      </c>
      <c r="O2671" t="s">
        <v>9568</v>
      </c>
      <c r="P2671" t="s">
        <v>11794</v>
      </c>
      <c r="Q2671">
        <v>7</v>
      </c>
      <c r="R2671">
        <v>4</v>
      </c>
      <c r="S2671">
        <v>4.95</v>
      </c>
      <c r="T2671">
        <v>4.99</v>
      </c>
      <c r="U2671">
        <v>634.55</v>
      </c>
      <c r="V2671">
        <v>155.75</v>
      </c>
      <c r="W2671">
        <v>6.5</v>
      </c>
      <c r="X2671">
        <v>8.48</v>
      </c>
      <c r="Y2671">
        <v>3.48</v>
      </c>
      <c r="Z2671">
        <v>5</v>
      </c>
      <c r="AA2671" t="s">
        <v>4822</v>
      </c>
      <c r="AB2671">
        <v>2</v>
      </c>
      <c r="AC2671">
        <v>10</v>
      </c>
      <c r="AD2671">
        <v>1.005</v>
      </c>
      <c r="AF2671" t="s">
        <v>5458</v>
      </c>
      <c r="AI2671">
        <v>0</v>
      </c>
      <c r="AJ2671">
        <v>0</v>
      </c>
      <c r="AK2671" t="s">
        <v>11916</v>
      </c>
      <c r="AL2671" t="s">
        <v>11916</v>
      </c>
      <c r="AM2671" t="s">
        <v>11965</v>
      </c>
    </row>
    <row r="2672" spans="1:39">
      <c r="A2672" t="s">
        <v>7643</v>
      </c>
      <c r="B2672" t="s">
        <v>5106</v>
      </c>
      <c r="C2672" t="s">
        <v>5108</v>
      </c>
      <c r="D2672">
        <v>887.6</v>
      </c>
      <c r="E2672" t="s">
        <v>5111</v>
      </c>
      <c r="F2672">
        <v>6.05</v>
      </c>
      <c r="I2672" t="s">
        <v>9403</v>
      </c>
      <c r="K2672" t="s">
        <v>5342</v>
      </c>
      <c r="L2672" t="s">
        <v>5343</v>
      </c>
      <c r="M2672" t="s">
        <v>9446</v>
      </c>
      <c r="N2672">
        <v>9</v>
      </c>
      <c r="O2672" t="s">
        <v>9564</v>
      </c>
      <c r="P2672" t="s">
        <v>11795</v>
      </c>
      <c r="Q2672">
        <v>6</v>
      </c>
      <c r="R2672">
        <v>4</v>
      </c>
      <c r="S2672">
        <v>3.63</v>
      </c>
      <c r="T2672">
        <v>3.64</v>
      </c>
      <c r="U2672">
        <v>399.41</v>
      </c>
      <c r="V2672">
        <v>115.92</v>
      </c>
      <c r="W2672">
        <v>3.92</v>
      </c>
      <c r="X2672">
        <v>9.289999999999999</v>
      </c>
      <c r="Y2672">
        <v>5.31</v>
      </c>
      <c r="Z2672">
        <v>5</v>
      </c>
      <c r="AA2672" t="s">
        <v>4822</v>
      </c>
      <c r="AB2672">
        <v>0</v>
      </c>
      <c r="AC2672">
        <v>4</v>
      </c>
      <c r="AD2672">
        <v>2.7195</v>
      </c>
      <c r="AF2672" t="s">
        <v>5458</v>
      </c>
      <c r="AI2672">
        <v>0</v>
      </c>
      <c r="AJ2672">
        <v>0</v>
      </c>
      <c r="AM2672" t="s">
        <v>11965</v>
      </c>
    </row>
    <row r="2673" spans="1:39">
      <c r="A2673" t="s">
        <v>7644</v>
      </c>
      <c r="B2673" t="s">
        <v>5106</v>
      </c>
      <c r="C2673" t="s">
        <v>5108</v>
      </c>
      <c r="D2673">
        <v>890</v>
      </c>
      <c r="E2673" t="s">
        <v>5111</v>
      </c>
      <c r="F2673">
        <v>6.05</v>
      </c>
      <c r="I2673" t="s">
        <v>9404</v>
      </c>
      <c r="K2673" t="s">
        <v>5342</v>
      </c>
      <c r="M2673" t="s">
        <v>9519</v>
      </c>
      <c r="N2673">
        <v>8</v>
      </c>
      <c r="O2673" t="s">
        <v>9653</v>
      </c>
      <c r="P2673" t="s">
        <v>11796</v>
      </c>
      <c r="Q2673">
        <v>4</v>
      </c>
      <c r="R2673">
        <v>1</v>
      </c>
      <c r="S2673">
        <v>2.41</v>
      </c>
      <c r="T2673">
        <v>2.41</v>
      </c>
      <c r="U2673">
        <v>344.39</v>
      </c>
      <c r="V2673">
        <v>56.73</v>
      </c>
      <c r="W2673">
        <v>4.63</v>
      </c>
      <c r="Y2673">
        <v>3</v>
      </c>
      <c r="Z2673">
        <v>4</v>
      </c>
      <c r="AA2673" t="s">
        <v>4822</v>
      </c>
      <c r="AB2673">
        <v>0</v>
      </c>
      <c r="AC2673">
        <v>3</v>
      </c>
      <c r="AD2673">
        <v>5.628333333333333</v>
      </c>
      <c r="AF2673" t="s">
        <v>5458</v>
      </c>
      <c r="AI2673">
        <v>0</v>
      </c>
      <c r="AJ2673">
        <v>0</v>
      </c>
      <c r="AM2673" t="s">
        <v>11965</v>
      </c>
    </row>
    <row r="2674" spans="1:39">
      <c r="A2674" t="s">
        <v>7645</v>
      </c>
      <c r="B2674" t="s">
        <v>5106</v>
      </c>
      <c r="C2674" t="s">
        <v>5108</v>
      </c>
      <c r="D2674">
        <v>900</v>
      </c>
      <c r="E2674" t="s">
        <v>5111</v>
      </c>
      <c r="F2674">
        <v>6.05</v>
      </c>
      <c r="K2674" t="s">
        <v>5342</v>
      </c>
      <c r="M2674" t="s">
        <v>5350</v>
      </c>
      <c r="N2674">
        <v>8</v>
      </c>
      <c r="O2674" t="s">
        <v>9657</v>
      </c>
      <c r="P2674" t="s">
        <v>11797</v>
      </c>
      <c r="Q2674">
        <v>5</v>
      </c>
      <c r="R2674">
        <v>2</v>
      </c>
      <c r="S2674">
        <v>3.45</v>
      </c>
      <c r="T2674">
        <v>3.45</v>
      </c>
      <c r="U2674">
        <v>445.38</v>
      </c>
      <c r="V2674">
        <v>81.06999999999999</v>
      </c>
      <c r="W2674">
        <v>5.56</v>
      </c>
      <c r="X2674">
        <v>12.32</v>
      </c>
      <c r="Y2674">
        <v>4.26</v>
      </c>
      <c r="Z2674">
        <v>4</v>
      </c>
      <c r="AA2674" t="s">
        <v>4822</v>
      </c>
      <c r="AB2674">
        <v>1</v>
      </c>
      <c r="AC2674">
        <v>4</v>
      </c>
      <c r="AD2674">
        <v>3.940142857142857</v>
      </c>
      <c r="AF2674" t="s">
        <v>5458</v>
      </c>
      <c r="AI2674">
        <v>0</v>
      </c>
      <c r="AJ2674">
        <v>0</v>
      </c>
      <c r="AK2674" t="s">
        <v>11964</v>
      </c>
      <c r="AL2674" t="s">
        <v>11964</v>
      </c>
      <c r="AM2674" t="s">
        <v>11965</v>
      </c>
    </row>
    <row r="2675" spans="1:39">
      <c r="A2675" t="s">
        <v>7646</v>
      </c>
      <c r="B2675" t="s">
        <v>5106</v>
      </c>
      <c r="C2675" t="s">
        <v>5108</v>
      </c>
      <c r="D2675">
        <v>900</v>
      </c>
      <c r="E2675" t="s">
        <v>5111</v>
      </c>
      <c r="F2675">
        <v>6.05</v>
      </c>
      <c r="K2675" t="s">
        <v>5342</v>
      </c>
      <c r="L2675" t="s">
        <v>5343</v>
      </c>
      <c r="M2675" t="s">
        <v>9464</v>
      </c>
      <c r="N2675">
        <v>9</v>
      </c>
      <c r="O2675" t="s">
        <v>9584</v>
      </c>
      <c r="P2675" t="s">
        <v>11798</v>
      </c>
      <c r="Q2675">
        <v>2</v>
      </c>
      <c r="R2675">
        <v>1</v>
      </c>
      <c r="S2675">
        <v>3.06</v>
      </c>
      <c r="T2675">
        <v>3.07</v>
      </c>
      <c r="U2675">
        <v>295.36</v>
      </c>
      <c r="V2675">
        <v>41.57</v>
      </c>
      <c r="W2675">
        <v>4.58</v>
      </c>
      <c r="X2675">
        <v>11.72</v>
      </c>
      <c r="Y2675">
        <v>4.77</v>
      </c>
      <c r="Z2675">
        <v>3</v>
      </c>
      <c r="AA2675" t="s">
        <v>4822</v>
      </c>
      <c r="AB2675">
        <v>0</v>
      </c>
      <c r="AC2675">
        <v>2</v>
      </c>
      <c r="AD2675">
        <v>5.268333333333334</v>
      </c>
      <c r="AF2675" t="s">
        <v>5458</v>
      </c>
      <c r="AI2675">
        <v>0</v>
      </c>
      <c r="AJ2675">
        <v>0</v>
      </c>
      <c r="AK2675" t="s">
        <v>5464</v>
      </c>
      <c r="AL2675" t="s">
        <v>5464</v>
      </c>
      <c r="AM2675" t="s">
        <v>11965</v>
      </c>
    </row>
    <row r="2676" spans="1:39">
      <c r="A2676" t="s">
        <v>7647</v>
      </c>
      <c r="B2676" t="s">
        <v>5106</v>
      </c>
      <c r="C2676" t="s">
        <v>5108</v>
      </c>
      <c r="D2676">
        <v>900</v>
      </c>
      <c r="E2676" t="s">
        <v>5111</v>
      </c>
      <c r="F2676">
        <v>6.05</v>
      </c>
      <c r="I2676" t="s">
        <v>9405</v>
      </c>
      <c r="K2676" t="s">
        <v>5342</v>
      </c>
      <c r="M2676" t="s">
        <v>9519</v>
      </c>
      <c r="N2676">
        <v>8</v>
      </c>
      <c r="O2676" t="s">
        <v>9653</v>
      </c>
      <c r="P2676" t="s">
        <v>11799</v>
      </c>
      <c r="Q2676">
        <v>4</v>
      </c>
      <c r="R2676">
        <v>1</v>
      </c>
      <c r="S2676">
        <v>1.18</v>
      </c>
      <c r="T2676">
        <v>1.18</v>
      </c>
      <c r="U2676">
        <v>330.37</v>
      </c>
      <c r="V2676">
        <v>56.73</v>
      </c>
      <c r="W2676">
        <v>4.32</v>
      </c>
      <c r="Y2676">
        <v>3.04</v>
      </c>
      <c r="Z2676">
        <v>4</v>
      </c>
      <c r="AA2676" t="s">
        <v>4822</v>
      </c>
      <c r="AB2676">
        <v>0</v>
      </c>
      <c r="AC2676">
        <v>3</v>
      </c>
      <c r="AD2676">
        <v>5.833333333333333</v>
      </c>
      <c r="AF2676" t="s">
        <v>5458</v>
      </c>
      <c r="AI2676">
        <v>0</v>
      </c>
      <c r="AJ2676">
        <v>0</v>
      </c>
      <c r="AM2676" t="s">
        <v>11965</v>
      </c>
    </row>
    <row r="2677" spans="1:39">
      <c r="A2677" t="s">
        <v>7648</v>
      </c>
      <c r="B2677" t="s">
        <v>5106</v>
      </c>
      <c r="C2677" t="s">
        <v>5108</v>
      </c>
      <c r="D2677">
        <v>900</v>
      </c>
      <c r="E2677" t="s">
        <v>5111</v>
      </c>
      <c r="F2677">
        <v>6.05</v>
      </c>
      <c r="K2677" t="s">
        <v>5342</v>
      </c>
      <c r="L2677" t="s">
        <v>5343</v>
      </c>
      <c r="M2677" t="s">
        <v>9513</v>
      </c>
      <c r="N2677">
        <v>9</v>
      </c>
      <c r="O2677" t="s">
        <v>9642</v>
      </c>
      <c r="P2677" t="s">
        <v>11800</v>
      </c>
      <c r="Q2677">
        <v>3</v>
      </c>
      <c r="R2677">
        <v>0</v>
      </c>
      <c r="S2677">
        <v>3.13</v>
      </c>
      <c r="T2677">
        <v>3.13</v>
      </c>
      <c r="U2677">
        <v>324.76</v>
      </c>
      <c r="V2677">
        <v>51.21</v>
      </c>
      <c r="W2677">
        <v>3.65</v>
      </c>
      <c r="Y2677">
        <v>0</v>
      </c>
      <c r="Z2677">
        <v>2</v>
      </c>
      <c r="AA2677" t="s">
        <v>4822</v>
      </c>
      <c r="AB2677">
        <v>0</v>
      </c>
      <c r="AC2677">
        <v>4</v>
      </c>
      <c r="AD2677">
        <v>5.37</v>
      </c>
      <c r="AI2677">
        <v>0</v>
      </c>
      <c r="AJ2677">
        <v>0</v>
      </c>
      <c r="AK2677" t="s">
        <v>11953</v>
      </c>
      <c r="AL2677" t="s">
        <v>11953</v>
      </c>
      <c r="AM2677" t="s">
        <v>11965</v>
      </c>
    </row>
    <row r="2678" spans="1:39">
      <c r="A2678" t="s">
        <v>7621</v>
      </c>
      <c r="B2678" t="s">
        <v>5106</v>
      </c>
      <c r="C2678" t="s">
        <v>5108</v>
      </c>
      <c r="D2678">
        <v>900</v>
      </c>
      <c r="E2678" t="s">
        <v>5111</v>
      </c>
      <c r="F2678">
        <v>6.05</v>
      </c>
      <c r="I2678" t="s">
        <v>9406</v>
      </c>
      <c r="K2678" t="s">
        <v>5342</v>
      </c>
      <c r="L2678" t="s">
        <v>5343</v>
      </c>
      <c r="M2678" t="s">
        <v>9446</v>
      </c>
      <c r="N2678">
        <v>9</v>
      </c>
      <c r="O2678" t="s">
        <v>9564</v>
      </c>
      <c r="P2678" t="s">
        <v>11773</v>
      </c>
      <c r="Q2678">
        <v>5</v>
      </c>
      <c r="R2678">
        <v>2</v>
      </c>
      <c r="S2678">
        <v>4.31</v>
      </c>
      <c r="T2678">
        <v>4.34</v>
      </c>
      <c r="U2678">
        <v>343.39</v>
      </c>
      <c r="V2678">
        <v>67.27</v>
      </c>
      <c r="W2678">
        <v>4.75</v>
      </c>
      <c r="X2678">
        <v>9.23</v>
      </c>
      <c r="Y2678">
        <v>6.18</v>
      </c>
      <c r="Z2678">
        <v>4</v>
      </c>
      <c r="AA2678" t="s">
        <v>4822</v>
      </c>
      <c r="AB2678">
        <v>0</v>
      </c>
      <c r="AC2678">
        <v>4</v>
      </c>
      <c r="AD2678">
        <v>3.83</v>
      </c>
      <c r="AF2678" t="s">
        <v>5458</v>
      </c>
      <c r="AI2678">
        <v>0</v>
      </c>
      <c r="AJ2678">
        <v>0</v>
      </c>
      <c r="AM2678" t="s">
        <v>11965</v>
      </c>
    </row>
    <row r="2679" spans="1:39">
      <c r="A2679" t="s">
        <v>7649</v>
      </c>
      <c r="B2679" t="s">
        <v>5106</v>
      </c>
      <c r="C2679" t="s">
        <v>5108</v>
      </c>
      <c r="D2679">
        <v>900</v>
      </c>
      <c r="E2679" t="s">
        <v>5111</v>
      </c>
      <c r="F2679">
        <v>6.05</v>
      </c>
      <c r="I2679" t="s">
        <v>9407</v>
      </c>
      <c r="K2679" t="s">
        <v>5342</v>
      </c>
      <c r="L2679" t="s">
        <v>5343</v>
      </c>
      <c r="M2679" t="s">
        <v>9439</v>
      </c>
      <c r="N2679">
        <v>8</v>
      </c>
      <c r="O2679" t="s">
        <v>9557</v>
      </c>
      <c r="P2679" t="s">
        <v>11801</v>
      </c>
      <c r="Q2679">
        <v>8</v>
      </c>
      <c r="R2679">
        <v>3</v>
      </c>
      <c r="S2679">
        <v>0.93</v>
      </c>
      <c r="T2679">
        <v>1.08</v>
      </c>
      <c r="U2679">
        <v>535.54</v>
      </c>
      <c r="V2679">
        <v>134.78</v>
      </c>
      <c r="W2679">
        <v>4.51</v>
      </c>
      <c r="X2679">
        <v>7.78</v>
      </c>
      <c r="Y2679">
        <v>4.62</v>
      </c>
      <c r="Z2679">
        <v>3</v>
      </c>
      <c r="AA2679" t="s">
        <v>4822</v>
      </c>
      <c r="AB2679">
        <v>1</v>
      </c>
      <c r="AC2679">
        <v>6</v>
      </c>
      <c r="AD2679">
        <v>3.166666666666667</v>
      </c>
      <c r="AF2679" t="s">
        <v>5458</v>
      </c>
      <c r="AI2679">
        <v>0</v>
      </c>
      <c r="AJ2679">
        <v>0</v>
      </c>
      <c r="AM2679" t="s">
        <v>11965</v>
      </c>
    </row>
    <row r="2680" spans="1:39">
      <c r="A2680" t="s">
        <v>7615</v>
      </c>
      <c r="B2680" t="s">
        <v>5106</v>
      </c>
      <c r="C2680" t="s">
        <v>5108</v>
      </c>
      <c r="D2680">
        <v>911.3</v>
      </c>
      <c r="E2680" t="s">
        <v>5111</v>
      </c>
      <c r="F2680">
        <v>6.04</v>
      </c>
      <c r="I2680" t="s">
        <v>9408</v>
      </c>
      <c r="K2680" t="s">
        <v>5342</v>
      </c>
      <c r="M2680" t="s">
        <v>9446</v>
      </c>
      <c r="N2680">
        <v>8</v>
      </c>
      <c r="O2680" t="s">
        <v>9574</v>
      </c>
      <c r="P2680" t="s">
        <v>11767</v>
      </c>
      <c r="Q2680">
        <v>5</v>
      </c>
      <c r="R2680">
        <v>2</v>
      </c>
      <c r="S2680">
        <v>5.41</v>
      </c>
      <c r="T2680">
        <v>5.42</v>
      </c>
      <c r="U2680">
        <v>381.44</v>
      </c>
      <c r="V2680">
        <v>75.72</v>
      </c>
      <c r="W2680">
        <v>5.23</v>
      </c>
      <c r="Y2680">
        <v>5.52</v>
      </c>
      <c r="Z2680">
        <v>5</v>
      </c>
      <c r="AA2680" t="s">
        <v>4822</v>
      </c>
      <c r="AB2680">
        <v>1</v>
      </c>
      <c r="AC2680">
        <v>4</v>
      </c>
      <c r="AD2680">
        <v>3.346857142857143</v>
      </c>
      <c r="AF2680" t="s">
        <v>5458</v>
      </c>
      <c r="AI2680">
        <v>0</v>
      </c>
      <c r="AJ2680">
        <v>0</v>
      </c>
      <c r="AM2680" t="s">
        <v>11965</v>
      </c>
    </row>
    <row r="2681" spans="1:39">
      <c r="A2681" t="s">
        <v>7650</v>
      </c>
      <c r="B2681" t="s">
        <v>5106</v>
      </c>
      <c r="C2681" t="s">
        <v>5108</v>
      </c>
      <c r="D2681">
        <v>917</v>
      </c>
      <c r="E2681" t="s">
        <v>5111</v>
      </c>
      <c r="F2681">
        <v>6.04</v>
      </c>
      <c r="K2681" t="s">
        <v>5342</v>
      </c>
      <c r="L2681" t="s">
        <v>5343</v>
      </c>
      <c r="M2681" t="s">
        <v>9448</v>
      </c>
      <c r="N2681">
        <v>9</v>
      </c>
      <c r="O2681" t="s">
        <v>9566</v>
      </c>
      <c r="P2681" t="s">
        <v>11802</v>
      </c>
      <c r="Q2681">
        <v>4</v>
      </c>
      <c r="R2681">
        <v>2</v>
      </c>
      <c r="S2681">
        <v>3.81</v>
      </c>
      <c r="T2681">
        <v>4.41</v>
      </c>
      <c r="U2681">
        <v>428.39</v>
      </c>
      <c r="V2681">
        <v>87.73999999999999</v>
      </c>
      <c r="W2681">
        <v>3.58</v>
      </c>
      <c r="X2681">
        <v>6.9</v>
      </c>
      <c r="Y2681">
        <v>1.18</v>
      </c>
      <c r="Z2681">
        <v>4</v>
      </c>
      <c r="AA2681" t="s">
        <v>4822</v>
      </c>
      <c r="AB2681">
        <v>0</v>
      </c>
      <c r="AC2681">
        <v>3</v>
      </c>
      <c r="AD2681">
        <v>3.4015</v>
      </c>
      <c r="AF2681" t="s">
        <v>5458</v>
      </c>
      <c r="AI2681">
        <v>0</v>
      </c>
      <c r="AJ2681">
        <v>0</v>
      </c>
      <c r="AK2681" t="s">
        <v>11915</v>
      </c>
      <c r="AL2681" t="s">
        <v>11915</v>
      </c>
      <c r="AM2681" t="s">
        <v>11965</v>
      </c>
    </row>
    <row r="2682" spans="1:39">
      <c r="A2682" t="s">
        <v>7651</v>
      </c>
      <c r="B2682" t="s">
        <v>5106</v>
      </c>
      <c r="C2682" t="s">
        <v>5108</v>
      </c>
      <c r="D2682">
        <v>932.8</v>
      </c>
      <c r="E2682" t="s">
        <v>5111</v>
      </c>
      <c r="F2682">
        <v>6.03</v>
      </c>
      <c r="I2682" t="s">
        <v>9409</v>
      </c>
      <c r="K2682" t="s">
        <v>5342</v>
      </c>
      <c r="M2682" t="s">
        <v>9446</v>
      </c>
      <c r="N2682">
        <v>8</v>
      </c>
      <c r="O2682" t="s">
        <v>9574</v>
      </c>
      <c r="Y2682">
        <v>0</v>
      </c>
      <c r="AM2682" t="s">
        <v>11965</v>
      </c>
    </row>
    <row r="2683" spans="1:39">
      <c r="A2683" t="s">
        <v>7652</v>
      </c>
      <c r="B2683" t="s">
        <v>5106</v>
      </c>
      <c r="C2683" t="s">
        <v>5108</v>
      </c>
      <c r="D2683">
        <v>933</v>
      </c>
      <c r="E2683" t="s">
        <v>5111</v>
      </c>
      <c r="F2683">
        <v>6.03</v>
      </c>
      <c r="K2683" t="s">
        <v>5342</v>
      </c>
      <c r="L2683" t="s">
        <v>5343</v>
      </c>
      <c r="M2683" t="s">
        <v>9459</v>
      </c>
      <c r="N2683">
        <v>9</v>
      </c>
      <c r="O2683" t="s">
        <v>9579</v>
      </c>
      <c r="P2683" t="s">
        <v>11803</v>
      </c>
      <c r="Q2683">
        <v>6</v>
      </c>
      <c r="R2683">
        <v>3</v>
      </c>
      <c r="S2683">
        <v>4.77</v>
      </c>
      <c r="T2683">
        <v>4.77</v>
      </c>
      <c r="U2683">
        <v>543.65</v>
      </c>
      <c r="V2683">
        <v>102.16</v>
      </c>
      <c r="W2683">
        <v>7.83</v>
      </c>
      <c r="X2683">
        <v>13.77</v>
      </c>
      <c r="Y2683">
        <v>5.39</v>
      </c>
      <c r="Z2683">
        <v>6</v>
      </c>
      <c r="AA2683" t="s">
        <v>4822</v>
      </c>
      <c r="AB2683">
        <v>2</v>
      </c>
      <c r="AC2683">
        <v>7</v>
      </c>
      <c r="AD2683">
        <v>1.876333333333334</v>
      </c>
      <c r="AF2683" t="s">
        <v>5458</v>
      </c>
      <c r="AI2683">
        <v>0</v>
      </c>
      <c r="AJ2683">
        <v>0</v>
      </c>
      <c r="AK2683" t="s">
        <v>11922</v>
      </c>
      <c r="AL2683" t="s">
        <v>11922</v>
      </c>
      <c r="AM2683" t="s">
        <v>11965</v>
      </c>
    </row>
    <row r="2684" spans="1:39">
      <c r="A2684" t="s">
        <v>7653</v>
      </c>
      <c r="B2684" t="s">
        <v>5106</v>
      </c>
      <c r="C2684" t="s">
        <v>5108</v>
      </c>
      <c r="D2684">
        <v>941</v>
      </c>
      <c r="E2684" t="s">
        <v>5111</v>
      </c>
      <c r="F2684">
        <v>6.03</v>
      </c>
      <c r="K2684" t="s">
        <v>5342</v>
      </c>
      <c r="L2684" t="s">
        <v>5343</v>
      </c>
      <c r="M2684" t="s">
        <v>9481</v>
      </c>
      <c r="N2684">
        <v>9</v>
      </c>
      <c r="O2684" t="s">
        <v>9605</v>
      </c>
      <c r="P2684" t="s">
        <v>11804</v>
      </c>
      <c r="Q2684">
        <v>8</v>
      </c>
      <c r="R2684">
        <v>1</v>
      </c>
      <c r="S2684">
        <v>1.92</v>
      </c>
      <c r="T2684">
        <v>1.92</v>
      </c>
      <c r="U2684">
        <v>545.53</v>
      </c>
      <c r="V2684">
        <v>97.54000000000001</v>
      </c>
      <c r="W2684">
        <v>4.96</v>
      </c>
      <c r="X2684">
        <v>12.73</v>
      </c>
      <c r="Y2684">
        <v>3.29</v>
      </c>
      <c r="Z2684">
        <v>5</v>
      </c>
      <c r="AA2684" t="s">
        <v>4822</v>
      </c>
      <c r="AB2684">
        <v>1</v>
      </c>
      <c r="AC2684">
        <v>5</v>
      </c>
      <c r="AD2684">
        <v>4.582</v>
      </c>
      <c r="AF2684" t="s">
        <v>5458</v>
      </c>
      <c r="AI2684">
        <v>0</v>
      </c>
      <c r="AJ2684">
        <v>0</v>
      </c>
      <c r="AK2684" t="s">
        <v>11933</v>
      </c>
      <c r="AL2684" t="s">
        <v>11933</v>
      </c>
      <c r="AM2684" t="s">
        <v>11965</v>
      </c>
    </row>
    <row r="2685" spans="1:39">
      <c r="A2685" t="s">
        <v>7654</v>
      </c>
      <c r="B2685" t="s">
        <v>5106</v>
      </c>
      <c r="C2685" t="s">
        <v>5108</v>
      </c>
      <c r="D2685">
        <v>950</v>
      </c>
      <c r="E2685" t="s">
        <v>5111</v>
      </c>
      <c r="F2685">
        <v>6.02</v>
      </c>
      <c r="K2685" t="s">
        <v>5342</v>
      </c>
      <c r="L2685" t="s">
        <v>5343</v>
      </c>
      <c r="M2685" t="s">
        <v>9500</v>
      </c>
      <c r="N2685">
        <v>9</v>
      </c>
      <c r="O2685" t="s">
        <v>9627</v>
      </c>
      <c r="P2685" t="s">
        <v>11805</v>
      </c>
      <c r="Q2685">
        <v>5</v>
      </c>
      <c r="R2685">
        <v>2</v>
      </c>
      <c r="S2685">
        <v>2.94</v>
      </c>
      <c r="T2685">
        <v>2.94</v>
      </c>
      <c r="U2685">
        <v>374.23</v>
      </c>
      <c r="V2685">
        <v>79.8</v>
      </c>
      <c r="W2685">
        <v>4.55</v>
      </c>
      <c r="Y2685">
        <v>1.15</v>
      </c>
      <c r="Z2685">
        <v>3</v>
      </c>
      <c r="AA2685" t="s">
        <v>4822</v>
      </c>
      <c r="AB2685">
        <v>0</v>
      </c>
      <c r="AC2685">
        <v>4</v>
      </c>
      <c r="AD2685">
        <v>4.928357142857143</v>
      </c>
      <c r="AF2685" t="s">
        <v>5458</v>
      </c>
      <c r="AI2685">
        <v>0</v>
      </c>
      <c r="AJ2685">
        <v>0</v>
      </c>
      <c r="AK2685" t="s">
        <v>11947</v>
      </c>
      <c r="AL2685" t="s">
        <v>11947</v>
      </c>
      <c r="AM2685" t="s">
        <v>11965</v>
      </c>
    </row>
    <row r="2686" spans="1:39">
      <c r="A2686" t="s">
        <v>7655</v>
      </c>
      <c r="B2686" t="s">
        <v>5106</v>
      </c>
      <c r="C2686" t="s">
        <v>5108</v>
      </c>
      <c r="D2686">
        <v>969.6</v>
      </c>
      <c r="E2686" t="s">
        <v>5111</v>
      </c>
      <c r="F2686">
        <v>6.01</v>
      </c>
      <c r="K2686" t="s">
        <v>5342</v>
      </c>
      <c r="L2686" t="s">
        <v>5343</v>
      </c>
      <c r="M2686" t="s">
        <v>9420</v>
      </c>
      <c r="N2686">
        <v>9</v>
      </c>
      <c r="O2686" t="s">
        <v>9534</v>
      </c>
      <c r="P2686" t="s">
        <v>11806</v>
      </c>
      <c r="Q2686">
        <v>6</v>
      </c>
      <c r="R2686">
        <v>1</v>
      </c>
      <c r="S2686">
        <v>5.71</v>
      </c>
      <c r="T2686">
        <v>5.71</v>
      </c>
      <c r="U2686">
        <v>357.42</v>
      </c>
      <c r="V2686">
        <v>68.23</v>
      </c>
      <c r="W2686">
        <v>3.77</v>
      </c>
      <c r="X2686">
        <v>11.17</v>
      </c>
      <c r="Y2686">
        <v>1.02</v>
      </c>
      <c r="Z2686">
        <v>4</v>
      </c>
      <c r="AA2686" t="s">
        <v>4822</v>
      </c>
      <c r="AB2686">
        <v>0</v>
      </c>
      <c r="AC2686">
        <v>2</v>
      </c>
      <c r="AD2686">
        <v>3.833333333333333</v>
      </c>
      <c r="AF2686" t="s">
        <v>5458</v>
      </c>
      <c r="AI2686">
        <v>0</v>
      </c>
      <c r="AJ2686">
        <v>0</v>
      </c>
      <c r="AK2686" t="s">
        <v>11901</v>
      </c>
      <c r="AL2686" t="s">
        <v>11901</v>
      </c>
      <c r="AM2686" t="s">
        <v>11965</v>
      </c>
    </row>
    <row r="2687" spans="1:39">
      <c r="A2687" t="s">
        <v>7656</v>
      </c>
      <c r="B2687" t="s">
        <v>5106</v>
      </c>
      <c r="C2687" t="s">
        <v>5108</v>
      </c>
      <c r="D2687">
        <v>971</v>
      </c>
      <c r="E2687" t="s">
        <v>5111</v>
      </c>
      <c r="F2687">
        <v>6.01</v>
      </c>
      <c r="I2687" t="s">
        <v>9410</v>
      </c>
      <c r="K2687" t="s">
        <v>5342</v>
      </c>
      <c r="M2687" t="s">
        <v>9440</v>
      </c>
      <c r="N2687">
        <v>8</v>
      </c>
      <c r="O2687" t="s">
        <v>9558</v>
      </c>
      <c r="P2687" t="s">
        <v>11807</v>
      </c>
      <c r="Q2687">
        <v>8</v>
      </c>
      <c r="R2687">
        <v>2</v>
      </c>
      <c r="S2687">
        <v>4.54</v>
      </c>
      <c r="T2687">
        <v>5.78</v>
      </c>
      <c r="U2687">
        <v>538.58</v>
      </c>
      <c r="V2687">
        <v>99.17</v>
      </c>
      <c r="W2687">
        <v>4.42</v>
      </c>
      <c r="Y2687">
        <v>8.630000000000001</v>
      </c>
      <c r="Z2687">
        <v>4</v>
      </c>
      <c r="AA2687" t="s">
        <v>4822</v>
      </c>
      <c r="AB2687">
        <v>1</v>
      </c>
      <c r="AC2687">
        <v>9</v>
      </c>
      <c r="AD2687">
        <v>1.879333333333333</v>
      </c>
      <c r="AF2687" t="s">
        <v>5457</v>
      </c>
      <c r="AI2687">
        <v>0</v>
      </c>
      <c r="AJ2687">
        <v>0</v>
      </c>
      <c r="AM2687" t="s">
        <v>11965</v>
      </c>
    </row>
    <row r="2688" spans="1:39">
      <c r="A2688" t="s">
        <v>7657</v>
      </c>
      <c r="B2688" t="s">
        <v>5106</v>
      </c>
      <c r="C2688" t="s">
        <v>5108</v>
      </c>
      <c r="D2688">
        <v>972</v>
      </c>
      <c r="E2688" t="s">
        <v>5111</v>
      </c>
      <c r="F2688">
        <v>6.01</v>
      </c>
      <c r="I2688" t="s">
        <v>9411</v>
      </c>
      <c r="K2688" t="s">
        <v>5342</v>
      </c>
      <c r="M2688" t="s">
        <v>9440</v>
      </c>
      <c r="N2688">
        <v>8</v>
      </c>
      <c r="O2688" t="s">
        <v>9558</v>
      </c>
      <c r="P2688" t="s">
        <v>11808</v>
      </c>
      <c r="Q2688">
        <v>9</v>
      </c>
      <c r="R2688">
        <v>2</v>
      </c>
      <c r="S2688">
        <v>5.79</v>
      </c>
      <c r="T2688">
        <v>7.04</v>
      </c>
      <c r="U2688">
        <v>608.55</v>
      </c>
      <c r="V2688">
        <v>108.4</v>
      </c>
      <c r="W2688">
        <v>5.46</v>
      </c>
      <c r="X2688">
        <v>11.95</v>
      </c>
      <c r="Y2688">
        <v>8.630000000000001</v>
      </c>
      <c r="Z2688">
        <v>4</v>
      </c>
      <c r="AA2688" t="s">
        <v>4822</v>
      </c>
      <c r="AB2688">
        <v>2</v>
      </c>
      <c r="AC2688">
        <v>9</v>
      </c>
      <c r="AD2688">
        <v>1.571666666666666</v>
      </c>
      <c r="AF2688" t="s">
        <v>5457</v>
      </c>
      <c r="AI2688">
        <v>0</v>
      </c>
      <c r="AJ2688">
        <v>0</v>
      </c>
      <c r="AM2688" t="s">
        <v>11965</v>
      </c>
    </row>
    <row r="2689" spans="1:39">
      <c r="A2689" t="s">
        <v>7450</v>
      </c>
      <c r="B2689" t="s">
        <v>5106</v>
      </c>
      <c r="C2689" t="s">
        <v>5108</v>
      </c>
      <c r="D2689">
        <v>990</v>
      </c>
      <c r="E2689" t="s">
        <v>5111</v>
      </c>
      <c r="F2689">
        <v>6</v>
      </c>
      <c r="I2689" t="s">
        <v>9412</v>
      </c>
      <c r="K2689" t="s">
        <v>5342</v>
      </c>
      <c r="M2689" t="s">
        <v>9519</v>
      </c>
      <c r="N2689">
        <v>8</v>
      </c>
      <c r="O2689" t="s">
        <v>9653</v>
      </c>
      <c r="P2689" t="s">
        <v>11602</v>
      </c>
      <c r="Q2689">
        <v>4</v>
      </c>
      <c r="R2689">
        <v>1</v>
      </c>
      <c r="S2689">
        <v>2.25</v>
      </c>
      <c r="T2689">
        <v>2.25</v>
      </c>
      <c r="U2689">
        <v>433.7</v>
      </c>
      <c r="V2689">
        <v>56.73</v>
      </c>
      <c r="W2689">
        <v>6.28</v>
      </c>
      <c r="Y2689">
        <v>2.74</v>
      </c>
      <c r="Z2689">
        <v>4</v>
      </c>
      <c r="AA2689" t="s">
        <v>4822</v>
      </c>
      <c r="AB2689">
        <v>1</v>
      </c>
      <c r="AC2689">
        <v>3</v>
      </c>
      <c r="AD2689">
        <v>5.181904761904762</v>
      </c>
      <c r="AF2689" t="s">
        <v>5458</v>
      </c>
      <c r="AI2689">
        <v>0</v>
      </c>
      <c r="AJ2689">
        <v>0</v>
      </c>
      <c r="AM2689" t="s">
        <v>11965</v>
      </c>
    </row>
    <row r="2690" spans="1:39">
      <c r="A2690" t="s">
        <v>7658</v>
      </c>
      <c r="B2690" t="s">
        <v>5106</v>
      </c>
      <c r="C2690" t="s">
        <v>5108</v>
      </c>
      <c r="D2690">
        <v>1000</v>
      </c>
      <c r="E2690" t="s">
        <v>5111</v>
      </c>
      <c r="F2690">
        <v>6</v>
      </c>
      <c r="K2690" t="s">
        <v>5342</v>
      </c>
      <c r="L2690" t="s">
        <v>5343</v>
      </c>
      <c r="M2690" t="s">
        <v>9432</v>
      </c>
      <c r="N2690">
        <v>9</v>
      </c>
      <c r="O2690" t="s">
        <v>9549</v>
      </c>
      <c r="P2690" t="s">
        <v>11809</v>
      </c>
      <c r="Q2690">
        <v>8</v>
      </c>
      <c r="R2690">
        <v>2</v>
      </c>
      <c r="S2690">
        <v>1.99</v>
      </c>
      <c r="T2690">
        <v>1.99</v>
      </c>
      <c r="U2690">
        <v>417.49</v>
      </c>
      <c r="V2690">
        <v>105.68</v>
      </c>
      <c r="W2690">
        <v>2.36</v>
      </c>
      <c r="X2690">
        <v>12.36</v>
      </c>
      <c r="Y2690">
        <v>5.52</v>
      </c>
      <c r="Z2690">
        <v>3</v>
      </c>
      <c r="AA2690" t="s">
        <v>4822</v>
      </c>
      <c r="AB2690">
        <v>0</v>
      </c>
      <c r="AC2690">
        <v>7</v>
      </c>
      <c r="AD2690">
        <v>4.566690476190476</v>
      </c>
      <c r="AF2690" t="s">
        <v>5458</v>
      </c>
      <c r="AI2690">
        <v>0</v>
      </c>
      <c r="AJ2690">
        <v>0</v>
      </c>
      <c r="AK2690" t="s">
        <v>11909</v>
      </c>
      <c r="AL2690" t="s">
        <v>11909</v>
      </c>
      <c r="AM2690" t="s">
        <v>11965</v>
      </c>
    </row>
    <row r="2691" spans="1:39">
      <c r="A2691" t="s">
        <v>7658</v>
      </c>
      <c r="B2691" t="s">
        <v>5106</v>
      </c>
      <c r="C2691" t="s">
        <v>5108</v>
      </c>
      <c r="D2691">
        <v>1000</v>
      </c>
      <c r="E2691" t="s">
        <v>5111</v>
      </c>
      <c r="F2691">
        <v>6</v>
      </c>
      <c r="K2691" t="s">
        <v>5342</v>
      </c>
      <c r="L2691" t="s">
        <v>5343</v>
      </c>
      <c r="M2691" t="s">
        <v>9432</v>
      </c>
      <c r="N2691">
        <v>9</v>
      </c>
      <c r="O2691" t="s">
        <v>9549</v>
      </c>
      <c r="P2691" t="s">
        <v>11809</v>
      </c>
      <c r="Q2691">
        <v>8</v>
      </c>
      <c r="R2691">
        <v>2</v>
      </c>
      <c r="S2691">
        <v>1.99</v>
      </c>
      <c r="T2691">
        <v>1.99</v>
      </c>
      <c r="U2691">
        <v>417.49</v>
      </c>
      <c r="V2691">
        <v>105.68</v>
      </c>
      <c r="W2691">
        <v>2.36</v>
      </c>
      <c r="X2691">
        <v>12.36</v>
      </c>
      <c r="Y2691">
        <v>5.52</v>
      </c>
      <c r="Z2691">
        <v>3</v>
      </c>
      <c r="AA2691" t="s">
        <v>4822</v>
      </c>
      <c r="AB2691">
        <v>0</v>
      </c>
      <c r="AC2691">
        <v>7</v>
      </c>
      <c r="AD2691">
        <v>4.566690476190476</v>
      </c>
      <c r="AF2691" t="s">
        <v>5458</v>
      </c>
      <c r="AI2691">
        <v>0</v>
      </c>
      <c r="AJ2691">
        <v>0</v>
      </c>
      <c r="AK2691" t="s">
        <v>11909</v>
      </c>
      <c r="AL2691" t="s">
        <v>11909</v>
      </c>
      <c r="AM2691" t="s">
        <v>11965</v>
      </c>
    </row>
    <row r="2692" spans="1:39">
      <c r="A2692" t="s">
        <v>7659</v>
      </c>
      <c r="B2692" t="s">
        <v>5106</v>
      </c>
      <c r="C2692" t="s">
        <v>5108</v>
      </c>
      <c r="D2692">
        <v>1000</v>
      </c>
      <c r="E2692" t="s">
        <v>5111</v>
      </c>
      <c r="F2692">
        <v>6</v>
      </c>
      <c r="K2692" t="s">
        <v>5342</v>
      </c>
      <c r="L2692" t="s">
        <v>5343</v>
      </c>
      <c r="M2692" t="s">
        <v>9425</v>
      </c>
      <c r="N2692">
        <v>9</v>
      </c>
      <c r="O2692" t="s">
        <v>9540</v>
      </c>
      <c r="P2692" t="s">
        <v>11810</v>
      </c>
      <c r="Q2692">
        <v>6</v>
      </c>
      <c r="R2692">
        <v>4</v>
      </c>
      <c r="S2692">
        <v>1.91</v>
      </c>
      <c r="T2692">
        <v>1.92</v>
      </c>
      <c r="U2692">
        <v>332.39</v>
      </c>
      <c r="V2692">
        <v>111.8</v>
      </c>
      <c r="W2692">
        <v>1.65</v>
      </c>
      <c r="X2692">
        <v>12.43</v>
      </c>
      <c r="Y2692">
        <v>5.48</v>
      </c>
      <c r="Z2692">
        <v>3</v>
      </c>
      <c r="AA2692" t="s">
        <v>4822</v>
      </c>
      <c r="AB2692">
        <v>0</v>
      </c>
      <c r="AC2692">
        <v>5</v>
      </c>
      <c r="AD2692">
        <v>4.273333333333333</v>
      </c>
      <c r="AF2692" t="s">
        <v>5458</v>
      </c>
      <c r="AI2692">
        <v>0</v>
      </c>
      <c r="AJ2692">
        <v>0</v>
      </c>
      <c r="AK2692" t="s">
        <v>11905</v>
      </c>
      <c r="AL2692" t="s">
        <v>11905</v>
      </c>
      <c r="AM2692" t="s">
        <v>11965</v>
      </c>
    </row>
    <row r="2693" spans="1:39">
      <c r="A2693" t="s">
        <v>7660</v>
      </c>
      <c r="B2693" t="s">
        <v>5106</v>
      </c>
      <c r="C2693" t="s">
        <v>5108</v>
      </c>
      <c r="D2693">
        <v>1000</v>
      </c>
      <c r="E2693" t="s">
        <v>5111</v>
      </c>
      <c r="F2693">
        <v>6</v>
      </c>
      <c r="K2693" t="s">
        <v>5342</v>
      </c>
      <c r="L2693" t="s">
        <v>5343</v>
      </c>
      <c r="M2693" t="s">
        <v>9436</v>
      </c>
      <c r="N2693">
        <v>9</v>
      </c>
      <c r="O2693" t="s">
        <v>9554</v>
      </c>
      <c r="P2693" t="s">
        <v>11811</v>
      </c>
      <c r="Q2693">
        <v>8</v>
      </c>
      <c r="R2693">
        <v>4</v>
      </c>
      <c r="S2693">
        <v>-2.27</v>
      </c>
      <c r="T2693">
        <v>0.4</v>
      </c>
      <c r="U2693">
        <v>487.5</v>
      </c>
      <c r="V2693">
        <v>140.82</v>
      </c>
      <c r="W2693">
        <v>2</v>
      </c>
      <c r="X2693">
        <v>6.65</v>
      </c>
      <c r="Y2693">
        <v>8.42</v>
      </c>
      <c r="Z2693">
        <v>4</v>
      </c>
      <c r="AA2693" t="s">
        <v>4822</v>
      </c>
      <c r="AB2693">
        <v>0</v>
      </c>
      <c r="AC2693">
        <v>6</v>
      </c>
      <c r="AD2693">
        <v>2.879285714285714</v>
      </c>
      <c r="AF2693" t="s">
        <v>5458</v>
      </c>
      <c r="AI2693">
        <v>0</v>
      </c>
      <c r="AJ2693">
        <v>0</v>
      </c>
      <c r="AK2693" t="s">
        <v>11897</v>
      </c>
      <c r="AL2693" t="s">
        <v>11897</v>
      </c>
      <c r="AM2693" t="s">
        <v>11965</v>
      </c>
    </row>
    <row r="2694" spans="1:39">
      <c r="A2694" t="s">
        <v>7661</v>
      </c>
      <c r="B2694" t="s">
        <v>5106</v>
      </c>
      <c r="C2694" t="s">
        <v>5108</v>
      </c>
      <c r="D2694">
        <v>1000</v>
      </c>
      <c r="E2694" t="s">
        <v>5111</v>
      </c>
      <c r="F2694">
        <v>6</v>
      </c>
      <c r="K2694" t="s">
        <v>5342</v>
      </c>
      <c r="L2694" t="s">
        <v>5343</v>
      </c>
      <c r="M2694" t="s">
        <v>9432</v>
      </c>
      <c r="N2694">
        <v>9</v>
      </c>
      <c r="O2694" t="s">
        <v>9549</v>
      </c>
      <c r="P2694" t="s">
        <v>11812</v>
      </c>
      <c r="Q2694">
        <v>7</v>
      </c>
      <c r="R2694">
        <v>2</v>
      </c>
      <c r="S2694">
        <v>2.57</v>
      </c>
      <c r="T2694">
        <v>2.58</v>
      </c>
      <c r="U2694">
        <v>387.47</v>
      </c>
      <c r="V2694">
        <v>96.45</v>
      </c>
      <c r="W2694">
        <v>2.36</v>
      </c>
      <c r="X2694">
        <v>12.38</v>
      </c>
      <c r="Y2694">
        <v>5.34</v>
      </c>
      <c r="Z2694">
        <v>3</v>
      </c>
      <c r="AA2694" t="s">
        <v>4822</v>
      </c>
      <c r="AB2694">
        <v>0</v>
      </c>
      <c r="AC2694">
        <v>6</v>
      </c>
      <c r="AD2694">
        <v>4.803785714285715</v>
      </c>
      <c r="AF2694" t="s">
        <v>5458</v>
      </c>
      <c r="AI2694">
        <v>0</v>
      </c>
      <c r="AJ2694">
        <v>0</v>
      </c>
      <c r="AK2694" t="s">
        <v>11909</v>
      </c>
      <c r="AL2694" t="s">
        <v>11909</v>
      </c>
      <c r="AM2694" t="s">
        <v>11965</v>
      </c>
    </row>
    <row r="2695" spans="1:39">
      <c r="A2695" t="s">
        <v>7662</v>
      </c>
      <c r="B2695" t="s">
        <v>5106</v>
      </c>
      <c r="C2695" t="s">
        <v>5108</v>
      </c>
      <c r="D2695">
        <v>1000</v>
      </c>
      <c r="E2695" t="s">
        <v>5111</v>
      </c>
      <c r="F2695">
        <v>6</v>
      </c>
      <c r="K2695" t="s">
        <v>5342</v>
      </c>
      <c r="L2695" t="s">
        <v>5343</v>
      </c>
      <c r="M2695" t="s">
        <v>9432</v>
      </c>
      <c r="N2695">
        <v>9</v>
      </c>
      <c r="O2695" t="s">
        <v>9549</v>
      </c>
      <c r="P2695" t="s">
        <v>11813</v>
      </c>
      <c r="Q2695">
        <v>7</v>
      </c>
      <c r="R2695">
        <v>3</v>
      </c>
      <c r="S2695">
        <v>2.11</v>
      </c>
      <c r="T2695">
        <v>2.12</v>
      </c>
      <c r="U2695">
        <v>386.48</v>
      </c>
      <c r="V2695">
        <v>99.25</v>
      </c>
      <c r="W2695">
        <v>2.39</v>
      </c>
      <c r="X2695">
        <v>12.41</v>
      </c>
      <c r="Y2695">
        <v>5.98</v>
      </c>
      <c r="Z2695">
        <v>3</v>
      </c>
      <c r="AA2695" t="s">
        <v>4822</v>
      </c>
      <c r="AB2695">
        <v>0</v>
      </c>
      <c r="AC2695">
        <v>6</v>
      </c>
      <c r="AD2695">
        <v>4.614190476190476</v>
      </c>
      <c r="AF2695" t="s">
        <v>5458</v>
      </c>
      <c r="AI2695">
        <v>0</v>
      </c>
      <c r="AJ2695">
        <v>0</v>
      </c>
      <c r="AK2695" t="s">
        <v>11909</v>
      </c>
      <c r="AL2695" t="s">
        <v>11909</v>
      </c>
      <c r="AM2695" t="s">
        <v>11965</v>
      </c>
    </row>
    <row r="2696" spans="1:39">
      <c r="A2696" t="s">
        <v>7663</v>
      </c>
      <c r="B2696" t="s">
        <v>5106</v>
      </c>
      <c r="C2696" t="s">
        <v>5108</v>
      </c>
      <c r="D2696">
        <v>1000</v>
      </c>
      <c r="E2696" t="s">
        <v>5111</v>
      </c>
      <c r="F2696">
        <v>6</v>
      </c>
      <c r="K2696" t="s">
        <v>5342</v>
      </c>
      <c r="L2696" t="s">
        <v>5343</v>
      </c>
      <c r="M2696" t="s">
        <v>9432</v>
      </c>
      <c r="N2696">
        <v>9</v>
      </c>
      <c r="O2696" t="s">
        <v>9549</v>
      </c>
      <c r="P2696" t="s">
        <v>11814</v>
      </c>
      <c r="Q2696">
        <v>7</v>
      </c>
      <c r="R2696">
        <v>2</v>
      </c>
      <c r="S2696">
        <v>2.42</v>
      </c>
      <c r="T2696">
        <v>2.42</v>
      </c>
      <c r="U2696">
        <v>363.47</v>
      </c>
      <c r="V2696">
        <v>87.22</v>
      </c>
      <c r="W2696">
        <v>2.41</v>
      </c>
      <c r="X2696">
        <v>12.4</v>
      </c>
      <c r="Y2696">
        <v>5.29</v>
      </c>
      <c r="Z2696">
        <v>3</v>
      </c>
      <c r="AA2696" t="s">
        <v>4822</v>
      </c>
      <c r="AB2696">
        <v>0</v>
      </c>
      <c r="AC2696">
        <v>5</v>
      </c>
      <c r="AD2696">
        <v>5.265214285714285</v>
      </c>
      <c r="AF2696" t="s">
        <v>5458</v>
      </c>
      <c r="AI2696">
        <v>0</v>
      </c>
      <c r="AJ2696">
        <v>0</v>
      </c>
      <c r="AK2696" t="s">
        <v>11909</v>
      </c>
      <c r="AL2696" t="s">
        <v>11909</v>
      </c>
      <c r="AM2696" t="s">
        <v>11965</v>
      </c>
    </row>
    <row r="2697" spans="1:39">
      <c r="A2697" t="s">
        <v>7664</v>
      </c>
      <c r="B2697" t="s">
        <v>5106</v>
      </c>
      <c r="C2697" t="s">
        <v>5108</v>
      </c>
      <c r="D2697">
        <v>1000</v>
      </c>
      <c r="E2697" t="s">
        <v>5111</v>
      </c>
      <c r="F2697">
        <v>6</v>
      </c>
      <c r="K2697" t="s">
        <v>5342</v>
      </c>
      <c r="L2697" t="s">
        <v>5343</v>
      </c>
      <c r="M2697" t="s">
        <v>9509</v>
      </c>
      <c r="N2697">
        <v>9</v>
      </c>
      <c r="O2697" t="s">
        <v>9637</v>
      </c>
      <c r="P2697" t="s">
        <v>11815</v>
      </c>
      <c r="Q2697">
        <v>4</v>
      </c>
      <c r="R2697">
        <v>2</v>
      </c>
      <c r="S2697">
        <v>4.13</v>
      </c>
      <c r="T2697">
        <v>4.14</v>
      </c>
      <c r="U2697">
        <v>429.27</v>
      </c>
      <c r="V2697">
        <v>87.31999999999999</v>
      </c>
      <c r="W2697">
        <v>4.37</v>
      </c>
      <c r="X2697">
        <v>11.19</v>
      </c>
      <c r="Y2697">
        <v>5.51</v>
      </c>
      <c r="Z2697">
        <v>3</v>
      </c>
      <c r="AA2697" t="s">
        <v>4822</v>
      </c>
      <c r="AB2697">
        <v>0</v>
      </c>
      <c r="AC2697">
        <v>3</v>
      </c>
      <c r="AD2697">
        <v>3.435214285714286</v>
      </c>
      <c r="AF2697" t="s">
        <v>5458</v>
      </c>
      <c r="AI2697">
        <v>0</v>
      </c>
      <c r="AJ2697">
        <v>0</v>
      </c>
      <c r="AM2697" t="s">
        <v>11965</v>
      </c>
    </row>
    <row r="2698" spans="1:39">
      <c r="A2698" t="s">
        <v>7665</v>
      </c>
      <c r="B2698" t="s">
        <v>5106</v>
      </c>
      <c r="C2698" t="s">
        <v>5108</v>
      </c>
      <c r="D2698">
        <v>1000</v>
      </c>
      <c r="E2698" t="s">
        <v>5111</v>
      </c>
      <c r="F2698">
        <v>6</v>
      </c>
      <c r="K2698" t="s">
        <v>5342</v>
      </c>
      <c r="L2698" t="s">
        <v>5343</v>
      </c>
      <c r="M2698" t="s">
        <v>9509</v>
      </c>
      <c r="N2698">
        <v>9</v>
      </c>
      <c r="O2698" t="s">
        <v>9637</v>
      </c>
      <c r="P2698" t="s">
        <v>11816</v>
      </c>
      <c r="Q2698">
        <v>4</v>
      </c>
      <c r="R2698">
        <v>3</v>
      </c>
      <c r="S2698">
        <v>3.1</v>
      </c>
      <c r="T2698">
        <v>3.27</v>
      </c>
      <c r="U2698">
        <v>384.44</v>
      </c>
      <c r="V2698">
        <v>81.25</v>
      </c>
      <c r="W2698">
        <v>3.45</v>
      </c>
      <c r="X2698">
        <v>11.04</v>
      </c>
      <c r="Y2698">
        <v>7.02</v>
      </c>
      <c r="Z2698">
        <v>4</v>
      </c>
      <c r="AA2698" t="s">
        <v>4822</v>
      </c>
      <c r="AB2698">
        <v>0</v>
      </c>
      <c r="AC2698">
        <v>4</v>
      </c>
      <c r="AD2698">
        <v>4.307095238095238</v>
      </c>
      <c r="AF2698" t="s">
        <v>5458</v>
      </c>
      <c r="AI2698">
        <v>0</v>
      </c>
      <c r="AJ2698">
        <v>0</v>
      </c>
      <c r="AM2698" t="s">
        <v>11965</v>
      </c>
    </row>
    <row r="2699" spans="1:39">
      <c r="A2699" t="s">
        <v>7666</v>
      </c>
      <c r="B2699" t="s">
        <v>5106</v>
      </c>
      <c r="C2699" t="s">
        <v>5108</v>
      </c>
      <c r="D2699">
        <v>1000</v>
      </c>
      <c r="E2699" t="s">
        <v>5111</v>
      </c>
      <c r="F2699">
        <v>6</v>
      </c>
      <c r="K2699" t="s">
        <v>5342</v>
      </c>
      <c r="L2699" t="s">
        <v>5343</v>
      </c>
      <c r="M2699" t="s">
        <v>9509</v>
      </c>
      <c r="N2699">
        <v>9</v>
      </c>
      <c r="O2699" t="s">
        <v>9637</v>
      </c>
      <c r="P2699" t="s">
        <v>11817</v>
      </c>
      <c r="Q2699">
        <v>5</v>
      </c>
      <c r="R2699">
        <v>3</v>
      </c>
      <c r="S2699">
        <v>3.37</v>
      </c>
      <c r="T2699">
        <v>3.38</v>
      </c>
      <c r="U2699">
        <v>490.52</v>
      </c>
      <c r="V2699">
        <v>107.55</v>
      </c>
      <c r="W2699">
        <v>5.26</v>
      </c>
      <c r="X2699">
        <v>10.72</v>
      </c>
      <c r="Y2699">
        <v>5.4</v>
      </c>
      <c r="Z2699">
        <v>5</v>
      </c>
      <c r="AA2699" t="s">
        <v>4822</v>
      </c>
      <c r="AB2699">
        <v>1</v>
      </c>
      <c r="AC2699">
        <v>4</v>
      </c>
      <c r="AD2699">
        <v>2.774380952380953</v>
      </c>
      <c r="AF2699" t="s">
        <v>5458</v>
      </c>
      <c r="AI2699">
        <v>0</v>
      </c>
      <c r="AJ2699">
        <v>0</v>
      </c>
      <c r="AM2699" t="s">
        <v>11965</v>
      </c>
    </row>
    <row r="2700" spans="1:39">
      <c r="A2700" t="s">
        <v>7667</v>
      </c>
      <c r="B2700" t="s">
        <v>5106</v>
      </c>
      <c r="C2700" t="s">
        <v>5108</v>
      </c>
      <c r="D2700">
        <v>1000</v>
      </c>
      <c r="E2700" t="s">
        <v>5111</v>
      </c>
      <c r="F2700">
        <v>6</v>
      </c>
      <c r="K2700" t="s">
        <v>5342</v>
      </c>
      <c r="L2700" t="s">
        <v>5343</v>
      </c>
      <c r="M2700" t="s">
        <v>9509</v>
      </c>
      <c r="N2700">
        <v>9</v>
      </c>
      <c r="O2700" t="s">
        <v>9637</v>
      </c>
      <c r="P2700" t="s">
        <v>11818</v>
      </c>
      <c r="Q2700">
        <v>4</v>
      </c>
      <c r="R2700">
        <v>2</v>
      </c>
      <c r="S2700">
        <v>3.96</v>
      </c>
      <c r="T2700">
        <v>3.96</v>
      </c>
      <c r="U2700">
        <v>465.3</v>
      </c>
      <c r="V2700">
        <v>78.87</v>
      </c>
      <c r="W2700">
        <v>3.63</v>
      </c>
      <c r="X2700">
        <v>11</v>
      </c>
      <c r="Y2700">
        <v>1.58</v>
      </c>
      <c r="Z2700">
        <v>3</v>
      </c>
      <c r="AA2700" t="s">
        <v>4822</v>
      </c>
      <c r="AB2700">
        <v>0</v>
      </c>
      <c r="AC2700">
        <v>3</v>
      </c>
      <c r="AD2700">
        <v>3.287857142857143</v>
      </c>
      <c r="AF2700" t="s">
        <v>5458</v>
      </c>
      <c r="AI2700">
        <v>0</v>
      </c>
      <c r="AJ2700">
        <v>0</v>
      </c>
      <c r="AM2700" t="s">
        <v>11965</v>
      </c>
    </row>
    <row r="2701" spans="1:39">
      <c r="A2701" t="s">
        <v>7668</v>
      </c>
      <c r="B2701" t="s">
        <v>5106</v>
      </c>
      <c r="C2701" t="s">
        <v>5108</v>
      </c>
      <c r="D2701">
        <v>1000</v>
      </c>
      <c r="E2701" t="s">
        <v>5111</v>
      </c>
      <c r="F2701">
        <v>6</v>
      </c>
      <c r="K2701" t="s">
        <v>5342</v>
      </c>
      <c r="L2701" t="s">
        <v>5343</v>
      </c>
      <c r="M2701" t="s">
        <v>9509</v>
      </c>
      <c r="N2701">
        <v>9</v>
      </c>
      <c r="O2701" t="s">
        <v>9637</v>
      </c>
      <c r="P2701" t="s">
        <v>11819</v>
      </c>
      <c r="Q2701">
        <v>4</v>
      </c>
      <c r="R2701">
        <v>2</v>
      </c>
      <c r="S2701">
        <v>2.5</v>
      </c>
      <c r="T2701">
        <v>2.5</v>
      </c>
      <c r="U2701">
        <v>440.38</v>
      </c>
      <c r="V2701">
        <v>78.87</v>
      </c>
      <c r="W2701">
        <v>3.89</v>
      </c>
      <c r="X2701">
        <v>10.77</v>
      </c>
      <c r="Y2701">
        <v>1.52</v>
      </c>
      <c r="Z2701">
        <v>3</v>
      </c>
      <c r="AA2701" t="s">
        <v>4822</v>
      </c>
      <c r="AB2701">
        <v>0</v>
      </c>
      <c r="AC2701">
        <v>2</v>
      </c>
      <c r="AD2701">
        <v>4.675857142857143</v>
      </c>
      <c r="AF2701" t="s">
        <v>5458</v>
      </c>
      <c r="AI2701">
        <v>0</v>
      </c>
      <c r="AJ2701">
        <v>0</v>
      </c>
      <c r="AM2701" t="s">
        <v>11965</v>
      </c>
    </row>
    <row r="2702" spans="1:39">
      <c r="A2702" t="s">
        <v>7669</v>
      </c>
      <c r="B2702" t="s">
        <v>5106</v>
      </c>
      <c r="C2702" t="s">
        <v>5108</v>
      </c>
      <c r="D2702">
        <v>1000</v>
      </c>
      <c r="E2702" t="s">
        <v>5111</v>
      </c>
      <c r="F2702">
        <v>6</v>
      </c>
      <c r="K2702" t="s">
        <v>5342</v>
      </c>
      <c r="L2702" t="s">
        <v>5343</v>
      </c>
      <c r="M2702" t="s">
        <v>9509</v>
      </c>
      <c r="N2702">
        <v>9</v>
      </c>
      <c r="O2702" t="s">
        <v>9637</v>
      </c>
      <c r="P2702" t="s">
        <v>11820</v>
      </c>
      <c r="Q2702">
        <v>5</v>
      </c>
      <c r="R2702">
        <v>3</v>
      </c>
      <c r="S2702">
        <v>0.2</v>
      </c>
      <c r="T2702">
        <v>0.2</v>
      </c>
      <c r="U2702">
        <v>415.41</v>
      </c>
      <c r="V2702">
        <v>121.96</v>
      </c>
      <c r="W2702">
        <v>1.97</v>
      </c>
      <c r="X2702">
        <v>10.75</v>
      </c>
      <c r="Y2702">
        <v>1.53</v>
      </c>
      <c r="Z2702">
        <v>3</v>
      </c>
      <c r="AA2702" t="s">
        <v>4822</v>
      </c>
      <c r="AB2702">
        <v>0</v>
      </c>
      <c r="AC2702">
        <v>3</v>
      </c>
      <c r="AD2702">
        <v>3.770880952380953</v>
      </c>
      <c r="AF2702" t="s">
        <v>5458</v>
      </c>
      <c r="AI2702">
        <v>0</v>
      </c>
      <c r="AJ2702">
        <v>0</v>
      </c>
      <c r="AM2702" t="s">
        <v>11965</v>
      </c>
    </row>
    <row r="2703" spans="1:39">
      <c r="A2703" t="s">
        <v>7670</v>
      </c>
      <c r="B2703" t="s">
        <v>5106</v>
      </c>
      <c r="C2703" t="s">
        <v>5108</v>
      </c>
      <c r="D2703">
        <v>1000</v>
      </c>
      <c r="E2703" t="s">
        <v>5111</v>
      </c>
      <c r="F2703">
        <v>6</v>
      </c>
      <c r="K2703" t="s">
        <v>5342</v>
      </c>
      <c r="L2703" t="s">
        <v>5343</v>
      </c>
      <c r="M2703" t="s">
        <v>9509</v>
      </c>
      <c r="N2703">
        <v>9</v>
      </c>
      <c r="O2703" t="s">
        <v>9637</v>
      </c>
      <c r="P2703" t="s">
        <v>11821</v>
      </c>
      <c r="Q2703">
        <v>4</v>
      </c>
      <c r="R2703">
        <v>2</v>
      </c>
      <c r="S2703">
        <v>3.06</v>
      </c>
      <c r="T2703">
        <v>3.06</v>
      </c>
      <c r="U2703">
        <v>352.39</v>
      </c>
      <c r="V2703">
        <v>78.87</v>
      </c>
      <c r="W2703">
        <v>2.47</v>
      </c>
      <c r="X2703">
        <v>11.15</v>
      </c>
      <c r="Y2703">
        <v>1.6</v>
      </c>
      <c r="Z2703">
        <v>2</v>
      </c>
      <c r="AA2703" t="s">
        <v>4822</v>
      </c>
      <c r="AB2703">
        <v>0</v>
      </c>
      <c r="AC2703">
        <v>4</v>
      </c>
      <c r="AD2703">
        <v>4.94</v>
      </c>
      <c r="AF2703" t="s">
        <v>5458</v>
      </c>
      <c r="AI2703">
        <v>0</v>
      </c>
      <c r="AJ2703">
        <v>0</v>
      </c>
      <c r="AM2703" t="s">
        <v>11965</v>
      </c>
    </row>
    <row r="2704" spans="1:39">
      <c r="A2704" t="s">
        <v>7671</v>
      </c>
      <c r="B2704" t="s">
        <v>5106</v>
      </c>
      <c r="C2704" t="s">
        <v>5108</v>
      </c>
      <c r="D2704">
        <v>1000</v>
      </c>
      <c r="E2704" t="s">
        <v>5111</v>
      </c>
      <c r="F2704">
        <v>6</v>
      </c>
      <c r="K2704" t="s">
        <v>5342</v>
      </c>
      <c r="L2704" t="s">
        <v>5343</v>
      </c>
      <c r="M2704" t="s">
        <v>9509</v>
      </c>
      <c r="N2704">
        <v>9</v>
      </c>
      <c r="O2704" t="s">
        <v>9637</v>
      </c>
      <c r="P2704" t="s">
        <v>11822</v>
      </c>
      <c r="Q2704">
        <v>6</v>
      </c>
      <c r="R2704">
        <v>3</v>
      </c>
      <c r="S2704">
        <v>1.08</v>
      </c>
      <c r="T2704">
        <v>1.09</v>
      </c>
      <c r="U2704">
        <v>444.45</v>
      </c>
      <c r="V2704">
        <v>116.78</v>
      </c>
      <c r="W2704">
        <v>3.6</v>
      </c>
      <c r="X2704">
        <v>10.78</v>
      </c>
      <c r="Y2704">
        <v>5.4</v>
      </c>
      <c r="Z2704">
        <v>4</v>
      </c>
      <c r="AA2704" t="s">
        <v>4822</v>
      </c>
      <c r="AB2704">
        <v>0</v>
      </c>
      <c r="AC2704">
        <v>4</v>
      </c>
      <c r="AD2704">
        <v>3.670785714285715</v>
      </c>
      <c r="AF2704" t="s">
        <v>5458</v>
      </c>
      <c r="AI2704">
        <v>0</v>
      </c>
      <c r="AJ2704">
        <v>0</v>
      </c>
      <c r="AM2704" t="s">
        <v>11965</v>
      </c>
    </row>
    <row r="2705" spans="1:39">
      <c r="A2705" t="s">
        <v>7672</v>
      </c>
      <c r="B2705" t="s">
        <v>5106</v>
      </c>
      <c r="C2705" t="s">
        <v>5108</v>
      </c>
      <c r="D2705">
        <v>1000</v>
      </c>
      <c r="E2705" t="s">
        <v>5111</v>
      </c>
      <c r="F2705">
        <v>6</v>
      </c>
      <c r="K2705" t="s">
        <v>5342</v>
      </c>
      <c r="L2705" t="s">
        <v>5343</v>
      </c>
      <c r="M2705" t="s">
        <v>9509</v>
      </c>
      <c r="N2705">
        <v>9</v>
      </c>
      <c r="O2705" t="s">
        <v>9637</v>
      </c>
      <c r="P2705" t="s">
        <v>11823</v>
      </c>
      <c r="Q2705">
        <v>5</v>
      </c>
      <c r="R2705">
        <v>3</v>
      </c>
      <c r="S2705">
        <v>3.77</v>
      </c>
      <c r="T2705">
        <v>3.78</v>
      </c>
      <c r="U2705">
        <v>460.47</v>
      </c>
      <c r="V2705">
        <v>107.55</v>
      </c>
      <c r="W2705">
        <v>4.29</v>
      </c>
      <c r="X2705">
        <v>10.84</v>
      </c>
      <c r="Y2705">
        <v>5.4</v>
      </c>
      <c r="Z2705">
        <v>4</v>
      </c>
      <c r="AA2705" t="s">
        <v>4822</v>
      </c>
      <c r="AB2705">
        <v>0</v>
      </c>
      <c r="AC2705">
        <v>4</v>
      </c>
      <c r="AD2705">
        <v>2.58902380952381</v>
      </c>
      <c r="AF2705" t="s">
        <v>5458</v>
      </c>
      <c r="AI2705">
        <v>0</v>
      </c>
      <c r="AJ2705">
        <v>0</v>
      </c>
      <c r="AM2705" t="s">
        <v>11965</v>
      </c>
    </row>
    <row r="2706" spans="1:39">
      <c r="A2706" t="s">
        <v>7673</v>
      </c>
      <c r="B2706" t="s">
        <v>5106</v>
      </c>
      <c r="C2706" t="s">
        <v>5108</v>
      </c>
      <c r="D2706">
        <v>1000</v>
      </c>
      <c r="E2706" t="s">
        <v>5111</v>
      </c>
      <c r="F2706">
        <v>6</v>
      </c>
      <c r="K2706" t="s">
        <v>5342</v>
      </c>
      <c r="L2706" t="s">
        <v>5343</v>
      </c>
      <c r="M2706" t="s">
        <v>9509</v>
      </c>
      <c r="N2706">
        <v>9</v>
      </c>
      <c r="O2706" t="s">
        <v>9637</v>
      </c>
      <c r="P2706" t="s">
        <v>11824</v>
      </c>
      <c r="Q2706">
        <v>4</v>
      </c>
      <c r="R2706">
        <v>2</v>
      </c>
      <c r="S2706">
        <v>3.58</v>
      </c>
      <c r="T2706">
        <v>3.58</v>
      </c>
      <c r="U2706">
        <v>420.85</v>
      </c>
      <c r="V2706">
        <v>78.87</v>
      </c>
      <c r="W2706">
        <v>3.52</v>
      </c>
      <c r="X2706">
        <v>10.97</v>
      </c>
      <c r="Y2706">
        <v>1.57</v>
      </c>
      <c r="Z2706">
        <v>3</v>
      </c>
      <c r="AA2706" t="s">
        <v>4822</v>
      </c>
      <c r="AB2706">
        <v>0</v>
      </c>
      <c r="AC2706">
        <v>3</v>
      </c>
      <c r="AD2706">
        <v>3.985357142857143</v>
      </c>
      <c r="AF2706" t="s">
        <v>5458</v>
      </c>
      <c r="AI2706">
        <v>0</v>
      </c>
      <c r="AJ2706">
        <v>0</v>
      </c>
      <c r="AM2706" t="s">
        <v>11965</v>
      </c>
    </row>
    <row r="2707" spans="1:39">
      <c r="A2707" t="s">
        <v>7674</v>
      </c>
      <c r="B2707" t="s">
        <v>5106</v>
      </c>
      <c r="C2707" t="s">
        <v>5108</v>
      </c>
      <c r="D2707">
        <v>1000</v>
      </c>
      <c r="E2707" t="s">
        <v>5111</v>
      </c>
      <c r="F2707">
        <v>6</v>
      </c>
      <c r="K2707" t="s">
        <v>5342</v>
      </c>
      <c r="L2707" t="s">
        <v>5343</v>
      </c>
      <c r="M2707" t="s">
        <v>9509</v>
      </c>
      <c r="N2707">
        <v>9</v>
      </c>
      <c r="O2707" t="s">
        <v>9637</v>
      </c>
      <c r="P2707" t="s">
        <v>11825</v>
      </c>
      <c r="Q2707">
        <v>4</v>
      </c>
      <c r="R2707">
        <v>2</v>
      </c>
      <c r="S2707">
        <v>2.22</v>
      </c>
      <c r="T2707">
        <v>2.22</v>
      </c>
      <c r="U2707">
        <v>406.83</v>
      </c>
      <c r="V2707">
        <v>78.87</v>
      </c>
      <c r="W2707">
        <v>3.52</v>
      </c>
      <c r="X2707">
        <v>10.7</v>
      </c>
      <c r="Y2707">
        <v>1.52</v>
      </c>
      <c r="Z2707">
        <v>3</v>
      </c>
      <c r="AA2707" t="s">
        <v>4822</v>
      </c>
      <c r="AB2707">
        <v>0</v>
      </c>
      <c r="AC2707">
        <v>2</v>
      </c>
      <c r="AD2707">
        <v>5.0555</v>
      </c>
      <c r="AF2707" t="s">
        <v>5458</v>
      </c>
      <c r="AI2707">
        <v>0</v>
      </c>
      <c r="AJ2707">
        <v>0</v>
      </c>
      <c r="AM2707" t="s">
        <v>11965</v>
      </c>
    </row>
    <row r="2708" spans="1:39">
      <c r="A2708" t="s">
        <v>7675</v>
      </c>
      <c r="B2708" t="s">
        <v>5106</v>
      </c>
      <c r="C2708" t="s">
        <v>5108</v>
      </c>
      <c r="D2708">
        <v>1000</v>
      </c>
      <c r="E2708" t="s">
        <v>5111</v>
      </c>
      <c r="F2708">
        <v>6</v>
      </c>
      <c r="K2708" t="s">
        <v>5342</v>
      </c>
      <c r="L2708" t="s">
        <v>5343</v>
      </c>
      <c r="M2708" t="s">
        <v>9509</v>
      </c>
      <c r="N2708">
        <v>9</v>
      </c>
      <c r="O2708" t="s">
        <v>9637</v>
      </c>
      <c r="P2708" t="s">
        <v>11826</v>
      </c>
      <c r="Q2708">
        <v>4</v>
      </c>
      <c r="R2708">
        <v>3</v>
      </c>
      <c r="S2708">
        <v>2.81</v>
      </c>
      <c r="T2708">
        <v>2.89</v>
      </c>
      <c r="U2708">
        <v>370.41</v>
      </c>
      <c r="V2708">
        <v>95.23999999999999</v>
      </c>
      <c r="W2708">
        <v>2.99</v>
      </c>
      <c r="X2708">
        <v>11</v>
      </c>
      <c r="Y2708">
        <v>6.67</v>
      </c>
      <c r="Z2708">
        <v>4</v>
      </c>
      <c r="AA2708" t="s">
        <v>4822</v>
      </c>
      <c r="AB2708">
        <v>0</v>
      </c>
      <c r="AC2708">
        <v>3</v>
      </c>
      <c r="AD2708">
        <v>4.512642857142858</v>
      </c>
      <c r="AF2708" t="s">
        <v>5458</v>
      </c>
      <c r="AI2708">
        <v>0</v>
      </c>
      <c r="AJ2708">
        <v>0</v>
      </c>
      <c r="AM2708" t="s">
        <v>11965</v>
      </c>
    </row>
    <row r="2709" spans="1:39">
      <c r="A2709" t="s">
        <v>7676</v>
      </c>
      <c r="B2709" t="s">
        <v>5106</v>
      </c>
      <c r="C2709" t="s">
        <v>5108</v>
      </c>
      <c r="D2709">
        <v>1000</v>
      </c>
      <c r="E2709" t="s">
        <v>5111</v>
      </c>
      <c r="F2709">
        <v>6</v>
      </c>
      <c r="K2709" t="s">
        <v>5342</v>
      </c>
      <c r="L2709" t="s">
        <v>5343</v>
      </c>
      <c r="M2709" t="s">
        <v>9509</v>
      </c>
      <c r="N2709">
        <v>9</v>
      </c>
      <c r="O2709" t="s">
        <v>9637</v>
      </c>
      <c r="P2709" t="s">
        <v>11827</v>
      </c>
      <c r="Q2709">
        <v>7</v>
      </c>
      <c r="R2709">
        <v>1</v>
      </c>
      <c r="S2709">
        <v>4.44</v>
      </c>
      <c r="T2709">
        <v>4.44</v>
      </c>
      <c r="U2709">
        <v>444.44</v>
      </c>
      <c r="V2709">
        <v>107.73</v>
      </c>
      <c r="W2709">
        <v>4.98</v>
      </c>
      <c r="X2709">
        <v>10.28</v>
      </c>
      <c r="Y2709">
        <v>0</v>
      </c>
      <c r="Z2709">
        <v>4</v>
      </c>
      <c r="AA2709" t="s">
        <v>4822</v>
      </c>
      <c r="AB2709">
        <v>0</v>
      </c>
      <c r="AC2709">
        <v>7</v>
      </c>
      <c r="AD2709">
        <v>2.919190476190476</v>
      </c>
      <c r="AF2709" t="s">
        <v>5458</v>
      </c>
      <c r="AI2709">
        <v>0</v>
      </c>
      <c r="AJ2709">
        <v>0</v>
      </c>
      <c r="AM2709" t="s">
        <v>11965</v>
      </c>
    </row>
    <row r="2710" spans="1:39">
      <c r="A2710" t="s">
        <v>7677</v>
      </c>
      <c r="B2710" t="s">
        <v>5106</v>
      </c>
      <c r="C2710" t="s">
        <v>5108</v>
      </c>
      <c r="D2710">
        <v>1000</v>
      </c>
      <c r="E2710" t="s">
        <v>5111</v>
      </c>
      <c r="F2710">
        <v>6</v>
      </c>
      <c r="K2710" t="s">
        <v>5342</v>
      </c>
      <c r="L2710" t="s">
        <v>5343</v>
      </c>
      <c r="M2710" t="s">
        <v>9509</v>
      </c>
      <c r="N2710">
        <v>9</v>
      </c>
      <c r="O2710" t="s">
        <v>9637</v>
      </c>
      <c r="P2710" t="s">
        <v>11828</v>
      </c>
      <c r="Q2710">
        <v>5</v>
      </c>
      <c r="R2710">
        <v>3</v>
      </c>
      <c r="S2710">
        <v>3.43</v>
      </c>
      <c r="T2710">
        <v>3.44</v>
      </c>
      <c r="U2710">
        <v>408.46</v>
      </c>
      <c r="V2710">
        <v>107.55</v>
      </c>
      <c r="W2710">
        <v>3.44</v>
      </c>
      <c r="X2710">
        <v>11.04</v>
      </c>
      <c r="Y2710">
        <v>5.4</v>
      </c>
      <c r="Z2710">
        <v>3</v>
      </c>
      <c r="AA2710" t="s">
        <v>4822</v>
      </c>
      <c r="AB2710">
        <v>0</v>
      </c>
      <c r="AC2710">
        <v>3</v>
      </c>
      <c r="AD2710">
        <v>3.30052380952381</v>
      </c>
      <c r="AF2710" t="s">
        <v>5458</v>
      </c>
      <c r="AI2710">
        <v>0</v>
      </c>
      <c r="AJ2710">
        <v>0</v>
      </c>
      <c r="AM2710" t="s">
        <v>11965</v>
      </c>
    </row>
    <row r="2711" spans="1:39">
      <c r="A2711" t="s">
        <v>7678</v>
      </c>
      <c r="B2711" t="s">
        <v>5106</v>
      </c>
      <c r="C2711" t="s">
        <v>5108</v>
      </c>
      <c r="D2711">
        <v>1000</v>
      </c>
      <c r="E2711" t="s">
        <v>5111</v>
      </c>
      <c r="F2711">
        <v>6</v>
      </c>
      <c r="K2711" t="s">
        <v>5342</v>
      </c>
      <c r="L2711" t="s">
        <v>5343</v>
      </c>
      <c r="M2711" t="s">
        <v>9509</v>
      </c>
      <c r="N2711">
        <v>9</v>
      </c>
      <c r="O2711" t="s">
        <v>9637</v>
      </c>
      <c r="P2711" t="s">
        <v>11829</v>
      </c>
      <c r="Q2711">
        <v>5</v>
      </c>
      <c r="R2711">
        <v>3</v>
      </c>
      <c r="S2711">
        <v>4.88</v>
      </c>
      <c r="T2711">
        <v>4.89</v>
      </c>
      <c r="U2711">
        <v>564.22</v>
      </c>
      <c r="V2711">
        <v>107.55</v>
      </c>
      <c r="W2711">
        <v>5.13</v>
      </c>
      <c r="X2711">
        <v>10.9</v>
      </c>
      <c r="Y2711">
        <v>5.5</v>
      </c>
      <c r="Z2711">
        <v>3</v>
      </c>
      <c r="AA2711" t="s">
        <v>4822</v>
      </c>
      <c r="AB2711">
        <v>2</v>
      </c>
      <c r="AC2711">
        <v>3</v>
      </c>
      <c r="AD2711">
        <v>1.636666666666667</v>
      </c>
      <c r="AF2711" t="s">
        <v>5458</v>
      </c>
      <c r="AI2711">
        <v>0</v>
      </c>
      <c r="AJ2711">
        <v>0</v>
      </c>
      <c r="AM2711" t="s">
        <v>11965</v>
      </c>
    </row>
    <row r="2712" spans="1:39">
      <c r="A2712" t="s">
        <v>7679</v>
      </c>
      <c r="B2712" t="s">
        <v>5106</v>
      </c>
      <c r="C2712" t="s">
        <v>5108</v>
      </c>
      <c r="D2712">
        <v>1000</v>
      </c>
      <c r="E2712" t="s">
        <v>5111</v>
      </c>
      <c r="F2712">
        <v>6</v>
      </c>
      <c r="K2712" t="s">
        <v>5342</v>
      </c>
      <c r="L2712" t="s">
        <v>5343</v>
      </c>
      <c r="M2712" t="s">
        <v>9509</v>
      </c>
      <c r="N2712">
        <v>9</v>
      </c>
      <c r="O2712" t="s">
        <v>9637</v>
      </c>
      <c r="P2712" t="s">
        <v>11830</v>
      </c>
      <c r="Q2712">
        <v>6</v>
      </c>
      <c r="R2712">
        <v>4</v>
      </c>
      <c r="S2712">
        <v>-0.89</v>
      </c>
      <c r="T2712">
        <v>1.68</v>
      </c>
      <c r="U2712">
        <v>421.46</v>
      </c>
      <c r="V2712">
        <v>119.58</v>
      </c>
      <c r="W2712">
        <v>2</v>
      </c>
      <c r="X2712">
        <v>11.01</v>
      </c>
      <c r="Y2712">
        <v>10.11</v>
      </c>
      <c r="Z2712">
        <v>3</v>
      </c>
      <c r="AA2712" t="s">
        <v>4822</v>
      </c>
      <c r="AB2712">
        <v>0</v>
      </c>
      <c r="AC2712">
        <v>4</v>
      </c>
      <c r="AD2712">
        <v>2.575</v>
      </c>
      <c r="AF2712" t="s">
        <v>5457</v>
      </c>
      <c r="AI2712">
        <v>0</v>
      </c>
      <c r="AJ2712">
        <v>0</v>
      </c>
      <c r="AM2712" t="s">
        <v>11965</v>
      </c>
    </row>
    <row r="2713" spans="1:39">
      <c r="A2713" t="s">
        <v>7680</v>
      </c>
      <c r="B2713" t="s">
        <v>5106</v>
      </c>
      <c r="C2713" t="s">
        <v>5108</v>
      </c>
      <c r="D2713">
        <v>1000</v>
      </c>
      <c r="E2713" t="s">
        <v>5111</v>
      </c>
      <c r="F2713">
        <v>6</v>
      </c>
      <c r="K2713" t="s">
        <v>5342</v>
      </c>
      <c r="L2713" t="s">
        <v>5343</v>
      </c>
      <c r="M2713" t="s">
        <v>9509</v>
      </c>
      <c r="N2713">
        <v>9</v>
      </c>
      <c r="O2713" t="s">
        <v>9637</v>
      </c>
      <c r="P2713" t="s">
        <v>11831</v>
      </c>
      <c r="Q2713">
        <v>5</v>
      </c>
      <c r="R2713">
        <v>3</v>
      </c>
      <c r="S2713">
        <v>3.61</v>
      </c>
      <c r="T2713">
        <v>3.62</v>
      </c>
      <c r="U2713">
        <v>442.48</v>
      </c>
      <c r="V2713">
        <v>107.55</v>
      </c>
      <c r="W2713">
        <v>4.15</v>
      </c>
      <c r="X2713">
        <v>10.89</v>
      </c>
      <c r="Y2713">
        <v>5.4</v>
      </c>
      <c r="Z2713">
        <v>4</v>
      </c>
      <c r="AA2713" t="s">
        <v>4822</v>
      </c>
      <c r="AB2713">
        <v>0</v>
      </c>
      <c r="AC2713">
        <v>4</v>
      </c>
      <c r="AD2713">
        <v>2.87752380952381</v>
      </c>
      <c r="AF2713" t="s">
        <v>5458</v>
      </c>
      <c r="AI2713">
        <v>0</v>
      </c>
      <c r="AJ2713">
        <v>0</v>
      </c>
      <c r="AM2713" t="s">
        <v>11965</v>
      </c>
    </row>
    <row r="2714" spans="1:39">
      <c r="A2714" t="s">
        <v>7681</v>
      </c>
      <c r="B2714" t="s">
        <v>5106</v>
      </c>
      <c r="C2714" t="s">
        <v>5108</v>
      </c>
      <c r="D2714">
        <v>1000</v>
      </c>
      <c r="E2714" t="s">
        <v>5111</v>
      </c>
      <c r="F2714">
        <v>6</v>
      </c>
      <c r="K2714" t="s">
        <v>5342</v>
      </c>
      <c r="L2714" t="s">
        <v>5343</v>
      </c>
      <c r="M2714" t="s">
        <v>9509</v>
      </c>
      <c r="N2714">
        <v>9</v>
      </c>
      <c r="O2714" t="s">
        <v>9637</v>
      </c>
      <c r="P2714" t="s">
        <v>11832</v>
      </c>
      <c r="Q2714">
        <v>6</v>
      </c>
      <c r="R2714">
        <v>2</v>
      </c>
      <c r="S2714">
        <v>1.7</v>
      </c>
      <c r="T2714">
        <v>1.7</v>
      </c>
      <c r="U2714">
        <v>417.38</v>
      </c>
      <c r="V2714">
        <v>122.01</v>
      </c>
      <c r="W2714">
        <v>2.78</v>
      </c>
      <c r="X2714">
        <v>10.64</v>
      </c>
      <c r="Y2714">
        <v>1.5</v>
      </c>
      <c r="Z2714">
        <v>3</v>
      </c>
      <c r="AA2714" t="s">
        <v>4822</v>
      </c>
      <c r="AB2714">
        <v>0</v>
      </c>
      <c r="AC2714">
        <v>3</v>
      </c>
      <c r="AD2714">
        <v>4.090142857142857</v>
      </c>
      <c r="AF2714" t="s">
        <v>5458</v>
      </c>
      <c r="AI2714">
        <v>0</v>
      </c>
      <c r="AJ2714">
        <v>0</v>
      </c>
      <c r="AM2714" t="s">
        <v>11965</v>
      </c>
    </row>
    <row r="2715" spans="1:39">
      <c r="A2715" t="s">
        <v>7682</v>
      </c>
      <c r="B2715" t="s">
        <v>5106</v>
      </c>
      <c r="C2715" t="s">
        <v>5108</v>
      </c>
      <c r="D2715">
        <v>1000</v>
      </c>
      <c r="E2715" t="s">
        <v>5111</v>
      </c>
      <c r="F2715">
        <v>6</v>
      </c>
      <c r="K2715" t="s">
        <v>5342</v>
      </c>
      <c r="L2715" t="s">
        <v>5343</v>
      </c>
      <c r="M2715" t="s">
        <v>9509</v>
      </c>
      <c r="N2715">
        <v>9</v>
      </c>
      <c r="O2715" t="s">
        <v>9637</v>
      </c>
      <c r="P2715" t="s">
        <v>11833</v>
      </c>
      <c r="Q2715">
        <v>4</v>
      </c>
      <c r="R2715">
        <v>2</v>
      </c>
      <c r="S2715">
        <v>1.65</v>
      </c>
      <c r="T2715">
        <v>1.65</v>
      </c>
      <c r="U2715">
        <v>386.41</v>
      </c>
      <c r="V2715">
        <v>78.87</v>
      </c>
      <c r="W2715">
        <v>3.18</v>
      </c>
      <c r="X2715">
        <v>10.85</v>
      </c>
      <c r="Y2715">
        <v>1.55</v>
      </c>
      <c r="Z2715">
        <v>3</v>
      </c>
      <c r="AA2715" t="s">
        <v>4822</v>
      </c>
      <c r="AB2715">
        <v>0</v>
      </c>
      <c r="AC2715">
        <v>2</v>
      </c>
      <c r="AD2715">
        <v>5.311357142857142</v>
      </c>
      <c r="AF2715" t="s">
        <v>5458</v>
      </c>
      <c r="AI2715">
        <v>0</v>
      </c>
      <c r="AJ2715">
        <v>0</v>
      </c>
      <c r="AM2715" t="s">
        <v>11965</v>
      </c>
    </row>
    <row r="2716" spans="1:39">
      <c r="A2716" t="s">
        <v>7683</v>
      </c>
      <c r="B2716" t="s">
        <v>5106</v>
      </c>
      <c r="C2716" t="s">
        <v>5108</v>
      </c>
      <c r="D2716">
        <v>1000</v>
      </c>
      <c r="E2716" t="s">
        <v>5111</v>
      </c>
      <c r="F2716">
        <v>6</v>
      </c>
      <c r="K2716" t="s">
        <v>5342</v>
      </c>
      <c r="L2716" t="s">
        <v>5343</v>
      </c>
      <c r="M2716" t="s">
        <v>9509</v>
      </c>
      <c r="N2716">
        <v>9</v>
      </c>
      <c r="O2716" t="s">
        <v>9637</v>
      </c>
      <c r="P2716" t="s">
        <v>11834</v>
      </c>
      <c r="Q2716">
        <v>5</v>
      </c>
      <c r="R2716">
        <v>2</v>
      </c>
      <c r="S2716">
        <v>2.85</v>
      </c>
      <c r="T2716">
        <v>2.85</v>
      </c>
      <c r="U2716">
        <v>436.85</v>
      </c>
      <c r="V2716">
        <v>88.09999999999999</v>
      </c>
      <c r="W2716">
        <v>3.53</v>
      </c>
      <c r="X2716">
        <v>10.75</v>
      </c>
      <c r="Y2716">
        <v>1.53</v>
      </c>
      <c r="Z2716">
        <v>3</v>
      </c>
      <c r="AA2716" t="s">
        <v>4822</v>
      </c>
      <c r="AB2716">
        <v>0</v>
      </c>
      <c r="AC2716">
        <v>3</v>
      </c>
      <c r="AD2716">
        <v>4.526071428571429</v>
      </c>
      <c r="AF2716" t="s">
        <v>5458</v>
      </c>
      <c r="AI2716">
        <v>0</v>
      </c>
      <c r="AJ2716">
        <v>0</v>
      </c>
      <c r="AM2716" t="s">
        <v>11965</v>
      </c>
    </row>
    <row r="2717" spans="1:39">
      <c r="A2717" t="s">
        <v>7684</v>
      </c>
      <c r="B2717" t="s">
        <v>5106</v>
      </c>
      <c r="C2717" t="s">
        <v>5108</v>
      </c>
      <c r="D2717">
        <v>1000</v>
      </c>
      <c r="E2717" t="s">
        <v>5111</v>
      </c>
      <c r="F2717">
        <v>6</v>
      </c>
      <c r="K2717" t="s">
        <v>5342</v>
      </c>
      <c r="L2717" t="s">
        <v>5343</v>
      </c>
      <c r="M2717" t="s">
        <v>9509</v>
      </c>
      <c r="N2717">
        <v>9</v>
      </c>
      <c r="O2717" t="s">
        <v>9637</v>
      </c>
      <c r="P2717" t="s">
        <v>11835</v>
      </c>
      <c r="Q2717">
        <v>7</v>
      </c>
      <c r="R2717">
        <v>3</v>
      </c>
      <c r="S2717">
        <v>0.34</v>
      </c>
      <c r="T2717">
        <v>1.64</v>
      </c>
      <c r="U2717">
        <v>501.54</v>
      </c>
      <c r="V2717">
        <v>120.02</v>
      </c>
      <c r="W2717">
        <v>3.54</v>
      </c>
      <c r="X2717">
        <v>10.73</v>
      </c>
      <c r="Y2717">
        <v>8.67</v>
      </c>
      <c r="Z2717">
        <v>4</v>
      </c>
      <c r="AA2717" t="s">
        <v>4822</v>
      </c>
      <c r="AB2717">
        <v>1</v>
      </c>
      <c r="AC2717">
        <v>7</v>
      </c>
      <c r="AD2717">
        <v>2.831666666666667</v>
      </c>
      <c r="AF2717" t="s">
        <v>5457</v>
      </c>
      <c r="AI2717">
        <v>0</v>
      </c>
      <c r="AJ2717">
        <v>0</v>
      </c>
      <c r="AM2717" t="s">
        <v>11965</v>
      </c>
    </row>
    <row r="2718" spans="1:39">
      <c r="A2718" t="s">
        <v>7685</v>
      </c>
      <c r="B2718" t="s">
        <v>5106</v>
      </c>
      <c r="C2718" t="s">
        <v>5108</v>
      </c>
      <c r="D2718">
        <v>1000</v>
      </c>
      <c r="E2718" t="s">
        <v>5111</v>
      </c>
      <c r="F2718">
        <v>6</v>
      </c>
      <c r="K2718" t="s">
        <v>5342</v>
      </c>
      <c r="L2718" t="s">
        <v>5343</v>
      </c>
      <c r="M2718" t="s">
        <v>9509</v>
      </c>
      <c r="N2718">
        <v>9</v>
      </c>
      <c r="O2718" t="s">
        <v>9637</v>
      </c>
      <c r="P2718" t="s">
        <v>11836</v>
      </c>
      <c r="Q2718">
        <v>4</v>
      </c>
      <c r="R2718">
        <v>2</v>
      </c>
      <c r="S2718">
        <v>3.16</v>
      </c>
      <c r="T2718">
        <v>3.16</v>
      </c>
      <c r="U2718">
        <v>516.27</v>
      </c>
      <c r="V2718">
        <v>78.87</v>
      </c>
      <c r="W2718">
        <v>3.62</v>
      </c>
      <c r="X2718">
        <v>10.64</v>
      </c>
      <c r="Y2718">
        <v>1.51</v>
      </c>
      <c r="Z2718">
        <v>3</v>
      </c>
      <c r="AA2718" t="s">
        <v>4822</v>
      </c>
      <c r="AB2718">
        <v>1</v>
      </c>
      <c r="AC2718">
        <v>2</v>
      </c>
      <c r="AD2718">
        <v>3.84</v>
      </c>
      <c r="AF2718" t="s">
        <v>5458</v>
      </c>
      <c r="AI2718">
        <v>0</v>
      </c>
      <c r="AJ2718">
        <v>0</v>
      </c>
      <c r="AM2718" t="s">
        <v>11965</v>
      </c>
    </row>
    <row r="2719" spans="1:39">
      <c r="A2719" t="s">
        <v>7686</v>
      </c>
      <c r="B2719" t="s">
        <v>5106</v>
      </c>
      <c r="C2719" t="s">
        <v>5108</v>
      </c>
      <c r="D2719">
        <v>1000</v>
      </c>
      <c r="E2719" t="s">
        <v>5111</v>
      </c>
      <c r="F2719">
        <v>6</v>
      </c>
      <c r="K2719" t="s">
        <v>5342</v>
      </c>
      <c r="L2719" t="s">
        <v>5343</v>
      </c>
      <c r="M2719" t="s">
        <v>9509</v>
      </c>
      <c r="N2719">
        <v>9</v>
      </c>
      <c r="O2719" t="s">
        <v>9637</v>
      </c>
      <c r="P2719" t="s">
        <v>11837</v>
      </c>
      <c r="Q2719">
        <v>5</v>
      </c>
      <c r="R2719">
        <v>3</v>
      </c>
      <c r="S2719">
        <v>4.12</v>
      </c>
      <c r="T2719">
        <v>4.12</v>
      </c>
      <c r="U2719">
        <v>456.5</v>
      </c>
      <c r="V2719">
        <v>107.55</v>
      </c>
      <c r="W2719">
        <v>4.54</v>
      </c>
      <c r="X2719">
        <v>10.89</v>
      </c>
      <c r="Y2719">
        <v>5.4</v>
      </c>
      <c r="Z2719">
        <v>4</v>
      </c>
      <c r="AA2719" t="s">
        <v>4822</v>
      </c>
      <c r="AB2719">
        <v>0</v>
      </c>
      <c r="AC2719">
        <v>5</v>
      </c>
      <c r="AD2719">
        <v>2.332380952380952</v>
      </c>
      <c r="AF2719" t="s">
        <v>5458</v>
      </c>
      <c r="AI2719">
        <v>0</v>
      </c>
      <c r="AJ2719">
        <v>0</v>
      </c>
      <c r="AM2719" t="s">
        <v>11965</v>
      </c>
    </row>
    <row r="2720" spans="1:39">
      <c r="A2720" t="s">
        <v>7687</v>
      </c>
      <c r="B2720" t="s">
        <v>5106</v>
      </c>
      <c r="C2720" t="s">
        <v>5108</v>
      </c>
      <c r="D2720">
        <v>1000</v>
      </c>
      <c r="E2720" t="s">
        <v>5111</v>
      </c>
      <c r="F2720">
        <v>6</v>
      </c>
      <c r="K2720" t="s">
        <v>5342</v>
      </c>
      <c r="L2720" t="s">
        <v>5343</v>
      </c>
      <c r="M2720" t="s">
        <v>9509</v>
      </c>
      <c r="N2720">
        <v>9</v>
      </c>
      <c r="O2720" t="s">
        <v>9637</v>
      </c>
      <c r="P2720" t="s">
        <v>11838</v>
      </c>
      <c r="Q2720">
        <v>6</v>
      </c>
      <c r="R2720">
        <v>3</v>
      </c>
      <c r="S2720">
        <v>3.39</v>
      </c>
      <c r="T2720">
        <v>3.41</v>
      </c>
      <c r="U2720">
        <v>494.87</v>
      </c>
      <c r="V2720">
        <v>124.62</v>
      </c>
      <c r="W2720">
        <v>3.32</v>
      </c>
      <c r="X2720">
        <v>9.67</v>
      </c>
      <c r="Y2720">
        <v>4.13</v>
      </c>
      <c r="Z2720">
        <v>4</v>
      </c>
      <c r="AA2720" t="s">
        <v>4822</v>
      </c>
      <c r="AB2720">
        <v>0</v>
      </c>
      <c r="AC2720">
        <v>3</v>
      </c>
      <c r="AD2720">
        <v>2.303309523809523</v>
      </c>
      <c r="AF2720" t="s">
        <v>5458</v>
      </c>
      <c r="AI2720">
        <v>0</v>
      </c>
      <c r="AJ2720">
        <v>0</v>
      </c>
      <c r="AM2720" t="s">
        <v>11965</v>
      </c>
    </row>
    <row r="2721" spans="1:39">
      <c r="A2721" t="s">
        <v>7688</v>
      </c>
      <c r="B2721" t="s">
        <v>5106</v>
      </c>
      <c r="C2721" t="s">
        <v>5108</v>
      </c>
      <c r="D2721">
        <v>1000</v>
      </c>
      <c r="E2721" t="s">
        <v>5111</v>
      </c>
      <c r="F2721">
        <v>6</v>
      </c>
      <c r="K2721" t="s">
        <v>5342</v>
      </c>
      <c r="L2721" t="s">
        <v>5343</v>
      </c>
      <c r="M2721" t="s">
        <v>9509</v>
      </c>
      <c r="N2721">
        <v>9</v>
      </c>
      <c r="O2721" t="s">
        <v>9637</v>
      </c>
      <c r="P2721" t="s">
        <v>11839</v>
      </c>
      <c r="Q2721">
        <v>5</v>
      </c>
      <c r="R2721">
        <v>3</v>
      </c>
      <c r="S2721">
        <v>4.29</v>
      </c>
      <c r="T2721">
        <v>4.3</v>
      </c>
      <c r="U2721">
        <v>490.95</v>
      </c>
      <c r="V2721">
        <v>107.55</v>
      </c>
      <c r="W2721">
        <v>5.11</v>
      </c>
      <c r="X2721">
        <v>10.87</v>
      </c>
      <c r="Y2721">
        <v>5.4</v>
      </c>
      <c r="Z2721">
        <v>4</v>
      </c>
      <c r="AA2721" t="s">
        <v>4822</v>
      </c>
      <c r="AB2721">
        <v>1</v>
      </c>
      <c r="AC2721">
        <v>4</v>
      </c>
      <c r="AD2721">
        <v>1.996309523809524</v>
      </c>
      <c r="AF2721" t="s">
        <v>5458</v>
      </c>
      <c r="AI2721">
        <v>0</v>
      </c>
      <c r="AJ2721">
        <v>0</v>
      </c>
      <c r="AM2721" t="s">
        <v>11965</v>
      </c>
    </row>
    <row r="2722" spans="1:39">
      <c r="A2722" t="s">
        <v>7689</v>
      </c>
      <c r="B2722" t="s">
        <v>5106</v>
      </c>
      <c r="C2722" t="s">
        <v>5108</v>
      </c>
      <c r="D2722">
        <v>1000</v>
      </c>
      <c r="E2722" t="s">
        <v>5111</v>
      </c>
      <c r="F2722">
        <v>6</v>
      </c>
      <c r="K2722" t="s">
        <v>5342</v>
      </c>
      <c r="L2722" t="s">
        <v>5343</v>
      </c>
      <c r="M2722" t="s">
        <v>9509</v>
      </c>
      <c r="N2722">
        <v>9</v>
      </c>
      <c r="O2722" t="s">
        <v>9637</v>
      </c>
      <c r="P2722" t="s">
        <v>11840</v>
      </c>
      <c r="Q2722">
        <v>6</v>
      </c>
      <c r="R2722">
        <v>3</v>
      </c>
      <c r="S2722">
        <v>4.43</v>
      </c>
      <c r="T2722">
        <v>4.43</v>
      </c>
      <c r="U2722">
        <v>444.45</v>
      </c>
      <c r="V2722">
        <v>122.41</v>
      </c>
      <c r="W2722">
        <v>4.72</v>
      </c>
      <c r="X2722">
        <v>10.64</v>
      </c>
      <c r="Y2722">
        <v>4.42</v>
      </c>
      <c r="Z2722">
        <v>4</v>
      </c>
      <c r="AA2722" t="s">
        <v>4822</v>
      </c>
      <c r="AB2722">
        <v>0</v>
      </c>
      <c r="AC2722">
        <v>6</v>
      </c>
      <c r="AD2722">
        <v>1.848452380952381</v>
      </c>
      <c r="AF2722" t="s">
        <v>5458</v>
      </c>
      <c r="AI2722">
        <v>0</v>
      </c>
      <c r="AJ2722">
        <v>0</v>
      </c>
      <c r="AM2722" t="s">
        <v>11965</v>
      </c>
    </row>
    <row r="2723" spans="1:39">
      <c r="A2723" t="s">
        <v>7690</v>
      </c>
      <c r="B2723" t="s">
        <v>5106</v>
      </c>
      <c r="C2723" t="s">
        <v>5108</v>
      </c>
      <c r="D2723">
        <v>1000</v>
      </c>
      <c r="E2723" t="s">
        <v>5111</v>
      </c>
      <c r="F2723">
        <v>6</v>
      </c>
      <c r="K2723" t="s">
        <v>5342</v>
      </c>
      <c r="L2723" t="s">
        <v>5343</v>
      </c>
      <c r="M2723" t="s">
        <v>9509</v>
      </c>
      <c r="N2723">
        <v>9</v>
      </c>
      <c r="O2723" t="s">
        <v>9637</v>
      </c>
      <c r="P2723" t="s">
        <v>11841</v>
      </c>
      <c r="Q2723">
        <v>3</v>
      </c>
      <c r="R2723">
        <v>3</v>
      </c>
      <c r="S2723">
        <v>3.17</v>
      </c>
      <c r="T2723">
        <v>3.17</v>
      </c>
      <c r="U2723">
        <v>409.8</v>
      </c>
      <c r="V2723">
        <v>89.19</v>
      </c>
      <c r="W2723">
        <v>3.5</v>
      </c>
      <c r="X2723">
        <v>10.67</v>
      </c>
      <c r="Y2723">
        <v>0</v>
      </c>
      <c r="Z2723">
        <v>4</v>
      </c>
      <c r="AA2723" t="s">
        <v>4822</v>
      </c>
      <c r="AB2723">
        <v>0</v>
      </c>
      <c r="AC2723">
        <v>2</v>
      </c>
      <c r="AD2723">
        <v>4.140952380952381</v>
      </c>
      <c r="AF2723" t="s">
        <v>5458</v>
      </c>
      <c r="AI2723">
        <v>0</v>
      </c>
      <c r="AJ2723">
        <v>0</v>
      </c>
      <c r="AM2723" t="s">
        <v>11965</v>
      </c>
    </row>
    <row r="2724" spans="1:39">
      <c r="A2724" t="s">
        <v>7691</v>
      </c>
      <c r="B2724" t="s">
        <v>5106</v>
      </c>
      <c r="C2724" t="s">
        <v>5108</v>
      </c>
      <c r="D2724">
        <v>1000</v>
      </c>
      <c r="E2724" t="s">
        <v>5111</v>
      </c>
      <c r="F2724">
        <v>6</v>
      </c>
      <c r="K2724" t="s">
        <v>5342</v>
      </c>
      <c r="L2724" t="s">
        <v>5343</v>
      </c>
      <c r="M2724" t="s">
        <v>9509</v>
      </c>
      <c r="N2724">
        <v>9</v>
      </c>
      <c r="O2724" t="s">
        <v>9637</v>
      </c>
      <c r="P2724" t="s">
        <v>11842</v>
      </c>
      <c r="Q2724">
        <v>7</v>
      </c>
      <c r="R2724">
        <v>3</v>
      </c>
      <c r="S2724">
        <v>1.91</v>
      </c>
      <c r="T2724">
        <v>1.92</v>
      </c>
      <c r="U2724">
        <v>488.5</v>
      </c>
      <c r="V2724">
        <v>126.01</v>
      </c>
      <c r="W2724">
        <v>3.62</v>
      </c>
      <c r="X2724">
        <v>10.72</v>
      </c>
      <c r="Y2724">
        <v>5.4</v>
      </c>
      <c r="Z2724">
        <v>4</v>
      </c>
      <c r="AA2724" t="s">
        <v>4822</v>
      </c>
      <c r="AB2724">
        <v>0</v>
      </c>
      <c r="AC2724">
        <v>7</v>
      </c>
      <c r="AD2724">
        <v>3.248809523809524</v>
      </c>
      <c r="AF2724" t="s">
        <v>5458</v>
      </c>
      <c r="AI2724">
        <v>0</v>
      </c>
      <c r="AJ2724">
        <v>0</v>
      </c>
      <c r="AM2724" t="s">
        <v>11965</v>
      </c>
    </row>
    <row r="2725" spans="1:39">
      <c r="A2725" t="s">
        <v>7692</v>
      </c>
      <c r="B2725" t="s">
        <v>5106</v>
      </c>
      <c r="C2725" t="s">
        <v>5108</v>
      </c>
      <c r="D2725">
        <v>1000</v>
      </c>
      <c r="E2725" t="s">
        <v>5111</v>
      </c>
      <c r="F2725">
        <v>6</v>
      </c>
      <c r="K2725" t="s">
        <v>5342</v>
      </c>
      <c r="L2725" t="s">
        <v>5343</v>
      </c>
      <c r="M2725" t="s">
        <v>9509</v>
      </c>
      <c r="N2725">
        <v>9</v>
      </c>
      <c r="O2725" t="s">
        <v>9637</v>
      </c>
      <c r="P2725" t="s">
        <v>11843</v>
      </c>
      <c r="Q2725">
        <v>5</v>
      </c>
      <c r="R2725">
        <v>3</v>
      </c>
      <c r="S2725">
        <v>4.35</v>
      </c>
      <c r="T2725">
        <v>4.36</v>
      </c>
      <c r="U2725">
        <v>490.95</v>
      </c>
      <c r="V2725">
        <v>107.55</v>
      </c>
      <c r="W2725">
        <v>5.11</v>
      </c>
      <c r="X2725">
        <v>10.87</v>
      </c>
      <c r="Y2725">
        <v>5.4</v>
      </c>
      <c r="Z2725">
        <v>4</v>
      </c>
      <c r="AA2725" t="s">
        <v>4822</v>
      </c>
      <c r="AB2725">
        <v>1</v>
      </c>
      <c r="AC2725">
        <v>4</v>
      </c>
      <c r="AD2725">
        <v>1.966309523809524</v>
      </c>
      <c r="AF2725" t="s">
        <v>5458</v>
      </c>
      <c r="AI2725">
        <v>0</v>
      </c>
      <c r="AJ2725">
        <v>0</v>
      </c>
      <c r="AM2725" t="s">
        <v>11965</v>
      </c>
    </row>
    <row r="2726" spans="1:39">
      <c r="A2726" t="s">
        <v>7693</v>
      </c>
      <c r="B2726" t="s">
        <v>5106</v>
      </c>
      <c r="C2726" t="s">
        <v>5108</v>
      </c>
      <c r="D2726">
        <v>1000</v>
      </c>
      <c r="E2726" t="s">
        <v>5111</v>
      </c>
      <c r="F2726">
        <v>6</v>
      </c>
      <c r="K2726" t="s">
        <v>5342</v>
      </c>
      <c r="L2726" t="s">
        <v>5343</v>
      </c>
      <c r="M2726" t="s">
        <v>9509</v>
      </c>
      <c r="N2726">
        <v>9</v>
      </c>
      <c r="O2726" t="s">
        <v>9637</v>
      </c>
      <c r="P2726" t="s">
        <v>11844</v>
      </c>
      <c r="Q2726">
        <v>5</v>
      </c>
      <c r="R2726">
        <v>3</v>
      </c>
      <c r="S2726">
        <v>4.11</v>
      </c>
      <c r="T2726">
        <v>4.12</v>
      </c>
      <c r="U2726">
        <v>414.42</v>
      </c>
      <c r="V2726">
        <v>113.18</v>
      </c>
      <c r="W2726">
        <v>4.22</v>
      </c>
      <c r="X2726">
        <v>10.28</v>
      </c>
      <c r="Y2726">
        <v>4.42</v>
      </c>
      <c r="Z2726">
        <v>4</v>
      </c>
      <c r="AA2726" t="s">
        <v>4822</v>
      </c>
      <c r="AB2726">
        <v>0</v>
      </c>
      <c r="AC2726">
        <v>5</v>
      </c>
      <c r="AD2726">
        <v>2.445285714285714</v>
      </c>
      <c r="AF2726" t="s">
        <v>5458</v>
      </c>
      <c r="AI2726">
        <v>0</v>
      </c>
      <c r="AJ2726">
        <v>0</v>
      </c>
      <c r="AM2726" t="s">
        <v>11965</v>
      </c>
    </row>
    <row r="2727" spans="1:39">
      <c r="A2727" t="s">
        <v>7694</v>
      </c>
      <c r="B2727" t="s">
        <v>5106</v>
      </c>
      <c r="C2727" t="s">
        <v>5108</v>
      </c>
      <c r="D2727">
        <v>1000</v>
      </c>
      <c r="E2727" t="s">
        <v>5111</v>
      </c>
      <c r="F2727">
        <v>6</v>
      </c>
      <c r="K2727" t="s">
        <v>5342</v>
      </c>
      <c r="L2727" t="s">
        <v>5343</v>
      </c>
      <c r="M2727" t="s">
        <v>9509</v>
      </c>
      <c r="N2727">
        <v>9</v>
      </c>
      <c r="O2727" t="s">
        <v>9637</v>
      </c>
      <c r="P2727" t="s">
        <v>11845</v>
      </c>
      <c r="Q2727">
        <v>4</v>
      </c>
      <c r="R2727">
        <v>2</v>
      </c>
      <c r="S2727">
        <v>2.03</v>
      </c>
      <c r="T2727">
        <v>2.03</v>
      </c>
      <c r="U2727">
        <v>406.83</v>
      </c>
      <c r="V2727">
        <v>78.87</v>
      </c>
      <c r="W2727">
        <v>3.52</v>
      </c>
      <c r="X2727">
        <v>10.76</v>
      </c>
      <c r="Y2727">
        <v>1.52</v>
      </c>
      <c r="Z2727">
        <v>3</v>
      </c>
      <c r="AA2727" t="s">
        <v>4822</v>
      </c>
      <c r="AB2727">
        <v>0</v>
      </c>
      <c r="AC2727">
        <v>2</v>
      </c>
      <c r="AD2727">
        <v>5.150500000000001</v>
      </c>
      <c r="AF2727" t="s">
        <v>5458</v>
      </c>
      <c r="AI2727">
        <v>0</v>
      </c>
      <c r="AJ2727">
        <v>0</v>
      </c>
      <c r="AM2727" t="s">
        <v>11965</v>
      </c>
    </row>
    <row r="2728" spans="1:39">
      <c r="A2728" t="s">
        <v>7695</v>
      </c>
      <c r="B2728" t="s">
        <v>5106</v>
      </c>
      <c r="C2728" t="s">
        <v>5108</v>
      </c>
      <c r="D2728">
        <v>1000</v>
      </c>
      <c r="E2728" t="s">
        <v>5111</v>
      </c>
      <c r="F2728">
        <v>6</v>
      </c>
      <c r="K2728" t="s">
        <v>5342</v>
      </c>
      <c r="L2728" t="s">
        <v>5343</v>
      </c>
      <c r="M2728" t="s">
        <v>9509</v>
      </c>
      <c r="N2728">
        <v>9</v>
      </c>
      <c r="O2728" t="s">
        <v>9637</v>
      </c>
      <c r="P2728" t="s">
        <v>11846</v>
      </c>
      <c r="Q2728">
        <v>4</v>
      </c>
      <c r="R2728">
        <v>2</v>
      </c>
      <c r="S2728">
        <v>3.8</v>
      </c>
      <c r="T2728">
        <v>3.8</v>
      </c>
      <c r="U2728">
        <v>441.27</v>
      </c>
      <c r="V2728">
        <v>78.87</v>
      </c>
      <c r="W2728">
        <v>4.18</v>
      </c>
      <c r="X2728">
        <v>10.59</v>
      </c>
      <c r="Y2728">
        <v>1.5</v>
      </c>
      <c r="Z2728">
        <v>3</v>
      </c>
      <c r="AA2728" t="s">
        <v>4822</v>
      </c>
      <c r="AB2728">
        <v>0</v>
      </c>
      <c r="AC2728">
        <v>2</v>
      </c>
      <c r="AD2728">
        <v>3.6195</v>
      </c>
      <c r="AF2728" t="s">
        <v>5458</v>
      </c>
      <c r="AI2728">
        <v>0</v>
      </c>
      <c r="AJ2728">
        <v>0</v>
      </c>
      <c r="AM2728" t="s">
        <v>11965</v>
      </c>
    </row>
    <row r="2729" spans="1:39">
      <c r="A2729" t="s">
        <v>7696</v>
      </c>
      <c r="B2729" t="s">
        <v>5106</v>
      </c>
      <c r="C2729" t="s">
        <v>5108</v>
      </c>
      <c r="D2729">
        <v>1000</v>
      </c>
      <c r="E2729" t="s">
        <v>5111</v>
      </c>
      <c r="F2729">
        <v>6</v>
      </c>
      <c r="K2729" t="s">
        <v>5342</v>
      </c>
      <c r="L2729" t="s">
        <v>5343</v>
      </c>
      <c r="M2729" t="s">
        <v>9509</v>
      </c>
      <c r="N2729">
        <v>9</v>
      </c>
      <c r="O2729" t="s">
        <v>9637</v>
      </c>
      <c r="P2729" t="s">
        <v>11847</v>
      </c>
      <c r="Q2729">
        <v>3</v>
      </c>
      <c r="R2729">
        <v>2</v>
      </c>
      <c r="S2729">
        <v>3.06</v>
      </c>
      <c r="T2729">
        <v>3.06</v>
      </c>
      <c r="U2729">
        <v>355.4</v>
      </c>
      <c r="V2729">
        <v>69.22</v>
      </c>
      <c r="W2729">
        <v>3.41</v>
      </c>
      <c r="X2729">
        <v>11.06</v>
      </c>
      <c r="Y2729">
        <v>5</v>
      </c>
      <c r="Z2729">
        <v>4</v>
      </c>
      <c r="AA2729" t="s">
        <v>4822</v>
      </c>
      <c r="AB2729">
        <v>0</v>
      </c>
      <c r="AC2729">
        <v>3</v>
      </c>
      <c r="AD2729">
        <v>4.94</v>
      </c>
      <c r="AF2729" t="s">
        <v>5458</v>
      </c>
      <c r="AI2729">
        <v>0</v>
      </c>
      <c r="AJ2729">
        <v>0</v>
      </c>
      <c r="AM2729" t="s">
        <v>11965</v>
      </c>
    </row>
    <row r="2730" spans="1:39">
      <c r="A2730" t="s">
        <v>7697</v>
      </c>
      <c r="B2730" t="s">
        <v>5106</v>
      </c>
      <c r="C2730" t="s">
        <v>5108</v>
      </c>
      <c r="D2730">
        <v>1000</v>
      </c>
      <c r="E2730" t="s">
        <v>5111</v>
      </c>
      <c r="F2730">
        <v>6</v>
      </c>
      <c r="K2730" t="s">
        <v>5342</v>
      </c>
      <c r="L2730" t="s">
        <v>5343</v>
      </c>
      <c r="M2730" t="s">
        <v>9509</v>
      </c>
      <c r="N2730">
        <v>9</v>
      </c>
      <c r="O2730" t="s">
        <v>9637</v>
      </c>
      <c r="P2730" t="s">
        <v>11848</v>
      </c>
      <c r="Q2730">
        <v>4</v>
      </c>
      <c r="R2730">
        <v>2</v>
      </c>
      <c r="S2730">
        <v>1.4</v>
      </c>
      <c r="T2730">
        <v>1.4</v>
      </c>
      <c r="U2730">
        <v>390.37</v>
      </c>
      <c r="V2730">
        <v>78.87</v>
      </c>
      <c r="W2730">
        <v>3.01</v>
      </c>
      <c r="X2730">
        <v>10.74</v>
      </c>
      <c r="Y2730">
        <v>1.52</v>
      </c>
      <c r="Z2730">
        <v>3</v>
      </c>
      <c r="AA2730" t="s">
        <v>4822</v>
      </c>
      <c r="AB2730">
        <v>0</v>
      </c>
      <c r="AC2730">
        <v>2</v>
      </c>
      <c r="AD2730">
        <v>5.283071428571429</v>
      </c>
      <c r="AF2730" t="s">
        <v>5458</v>
      </c>
      <c r="AI2730">
        <v>0</v>
      </c>
      <c r="AJ2730">
        <v>0</v>
      </c>
      <c r="AM2730" t="s">
        <v>11965</v>
      </c>
    </row>
    <row r="2731" spans="1:39">
      <c r="A2731" t="s">
        <v>7698</v>
      </c>
      <c r="B2731" t="s">
        <v>5106</v>
      </c>
      <c r="C2731" t="s">
        <v>5108</v>
      </c>
      <c r="D2731">
        <v>1000</v>
      </c>
      <c r="E2731" t="s">
        <v>5111</v>
      </c>
      <c r="F2731">
        <v>6</v>
      </c>
      <c r="K2731" t="s">
        <v>5342</v>
      </c>
      <c r="L2731" t="s">
        <v>5343</v>
      </c>
      <c r="M2731" t="s">
        <v>9509</v>
      </c>
      <c r="N2731">
        <v>9</v>
      </c>
      <c r="O2731" t="s">
        <v>9637</v>
      </c>
      <c r="P2731" t="s">
        <v>11849</v>
      </c>
      <c r="Q2731">
        <v>6</v>
      </c>
      <c r="R2731">
        <v>3</v>
      </c>
      <c r="S2731">
        <v>3.41</v>
      </c>
      <c r="T2731">
        <v>5.15</v>
      </c>
      <c r="U2731">
        <v>578.04</v>
      </c>
      <c r="V2731">
        <v>110.79</v>
      </c>
      <c r="W2731">
        <v>5.63</v>
      </c>
      <c r="X2731">
        <v>10.54</v>
      </c>
      <c r="Y2731">
        <v>9.140000000000001</v>
      </c>
      <c r="Z2731">
        <v>4</v>
      </c>
      <c r="AA2731" t="s">
        <v>4822</v>
      </c>
      <c r="AB2731">
        <v>2</v>
      </c>
      <c r="AC2731">
        <v>7</v>
      </c>
      <c r="AD2731">
        <v>1.198666666666666</v>
      </c>
      <c r="AF2731" t="s">
        <v>5457</v>
      </c>
      <c r="AI2731">
        <v>0</v>
      </c>
      <c r="AJ2731">
        <v>0</v>
      </c>
      <c r="AM2731" t="s">
        <v>11965</v>
      </c>
    </row>
    <row r="2732" spans="1:39">
      <c r="A2732" t="s">
        <v>7699</v>
      </c>
      <c r="B2732" t="s">
        <v>5106</v>
      </c>
      <c r="C2732" t="s">
        <v>5108</v>
      </c>
      <c r="D2732">
        <v>1000</v>
      </c>
      <c r="E2732" t="s">
        <v>5111</v>
      </c>
      <c r="F2732">
        <v>6</v>
      </c>
      <c r="K2732" t="s">
        <v>5342</v>
      </c>
      <c r="L2732" t="s">
        <v>5343</v>
      </c>
      <c r="M2732" t="s">
        <v>9509</v>
      </c>
      <c r="N2732">
        <v>9</v>
      </c>
      <c r="O2732" t="s">
        <v>9637</v>
      </c>
      <c r="P2732" t="s">
        <v>11850</v>
      </c>
      <c r="Q2732">
        <v>6</v>
      </c>
      <c r="R2732">
        <v>3</v>
      </c>
      <c r="S2732">
        <v>3.65</v>
      </c>
      <c r="T2732">
        <v>3.66</v>
      </c>
      <c r="U2732">
        <v>482.95</v>
      </c>
      <c r="V2732">
        <v>107.55</v>
      </c>
      <c r="W2732">
        <v>4.87</v>
      </c>
      <c r="X2732">
        <v>10.7</v>
      </c>
      <c r="Y2732">
        <v>5.4</v>
      </c>
      <c r="Z2732">
        <v>4</v>
      </c>
      <c r="AA2732" t="s">
        <v>4822</v>
      </c>
      <c r="AB2732">
        <v>0</v>
      </c>
      <c r="AC2732">
        <v>4</v>
      </c>
      <c r="AD2732">
        <v>2.548452380952381</v>
      </c>
      <c r="AF2732" t="s">
        <v>5458</v>
      </c>
      <c r="AI2732">
        <v>0</v>
      </c>
      <c r="AJ2732">
        <v>0</v>
      </c>
      <c r="AM2732" t="s">
        <v>11965</v>
      </c>
    </row>
    <row r="2733" spans="1:39">
      <c r="A2733" t="s">
        <v>7700</v>
      </c>
      <c r="B2733" t="s">
        <v>5106</v>
      </c>
      <c r="C2733" t="s">
        <v>5108</v>
      </c>
      <c r="D2733">
        <v>1000</v>
      </c>
      <c r="E2733" t="s">
        <v>5111</v>
      </c>
      <c r="F2733">
        <v>6</v>
      </c>
      <c r="K2733" t="s">
        <v>5342</v>
      </c>
      <c r="L2733" t="s">
        <v>5343</v>
      </c>
      <c r="M2733" t="s">
        <v>9509</v>
      </c>
      <c r="N2733">
        <v>9</v>
      </c>
      <c r="O2733" t="s">
        <v>9637</v>
      </c>
      <c r="P2733" t="s">
        <v>11851</v>
      </c>
      <c r="Q2733">
        <v>5</v>
      </c>
      <c r="R2733">
        <v>2</v>
      </c>
      <c r="S2733">
        <v>-0.07000000000000001</v>
      </c>
      <c r="T2733">
        <v>1.26</v>
      </c>
      <c r="U2733">
        <v>429.48</v>
      </c>
      <c r="V2733">
        <v>82.11</v>
      </c>
      <c r="W2733">
        <v>2.93</v>
      </c>
      <c r="X2733">
        <v>10.83</v>
      </c>
      <c r="Y2733">
        <v>8.66</v>
      </c>
      <c r="Z2733">
        <v>3</v>
      </c>
      <c r="AA2733" t="s">
        <v>4822</v>
      </c>
      <c r="AB2733">
        <v>0</v>
      </c>
      <c r="AC2733">
        <v>4</v>
      </c>
      <c r="AD2733">
        <v>4.673714285714285</v>
      </c>
      <c r="AF2733" t="s">
        <v>5457</v>
      </c>
      <c r="AI2733">
        <v>0</v>
      </c>
      <c r="AJ2733">
        <v>0</v>
      </c>
      <c r="AM2733" t="s">
        <v>11965</v>
      </c>
    </row>
    <row r="2734" spans="1:39">
      <c r="A2734" t="s">
        <v>7701</v>
      </c>
      <c r="B2734" t="s">
        <v>5106</v>
      </c>
      <c r="C2734" t="s">
        <v>5108</v>
      </c>
      <c r="D2734">
        <v>1000</v>
      </c>
      <c r="E2734" t="s">
        <v>5111</v>
      </c>
      <c r="F2734">
        <v>6</v>
      </c>
      <c r="K2734" t="s">
        <v>5342</v>
      </c>
      <c r="L2734" t="s">
        <v>5343</v>
      </c>
      <c r="M2734" t="s">
        <v>9509</v>
      </c>
      <c r="N2734">
        <v>9</v>
      </c>
      <c r="O2734" t="s">
        <v>9637</v>
      </c>
      <c r="P2734" t="s">
        <v>11852</v>
      </c>
      <c r="Q2734">
        <v>4</v>
      </c>
      <c r="R2734">
        <v>2</v>
      </c>
      <c r="S2734">
        <v>1.36</v>
      </c>
      <c r="T2734">
        <v>1.36</v>
      </c>
      <c r="U2734">
        <v>408.36</v>
      </c>
      <c r="V2734">
        <v>78.87</v>
      </c>
      <c r="W2734">
        <v>3.15</v>
      </c>
      <c r="X2734">
        <v>10.57</v>
      </c>
      <c r="Y2734">
        <v>1.49</v>
      </c>
      <c r="Z2734">
        <v>3</v>
      </c>
      <c r="AA2734" t="s">
        <v>4822</v>
      </c>
      <c r="AB2734">
        <v>0</v>
      </c>
      <c r="AC2734">
        <v>2</v>
      </c>
      <c r="AD2734">
        <v>5.154571428571428</v>
      </c>
      <c r="AF2734" t="s">
        <v>5458</v>
      </c>
      <c r="AI2734">
        <v>0</v>
      </c>
      <c r="AJ2734">
        <v>0</v>
      </c>
      <c r="AM2734" t="s">
        <v>11965</v>
      </c>
    </row>
    <row r="2735" spans="1:39">
      <c r="A2735" t="s">
        <v>7702</v>
      </c>
      <c r="B2735" t="s">
        <v>5106</v>
      </c>
      <c r="C2735" t="s">
        <v>5108</v>
      </c>
      <c r="D2735">
        <v>1000</v>
      </c>
      <c r="E2735" t="s">
        <v>5111</v>
      </c>
      <c r="F2735">
        <v>6</v>
      </c>
      <c r="K2735" t="s">
        <v>5342</v>
      </c>
      <c r="L2735" t="s">
        <v>5343</v>
      </c>
      <c r="M2735" t="s">
        <v>9509</v>
      </c>
      <c r="N2735">
        <v>9</v>
      </c>
      <c r="O2735" t="s">
        <v>9637</v>
      </c>
      <c r="P2735" t="s">
        <v>11853</v>
      </c>
      <c r="Q2735">
        <v>5</v>
      </c>
      <c r="R2735">
        <v>3</v>
      </c>
      <c r="S2735">
        <v>2.33</v>
      </c>
      <c r="T2735">
        <v>2.36</v>
      </c>
      <c r="U2735">
        <v>483.53</v>
      </c>
      <c r="V2735">
        <v>110.79</v>
      </c>
      <c r="W2735">
        <v>3.28</v>
      </c>
      <c r="X2735">
        <v>11.05</v>
      </c>
      <c r="Y2735">
        <v>5.92</v>
      </c>
      <c r="Z2735">
        <v>4</v>
      </c>
      <c r="AA2735" t="s">
        <v>4822</v>
      </c>
      <c r="AB2735">
        <v>0</v>
      </c>
      <c r="AC2735">
        <v>4</v>
      </c>
      <c r="AD2735">
        <v>3.426309523809524</v>
      </c>
      <c r="AF2735" t="s">
        <v>5458</v>
      </c>
      <c r="AI2735">
        <v>0</v>
      </c>
      <c r="AJ2735">
        <v>0</v>
      </c>
      <c r="AM2735" t="s">
        <v>11965</v>
      </c>
    </row>
    <row r="2736" spans="1:39">
      <c r="A2736" t="s">
        <v>7703</v>
      </c>
      <c r="B2736" t="s">
        <v>5106</v>
      </c>
      <c r="C2736" t="s">
        <v>5108</v>
      </c>
      <c r="D2736">
        <v>1000</v>
      </c>
      <c r="E2736" t="s">
        <v>5111</v>
      </c>
      <c r="F2736">
        <v>6</v>
      </c>
      <c r="K2736" t="s">
        <v>5342</v>
      </c>
      <c r="L2736" t="s">
        <v>5343</v>
      </c>
      <c r="M2736" t="s">
        <v>9527</v>
      </c>
      <c r="N2736">
        <v>9</v>
      </c>
      <c r="O2736" t="s">
        <v>9658</v>
      </c>
      <c r="P2736" t="s">
        <v>11854</v>
      </c>
      <c r="Q2736">
        <v>6</v>
      </c>
      <c r="R2736">
        <v>5</v>
      </c>
      <c r="S2736">
        <v>5.41</v>
      </c>
      <c r="T2736">
        <v>5.41</v>
      </c>
      <c r="U2736">
        <v>579.96</v>
      </c>
      <c r="V2736">
        <v>141.68</v>
      </c>
      <c r="W2736">
        <v>5.99</v>
      </c>
      <c r="X2736">
        <v>9.460000000000001</v>
      </c>
      <c r="Y2736">
        <v>2.54</v>
      </c>
      <c r="Z2736">
        <v>3</v>
      </c>
      <c r="AA2736" t="s">
        <v>4822</v>
      </c>
      <c r="AB2736">
        <v>2</v>
      </c>
      <c r="AC2736">
        <v>11</v>
      </c>
      <c r="AD2736">
        <v>1</v>
      </c>
      <c r="AF2736" t="s">
        <v>5458</v>
      </c>
      <c r="AI2736">
        <v>0</v>
      </c>
      <c r="AJ2736">
        <v>0</v>
      </c>
      <c r="AM2736" t="s">
        <v>11965</v>
      </c>
    </row>
    <row r="2737" spans="1:39">
      <c r="A2737" t="s">
        <v>7704</v>
      </c>
      <c r="B2737" t="s">
        <v>5106</v>
      </c>
      <c r="C2737" t="s">
        <v>5108</v>
      </c>
      <c r="D2737">
        <v>1000</v>
      </c>
      <c r="E2737" t="s">
        <v>5111</v>
      </c>
      <c r="F2737">
        <v>6</v>
      </c>
      <c r="K2737" t="s">
        <v>5342</v>
      </c>
      <c r="L2737" t="s">
        <v>5343</v>
      </c>
      <c r="M2737" t="s">
        <v>9509</v>
      </c>
      <c r="N2737">
        <v>9</v>
      </c>
      <c r="O2737" t="s">
        <v>9637</v>
      </c>
      <c r="P2737" t="s">
        <v>11855</v>
      </c>
      <c r="Q2737">
        <v>5</v>
      </c>
      <c r="R2737">
        <v>3</v>
      </c>
      <c r="S2737">
        <v>4.27</v>
      </c>
      <c r="T2737">
        <v>4.27</v>
      </c>
      <c r="U2737">
        <v>510.47</v>
      </c>
      <c r="V2737">
        <v>107.55</v>
      </c>
      <c r="W2737">
        <v>5.17</v>
      </c>
      <c r="X2737">
        <v>10.87</v>
      </c>
      <c r="Y2737">
        <v>5.4</v>
      </c>
      <c r="Z2737">
        <v>4</v>
      </c>
      <c r="AA2737" t="s">
        <v>4822</v>
      </c>
      <c r="AB2737">
        <v>2</v>
      </c>
      <c r="AC2737">
        <v>4</v>
      </c>
      <c r="AD2737">
        <v>1.946666666666667</v>
      </c>
      <c r="AF2737" t="s">
        <v>5458</v>
      </c>
      <c r="AI2737">
        <v>0</v>
      </c>
      <c r="AJ2737">
        <v>0</v>
      </c>
      <c r="AM2737" t="s">
        <v>11965</v>
      </c>
    </row>
    <row r="2738" spans="1:39">
      <c r="A2738" t="s">
        <v>7705</v>
      </c>
      <c r="B2738" t="s">
        <v>5106</v>
      </c>
      <c r="C2738" t="s">
        <v>5108</v>
      </c>
      <c r="D2738">
        <v>1000</v>
      </c>
      <c r="E2738" t="s">
        <v>5111</v>
      </c>
      <c r="F2738">
        <v>6</v>
      </c>
      <c r="K2738" t="s">
        <v>5342</v>
      </c>
      <c r="L2738" t="s">
        <v>5343</v>
      </c>
      <c r="M2738" t="s">
        <v>9509</v>
      </c>
      <c r="N2738">
        <v>9</v>
      </c>
      <c r="O2738" t="s">
        <v>9637</v>
      </c>
      <c r="P2738" t="s">
        <v>11856</v>
      </c>
      <c r="Q2738">
        <v>4</v>
      </c>
      <c r="R2738">
        <v>2</v>
      </c>
      <c r="S2738">
        <v>4.05</v>
      </c>
      <c r="T2738">
        <v>4.05</v>
      </c>
      <c r="U2738">
        <v>483.29</v>
      </c>
      <c r="V2738">
        <v>78.87</v>
      </c>
      <c r="W2738">
        <v>3.77</v>
      </c>
      <c r="X2738">
        <v>10.92</v>
      </c>
      <c r="Y2738">
        <v>1.56</v>
      </c>
      <c r="Z2738">
        <v>3</v>
      </c>
      <c r="AA2738" t="s">
        <v>4822</v>
      </c>
      <c r="AB2738">
        <v>0</v>
      </c>
      <c r="AC2738">
        <v>3</v>
      </c>
      <c r="AD2738">
        <v>3.094357142857143</v>
      </c>
      <c r="AF2738" t="s">
        <v>5458</v>
      </c>
      <c r="AI2738">
        <v>0</v>
      </c>
      <c r="AJ2738">
        <v>0</v>
      </c>
      <c r="AM2738" t="s">
        <v>11965</v>
      </c>
    </row>
    <row r="2739" spans="1:39">
      <c r="A2739" t="s">
        <v>7706</v>
      </c>
      <c r="B2739" t="s">
        <v>5106</v>
      </c>
      <c r="C2739" t="s">
        <v>5108</v>
      </c>
      <c r="D2739">
        <v>1000</v>
      </c>
      <c r="E2739" t="s">
        <v>5111</v>
      </c>
      <c r="F2739">
        <v>6</v>
      </c>
      <c r="K2739" t="s">
        <v>5342</v>
      </c>
      <c r="L2739" t="s">
        <v>5343</v>
      </c>
      <c r="M2739" t="s">
        <v>9509</v>
      </c>
      <c r="N2739">
        <v>9</v>
      </c>
      <c r="O2739" t="s">
        <v>9637</v>
      </c>
      <c r="P2739" t="s">
        <v>11857</v>
      </c>
      <c r="Q2739">
        <v>4</v>
      </c>
      <c r="R2739">
        <v>3</v>
      </c>
      <c r="S2739">
        <v>2.06</v>
      </c>
      <c r="T2739">
        <v>2.06</v>
      </c>
      <c r="U2739">
        <v>385.42</v>
      </c>
      <c r="V2739">
        <v>81.67</v>
      </c>
      <c r="W2739">
        <v>2.9</v>
      </c>
      <c r="X2739">
        <v>11.37</v>
      </c>
      <c r="Y2739">
        <v>3.38</v>
      </c>
      <c r="Z2739">
        <v>3</v>
      </c>
      <c r="AA2739" t="s">
        <v>4822</v>
      </c>
      <c r="AB2739">
        <v>0</v>
      </c>
      <c r="AC2739">
        <v>3</v>
      </c>
      <c r="AD2739">
        <v>4.955095238095238</v>
      </c>
      <c r="AF2739" t="s">
        <v>5458</v>
      </c>
      <c r="AI2739">
        <v>0</v>
      </c>
      <c r="AJ2739">
        <v>0</v>
      </c>
      <c r="AM2739" t="s">
        <v>11965</v>
      </c>
    </row>
    <row r="2740" spans="1:39">
      <c r="A2740" t="s">
        <v>7707</v>
      </c>
      <c r="B2740" t="s">
        <v>5106</v>
      </c>
      <c r="C2740" t="s">
        <v>5108</v>
      </c>
      <c r="D2740">
        <v>1000</v>
      </c>
      <c r="E2740" t="s">
        <v>5111</v>
      </c>
      <c r="F2740">
        <v>6</v>
      </c>
      <c r="K2740" t="s">
        <v>5342</v>
      </c>
      <c r="L2740" t="s">
        <v>5343</v>
      </c>
      <c r="M2740" t="s">
        <v>9509</v>
      </c>
      <c r="N2740">
        <v>9</v>
      </c>
      <c r="O2740" t="s">
        <v>9637</v>
      </c>
      <c r="P2740" t="s">
        <v>11858</v>
      </c>
      <c r="Q2740">
        <v>5</v>
      </c>
      <c r="R2740">
        <v>2</v>
      </c>
      <c r="S2740">
        <v>0.8100000000000001</v>
      </c>
      <c r="T2740">
        <v>0.8100000000000001</v>
      </c>
      <c r="U2740">
        <v>397.39</v>
      </c>
      <c r="V2740">
        <v>102.66</v>
      </c>
      <c r="W2740">
        <v>2.74</v>
      </c>
      <c r="X2740">
        <v>10.67</v>
      </c>
      <c r="Y2740">
        <v>1.51</v>
      </c>
      <c r="Z2740">
        <v>3</v>
      </c>
      <c r="AA2740" t="s">
        <v>4822</v>
      </c>
      <c r="AB2740">
        <v>0</v>
      </c>
      <c r="AC2740">
        <v>2</v>
      </c>
      <c r="AD2740">
        <v>4.810928571428572</v>
      </c>
      <c r="AF2740" t="s">
        <v>5458</v>
      </c>
      <c r="AI2740">
        <v>0</v>
      </c>
      <c r="AJ2740">
        <v>0</v>
      </c>
      <c r="AM2740" t="s">
        <v>11965</v>
      </c>
    </row>
    <row r="2741" spans="1:39">
      <c r="A2741" t="s">
        <v>7708</v>
      </c>
      <c r="B2741" t="s">
        <v>5106</v>
      </c>
      <c r="C2741" t="s">
        <v>5108</v>
      </c>
      <c r="D2741">
        <v>1000</v>
      </c>
      <c r="E2741" t="s">
        <v>5111</v>
      </c>
      <c r="F2741">
        <v>6</v>
      </c>
      <c r="K2741" t="s">
        <v>5342</v>
      </c>
      <c r="L2741" t="s">
        <v>5343</v>
      </c>
      <c r="M2741" t="s">
        <v>9509</v>
      </c>
      <c r="N2741">
        <v>9</v>
      </c>
      <c r="O2741" t="s">
        <v>9637</v>
      </c>
      <c r="P2741" t="s">
        <v>11859</v>
      </c>
      <c r="Q2741">
        <v>5</v>
      </c>
      <c r="R2741">
        <v>3</v>
      </c>
      <c r="S2741">
        <v>3.59</v>
      </c>
      <c r="T2741">
        <v>3.6</v>
      </c>
      <c r="U2741">
        <v>442.48</v>
      </c>
      <c r="V2741">
        <v>107.55</v>
      </c>
      <c r="W2741">
        <v>3.63</v>
      </c>
      <c r="X2741">
        <v>10.99</v>
      </c>
      <c r="Y2741">
        <v>5.4</v>
      </c>
      <c r="Z2741">
        <v>4</v>
      </c>
      <c r="AA2741" t="s">
        <v>4822</v>
      </c>
      <c r="AB2741">
        <v>0</v>
      </c>
      <c r="AC2741">
        <v>5</v>
      </c>
      <c r="AD2741">
        <v>2.897523809523809</v>
      </c>
      <c r="AF2741" t="s">
        <v>5458</v>
      </c>
      <c r="AI2741">
        <v>0</v>
      </c>
      <c r="AJ2741">
        <v>0</v>
      </c>
      <c r="AM2741" t="s">
        <v>11965</v>
      </c>
    </row>
    <row r="2742" spans="1:39">
      <c r="A2742" t="s">
        <v>7709</v>
      </c>
      <c r="B2742" t="s">
        <v>5106</v>
      </c>
      <c r="C2742" t="s">
        <v>5108</v>
      </c>
      <c r="D2742">
        <v>1000</v>
      </c>
      <c r="E2742" t="s">
        <v>5111</v>
      </c>
      <c r="F2742">
        <v>6</v>
      </c>
      <c r="K2742" t="s">
        <v>5342</v>
      </c>
      <c r="L2742" t="s">
        <v>5343</v>
      </c>
      <c r="M2742" t="s">
        <v>9509</v>
      </c>
      <c r="N2742">
        <v>9</v>
      </c>
      <c r="O2742" t="s">
        <v>9637</v>
      </c>
      <c r="P2742" t="s">
        <v>11860</v>
      </c>
      <c r="Q2742">
        <v>4</v>
      </c>
      <c r="R2742">
        <v>3</v>
      </c>
      <c r="S2742">
        <v>2.96</v>
      </c>
      <c r="T2742">
        <v>3.01</v>
      </c>
      <c r="U2742">
        <v>412.45</v>
      </c>
      <c r="V2742">
        <v>98.31999999999999</v>
      </c>
      <c r="W2742">
        <v>2.77</v>
      </c>
      <c r="X2742">
        <v>9.85</v>
      </c>
      <c r="Y2742">
        <v>3.24</v>
      </c>
      <c r="Z2742">
        <v>4</v>
      </c>
      <c r="AA2742" t="s">
        <v>4822</v>
      </c>
      <c r="AB2742">
        <v>0</v>
      </c>
      <c r="AC2742">
        <v>4</v>
      </c>
      <c r="AD2742">
        <v>4.029690476190477</v>
      </c>
      <c r="AF2742" t="s">
        <v>5458</v>
      </c>
      <c r="AI2742">
        <v>0</v>
      </c>
      <c r="AJ2742">
        <v>0</v>
      </c>
      <c r="AM2742" t="s">
        <v>11965</v>
      </c>
    </row>
    <row r="2743" spans="1:39">
      <c r="A2743" t="s">
        <v>7710</v>
      </c>
      <c r="B2743" t="s">
        <v>5106</v>
      </c>
      <c r="C2743" t="s">
        <v>5108</v>
      </c>
      <c r="D2743">
        <v>1000</v>
      </c>
      <c r="E2743" t="s">
        <v>5111</v>
      </c>
      <c r="F2743">
        <v>6</v>
      </c>
      <c r="K2743" t="s">
        <v>5342</v>
      </c>
      <c r="L2743" t="s">
        <v>5343</v>
      </c>
      <c r="M2743" t="s">
        <v>9509</v>
      </c>
      <c r="N2743">
        <v>9</v>
      </c>
      <c r="O2743" t="s">
        <v>9637</v>
      </c>
      <c r="P2743" t="s">
        <v>11861</v>
      </c>
      <c r="Q2743">
        <v>6</v>
      </c>
      <c r="R2743">
        <v>2</v>
      </c>
      <c r="S2743">
        <v>3.07</v>
      </c>
      <c r="T2743">
        <v>3.07</v>
      </c>
      <c r="U2743">
        <v>431.4</v>
      </c>
      <c r="V2743">
        <v>122.01</v>
      </c>
      <c r="W2743">
        <v>2.78</v>
      </c>
      <c r="X2743">
        <v>10.93</v>
      </c>
      <c r="Y2743">
        <v>1.56</v>
      </c>
      <c r="Z2743">
        <v>3</v>
      </c>
      <c r="AA2743" t="s">
        <v>4822</v>
      </c>
      <c r="AB2743">
        <v>0</v>
      </c>
      <c r="AC2743">
        <v>4</v>
      </c>
      <c r="AD2743">
        <v>3.42</v>
      </c>
      <c r="AF2743" t="s">
        <v>5458</v>
      </c>
      <c r="AI2743">
        <v>0</v>
      </c>
      <c r="AJ2743">
        <v>0</v>
      </c>
      <c r="AM2743" t="s">
        <v>11965</v>
      </c>
    </row>
    <row r="2744" spans="1:39">
      <c r="A2744" t="s">
        <v>7711</v>
      </c>
      <c r="B2744" t="s">
        <v>5106</v>
      </c>
      <c r="C2744" t="s">
        <v>5108</v>
      </c>
      <c r="D2744">
        <v>1000</v>
      </c>
      <c r="E2744" t="s">
        <v>5111</v>
      </c>
      <c r="F2744">
        <v>6</v>
      </c>
      <c r="K2744" t="s">
        <v>5342</v>
      </c>
      <c r="L2744" t="s">
        <v>5343</v>
      </c>
      <c r="M2744" t="s">
        <v>9509</v>
      </c>
      <c r="N2744">
        <v>9</v>
      </c>
      <c r="O2744" t="s">
        <v>9637</v>
      </c>
      <c r="P2744" t="s">
        <v>11862</v>
      </c>
      <c r="Q2744">
        <v>4</v>
      </c>
      <c r="R2744">
        <v>2</v>
      </c>
      <c r="S2744">
        <v>4.49</v>
      </c>
      <c r="T2744">
        <v>4.49</v>
      </c>
      <c r="U2744">
        <v>512.3</v>
      </c>
      <c r="V2744">
        <v>78.87</v>
      </c>
      <c r="W2744">
        <v>3.47</v>
      </c>
      <c r="X2744">
        <v>10.97</v>
      </c>
      <c r="Y2744">
        <v>1.57</v>
      </c>
      <c r="Z2744">
        <v>3</v>
      </c>
      <c r="AA2744" t="s">
        <v>4822</v>
      </c>
      <c r="AB2744">
        <v>1</v>
      </c>
      <c r="AC2744">
        <v>3</v>
      </c>
      <c r="AD2744">
        <v>2.755</v>
      </c>
      <c r="AF2744" t="s">
        <v>5458</v>
      </c>
      <c r="AI2744">
        <v>0</v>
      </c>
      <c r="AJ2744">
        <v>0</v>
      </c>
      <c r="AM2744" t="s">
        <v>11965</v>
      </c>
    </row>
    <row r="2745" spans="1:39">
      <c r="A2745" t="s">
        <v>7712</v>
      </c>
      <c r="B2745" t="s">
        <v>5106</v>
      </c>
      <c r="C2745" t="s">
        <v>5108</v>
      </c>
      <c r="D2745">
        <v>1000</v>
      </c>
      <c r="E2745" t="s">
        <v>5111</v>
      </c>
      <c r="F2745">
        <v>6</v>
      </c>
      <c r="K2745" t="s">
        <v>5342</v>
      </c>
      <c r="L2745" t="s">
        <v>5343</v>
      </c>
      <c r="M2745" t="s">
        <v>9509</v>
      </c>
      <c r="N2745">
        <v>9</v>
      </c>
      <c r="O2745" t="s">
        <v>9637</v>
      </c>
      <c r="P2745" t="s">
        <v>11863</v>
      </c>
      <c r="Q2745">
        <v>5</v>
      </c>
      <c r="R2745">
        <v>3</v>
      </c>
      <c r="S2745">
        <v>5.05</v>
      </c>
      <c r="T2745">
        <v>5.06</v>
      </c>
      <c r="U2745">
        <v>501.3</v>
      </c>
      <c r="V2745">
        <v>107.55</v>
      </c>
      <c r="W2745">
        <v>5.04</v>
      </c>
      <c r="X2745">
        <v>10.37</v>
      </c>
      <c r="Y2745">
        <v>5.4</v>
      </c>
      <c r="Z2745">
        <v>4</v>
      </c>
      <c r="AA2745" t="s">
        <v>4822</v>
      </c>
      <c r="AB2745">
        <v>2</v>
      </c>
      <c r="AC2745">
        <v>3</v>
      </c>
      <c r="AD2745">
        <v>1.581666666666667</v>
      </c>
      <c r="AF2745" t="s">
        <v>5458</v>
      </c>
      <c r="AI2745">
        <v>0</v>
      </c>
      <c r="AJ2745">
        <v>0</v>
      </c>
      <c r="AM2745" t="s">
        <v>11965</v>
      </c>
    </row>
    <row r="2746" spans="1:39">
      <c r="A2746" t="s">
        <v>7713</v>
      </c>
      <c r="B2746" t="s">
        <v>5106</v>
      </c>
      <c r="C2746" t="s">
        <v>5108</v>
      </c>
      <c r="D2746">
        <v>1000</v>
      </c>
      <c r="E2746" t="s">
        <v>5111</v>
      </c>
      <c r="F2746">
        <v>6</v>
      </c>
      <c r="K2746" t="s">
        <v>5342</v>
      </c>
      <c r="L2746" t="s">
        <v>5343</v>
      </c>
      <c r="M2746" t="s">
        <v>9509</v>
      </c>
      <c r="N2746">
        <v>9</v>
      </c>
      <c r="O2746" t="s">
        <v>9637</v>
      </c>
      <c r="P2746" t="s">
        <v>11864</v>
      </c>
      <c r="Q2746">
        <v>5</v>
      </c>
      <c r="R2746">
        <v>4</v>
      </c>
      <c r="S2746">
        <v>5.92</v>
      </c>
      <c r="T2746">
        <v>6.13</v>
      </c>
      <c r="U2746">
        <v>564.4400000000001</v>
      </c>
      <c r="V2746">
        <v>118.55</v>
      </c>
      <c r="W2746">
        <v>4.21</v>
      </c>
      <c r="X2746">
        <v>7.63</v>
      </c>
      <c r="Y2746">
        <v>4.33</v>
      </c>
      <c r="Z2746">
        <v>4</v>
      </c>
      <c r="AA2746" t="s">
        <v>4822</v>
      </c>
      <c r="AB2746">
        <v>1</v>
      </c>
      <c r="AC2746">
        <v>5</v>
      </c>
      <c r="AD2746">
        <v>1.048333333333333</v>
      </c>
      <c r="AF2746" t="s">
        <v>5458</v>
      </c>
      <c r="AI2746">
        <v>0</v>
      </c>
      <c r="AJ2746">
        <v>0</v>
      </c>
      <c r="AM2746" t="s">
        <v>11965</v>
      </c>
    </row>
    <row r="2747" spans="1:39">
      <c r="A2747" t="s">
        <v>7714</v>
      </c>
      <c r="B2747" t="s">
        <v>5106</v>
      </c>
      <c r="C2747" t="s">
        <v>5108</v>
      </c>
      <c r="D2747">
        <v>1000</v>
      </c>
      <c r="E2747" t="s">
        <v>5111</v>
      </c>
      <c r="F2747">
        <v>6</v>
      </c>
      <c r="K2747" t="s">
        <v>5342</v>
      </c>
      <c r="L2747" t="s">
        <v>5343</v>
      </c>
      <c r="M2747" t="s">
        <v>9509</v>
      </c>
      <c r="N2747">
        <v>9</v>
      </c>
      <c r="O2747" t="s">
        <v>9637</v>
      </c>
      <c r="P2747" t="s">
        <v>11865</v>
      </c>
      <c r="Q2747">
        <v>5</v>
      </c>
      <c r="R2747">
        <v>3</v>
      </c>
      <c r="S2747">
        <v>1.07</v>
      </c>
      <c r="T2747">
        <v>1.07</v>
      </c>
      <c r="U2747">
        <v>388.38</v>
      </c>
      <c r="V2747">
        <v>99.09999999999999</v>
      </c>
      <c r="W2747">
        <v>2.58</v>
      </c>
      <c r="X2747">
        <v>9.48</v>
      </c>
      <c r="Y2747">
        <v>1.55</v>
      </c>
      <c r="Z2747">
        <v>3</v>
      </c>
      <c r="AA2747" t="s">
        <v>4822</v>
      </c>
      <c r="AB2747">
        <v>0</v>
      </c>
      <c r="AC2747">
        <v>2</v>
      </c>
      <c r="AD2747">
        <v>4.660619047619049</v>
      </c>
      <c r="AF2747" t="s">
        <v>5458</v>
      </c>
      <c r="AI2747">
        <v>0</v>
      </c>
      <c r="AJ2747">
        <v>0</v>
      </c>
      <c r="AM2747" t="s">
        <v>11965</v>
      </c>
    </row>
    <row r="2748" spans="1:39">
      <c r="A2748" t="s">
        <v>7715</v>
      </c>
      <c r="B2748" t="s">
        <v>5106</v>
      </c>
      <c r="C2748" t="s">
        <v>5108</v>
      </c>
      <c r="D2748">
        <v>1000</v>
      </c>
      <c r="E2748" t="s">
        <v>5111</v>
      </c>
      <c r="F2748">
        <v>6</v>
      </c>
      <c r="K2748" t="s">
        <v>5342</v>
      </c>
      <c r="L2748" t="s">
        <v>5343</v>
      </c>
      <c r="M2748" t="s">
        <v>9509</v>
      </c>
      <c r="N2748">
        <v>9</v>
      </c>
      <c r="O2748" t="s">
        <v>9637</v>
      </c>
      <c r="P2748" t="s">
        <v>11866</v>
      </c>
      <c r="Q2748">
        <v>4</v>
      </c>
      <c r="R2748">
        <v>3</v>
      </c>
      <c r="S2748">
        <v>5.05</v>
      </c>
      <c r="T2748">
        <v>5.09</v>
      </c>
      <c r="U2748">
        <v>484.92</v>
      </c>
      <c r="V2748">
        <v>81.25</v>
      </c>
      <c r="W2748">
        <v>5.95</v>
      </c>
      <c r="X2748">
        <v>10.39</v>
      </c>
      <c r="Y2748">
        <v>6.21</v>
      </c>
      <c r="Z2748">
        <v>5</v>
      </c>
      <c r="AA2748" t="s">
        <v>4822</v>
      </c>
      <c r="AB2748">
        <v>1</v>
      </c>
      <c r="AC2748">
        <v>4</v>
      </c>
      <c r="AD2748">
        <v>2.274380952380953</v>
      </c>
      <c r="AF2748" t="s">
        <v>5458</v>
      </c>
      <c r="AI2748">
        <v>0</v>
      </c>
      <c r="AJ2748">
        <v>0</v>
      </c>
      <c r="AM2748" t="s">
        <v>11965</v>
      </c>
    </row>
    <row r="2749" spans="1:39">
      <c r="A2749" t="s">
        <v>7716</v>
      </c>
      <c r="B2749" t="s">
        <v>5106</v>
      </c>
      <c r="C2749" t="s">
        <v>5108</v>
      </c>
      <c r="D2749">
        <v>1000</v>
      </c>
      <c r="E2749" t="s">
        <v>5111</v>
      </c>
      <c r="F2749">
        <v>6</v>
      </c>
      <c r="K2749" t="s">
        <v>5342</v>
      </c>
      <c r="L2749" t="s">
        <v>5343</v>
      </c>
      <c r="M2749" t="s">
        <v>9509</v>
      </c>
      <c r="N2749">
        <v>9</v>
      </c>
      <c r="O2749" t="s">
        <v>9637</v>
      </c>
      <c r="P2749" t="s">
        <v>11867</v>
      </c>
      <c r="Q2749">
        <v>5</v>
      </c>
      <c r="R2749">
        <v>2</v>
      </c>
      <c r="S2749">
        <v>3.82</v>
      </c>
      <c r="T2749">
        <v>3.82</v>
      </c>
      <c r="U2749">
        <v>464.48</v>
      </c>
      <c r="V2749">
        <v>88.09999999999999</v>
      </c>
      <c r="W2749">
        <v>4.66</v>
      </c>
      <c r="X2749">
        <v>10.78</v>
      </c>
      <c r="Y2749">
        <v>1.53</v>
      </c>
      <c r="Z2749">
        <v>4</v>
      </c>
      <c r="AA2749" t="s">
        <v>4822</v>
      </c>
      <c r="AB2749">
        <v>0</v>
      </c>
      <c r="AC2749">
        <v>4</v>
      </c>
      <c r="AD2749">
        <v>3.433714285714286</v>
      </c>
      <c r="AF2749" t="s">
        <v>5458</v>
      </c>
      <c r="AI2749">
        <v>0</v>
      </c>
      <c r="AJ2749">
        <v>0</v>
      </c>
      <c r="AM2749" t="s">
        <v>11965</v>
      </c>
    </row>
    <row r="2750" spans="1:39">
      <c r="A2750" t="s">
        <v>7717</v>
      </c>
      <c r="B2750" t="s">
        <v>5106</v>
      </c>
      <c r="C2750" t="s">
        <v>5108</v>
      </c>
      <c r="D2750">
        <v>1000</v>
      </c>
      <c r="E2750" t="s">
        <v>5111</v>
      </c>
      <c r="F2750">
        <v>6</v>
      </c>
      <c r="K2750" t="s">
        <v>5342</v>
      </c>
      <c r="L2750" t="s">
        <v>5343</v>
      </c>
      <c r="M2750" t="s">
        <v>9509</v>
      </c>
      <c r="N2750">
        <v>9</v>
      </c>
      <c r="O2750" t="s">
        <v>9637</v>
      </c>
      <c r="P2750" t="s">
        <v>11868</v>
      </c>
      <c r="Q2750">
        <v>6</v>
      </c>
      <c r="R2750">
        <v>3</v>
      </c>
      <c r="S2750">
        <v>3.4</v>
      </c>
      <c r="T2750">
        <v>3.41</v>
      </c>
      <c r="U2750">
        <v>458.47</v>
      </c>
      <c r="V2750">
        <v>116.78</v>
      </c>
      <c r="W2750">
        <v>3.6</v>
      </c>
      <c r="X2750">
        <v>10.93</v>
      </c>
      <c r="Y2750">
        <v>5.4</v>
      </c>
      <c r="Z2750">
        <v>4</v>
      </c>
      <c r="AA2750" t="s">
        <v>4822</v>
      </c>
      <c r="AB2750">
        <v>0</v>
      </c>
      <c r="AC2750">
        <v>5</v>
      </c>
      <c r="AD2750">
        <v>2.665642857142856</v>
      </c>
      <c r="AF2750" t="s">
        <v>5458</v>
      </c>
      <c r="AI2750">
        <v>0</v>
      </c>
      <c r="AJ2750">
        <v>0</v>
      </c>
      <c r="AM2750" t="s">
        <v>11965</v>
      </c>
    </row>
    <row r="2751" spans="1:39">
      <c r="A2751" t="s">
        <v>7718</v>
      </c>
      <c r="B2751" t="s">
        <v>5106</v>
      </c>
      <c r="C2751" t="s">
        <v>5108</v>
      </c>
      <c r="D2751">
        <v>1000</v>
      </c>
      <c r="E2751" t="s">
        <v>5111</v>
      </c>
      <c r="F2751">
        <v>6</v>
      </c>
      <c r="K2751" t="s">
        <v>5342</v>
      </c>
      <c r="L2751" t="s">
        <v>5343</v>
      </c>
      <c r="M2751" t="s">
        <v>9509</v>
      </c>
      <c r="N2751">
        <v>9</v>
      </c>
      <c r="O2751" t="s">
        <v>9637</v>
      </c>
      <c r="P2751" t="s">
        <v>11869</v>
      </c>
      <c r="Q2751">
        <v>5</v>
      </c>
      <c r="R2751">
        <v>4</v>
      </c>
      <c r="S2751">
        <v>5.56</v>
      </c>
      <c r="T2751">
        <v>5.58</v>
      </c>
      <c r="U2751">
        <v>578.47</v>
      </c>
      <c r="V2751">
        <v>118.55</v>
      </c>
      <c r="W2751">
        <v>4.6</v>
      </c>
      <c r="X2751">
        <v>8.93</v>
      </c>
      <c r="Y2751">
        <v>4.74</v>
      </c>
      <c r="Z2751">
        <v>4</v>
      </c>
      <c r="AA2751" t="s">
        <v>4822</v>
      </c>
      <c r="AB2751">
        <v>1</v>
      </c>
      <c r="AC2751">
        <v>6</v>
      </c>
      <c r="AD2751">
        <v>1.048333333333333</v>
      </c>
      <c r="AF2751" t="s">
        <v>5458</v>
      </c>
      <c r="AI2751">
        <v>0</v>
      </c>
      <c r="AJ2751">
        <v>0</v>
      </c>
      <c r="AM2751" t="s">
        <v>11965</v>
      </c>
    </row>
    <row r="2752" spans="1:39">
      <c r="A2752" t="s">
        <v>7719</v>
      </c>
      <c r="B2752" t="s">
        <v>5106</v>
      </c>
      <c r="C2752" t="s">
        <v>5108</v>
      </c>
      <c r="D2752">
        <v>1000</v>
      </c>
      <c r="E2752" t="s">
        <v>5111</v>
      </c>
      <c r="F2752">
        <v>6</v>
      </c>
      <c r="K2752" t="s">
        <v>5342</v>
      </c>
      <c r="L2752" t="s">
        <v>5343</v>
      </c>
      <c r="M2752" t="s">
        <v>9509</v>
      </c>
      <c r="N2752">
        <v>9</v>
      </c>
      <c r="O2752" t="s">
        <v>9637</v>
      </c>
      <c r="P2752" t="s">
        <v>11870</v>
      </c>
      <c r="Q2752">
        <v>7</v>
      </c>
      <c r="R2752">
        <v>3</v>
      </c>
      <c r="S2752">
        <v>0.53</v>
      </c>
      <c r="T2752">
        <v>0.54</v>
      </c>
      <c r="U2752">
        <v>499.53</v>
      </c>
      <c r="V2752">
        <v>120.02</v>
      </c>
      <c r="W2752">
        <v>3.43</v>
      </c>
      <c r="X2752">
        <v>10.83</v>
      </c>
      <c r="Y2752">
        <v>5.4</v>
      </c>
      <c r="Z2752">
        <v>4</v>
      </c>
      <c r="AA2752" t="s">
        <v>4822</v>
      </c>
      <c r="AB2752">
        <v>0</v>
      </c>
      <c r="AC2752">
        <v>4</v>
      </c>
      <c r="AD2752">
        <v>3.17002380952381</v>
      </c>
      <c r="AF2752" t="s">
        <v>5458</v>
      </c>
      <c r="AI2752">
        <v>0</v>
      </c>
      <c r="AJ2752">
        <v>0</v>
      </c>
      <c r="AM2752" t="s">
        <v>11965</v>
      </c>
    </row>
    <row r="2753" spans="1:39">
      <c r="A2753" t="s">
        <v>7720</v>
      </c>
      <c r="B2753" t="s">
        <v>5106</v>
      </c>
      <c r="C2753" t="s">
        <v>5108</v>
      </c>
      <c r="D2753">
        <v>1000</v>
      </c>
      <c r="E2753" t="s">
        <v>5111</v>
      </c>
      <c r="F2753">
        <v>6</v>
      </c>
      <c r="K2753" t="s">
        <v>5342</v>
      </c>
      <c r="L2753" t="s">
        <v>5343</v>
      </c>
      <c r="M2753" t="s">
        <v>9509</v>
      </c>
      <c r="N2753">
        <v>9</v>
      </c>
      <c r="O2753" t="s">
        <v>9637</v>
      </c>
      <c r="P2753" t="s">
        <v>11871</v>
      </c>
      <c r="Q2753">
        <v>4</v>
      </c>
      <c r="R2753">
        <v>2</v>
      </c>
      <c r="S2753">
        <v>3.42</v>
      </c>
      <c r="T2753">
        <v>3.42</v>
      </c>
      <c r="U2753">
        <v>404.4</v>
      </c>
      <c r="V2753">
        <v>78.87</v>
      </c>
      <c r="W2753">
        <v>3.01</v>
      </c>
      <c r="X2753">
        <v>10.97</v>
      </c>
      <c r="Y2753">
        <v>1.57</v>
      </c>
      <c r="Z2753">
        <v>3</v>
      </c>
      <c r="AA2753" t="s">
        <v>4822</v>
      </c>
      <c r="AB2753">
        <v>0</v>
      </c>
      <c r="AC2753">
        <v>3</v>
      </c>
      <c r="AD2753">
        <v>4.262857142857143</v>
      </c>
      <c r="AF2753" t="s">
        <v>5458</v>
      </c>
      <c r="AI2753">
        <v>0</v>
      </c>
      <c r="AJ2753">
        <v>0</v>
      </c>
      <c r="AM2753" t="s">
        <v>11965</v>
      </c>
    </row>
    <row r="2754" spans="1:39">
      <c r="A2754" t="s">
        <v>7721</v>
      </c>
      <c r="B2754" t="s">
        <v>5106</v>
      </c>
      <c r="C2754" t="s">
        <v>5108</v>
      </c>
      <c r="D2754">
        <v>1000</v>
      </c>
      <c r="E2754" t="s">
        <v>5111</v>
      </c>
      <c r="F2754">
        <v>6</v>
      </c>
      <c r="K2754" t="s">
        <v>5342</v>
      </c>
      <c r="L2754" t="s">
        <v>5343</v>
      </c>
      <c r="M2754" t="s">
        <v>9509</v>
      </c>
      <c r="N2754">
        <v>9</v>
      </c>
      <c r="O2754" t="s">
        <v>9637</v>
      </c>
      <c r="P2754" t="s">
        <v>11872</v>
      </c>
      <c r="Q2754">
        <v>6</v>
      </c>
      <c r="R2754">
        <v>3</v>
      </c>
      <c r="S2754">
        <v>2.77</v>
      </c>
      <c r="T2754">
        <v>2.78</v>
      </c>
      <c r="U2754">
        <v>518.53</v>
      </c>
      <c r="V2754">
        <v>124.62</v>
      </c>
      <c r="W2754">
        <v>4.83</v>
      </c>
      <c r="X2754">
        <v>10.65</v>
      </c>
      <c r="Y2754">
        <v>5.4</v>
      </c>
      <c r="Z2754">
        <v>5</v>
      </c>
      <c r="AA2754" t="s">
        <v>4822</v>
      </c>
      <c r="AB2754">
        <v>1</v>
      </c>
      <c r="AC2754">
        <v>5</v>
      </c>
      <c r="AD2754">
        <v>2.781666666666667</v>
      </c>
      <c r="AF2754" t="s">
        <v>5458</v>
      </c>
      <c r="AI2754">
        <v>0</v>
      </c>
      <c r="AJ2754">
        <v>0</v>
      </c>
      <c r="AM2754" t="s">
        <v>11965</v>
      </c>
    </row>
    <row r="2755" spans="1:39">
      <c r="A2755" t="s">
        <v>7722</v>
      </c>
      <c r="B2755" t="s">
        <v>5106</v>
      </c>
      <c r="C2755" t="s">
        <v>5108</v>
      </c>
      <c r="D2755">
        <v>1000</v>
      </c>
      <c r="E2755" t="s">
        <v>5111</v>
      </c>
      <c r="F2755">
        <v>6</v>
      </c>
      <c r="K2755" t="s">
        <v>5342</v>
      </c>
      <c r="L2755" t="s">
        <v>5343</v>
      </c>
      <c r="M2755" t="s">
        <v>9509</v>
      </c>
      <c r="N2755">
        <v>9</v>
      </c>
      <c r="O2755" t="s">
        <v>9637</v>
      </c>
      <c r="P2755" t="s">
        <v>11873</v>
      </c>
      <c r="Q2755">
        <v>5</v>
      </c>
      <c r="R2755">
        <v>3</v>
      </c>
      <c r="S2755">
        <v>3.73</v>
      </c>
      <c r="T2755">
        <v>3.74</v>
      </c>
      <c r="U2755">
        <v>478.46</v>
      </c>
      <c r="V2755">
        <v>107.55</v>
      </c>
      <c r="W2755">
        <v>4.43</v>
      </c>
      <c r="X2755">
        <v>10.82</v>
      </c>
      <c r="Y2755">
        <v>5.4</v>
      </c>
      <c r="Z2755">
        <v>4</v>
      </c>
      <c r="AA2755" t="s">
        <v>4822</v>
      </c>
      <c r="AB2755">
        <v>0</v>
      </c>
      <c r="AC2755">
        <v>4</v>
      </c>
      <c r="AD2755">
        <v>2.50052380952381</v>
      </c>
      <c r="AF2755" t="s">
        <v>5458</v>
      </c>
      <c r="AI2755">
        <v>0</v>
      </c>
      <c r="AJ2755">
        <v>0</v>
      </c>
      <c r="AM2755" t="s">
        <v>11965</v>
      </c>
    </row>
    <row r="2756" spans="1:39">
      <c r="A2756" t="s">
        <v>7723</v>
      </c>
      <c r="B2756" t="s">
        <v>5106</v>
      </c>
      <c r="C2756" t="s">
        <v>5108</v>
      </c>
      <c r="D2756">
        <v>1000</v>
      </c>
      <c r="E2756" t="s">
        <v>5111</v>
      </c>
      <c r="F2756">
        <v>6</v>
      </c>
      <c r="K2756" t="s">
        <v>5342</v>
      </c>
      <c r="L2756" t="s">
        <v>5343</v>
      </c>
      <c r="M2756" t="s">
        <v>9509</v>
      </c>
      <c r="N2756">
        <v>9</v>
      </c>
      <c r="O2756" t="s">
        <v>9637</v>
      </c>
      <c r="P2756" t="s">
        <v>11874</v>
      </c>
      <c r="Q2756">
        <v>5</v>
      </c>
      <c r="R2756">
        <v>3</v>
      </c>
      <c r="S2756">
        <v>4.62</v>
      </c>
      <c r="T2756">
        <v>4.63</v>
      </c>
      <c r="U2756">
        <v>535.75</v>
      </c>
      <c r="V2756">
        <v>107.55</v>
      </c>
      <c r="W2756">
        <v>5.69</v>
      </c>
      <c r="X2756">
        <v>9.56</v>
      </c>
      <c r="Y2756">
        <v>5.24</v>
      </c>
      <c r="Z2756">
        <v>4</v>
      </c>
      <c r="AA2756" t="s">
        <v>4822</v>
      </c>
      <c r="AB2756">
        <v>2</v>
      </c>
      <c r="AC2756">
        <v>3</v>
      </c>
      <c r="AD2756">
        <v>1.766666666666667</v>
      </c>
      <c r="AF2756" t="s">
        <v>5458</v>
      </c>
      <c r="AI2756">
        <v>0</v>
      </c>
      <c r="AJ2756">
        <v>0</v>
      </c>
      <c r="AM2756" t="s">
        <v>11965</v>
      </c>
    </row>
    <row r="2757" spans="1:39">
      <c r="A2757" t="s">
        <v>7724</v>
      </c>
      <c r="B2757" t="s">
        <v>5106</v>
      </c>
      <c r="C2757" t="s">
        <v>5108</v>
      </c>
      <c r="D2757">
        <v>1000</v>
      </c>
      <c r="E2757" t="s">
        <v>5111</v>
      </c>
      <c r="F2757">
        <v>6</v>
      </c>
      <c r="K2757" t="s">
        <v>5342</v>
      </c>
      <c r="L2757" t="s">
        <v>5343</v>
      </c>
      <c r="M2757" t="s">
        <v>9509</v>
      </c>
      <c r="N2757">
        <v>9</v>
      </c>
      <c r="O2757" t="s">
        <v>9637</v>
      </c>
      <c r="P2757" t="s">
        <v>11875</v>
      </c>
      <c r="Q2757">
        <v>5</v>
      </c>
      <c r="R2757">
        <v>3</v>
      </c>
      <c r="S2757">
        <v>0.62</v>
      </c>
      <c r="T2757">
        <v>0.62</v>
      </c>
      <c r="U2757">
        <v>402.41</v>
      </c>
      <c r="V2757">
        <v>99.09999999999999</v>
      </c>
      <c r="W2757">
        <v>2.36</v>
      </c>
      <c r="X2757">
        <v>10.82</v>
      </c>
      <c r="Y2757">
        <v>1.55</v>
      </c>
      <c r="Z2757">
        <v>3</v>
      </c>
      <c r="AA2757" t="s">
        <v>4822</v>
      </c>
      <c r="AB2757">
        <v>0</v>
      </c>
      <c r="AC2757">
        <v>3</v>
      </c>
      <c r="AD2757">
        <v>4.560404761904763</v>
      </c>
      <c r="AF2757" t="s">
        <v>5458</v>
      </c>
      <c r="AI2757">
        <v>0</v>
      </c>
      <c r="AJ2757">
        <v>0</v>
      </c>
      <c r="AM2757" t="s">
        <v>11965</v>
      </c>
    </row>
    <row r="2758" spans="1:39">
      <c r="A2758" t="s">
        <v>7725</v>
      </c>
      <c r="B2758" t="s">
        <v>5106</v>
      </c>
      <c r="C2758" t="s">
        <v>5108</v>
      </c>
      <c r="D2758">
        <v>1000</v>
      </c>
      <c r="E2758" t="s">
        <v>5111</v>
      </c>
      <c r="F2758">
        <v>6</v>
      </c>
      <c r="K2758" t="s">
        <v>5342</v>
      </c>
      <c r="L2758" t="s">
        <v>5343</v>
      </c>
      <c r="M2758" t="s">
        <v>9509</v>
      </c>
      <c r="N2758">
        <v>9</v>
      </c>
      <c r="O2758" t="s">
        <v>9637</v>
      </c>
      <c r="P2758" t="s">
        <v>11876</v>
      </c>
      <c r="Q2758">
        <v>5</v>
      </c>
      <c r="R2758">
        <v>3</v>
      </c>
      <c r="S2758">
        <v>4.04</v>
      </c>
      <c r="T2758">
        <v>5.35</v>
      </c>
      <c r="U2758">
        <v>537.66</v>
      </c>
      <c r="V2758">
        <v>101.56</v>
      </c>
      <c r="W2758">
        <v>4.86</v>
      </c>
      <c r="X2758">
        <v>10.28</v>
      </c>
      <c r="Y2758">
        <v>8.69</v>
      </c>
      <c r="Z2758">
        <v>4</v>
      </c>
      <c r="AA2758" t="s">
        <v>4822</v>
      </c>
      <c r="AB2758">
        <v>1</v>
      </c>
      <c r="AC2758">
        <v>7</v>
      </c>
      <c r="AD2758">
        <v>1.436333333333334</v>
      </c>
      <c r="AF2758" t="s">
        <v>5457</v>
      </c>
      <c r="AI2758">
        <v>0</v>
      </c>
      <c r="AJ2758">
        <v>0</v>
      </c>
      <c r="AM2758" t="s">
        <v>11965</v>
      </c>
    </row>
    <row r="2759" spans="1:39">
      <c r="A2759" t="s">
        <v>7726</v>
      </c>
      <c r="B2759" t="s">
        <v>5106</v>
      </c>
      <c r="C2759" t="s">
        <v>5108</v>
      </c>
      <c r="D2759">
        <v>1000</v>
      </c>
      <c r="E2759" t="s">
        <v>5111</v>
      </c>
      <c r="F2759">
        <v>6</v>
      </c>
      <c r="K2759" t="s">
        <v>5342</v>
      </c>
      <c r="L2759" t="s">
        <v>5343</v>
      </c>
      <c r="M2759" t="s">
        <v>9509</v>
      </c>
      <c r="N2759">
        <v>9</v>
      </c>
      <c r="O2759" t="s">
        <v>9637</v>
      </c>
      <c r="P2759" t="s">
        <v>11877</v>
      </c>
      <c r="Q2759">
        <v>4</v>
      </c>
      <c r="R2759">
        <v>2</v>
      </c>
      <c r="S2759">
        <v>3.55</v>
      </c>
      <c r="T2759">
        <v>3.55</v>
      </c>
      <c r="U2759">
        <v>441.27</v>
      </c>
      <c r="V2759">
        <v>78.87</v>
      </c>
      <c r="W2759">
        <v>4.18</v>
      </c>
      <c r="X2759">
        <v>10.59</v>
      </c>
      <c r="Y2759">
        <v>1.5</v>
      </c>
      <c r="Z2759">
        <v>3</v>
      </c>
      <c r="AA2759" t="s">
        <v>4822</v>
      </c>
      <c r="AB2759">
        <v>0</v>
      </c>
      <c r="AC2759">
        <v>2</v>
      </c>
      <c r="AD2759">
        <v>3.8695</v>
      </c>
      <c r="AF2759" t="s">
        <v>5458</v>
      </c>
      <c r="AI2759">
        <v>0</v>
      </c>
      <c r="AJ2759">
        <v>0</v>
      </c>
      <c r="AM2759" t="s">
        <v>11965</v>
      </c>
    </row>
    <row r="2760" spans="1:39">
      <c r="A2760" t="s">
        <v>7727</v>
      </c>
      <c r="B2760" t="s">
        <v>5106</v>
      </c>
      <c r="C2760" t="s">
        <v>5108</v>
      </c>
      <c r="D2760">
        <v>1000</v>
      </c>
      <c r="E2760" t="s">
        <v>5111</v>
      </c>
      <c r="F2760">
        <v>6</v>
      </c>
      <c r="K2760" t="s">
        <v>5342</v>
      </c>
      <c r="L2760" t="s">
        <v>5343</v>
      </c>
      <c r="M2760" t="s">
        <v>9509</v>
      </c>
      <c r="N2760">
        <v>9</v>
      </c>
      <c r="O2760" t="s">
        <v>9637</v>
      </c>
      <c r="P2760" t="s">
        <v>11878</v>
      </c>
      <c r="Q2760">
        <v>5</v>
      </c>
      <c r="R2760">
        <v>3</v>
      </c>
      <c r="S2760">
        <v>3.78</v>
      </c>
      <c r="T2760">
        <v>3.79</v>
      </c>
      <c r="U2760">
        <v>442.48</v>
      </c>
      <c r="V2760">
        <v>107.55</v>
      </c>
      <c r="W2760">
        <v>3.9</v>
      </c>
      <c r="X2760">
        <v>10.94</v>
      </c>
      <c r="Y2760">
        <v>5.4</v>
      </c>
      <c r="Z2760">
        <v>4</v>
      </c>
      <c r="AA2760" t="s">
        <v>4822</v>
      </c>
      <c r="AB2760">
        <v>0</v>
      </c>
      <c r="AC2760">
        <v>4</v>
      </c>
      <c r="AD2760">
        <v>2.70752380952381</v>
      </c>
      <c r="AF2760" t="s">
        <v>5458</v>
      </c>
      <c r="AI2760">
        <v>0</v>
      </c>
      <c r="AJ2760">
        <v>0</v>
      </c>
      <c r="AM2760" t="s">
        <v>11965</v>
      </c>
    </row>
    <row r="2761" spans="1:39">
      <c r="A2761" t="s">
        <v>7728</v>
      </c>
      <c r="B2761" t="s">
        <v>5106</v>
      </c>
      <c r="C2761" t="s">
        <v>5108</v>
      </c>
      <c r="D2761">
        <v>1000</v>
      </c>
      <c r="E2761" t="s">
        <v>5111</v>
      </c>
      <c r="F2761">
        <v>6</v>
      </c>
      <c r="K2761" t="s">
        <v>5342</v>
      </c>
      <c r="L2761" t="s">
        <v>5343</v>
      </c>
      <c r="M2761" t="s">
        <v>9509</v>
      </c>
      <c r="N2761">
        <v>9</v>
      </c>
      <c r="O2761" t="s">
        <v>9637</v>
      </c>
      <c r="P2761" t="s">
        <v>11879</v>
      </c>
      <c r="Q2761">
        <v>4</v>
      </c>
      <c r="R2761">
        <v>3</v>
      </c>
      <c r="S2761">
        <v>3.68</v>
      </c>
      <c r="T2761">
        <v>3.71</v>
      </c>
      <c r="U2761">
        <v>481.56</v>
      </c>
      <c r="V2761">
        <v>101.56</v>
      </c>
      <c r="W2761">
        <v>4.43</v>
      </c>
      <c r="X2761">
        <v>11.05</v>
      </c>
      <c r="Y2761">
        <v>6.01</v>
      </c>
      <c r="Z2761">
        <v>4</v>
      </c>
      <c r="AA2761" t="s">
        <v>4822</v>
      </c>
      <c r="AB2761">
        <v>0</v>
      </c>
      <c r="AC2761">
        <v>4</v>
      </c>
      <c r="AD2761">
        <v>2.718047619047619</v>
      </c>
      <c r="AF2761" t="s">
        <v>5458</v>
      </c>
      <c r="AI2761">
        <v>0</v>
      </c>
      <c r="AJ2761">
        <v>0</v>
      </c>
      <c r="AM2761" t="s">
        <v>11965</v>
      </c>
    </row>
    <row r="2762" spans="1:39">
      <c r="A2762" t="s">
        <v>7729</v>
      </c>
      <c r="B2762" t="s">
        <v>5106</v>
      </c>
      <c r="C2762" t="s">
        <v>5108</v>
      </c>
      <c r="D2762">
        <v>1000</v>
      </c>
      <c r="E2762" t="s">
        <v>5111</v>
      </c>
      <c r="F2762">
        <v>6</v>
      </c>
      <c r="K2762" t="s">
        <v>5342</v>
      </c>
      <c r="L2762" t="s">
        <v>5343</v>
      </c>
      <c r="M2762" t="s">
        <v>9509</v>
      </c>
      <c r="N2762">
        <v>9</v>
      </c>
      <c r="O2762" t="s">
        <v>9637</v>
      </c>
      <c r="P2762" t="s">
        <v>11880</v>
      </c>
      <c r="Q2762">
        <v>6</v>
      </c>
      <c r="R2762">
        <v>3</v>
      </c>
      <c r="S2762">
        <v>1.37</v>
      </c>
      <c r="T2762">
        <v>1.38</v>
      </c>
      <c r="U2762">
        <v>483.53</v>
      </c>
      <c r="V2762">
        <v>110.79</v>
      </c>
      <c r="W2762">
        <v>4.2</v>
      </c>
      <c r="X2762">
        <v>10.81</v>
      </c>
      <c r="Y2762">
        <v>5.4</v>
      </c>
      <c r="Z2762">
        <v>4</v>
      </c>
      <c r="AA2762" t="s">
        <v>4822</v>
      </c>
      <c r="AB2762">
        <v>0</v>
      </c>
      <c r="AC2762">
        <v>4</v>
      </c>
      <c r="AD2762">
        <v>3.591309523809524</v>
      </c>
      <c r="AF2762" t="s">
        <v>5458</v>
      </c>
      <c r="AI2762">
        <v>0</v>
      </c>
      <c r="AJ2762">
        <v>0</v>
      </c>
      <c r="AM2762" t="s">
        <v>11965</v>
      </c>
    </row>
    <row r="2763" spans="1:39">
      <c r="A2763" t="s">
        <v>7730</v>
      </c>
      <c r="B2763" t="s">
        <v>5106</v>
      </c>
      <c r="C2763" t="s">
        <v>5108</v>
      </c>
      <c r="D2763">
        <v>1000</v>
      </c>
      <c r="E2763" t="s">
        <v>5111</v>
      </c>
      <c r="F2763">
        <v>6</v>
      </c>
      <c r="K2763" t="s">
        <v>5342</v>
      </c>
      <c r="L2763" t="s">
        <v>5343</v>
      </c>
      <c r="M2763" t="s">
        <v>9509</v>
      </c>
      <c r="N2763">
        <v>9</v>
      </c>
      <c r="O2763" t="s">
        <v>9637</v>
      </c>
      <c r="P2763" t="s">
        <v>11881</v>
      </c>
      <c r="Q2763">
        <v>6</v>
      </c>
      <c r="R2763">
        <v>3</v>
      </c>
      <c r="S2763">
        <v>3.15</v>
      </c>
      <c r="T2763">
        <v>3.16</v>
      </c>
      <c r="U2763">
        <v>530.4299999999999</v>
      </c>
      <c r="V2763">
        <v>116.78</v>
      </c>
      <c r="W2763">
        <v>4.83</v>
      </c>
      <c r="X2763">
        <v>10.66</v>
      </c>
      <c r="Y2763">
        <v>5.4</v>
      </c>
      <c r="Z2763">
        <v>4</v>
      </c>
      <c r="AA2763" t="s">
        <v>4822</v>
      </c>
      <c r="AB2763">
        <v>1</v>
      </c>
      <c r="AC2763">
        <v>6</v>
      </c>
      <c r="AD2763">
        <v>2.619</v>
      </c>
      <c r="AF2763" t="s">
        <v>5458</v>
      </c>
      <c r="AI2763">
        <v>0</v>
      </c>
      <c r="AJ2763">
        <v>0</v>
      </c>
      <c r="AM2763" t="s">
        <v>11965</v>
      </c>
    </row>
    <row r="2764" spans="1:39">
      <c r="A2764" t="s">
        <v>7731</v>
      </c>
      <c r="B2764" t="s">
        <v>5106</v>
      </c>
      <c r="C2764" t="s">
        <v>5108</v>
      </c>
      <c r="D2764">
        <v>1000</v>
      </c>
      <c r="E2764" t="s">
        <v>5111</v>
      </c>
      <c r="F2764">
        <v>6</v>
      </c>
      <c r="K2764" t="s">
        <v>5342</v>
      </c>
      <c r="L2764" t="s">
        <v>5343</v>
      </c>
      <c r="M2764" t="s">
        <v>9509</v>
      </c>
      <c r="N2764">
        <v>9</v>
      </c>
      <c r="O2764" t="s">
        <v>9637</v>
      </c>
      <c r="P2764" t="s">
        <v>11882</v>
      </c>
      <c r="Q2764">
        <v>6</v>
      </c>
      <c r="R2764">
        <v>4</v>
      </c>
      <c r="S2764">
        <v>-0.5600000000000001</v>
      </c>
      <c r="T2764">
        <v>2.14</v>
      </c>
      <c r="U2764">
        <v>421.46</v>
      </c>
      <c r="V2764">
        <v>119.58</v>
      </c>
      <c r="W2764">
        <v>2.14</v>
      </c>
      <c r="X2764">
        <v>10.98</v>
      </c>
      <c r="Y2764">
        <v>10.31</v>
      </c>
      <c r="Z2764">
        <v>3</v>
      </c>
      <c r="AA2764" t="s">
        <v>4822</v>
      </c>
      <c r="AB2764">
        <v>0</v>
      </c>
      <c r="AC2764">
        <v>4</v>
      </c>
      <c r="AD2764">
        <v>2.575</v>
      </c>
      <c r="AF2764" t="s">
        <v>5457</v>
      </c>
      <c r="AI2764">
        <v>0</v>
      </c>
      <c r="AJ2764">
        <v>0</v>
      </c>
      <c r="AM2764" t="s">
        <v>11965</v>
      </c>
    </row>
    <row r="2765" spans="1:39">
      <c r="A2765" t="s">
        <v>7732</v>
      </c>
      <c r="B2765" t="s">
        <v>5106</v>
      </c>
      <c r="C2765" t="s">
        <v>5108</v>
      </c>
      <c r="D2765">
        <v>1000</v>
      </c>
      <c r="E2765" t="s">
        <v>5111</v>
      </c>
      <c r="F2765">
        <v>6</v>
      </c>
      <c r="K2765" t="s">
        <v>5342</v>
      </c>
      <c r="L2765" t="s">
        <v>5343</v>
      </c>
      <c r="M2765" t="s">
        <v>9509</v>
      </c>
      <c r="N2765">
        <v>9</v>
      </c>
      <c r="O2765" t="s">
        <v>9637</v>
      </c>
      <c r="P2765" t="s">
        <v>11883</v>
      </c>
      <c r="Q2765">
        <v>7</v>
      </c>
      <c r="R2765">
        <v>3</v>
      </c>
      <c r="S2765">
        <v>4.15</v>
      </c>
      <c r="T2765">
        <v>4.15</v>
      </c>
      <c r="U2765">
        <v>492.53</v>
      </c>
      <c r="V2765">
        <v>133.85</v>
      </c>
      <c r="W2765">
        <v>3.65</v>
      </c>
      <c r="X2765">
        <v>10.73</v>
      </c>
      <c r="Y2765">
        <v>5.4</v>
      </c>
      <c r="Z2765">
        <v>3</v>
      </c>
      <c r="AA2765" t="s">
        <v>4822</v>
      </c>
      <c r="AB2765">
        <v>0</v>
      </c>
      <c r="AC2765">
        <v>5</v>
      </c>
      <c r="AD2765">
        <v>1.64502380952381</v>
      </c>
      <c r="AF2765" t="s">
        <v>5458</v>
      </c>
      <c r="AI2765">
        <v>0</v>
      </c>
      <c r="AJ2765">
        <v>0</v>
      </c>
      <c r="AM2765" t="s">
        <v>11965</v>
      </c>
    </row>
    <row r="2766" spans="1:39">
      <c r="A2766" t="s">
        <v>7733</v>
      </c>
      <c r="B2766" t="s">
        <v>5106</v>
      </c>
      <c r="C2766" t="s">
        <v>5108</v>
      </c>
      <c r="D2766">
        <v>1000</v>
      </c>
      <c r="E2766" t="s">
        <v>5111</v>
      </c>
      <c r="F2766">
        <v>6</v>
      </c>
      <c r="K2766" t="s">
        <v>5342</v>
      </c>
      <c r="L2766" t="s">
        <v>5343</v>
      </c>
      <c r="M2766" t="s">
        <v>9509</v>
      </c>
      <c r="N2766">
        <v>9</v>
      </c>
      <c r="O2766" t="s">
        <v>9637</v>
      </c>
      <c r="P2766" t="s">
        <v>11884</v>
      </c>
      <c r="Q2766">
        <v>4</v>
      </c>
      <c r="R2766">
        <v>2</v>
      </c>
      <c r="S2766">
        <v>1.13</v>
      </c>
      <c r="T2766">
        <v>1.13</v>
      </c>
      <c r="U2766">
        <v>408.36</v>
      </c>
      <c r="V2766">
        <v>78.87</v>
      </c>
      <c r="W2766">
        <v>3.15</v>
      </c>
      <c r="X2766">
        <v>10.61</v>
      </c>
      <c r="Y2766">
        <v>1.5</v>
      </c>
      <c r="Z2766">
        <v>3</v>
      </c>
      <c r="AA2766" t="s">
        <v>4822</v>
      </c>
      <c r="AB2766">
        <v>0</v>
      </c>
      <c r="AC2766">
        <v>2</v>
      </c>
      <c r="AD2766">
        <v>5.154571428571428</v>
      </c>
      <c r="AF2766" t="s">
        <v>5458</v>
      </c>
      <c r="AI2766">
        <v>0</v>
      </c>
      <c r="AJ2766">
        <v>0</v>
      </c>
      <c r="AM2766" t="s">
        <v>11965</v>
      </c>
    </row>
    <row r="2767" spans="1:39">
      <c r="A2767" t="s">
        <v>7734</v>
      </c>
      <c r="B2767" t="s">
        <v>5106</v>
      </c>
      <c r="C2767" t="s">
        <v>5108</v>
      </c>
      <c r="D2767">
        <v>1000</v>
      </c>
      <c r="E2767" t="s">
        <v>5111</v>
      </c>
      <c r="F2767">
        <v>6</v>
      </c>
      <c r="K2767" t="s">
        <v>5342</v>
      </c>
      <c r="L2767" t="s">
        <v>5343</v>
      </c>
      <c r="M2767" t="s">
        <v>9509</v>
      </c>
      <c r="N2767">
        <v>9</v>
      </c>
      <c r="O2767" t="s">
        <v>9637</v>
      </c>
      <c r="P2767" t="s">
        <v>11885</v>
      </c>
      <c r="Q2767">
        <v>7</v>
      </c>
      <c r="R2767">
        <v>3</v>
      </c>
      <c r="S2767">
        <v>1.99</v>
      </c>
      <c r="T2767">
        <v>2</v>
      </c>
      <c r="U2767">
        <v>478.49</v>
      </c>
      <c r="V2767">
        <v>141.69</v>
      </c>
      <c r="W2767">
        <v>2.78</v>
      </c>
      <c r="X2767">
        <v>9.58</v>
      </c>
      <c r="Y2767">
        <v>5.4</v>
      </c>
      <c r="Z2767">
        <v>4</v>
      </c>
      <c r="AA2767" t="s">
        <v>4822</v>
      </c>
      <c r="AB2767">
        <v>0</v>
      </c>
      <c r="AC2767">
        <v>4</v>
      </c>
      <c r="AD2767">
        <v>3.320309523809524</v>
      </c>
      <c r="AF2767" t="s">
        <v>5458</v>
      </c>
      <c r="AI2767">
        <v>0</v>
      </c>
      <c r="AJ2767">
        <v>0</v>
      </c>
      <c r="AM2767" t="s">
        <v>11965</v>
      </c>
    </row>
  </sheetData>
  <mergeCells count="5">
    <mergeCell ref="A1:J1"/>
    <mergeCell ref="K1:O1"/>
    <mergeCell ref="Q1:AE1"/>
    <mergeCell ref="AF1:AK1"/>
    <mergeCell ref="AL1:AM1"/>
  </mergeCells>
  <conditionalFormatting sqref="AE1:AE2768">
    <cfRule type="iconSet" priority="1">
      <iconSet>
        <cfvo type="percent" val="0"/>
        <cfvo type="num" val="3.5"/>
        <cfvo type="num" val="4.5"/>
      </iconSet>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M183"/>
  <sheetViews>
    <sheetView workbookViewId="0"/>
  </sheetViews>
  <sheetFormatPr defaultRowHeight="15"/>
  <sheetData>
    <row r="1" spans="1:39">
      <c r="A1" s="1" t="s">
        <v>5479</v>
      </c>
      <c r="B1" s="1"/>
      <c r="C1" s="1"/>
      <c r="D1" s="1"/>
      <c r="E1" s="1"/>
      <c r="F1" s="1"/>
      <c r="G1" s="1"/>
      <c r="H1" s="1"/>
      <c r="I1" s="1"/>
      <c r="J1" s="1"/>
      <c r="K1" s="1" t="s">
        <v>5480</v>
      </c>
      <c r="L1" s="1"/>
      <c r="M1" s="1"/>
      <c r="N1" s="1"/>
      <c r="O1" s="1"/>
      <c r="P1" s="1" t="s">
        <v>5481</v>
      </c>
      <c r="Q1" s="1" t="s">
        <v>5482</v>
      </c>
      <c r="R1" s="1"/>
      <c r="S1" s="1"/>
      <c r="T1" s="1"/>
      <c r="U1" s="1"/>
      <c r="V1" s="1"/>
      <c r="W1" s="1"/>
      <c r="X1" s="1"/>
      <c r="Y1" s="1"/>
      <c r="Z1" s="1"/>
      <c r="AA1" s="1"/>
      <c r="AB1" s="1"/>
      <c r="AC1" s="1"/>
      <c r="AD1" s="1"/>
      <c r="AE1" s="1"/>
      <c r="AF1" s="1" t="s">
        <v>5483</v>
      </c>
      <c r="AG1" s="1"/>
      <c r="AH1" s="1"/>
      <c r="AI1" s="1"/>
      <c r="AJ1" s="1"/>
      <c r="AK1" s="1"/>
      <c r="AL1" s="1" t="s">
        <v>5484</v>
      </c>
      <c r="AM1" s="1"/>
    </row>
    <row r="2" spans="1:39">
      <c r="A2" s="6" t="s">
        <v>5230</v>
      </c>
      <c r="B2" s="6" t="s">
        <v>5231</v>
      </c>
      <c r="C2" s="6" t="s">
        <v>4905</v>
      </c>
      <c r="D2" s="6" t="s">
        <v>5232</v>
      </c>
      <c r="E2" s="6" t="s">
        <v>4907</v>
      </c>
      <c r="F2" s="6" t="s">
        <v>5233</v>
      </c>
      <c r="G2" s="6" t="s">
        <v>5485</v>
      </c>
      <c r="H2" s="6" t="s">
        <v>5486</v>
      </c>
      <c r="I2" s="6" t="s">
        <v>5236</v>
      </c>
      <c r="J2" s="6" t="s">
        <v>5487</v>
      </c>
      <c r="K2" s="6" t="s">
        <v>5237</v>
      </c>
      <c r="L2" s="6" t="s">
        <v>5238</v>
      </c>
      <c r="M2" s="6" t="s">
        <v>5239</v>
      </c>
      <c r="N2" s="6" t="s">
        <v>5240</v>
      </c>
      <c r="O2" s="6" t="s">
        <v>5241</v>
      </c>
      <c r="P2" s="6" t="s">
        <v>5242</v>
      </c>
      <c r="Q2" s="6" t="s">
        <v>5243</v>
      </c>
      <c r="R2" s="6" t="s">
        <v>5244</v>
      </c>
      <c r="S2" s="6" t="s">
        <v>5245</v>
      </c>
      <c r="T2" s="6" t="s">
        <v>5246</v>
      </c>
      <c r="U2" s="6" t="s">
        <v>5247</v>
      </c>
      <c r="V2" s="6" t="s">
        <v>5248</v>
      </c>
      <c r="W2" s="6" t="s">
        <v>5249</v>
      </c>
      <c r="X2" s="6" t="s">
        <v>5250</v>
      </c>
      <c r="Y2" s="6" t="s">
        <v>5251</v>
      </c>
      <c r="Z2" s="6" t="s">
        <v>5252</v>
      </c>
      <c r="AA2" s="6" t="s">
        <v>5253</v>
      </c>
      <c r="AB2" s="6" t="s">
        <v>5254</v>
      </c>
      <c r="AC2" s="6" t="s">
        <v>5255</v>
      </c>
      <c r="AD2" s="6" t="s">
        <v>5256</v>
      </c>
      <c r="AE2" s="6" t="s">
        <v>5257</v>
      </c>
      <c r="AF2" s="6" t="s">
        <v>5258</v>
      </c>
      <c r="AG2" s="6" t="s">
        <v>5259</v>
      </c>
      <c r="AH2" s="6" t="s">
        <v>5260</v>
      </c>
      <c r="AI2" s="6" t="s">
        <v>5261</v>
      </c>
      <c r="AJ2" s="6" t="s">
        <v>5262</v>
      </c>
      <c r="AK2" s="6" t="s">
        <v>5263</v>
      </c>
      <c r="AL2" s="6" t="s">
        <v>5264</v>
      </c>
      <c r="AM2" s="6" t="s">
        <v>3253</v>
      </c>
    </row>
    <row r="3" spans="1:39">
      <c r="A3" t="s">
        <v>11966</v>
      </c>
      <c r="B3" t="s">
        <v>12066</v>
      </c>
      <c r="C3" t="s">
        <v>5108</v>
      </c>
      <c r="D3">
        <v>100</v>
      </c>
      <c r="E3" t="s">
        <v>12070</v>
      </c>
      <c r="G3" t="s">
        <v>12071</v>
      </c>
      <c r="H3" t="s">
        <v>5112</v>
      </c>
      <c r="K3" t="s">
        <v>5342</v>
      </c>
      <c r="L3" t="s">
        <v>5343</v>
      </c>
      <c r="M3" t="s">
        <v>12080</v>
      </c>
      <c r="N3">
        <v>9</v>
      </c>
      <c r="O3" t="s">
        <v>12124</v>
      </c>
      <c r="P3" t="s">
        <v>12170</v>
      </c>
      <c r="Q3">
        <v>7</v>
      </c>
      <c r="R3">
        <v>2</v>
      </c>
      <c r="S3">
        <v>2.43</v>
      </c>
      <c r="T3">
        <v>2.43</v>
      </c>
      <c r="U3">
        <v>361.81</v>
      </c>
      <c r="V3">
        <v>117.01</v>
      </c>
      <c r="W3">
        <v>2.61</v>
      </c>
      <c r="X3">
        <v>13.62</v>
      </c>
      <c r="Y3">
        <v>1.5</v>
      </c>
      <c r="Z3">
        <v>3</v>
      </c>
      <c r="AA3" t="s">
        <v>4822</v>
      </c>
      <c r="AB3">
        <v>0</v>
      </c>
      <c r="AC3">
        <v>4</v>
      </c>
      <c r="AD3">
        <v>4.371738095238095</v>
      </c>
      <c r="AF3" t="s">
        <v>5458</v>
      </c>
      <c r="AI3">
        <v>0</v>
      </c>
      <c r="AJ3">
        <v>0</v>
      </c>
      <c r="AK3" t="s">
        <v>12280</v>
      </c>
      <c r="AL3" t="s">
        <v>12280</v>
      </c>
      <c r="AM3" t="s">
        <v>11965</v>
      </c>
    </row>
    <row r="4" spans="1:39">
      <c r="A4" t="s">
        <v>11967</v>
      </c>
      <c r="B4" t="s">
        <v>12066</v>
      </c>
      <c r="C4" t="s">
        <v>5108</v>
      </c>
      <c r="D4">
        <v>100</v>
      </c>
      <c r="E4" t="s">
        <v>12070</v>
      </c>
      <c r="G4" t="s">
        <v>12071</v>
      </c>
      <c r="H4" t="s">
        <v>5112</v>
      </c>
      <c r="K4" t="s">
        <v>5342</v>
      </c>
      <c r="L4" t="s">
        <v>5343</v>
      </c>
      <c r="M4" t="s">
        <v>12080</v>
      </c>
      <c r="N4">
        <v>9</v>
      </c>
      <c r="O4" t="s">
        <v>12124</v>
      </c>
      <c r="P4" t="s">
        <v>12171</v>
      </c>
      <c r="Q4">
        <v>6</v>
      </c>
      <c r="R4">
        <v>1</v>
      </c>
      <c r="S4">
        <v>2.21</v>
      </c>
      <c r="T4">
        <v>2.5</v>
      </c>
      <c r="U4">
        <v>250.28</v>
      </c>
      <c r="V4">
        <v>72.31</v>
      </c>
      <c r="W4">
        <v>2.09</v>
      </c>
      <c r="X4">
        <v>7.75</v>
      </c>
      <c r="Y4">
        <v>1.75</v>
      </c>
      <c r="Z4">
        <v>2</v>
      </c>
      <c r="AA4" t="s">
        <v>4822</v>
      </c>
      <c r="AB4">
        <v>0</v>
      </c>
      <c r="AC4">
        <v>3</v>
      </c>
      <c r="AD4">
        <v>5.728333333333333</v>
      </c>
      <c r="AF4" t="s">
        <v>5458</v>
      </c>
      <c r="AI4">
        <v>0</v>
      </c>
      <c r="AJ4">
        <v>0</v>
      </c>
      <c r="AK4" t="s">
        <v>12280</v>
      </c>
      <c r="AL4" t="s">
        <v>12280</v>
      </c>
      <c r="AM4" t="s">
        <v>11965</v>
      </c>
    </row>
    <row r="5" spans="1:39">
      <c r="A5" t="s">
        <v>11967</v>
      </c>
      <c r="B5" t="s">
        <v>12066</v>
      </c>
      <c r="C5" t="s">
        <v>5108</v>
      </c>
      <c r="D5">
        <v>100</v>
      </c>
      <c r="E5" t="s">
        <v>12070</v>
      </c>
      <c r="G5" t="s">
        <v>12071</v>
      </c>
      <c r="H5" t="s">
        <v>5112</v>
      </c>
      <c r="K5" t="s">
        <v>5342</v>
      </c>
      <c r="L5" t="s">
        <v>5343</v>
      </c>
      <c r="M5" t="s">
        <v>12080</v>
      </c>
      <c r="N5">
        <v>9</v>
      </c>
      <c r="O5" t="s">
        <v>12124</v>
      </c>
      <c r="P5" t="s">
        <v>12171</v>
      </c>
      <c r="Q5">
        <v>6</v>
      </c>
      <c r="R5">
        <v>1</v>
      </c>
      <c r="S5">
        <v>2.21</v>
      </c>
      <c r="T5">
        <v>2.5</v>
      </c>
      <c r="U5">
        <v>250.28</v>
      </c>
      <c r="V5">
        <v>72.31</v>
      </c>
      <c r="W5">
        <v>2.09</v>
      </c>
      <c r="X5">
        <v>7.75</v>
      </c>
      <c r="Y5">
        <v>1.75</v>
      </c>
      <c r="Z5">
        <v>2</v>
      </c>
      <c r="AA5" t="s">
        <v>4822</v>
      </c>
      <c r="AB5">
        <v>0</v>
      </c>
      <c r="AC5">
        <v>3</v>
      </c>
      <c r="AD5">
        <v>5.728333333333333</v>
      </c>
      <c r="AF5" t="s">
        <v>5458</v>
      </c>
      <c r="AI5">
        <v>0</v>
      </c>
      <c r="AJ5">
        <v>0</v>
      </c>
      <c r="AK5" t="s">
        <v>12280</v>
      </c>
      <c r="AL5" t="s">
        <v>12280</v>
      </c>
      <c r="AM5" t="s">
        <v>11965</v>
      </c>
    </row>
    <row r="6" spans="1:39">
      <c r="A6" t="s">
        <v>11968</v>
      </c>
      <c r="B6" t="s">
        <v>12066</v>
      </c>
      <c r="C6" t="s">
        <v>5108</v>
      </c>
      <c r="D6">
        <v>100</v>
      </c>
      <c r="E6" t="s">
        <v>12070</v>
      </c>
      <c r="G6" t="s">
        <v>12072</v>
      </c>
      <c r="H6" t="s">
        <v>5112</v>
      </c>
      <c r="K6" t="s">
        <v>5342</v>
      </c>
      <c r="M6" t="s">
        <v>12081</v>
      </c>
      <c r="N6">
        <v>8</v>
      </c>
      <c r="O6" t="s">
        <v>12125</v>
      </c>
      <c r="P6" t="s">
        <v>12172</v>
      </c>
      <c r="Q6">
        <v>3</v>
      </c>
      <c r="R6">
        <v>1</v>
      </c>
      <c r="S6">
        <v>1.08</v>
      </c>
      <c r="T6">
        <v>2.11</v>
      </c>
      <c r="U6">
        <v>200.24</v>
      </c>
      <c r="V6">
        <v>48.14</v>
      </c>
      <c r="W6">
        <v>2.24</v>
      </c>
      <c r="Y6">
        <v>8.4</v>
      </c>
      <c r="Z6">
        <v>2</v>
      </c>
      <c r="AA6" t="s">
        <v>12270</v>
      </c>
      <c r="AB6">
        <v>0</v>
      </c>
      <c r="AC6">
        <v>3</v>
      </c>
      <c r="AD6">
        <v>5.633333333333333</v>
      </c>
      <c r="AF6" t="s">
        <v>5458</v>
      </c>
      <c r="AI6">
        <v>0</v>
      </c>
      <c r="AJ6">
        <v>0</v>
      </c>
      <c r="AK6" t="s">
        <v>12281</v>
      </c>
      <c r="AL6" t="s">
        <v>12281</v>
      </c>
      <c r="AM6" t="s">
        <v>11965</v>
      </c>
    </row>
    <row r="7" spans="1:39">
      <c r="A7" t="s">
        <v>11969</v>
      </c>
      <c r="B7" t="s">
        <v>12066</v>
      </c>
      <c r="C7" t="s">
        <v>5108</v>
      </c>
      <c r="D7">
        <v>100</v>
      </c>
      <c r="E7" t="s">
        <v>12070</v>
      </c>
      <c r="G7" t="s">
        <v>12071</v>
      </c>
      <c r="H7" t="s">
        <v>5112</v>
      </c>
      <c r="K7" t="s">
        <v>5342</v>
      </c>
      <c r="L7" t="s">
        <v>5343</v>
      </c>
      <c r="M7" t="s">
        <v>12080</v>
      </c>
      <c r="N7">
        <v>9</v>
      </c>
      <c r="O7" t="s">
        <v>12126</v>
      </c>
      <c r="P7" t="s">
        <v>12173</v>
      </c>
      <c r="Q7">
        <v>4</v>
      </c>
      <c r="R7">
        <v>2</v>
      </c>
      <c r="S7">
        <v>3.85</v>
      </c>
      <c r="T7">
        <v>3.86</v>
      </c>
      <c r="U7">
        <v>327.41</v>
      </c>
      <c r="V7">
        <v>63.25</v>
      </c>
      <c r="W7">
        <v>4.11</v>
      </c>
      <c r="X7">
        <v>10.81</v>
      </c>
      <c r="Y7">
        <v>2</v>
      </c>
      <c r="Z7">
        <v>3</v>
      </c>
      <c r="AA7" t="s">
        <v>4822</v>
      </c>
      <c r="AB7">
        <v>0</v>
      </c>
      <c r="AC7">
        <v>4</v>
      </c>
      <c r="AD7">
        <v>4.145</v>
      </c>
      <c r="AF7" t="s">
        <v>5458</v>
      </c>
      <c r="AI7">
        <v>0</v>
      </c>
      <c r="AJ7">
        <v>0</v>
      </c>
      <c r="AK7" t="s">
        <v>12282</v>
      </c>
      <c r="AL7" t="s">
        <v>12282</v>
      </c>
      <c r="AM7" t="s">
        <v>11965</v>
      </c>
    </row>
    <row r="8" spans="1:39">
      <c r="A8" t="s">
        <v>6789</v>
      </c>
      <c r="B8" t="s">
        <v>12066</v>
      </c>
      <c r="C8" t="s">
        <v>5108</v>
      </c>
      <c r="D8">
        <v>100</v>
      </c>
      <c r="E8" t="s">
        <v>12070</v>
      </c>
      <c r="G8" t="s">
        <v>12071</v>
      </c>
      <c r="H8" t="s">
        <v>5112</v>
      </c>
      <c r="K8" t="s">
        <v>5342</v>
      </c>
      <c r="M8" t="s">
        <v>12082</v>
      </c>
      <c r="N8">
        <v>8</v>
      </c>
      <c r="O8" t="s">
        <v>12127</v>
      </c>
      <c r="P8" t="s">
        <v>10945</v>
      </c>
      <c r="Q8">
        <v>6</v>
      </c>
      <c r="R8">
        <v>1</v>
      </c>
      <c r="S8">
        <v>2.35</v>
      </c>
      <c r="T8">
        <v>2.35</v>
      </c>
      <c r="U8">
        <v>426.5</v>
      </c>
      <c r="V8">
        <v>78.68000000000001</v>
      </c>
      <c r="W8">
        <v>4.9</v>
      </c>
      <c r="X8">
        <v>9.789999999999999</v>
      </c>
      <c r="Y8">
        <v>4.3</v>
      </c>
      <c r="Z8">
        <v>4</v>
      </c>
      <c r="AA8" t="s">
        <v>4822</v>
      </c>
      <c r="AB8">
        <v>0</v>
      </c>
      <c r="AC8">
        <v>4</v>
      </c>
      <c r="AD8">
        <v>5.183333333333334</v>
      </c>
      <c r="AF8" t="s">
        <v>5458</v>
      </c>
      <c r="AI8">
        <v>0</v>
      </c>
      <c r="AJ8">
        <v>0</v>
      </c>
      <c r="AK8" t="s">
        <v>11931</v>
      </c>
      <c r="AL8" t="s">
        <v>11931</v>
      </c>
      <c r="AM8" t="s">
        <v>11965</v>
      </c>
    </row>
    <row r="9" spans="1:39">
      <c r="A9" t="s">
        <v>5313</v>
      </c>
      <c r="B9" t="s">
        <v>12066</v>
      </c>
      <c r="C9" t="s">
        <v>5108</v>
      </c>
      <c r="D9">
        <v>100</v>
      </c>
      <c r="E9" t="s">
        <v>12070</v>
      </c>
      <c r="G9" t="s">
        <v>12073</v>
      </c>
      <c r="H9" t="s">
        <v>5112</v>
      </c>
      <c r="K9" t="s">
        <v>5342</v>
      </c>
      <c r="L9" t="s">
        <v>5343</v>
      </c>
      <c r="M9" t="s">
        <v>12083</v>
      </c>
      <c r="N9">
        <v>9</v>
      </c>
      <c r="O9" t="s">
        <v>12128</v>
      </c>
      <c r="P9" t="s">
        <v>5428</v>
      </c>
      <c r="Q9">
        <v>4</v>
      </c>
      <c r="R9">
        <v>3</v>
      </c>
      <c r="S9">
        <v>4.82</v>
      </c>
      <c r="T9">
        <v>4.82</v>
      </c>
      <c r="U9">
        <v>464.83</v>
      </c>
      <c r="V9">
        <v>92.34999999999999</v>
      </c>
      <c r="W9">
        <v>5.55</v>
      </c>
      <c r="X9">
        <v>12.89</v>
      </c>
      <c r="Y9">
        <v>2.66</v>
      </c>
      <c r="Z9">
        <v>3</v>
      </c>
      <c r="AA9" t="s">
        <v>4822</v>
      </c>
      <c r="AB9">
        <v>1</v>
      </c>
      <c r="AC9">
        <v>5</v>
      </c>
      <c r="AD9">
        <v>2.429547619047619</v>
      </c>
      <c r="AE9" t="s">
        <v>5449</v>
      </c>
      <c r="AF9" t="s">
        <v>5458</v>
      </c>
      <c r="AH9" t="s">
        <v>5461</v>
      </c>
      <c r="AI9">
        <v>4</v>
      </c>
      <c r="AJ9">
        <v>1</v>
      </c>
      <c r="AK9" t="s">
        <v>12283</v>
      </c>
      <c r="AL9" t="s">
        <v>12283</v>
      </c>
      <c r="AM9" t="s">
        <v>11965</v>
      </c>
    </row>
    <row r="10" spans="1:39">
      <c r="A10" t="s">
        <v>5313</v>
      </c>
      <c r="B10" t="s">
        <v>12066</v>
      </c>
      <c r="C10" t="s">
        <v>5108</v>
      </c>
      <c r="D10">
        <v>100</v>
      </c>
      <c r="E10" t="s">
        <v>12070</v>
      </c>
      <c r="G10" t="s">
        <v>12073</v>
      </c>
      <c r="H10" t="s">
        <v>5112</v>
      </c>
      <c r="K10" t="s">
        <v>5342</v>
      </c>
      <c r="L10" t="s">
        <v>5343</v>
      </c>
      <c r="M10" t="s">
        <v>12083</v>
      </c>
      <c r="N10">
        <v>9</v>
      </c>
      <c r="O10" t="s">
        <v>12128</v>
      </c>
      <c r="P10" t="s">
        <v>5428</v>
      </c>
      <c r="Q10">
        <v>4</v>
      </c>
      <c r="R10">
        <v>3</v>
      </c>
      <c r="S10">
        <v>4.82</v>
      </c>
      <c r="T10">
        <v>4.82</v>
      </c>
      <c r="U10">
        <v>464.83</v>
      </c>
      <c r="V10">
        <v>92.34999999999999</v>
      </c>
      <c r="W10">
        <v>5.55</v>
      </c>
      <c r="X10">
        <v>12.89</v>
      </c>
      <c r="Y10">
        <v>2.66</v>
      </c>
      <c r="Z10">
        <v>3</v>
      </c>
      <c r="AA10" t="s">
        <v>4822</v>
      </c>
      <c r="AB10">
        <v>1</v>
      </c>
      <c r="AC10">
        <v>5</v>
      </c>
      <c r="AD10">
        <v>2.429547619047619</v>
      </c>
      <c r="AE10" t="s">
        <v>5449</v>
      </c>
      <c r="AF10" t="s">
        <v>5458</v>
      </c>
      <c r="AH10" t="s">
        <v>5461</v>
      </c>
      <c r="AI10">
        <v>4</v>
      </c>
      <c r="AJ10">
        <v>1</v>
      </c>
      <c r="AK10" t="s">
        <v>12283</v>
      </c>
      <c r="AL10" t="s">
        <v>12283</v>
      </c>
      <c r="AM10" t="s">
        <v>11965</v>
      </c>
    </row>
    <row r="11" spans="1:39">
      <c r="A11" t="s">
        <v>5565</v>
      </c>
      <c r="B11" t="s">
        <v>12066</v>
      </c>
      <c r="C11" t="s">
        <v>5108</v>
      </c>
      <c r="D11">
        <v>100</v>
      </c>
      <c r="E11" t="s">
        <v>12070</v>
      </c>
      <c r="G11" t="s">
        <v>12071</v>
      </c>
      <c r="H11" t="s">
        <v>5112</v>
      </c>
      <c r="K11" t="s">
        <v>5342</v>
      </c>
      <c r="M11" t="s">
        <v>12084</v>
      </c>
      <c r="N11">
        <v>8</v>
      </c>
      <c r="O11" t="s">
        <v>12129</v>
      </c>
      <c r="P11" t="s">
        <v>9736</v>
      </c>
      <c r="Q11">
        <v>7</v>
      </c>
      <c r="R11">
        <v>1</v>
      </c>
      <c r="S11">
        <v>2</v>
      </c>
      <c r="T11">
        <v>3.39</v>
      </c>
      <c r="U11">
        <v>534.5700000000001</v>
      </c>
      <c r="V11">
        <v>78.23999999999999</v>
      </c>
      <c r="W11">
        <v>5.17</v>
      </c>
      <c r="X11">
        <v>12.38</v>
      </c>
      <c r="Y11">
        <v>8.789999999999999</v>
      </c>
      <c r="Z11">
        <v>6</v>
      </c>
      <c r="AA11" t="s">
        <v>4822</v>
      </c>
      <c r="AB11">
        <v>2</v>
      </c>
      <c r="AC11">
        <v>4</v>
      </c>
      <c r="AD11">
        <v>4.243333333333334</v>
      </c>
      <c r="AF11" t="s">
        <v>5457</v>
      </c>
      <c r="AI11">
        <v>0</v>
      </c>
      <c r="AJ11">
        <v>0</v>
      </c>
      <c r="AK11" t="s">
        <v>11904</v>
      </c>
      <c r="AL11" t="s">
        <v>11904</v>
      </c>
      <c r="AM11" t="s">
        <v>11965</v>
      </c>
    </row>
    <row r="12" spans="1:39">
      <c r="A12" t="s">
        <v>11966</v>
      </c>
      <c r="B12" t="s">
        <v>12066</v>
      </c>
      <c r="C12" t="s">
        <v>5108</v>
      </c>
      <c r="D12">
        <v>100</v>
      </c>
      <c r="E12" t="s">
        <v>12070</v>
      </c>
      <c r="G12" t="s">
        <v>12071</v>
      </c>
      <c r="H12" t="s">
        <v>5112</v>
      </c>
      <c r="K12" t="s">
        <v>5342</v>
      </c>
      <c r="L12" t="s">
        <v>5343</v>
      </c>
      <c r="M12" t="s">
        <v>12080</v>
      </c>
      <c r="N12">
        <v>9</v>
      </c>
      <c r="O12" t="s">
        <v>12124</v>
      </c>
      <c r="P12" t="s">
        <v>12170</v>
      </c>
      <c r="Q12">
        <v>7</v>
      </c>
      <c r="R12">
        <v>2</v>
      </c>
      <c r="S12">
        <v>2.43</v>
      </c>
      <c r="T12">
        <v>2.43</v>
      </c>
      <c r="U12">
        <v>361.81</v>
      </c>
      <c r="V12">
        <v>117.01</v>
      </c>
      <c r="W12">
        <v>2.61</v>
      </c>
      <c r="X12">
        <v>13.62</v>
      </c>
      <c r="Y12">
        <v>1.5</v>
      </c>
      <c r="Z12">
        <v>3</v>
      </c>
      <c r="AA12" t="s">
        <v>4822</v>
      </c>
      <c r="AB12">
        <v>0</v>
      </c>
      <c r="AC12">
        <v>4</v>
      </c>
      <c r="AD12">
        <v>4.371738095238095</v>
      </c>
      <c r="AF12" t="s">
        <v>5458</v>
      </c>
      <c r="AI12">
        <v>0</v>
      </c>
      <c r="AJ12">
        <v>0</v>
      </c>
      <c r="AK12" t="s">
        <v>12280</v>
      </c>
      <c r="AL12" t="s">
        <v>12280</v>
      </c>
      <c r="AM12" t="s">
        <v>11965</v>
      </c>
    </row>
    <row r="13" spans="1:39">
      <c r="A13" t="s">
        <v>7018</v>
      </c>
      <c r="B13" t="s">
        <v>12066</v>
      </c>
      <c r="C13" t="s">
        <v>5108</v>
      </c>
      <c r="D13">
        <v>99.90000000000001</v>
      </c>
      <c r="E13" t="s">
        <v>12070</v>
      </c>
      <c r="G13" t="s">
        <v>12073</v>
      </c>
      <c r="H13" t="s">
        <v>5112</v>
      </c>
      <c r="K13" t="s">
        <v>5342</v>
      </c>
      <c r="L13" t="s">
        <v>5343</v>
      </c>
      <c r="M13" t="s">
        <v>12085</v>
      </c>
      <c r="N13">
        <v>9</v>
      </c>
      <c r="O13" t="s">
        <v>12130</v>
      </c>
      <c r="P13" t="s">
        <v>11173</v>
      </c>
      <c r="Q13">
        <v>7</v>
      </c>
      <c r="R13">
        <v>4</v>
      </c>
      <c r="S13">
        <v>4.97</v>
      </c>
      <c r="T13">
        <v>4.97</v>
      </c>
      <c r="U13">
        <v>545.95</v>
      </c>
      <c r="V13">
        <v>116.99</v>
      </c>
      <c r="W13">
        <v>5.36</v>
      </c>
      <c r="X13">
        <v>12.99</v>
      </c>
      <c r="Y13">
        <v>3.85</v>
      </c>
      <c r="Z13">
        <v>4</v>
      </c>
      <c r="AA13" t="s">
        <v>4822</v>
      </c>
      <c r="AB13">
        <v>2</v>
      </c>
      <c r="AC13">
        <v>8</v>
      </c>
      <c r="AD13">
        <v>1.115333333333334</v>
      </c>
      <c r="AF13" t="s">
        <v>5458</v>
      </c>
      <c r="AI13">
        <v>0</v>
      </c>
      <c r="AJ13">
        <v>0</v>
      </c>
      <c r="AK13" t="s">
        <v>11923</v>
      </c>
      <c r="AL13" t="s">
        <v>11923</v>
      </c>
      <c r="AM13" t="s">
        <v>11965</v>
      </c>
    </row>
    <row r="14" spans="1:39">
      <c r="A14" t="s">
        <v>11970</v>
      </c>
      <c r="B14" t="s">
        <v>12066</v>
      </c>
      <c r="C14" t="s">
        <v>5108</v>
      </c>
      <c r="D14">
        <v>99.48999999999999</v>
      </c>
      <c r="E14" t="s">
        <v>12070</v>
      </c>
      <c r="G14" t="s">
        <v>12073</v>
      </c>
      <c r="H14" t="s">
        <v>5112</v>
      </c>
      <c r="K14" t="s">
        <v>5342</v>
      </c>
      <c r="L14" t="s">
        <v>5343</v>
      </c>
      <c r="M14" t="s">
        <v>12086</v>
      </c>
      <c r="N14">
        <v>9</v>
      </c>
      <c r="O14" t="s">
        <v>12131</v>
      </c>
      <c r="P14" t="s">
        <v>12174</v>
      </c>
      <c r="Q14">
        <v>11</v>
      </c>
      <c r="R14">
        <v>2</v>
      </c>
      <c r="S14">
        <v>1.44</v>
      </c>
      <c r="T14">
        <v>2.1</v>
      </c>
      <c r="U14">
        <v>684.77</v>
      </c>
      <c r="V14">
        <v>143.48</v>
      </c>
      <c r="W14">
        <v>5.33</v>
      </c>
      <c r="X14">
        <v>6.78</v>
      </c>
      <c r="Y14">
        <v>1.74</v>
      </c>
      <c r="Z14">
        <v>5</v>
      </c>
      <c r="AA14" t="s">
        <v>4822</v>
      </c>
      <c r="AB14">
        <v>3</v>
      </c>
      <c r="AC14">
        <v>9</v>
      </c>
      <c r="AD14">
        <v>3.5</v>
      </c>
      <c r="AF14" t="s">
        <v>5458</v>
      </c>
      <c r="AI14">
        <v>0</v>
      </c>
      <c r="AJ14">
        <v>0</v>
      </c>
      <c r="AK14" t="s">
        <v>12284</v>
      </c>
      <c r="AL14" t="s">
        <v>12284</v>
      </c>
      <c r="AM14" t="s">
        <v>11965</v>
      </c>
    </row>
    <row r="15" spans="1:39">
      <c r="A15" t="s">
        <v>11970</v>
      </c>
      <c r="B15" t="s">
        <v>12066</v>
      </c>
      <c r="C15" t="s">
        <v>5108</v>
      </c>
      <c r="D15">
        <v>99.48999999999999</v>
      </c>
      <c r="E15" t="s">
        <v>12070</v>
      </c>
      <c r="G15" t="s">
        <v>12073</v>
      </c>
      <c r="H15" t="s">
        <v>5112</v>
      </c>
      <c r="K15" t="s">
        <v>5342</v>
      </c>
      <c r="L15" t="s">
        <v>5343</v>
      </c>
      <c r="M15" t="s">
        <v>12086</v>
      </c>
      <c r="N15">
        <v>9</v>
      </c>
      <c r="O15" t="s">
        <v>12131</v>
      </c>
      <c r="P15" t="s">
        <v>12174</v>
      </c>
      <c r="Q15">
        <v>11</v>
      </c>
      <c r="R15">
        <v>2</v>
      </c>
      <c r="S15">
        <v>1.44</v>
      </c>
      <c r="T15">
        <v>2.1</v>
      </c>
      <c r="U15">
        <v>684.77</v>
      </c>
      <c r="V15">
        <v>143.48</v>
      </c>
      <c r="W15">
        <v>5.33</v>
      </c>
      <c r="X15">
        <v>6.78</v>
      </c>
      <c r="Y15">
        <v>1.74</v>
      </c>
      <c r="Z15">
        <v>5</v>
      </c>
      <c r="AA15" t="s">
        <v>4822</v>
      </c>
      <c r="AB15">
        <v>3</v>
      </c>
      <c r="AC15">
        <v>9</v>
      </c>
      <c r="AD15">
        <v>3.5</v>
      </c>
      <c r="AF15" t="s">
        <v>5458</v>
      </c>
      <c r="AI15">
        <v>0</v>
      </c>
      <c r="AJ15">
        <v>0</v>
      </c>
      <c r="AK15" t="s">
        <v>12284</v>
      </c>
      <c r="AL15" t="s">
        <v>12284</v>
      </c>
      <c r="AM15" t="s">
        <v>11965</v>
      </c>
    </row>
    <row r="16" spans="1:39">
      <c r="A16" t="s">
        <v>5319</v>
      </c>
      <c r="B16" t="s">
        <v>12067</v>
      </c>
      <c r="C16" t="s">
        <v>5108</v>
      </c>
      <c r="D16">
        <v>98.40000000000001</v>
      </c>
      <c r="E16" t="s">
        <v>12070</v>
      </c>
      <c r="G16" t="s">
        <v>12074</v>
      </c>
      <c r="H16" t="s">
        <v>5112</v>
      </c>
      <c r="K16" t="s">
        <v>5342</v>
      </c>
      <c r="M16" t="s">
        <v>12087</v>
      </c>
      <c r="N16">
        <v>8</v>
      </c>
      <c r="O16" t="s">
        <v>12132</v>
      </c>
      <c r="P16" t="s">
        <v>5434</v>
      </c>
      <c r="Q16">
        <v>7</v>
      </c>
      <c r="R16">
        <v>3</v>
      </c>
      <c r="S16">
        <v>1.81</v>
      </c>
      <c r="T16">
        <v>1.81</v>
      </c>
      <c r="U16">
        <v>286.3</v>
      </c>
      <c r="V16">
        <v>110.97</v>
      </c>
      <c r="W16">
        <v>1.7</v>
      </c>
      <c r="X16">
        <v>10.26</v>
      </c>
      <c r="Y16">
        <v>4.32</v>
      </c>
      <c r="Z16">
        <v>3</v>
      </c>
      <c r="AA16" t="s">
        <v>4822</v>
      </c>
      <c r="AB16">
        <v>0</v>
      </c>
      <c r="AC16">
        <v>4</v>
      </c>
      <c r="AD16">
        <v>4.467666666666667</v>
      </c>
      <c r="AF16" t="s">
        <v>5458</v>
      </c>
      <c r="AI16">
        <v>0</v>
      </c>
      <c r="AJ16">
        <v>0</v>
      </c>
      <c r="AK16" t="s">
        <v>5477</v>
      </c>
      <c r="AL16" t="s">
        <v>5477</v>
      </c>
      <c r="AM16" t="s">
        <v>11965</v>
      </c>
    </row>
    <row r="17" spans="1:39">
      <c r="A17" t="s">
        <v>5326</v>
      </c>
      <c r="B17" t="s">
        <v>12067</v>
      </c>
      <c r="C17" t="s">
        <v>5108</v>
      </c>
      <c r="D17">
        <v>97.8</v>
      </c>
      <c r="E17" t="s">
        <v>12070</v>
      </c>
      <c r="G17" t="s">
        <v>12074</v>
      </c>
      <c r="H17" t="s">
        <v>5112</v>
      </c>
      <c r="K17" t="s">
        <v>5342</v>
      </c>
      <c r="M17" t="s">
        <v>12087</v>
      </c>
      <c r="N17">
        <v>8</v>
      </c>
      <c r="O17" t="s">
        <v>12132</v>
      </c>
      <c r="P17" t="s">
        <v>5441</v>
      </c>
      <c r="Q17">
        <v>5</v>
      </c>
      <c r="R17">
        <v>3</v>
      </c>
      <c r="S17">
        <v>1.1</v>
      </c>
      <c r="T17">
        <v>1.11</v>
      </c>
      <c r="U17">
        <v>268.28</v>
      </c>
      <c r="V17">
        <v>95.59</v>
      </c>
      <c r="W17">
        <v>2.05</v>
      </c>
      <c r="X17">
        <v>9.85</v>
      </c>
      <c r="Y17">
        <v>2.81</v>
      </c>
      <c r="Z17">
        <v>3</v>
      </c>
      <c r="AA17" t="s">
        <v>4822</v>
      </c>
      <c r="AB17">
        <v>0</v>
      </c>
      <c r="AC17">
        <v>3</v>
      </c>
      <c r="AD17">
        <v>4.980333333333333</v>
      </c>
      <c r="AF17" t="s">
        <v>5458</v>
      </c>
      <c r="AI17">
        <v>0</v>
      </c>
      <c r="AJ17">
        <v>0</v>
      </c>
      <c r="AK17" t="s">
        <v>5477</v>
      </c>
      <c r="AL17" t="s">
        <v>5477</v>
      </c>
      <c r="AM17" t="s">
        <v>11965</v>
      </c>
    </row>
    <row r="18" spans="1:39">
      <c r="A18" t="s">
        <v>11971</v>
      </c>
      <c r="B18" t="s">
        <v>12067</v>
      </c>
      <c r="C18" t="s">
        <v>5108</v>
      </c>
      <c r="D18">
        <v>97.8</v>
      </c>
      <c r="E18" t="s">
        <v>12070</v>
      </c>
      <c r="G18" t="s">
        <v>12071</v>
      </c>
      <c r="H18" t="s">
        <v>5112</v>
      </c>
      <c r="K18" t="s">
        <v>5342</v>
      </c>
      <c r="M18" t="s">
        <v>12088</v>
      </c>
      <c r="N18">
        <v>8</v>
      </c>
      <c r="O18" t="s">
        <v>12133</v>
      </c>
      <c r="P18" t="s">
        <v>12175</v>
      </c>
      <c r="Q18">
        <v>7</v>
      </c>
      <c r="R18">
        <v>3</v>
      </c>
      <c r="S18">
        <v>4.14</v>
      </c>
      <c r="T18">
        <v>4.31</v>
      </c>
      <c r="U18">
        <v>588.33</v>
      </c>
      <c r="V18">
        <v>104.3</v>
      </c>
      <c r="W18">
        <v>6.41</v>
      </c>
      <c r="X18">
        <v>7.87</v>
      </c>
      <c r="Y18">
        <v>6.33</v>
      </c>
      <c r="Z18">
        <v>6</v>
      </c>
      <c r="AA18" t="s">
        <v>4822</v>
      </c>
      <c r="AB18">
        <v>1</v>
      </c>
      <c r="AC18">
        <v>5</v>
      </c>
      <c r="AD18">
        <v>2.035</v>
      </c>
      <c r="AF18" t="s">
        <v>5458</v>
      </c>
      <c r="AI18">
        <v>0</v>
      </c>
      <c r="AJ18">
        <v>0</v>
      </c>
      <c r="AK18" t="s">
        <v>12285</v>
      </c>
      <c r="AL18" t="s">
        <v>12285</v>
      </c>
      <c r="AM18" t="s">
        <v>11965</v>
      </c>
    </row>
    <row r="19" spans="1:39">
      <c r="A19" t="s">
        <v>11972</v>
      </c>
      <c r="B19" t="s">
        <v>12067</v>
      </c>
      <c r="C19" t="s">
        <v>5108</v>
      </c>
      <c r="D19">
        <v>97.09999999999999</v>
      </c>
      <c r="E19" t="s">
        <v>12070</v>
      </c>
      <c r="G19" t="s">
        <v>12073</v>
      </c>
      <c r="H19" t="s">
        <v>5112</v>
      </c>
      <c r="K19" t="s">
        <v>5342</v>
      </c>
      <c r="L19" t="s">
        <v>5343</v>
      </c>
      <c r="M19" t="s">
        <v>12089</v>
      </c>
      <c r="N19">
        <v>9</v>
      </c>
      <c r="O19" t="s">
        <v>12134</v>
      </c>
      <c r="P19" t="s">
        <v>12176</v>
      </c>
      <c r="Q19">
        <v>4</v>
      </c>
      <c r="R19">
        <v>2</v>
      </c>
      <c r="S19">
        <v>1.88</v>
      </c>
      <c r="T19">
        <v>1.88</v>
      </c>
      <c r="U19">
        <v>339.36</v>
      </c>
      <c r="V19">
        <v>94.45999999999999</v>
      </c>
      <c r="W19">
        <v>3.75</v>
      </c>
      <c r="X19">
        <v>11.62</v>
      </c>
      <c r="Y19">
        <v>4.21</v>
      </c>
      <c r="Z19">
        <v>4</v>
      </c>
      <c r="AA19" t="s">
        <v>4822</v>
      </c>
      <c r="AB19">
        <v>0</v>
      </c>
      <c r="AC19">
        <v>3</v>
      </c>
      <c r="AD19">
        <v>5.351333333333334</v>
      </c>
      <c r="AF19" t="s">
        <v>5458</v>
      </c>
      <c r="AI19">
        <v>0</v>
      </c>
      <c r="AJ19">
        <v>0</v>
      </c>
      <c r="AK19" t="s">
        <v>12286</v>
      </c>
      <c r="AL19" t="s">
        <v>12286</v>
      </c>
      <c r="AM19" t="s">
        <v>11965</v>
      </c>
    </row>
    <row r="20" spans="1:39">
      <c r="A20" t="s">
        <v>11973</v>
      </c>
      <c r="B20" t="s">
        <v>12066</v>
      </c>
      <c r="C20" t="s">
        <v>5108</v>
      </c>
      <c r="D20">
        <v>97</v>
      </c>
      <c r="E20" t="s">
        <v>12070</v>
      </c>
      <c r="G20" t="s">
        <v>12071</v>
      </c>
      <c r="H20" t="s">
        <v>5112</v>
      </c>
      <c r="K20" t="s">
        <v>5342</v>
      </c>
      <c r="M20" t="s">
        <v>12090</v>
      </c>
      <c r="N20">
        <v>8</v>
      </c>
      <c r="O20" t="s">
        <v>12135</v>
      </c>
      <c r="P20" t="s">
        <v>12177</v>
      </c>
      <c r="Q20">
        <v>6</v>
      </c>
      <c r="R20">
        <v>2</v>
      </c>
      <c r="S20">
        <v>2.46</v>
      </c>
      <c r="T20">
        <v>2.46</v>
      </c>
      <c r="U20">
        <v>319.37</v>
      </c>
      <c r="V20">
        <v>98.3</v>
      </c>
      <c r="W20">
        <v>3.07</v>
      </c>
      <c r="X20">
        <v>12.79</v>
      </c>
      <c r="Y20">
        <v>3.88</v>
      </c>
      <c r="Z20">
        <v>4</v>
      </c>
      <c r="AA20" t="s">
        <v>4822</v>
      </c>
      <c r="AB20">
        <v>0</v>
      </c>
      <c r="AC20">
        <v>2</v>
      </c>
      <c r="AD20">
        <v>4.993333333333333</v>
      </c>
      <c r="AF20" t="s">
        <v>5458</v>
      </c>
      <c r="AI20">
        <v>0</v>
      </c>
      <c r="AJ20">
        <v>0</v>
      </c>
      <c r="AK20" t="s">
        <v>12287</v>
      </c>
      <c r="AL20" t="s">
        <v>12287</v>
      </c>
      <c r="AM20" t="s">
        <v>11965</v>
      </c>
    </row>
    <row r="21" spans="1:39">
      <c r="A21" t="s">
        <v>11974</v>
      </c>
      <c r="B21" t="s">
        <v>12067</v>
      </c>
      <c r="C21" t="s">
        <v>5108</v>
      </c>
      <c r="D21">
        <v>97</v>
      </c>
      <c r="E21" t="s">
        <v>12070</v>
      </c>
      <c r="G21" t="s">
        <v>12074</v>
      </c>
      <c r="H21" t="s">
        <v>5112</v>
      </c>
      <c r="K21" t="s">
        <v>5342</v>
      </c>
      <c r="M21" t="s">
        <v>12087</v>
      </c>
      <c r="N21">
        <v>8</v>
      </c>
      <c r="O21" t="s">
        <v>12132</v>
      </c>
      <c r="P21" t="s">
        <v>12178</v>
      </c>
      <c r="Q21">
        <v>5</v>
      </c>
      <c r="R21">
        <v>3</v>
      </c>
      <c r="S21">
        <v>3.06</v>
      </c>
      <c r="T21">
        <v>3.06</v>
      </c>
      <c r="U21">
        <v>305.14</v>
      </c>
      <c r="V21">
        <v>92.51000000000001</v>
      </c>
      <c r="W21">
        <v>2.44</v>
      </c>
      <c r="X21">
        <v>10.31</v>
      </c>
      <c r="Y21">
        <v>4.39</v>
      </c>
      <c r="Z21">
        <v>3</v>
      </c>
      <c r="AA21" t="s">
        <v>4822</v>
      </c>
      <c r="AB21">
        <v>0</v>
      </c>
      <c r="AC21">
        <v>2</v>
      </c>
      <c r="AD21">
        <v>4.523</v>
      </c>
      <c r="AF21" t="s">
        <v>5458</v>
      </c>
      <c r="AI21">
        <v>0</v>
      </c>
      <c r="AJ21">
        <v>0</v>
      </c>
      <c r="AK21" t="s">
        <v>5477</v>
      </c>
      <c r="AL21" t="s">
        <v>5477</v>
      </c>
      <c r="AM21" t="s">
        <v>11965</v>
      </c>
    </row>
    <row r="22" spans="1:39">
      <c r="A22" t="s">
        <v>11973</v>
      </c>
      <c r="B22" t="s">
        <v>12066</v>
      </c>
      <c r="C22" t="s">
        <v>5108</v>
      </c>
      <c r="D22">
        <v>97</v>
      </c>
      <c r="E22" t="s">
        <v>12070</v>
      </c>
      <c r="G22" t="s">
        <v>12071</v>
      </c>
      <c r="H22" t="s">
        <v>5112</v>
      </c>
      <c r="K22" t="s">
        <v>5342</v>
      </c>
      <c r="M22" t="s">
        <v>12090</v>
      </c>
      <c r="N22">
        <v>8</v>
      </c>
      <c r="O22" t="s">
        <v>12135</v>
      </c>
      <c r="P22" t="s">
        <v>12177</v>
      </c>
      <c r="Q22">
        <v>6</v>
      </c>
      <c r="R22">
        <v>2</v>
      </c>
      <c r="S22">
        <v>2.46</v>
      </c>
      <c r="T22">
        <v>2.46</v>
      </c>
      <c r="U22">
        <v>319.37</v>
      </c>
      <c r="V22">
        <v>98.3</v>
      </c>
      <c r="W22">
        <v>3.07</v>
      </c>
      <c r="X22">
        <v>12.79</v>
      </c>
      <c r="Y22">
        <v>3.88</v>
      </c>
      <c r="Z22">
        <v>4</v>
      </c>
      <c r="AA22" t="s">
        <v>4822</v>
      </c>
      <c r="AB22">
        <v>0</v>
      </c>
      <c r="AC22">
        <v>2</v>
      </c>
      <c r="AD22">
        <v>4.993333333333333</v>
      </c>
      <c r="AF22" t="s">
        <v>5458</v>
      </c>
      <c r="AI22">
        <v>0</v>
      </c>
      <c r="AJ22">
        <v>0</v>
      </c>
      <c r="AK22" t="s">
        <v>12287</v>
      </c>
      <c r="AL22" t="s">
        <v>12287</v>
      </c>
      <c r="AM22" t="s">
        <v>11965</v>
      </c>
    </row>
    <row r="23" spans="1:39">
      <c r="A23" t="s">
        <v>7018</v>
      </c>
      <c r="B23" t="s">
        <v>12066</v>
      </c>
      <c r="C23" t="s">
        <v>5108</v>
      </c>
      <c r="D23">
        <v>96.09999999999999</v>
      </c>
      <c r="E23" t="s">
        <v>12070</v>
      </c>
      <c r="G23" t="s">
        <v>12073</v>
      </c>
      <c r="H23" t="s">
        <v>5112</v>
      </c>
      <c r="K23" t="s">
        <v>5342</v>
      </c>
      <c r="L23" t="s">
        <v>5343</v>
      </c>
      <c r="M23" t="s">
        <v>12091</v>
      </c>
      <c r="N23">
        <v>9</v>
      </c>
      <c r="O23" t="s">
        <v>12136</v>
      </c>
      <c r="P23" t="s">
        <v>11173</v>
      </c>
      <c r="Q23">
        <v>7</v>
      </c>
      <c r="R23">
        <v>4</v>
      </c>
      <c r="S23">
        <v>4.97</v>
      </c>
      <c r="T23">
        <v>4.97</v>
      </c>
      <c r="U23">
        <v>545.95</v>
      </c>
      <c r="V23">
        <v>116.99</v>
      </c>
      <c r="W23">
        <v>5.36</v>
      </c>
      <c r="X23">
        <v>12.99</v>
      </c>
      <c r="Y23">
        <v>3.85</v>
      </c>
      <c r="Z23">
        <v>4</v>
      </c>
      <c r="AA23" t="s">
        <v>4822</v>
      </c>
      <c r="AB23">
        <v>2</v>
      </c>
      <c r="AC23">
        <v>8</v>
      </c>
      <c r="AD23">
        <v>1.115333333333334</v>
      </c>
      <c r="AF23" t="s">
        <v>5458</v>
      </c>
      <c r="AI23">
        <v>0</v>
      </c>
      <c r="AJ23">
        <v>0</v>
      </c>
      <c r="AK23" t="s">
        <v>11923</v>
      </c>
      <c r="AL23" t="s">
        <v>11923</v>
      </c>
      <c r="AM23" t="s">
        <v>11965</v>
      </c>
    </row>
    <row r="24" spans="1:39">
      <c r="A24" t="s">
        <v>5313</v>
      </c>
      <c r="B24" t="s">
        <v>12066</v>
      </c>
      <c r="C24" t="s">
        <v>5108</v>
      </c>
      <c r="D24">
        <v>95.7</v>
      </c>
      <c r="E24" t="s">
        <v>12070</v>
      </c>
      <c r="G24" t="s">
        <v>12073</v>
      </c>
      <c r="H24" t="s">
        <v>5112</v>
      </c>
      <c r="K24" t="s">
        <v>5342</v>
      </c>
      <c r="L24" t="s">
        <v>5343</v>
      </c>
      <c r="M24" t="s">
        <v>12092</v>
      </c>
      <c r="N24">
        <v>9</v>
      </c>
      <c r="O24" t="s">
        <v>12137</v>
      </c>
      <c r="P24" t="s">
        <v>5428</v>
      </c>
      <c r="Q24">
        <v>4</v>
      </c>
      <c r="R24">
        <v>3</v>
      </c>
      <c r="S24">
        <v>4.82</v>
      </c>
      <c r="T24">
        <v>4.82</v>
      </c>
      <c r="U24">
        <v>464.83</v>
      </c>
      <c r="V24">
        <v>92.34999999999999</v>
      </c>
      <c r="W24">
        <v>5.55</v>
      </c>
      <c r="X24">
        <v>12.89</v>
      </c>
      <c r="Y24">
        <v>2.66</v>
      </c>
      <c r="Z24">
        <v>3</v>
      </c>
      <c r="AA24" t="s">
        <v>4822</v>
      </c>
      <c r="AB24">
        <v>1</v>
      </c>
      <c r="AC24">
        <v>5</v>
      </c>
      <c r="AD24">
        <v>2.429547619047619</v>
      </c>
      <c r="AE24" t="s">
        <v>5449</v>
      </c>
      <c r="AF24" t="s">
        <v>5458</v>
      </c>
      <c r="AH24" t="s">
        <v>5461</v>
      </c>
      <c r="AI24">
        <v>4</v>
      </c>
      <c r="AJ24">
        <v>1</v>
      </c>
      <c r="AK24" t="s">
        <v>12288</v>
      </c>
      <c r="AL24" t="s">
        <v>12288</v>
      </c>
      <c r="AM24" t="s">
        <v>11965</v>
      </c>
    </row>
    <row r="25" spans="1:39">
      <c r="A25" t="s">
        <v>5313</v>
      </c>
      <c r="B25" t="s">
        <v>12066</v>
      </c>
      <c r="C25" t="s">
        <v>5108</v>
      </c>
      <c r="D25">
        <v>95.7</v>
      </c>
      <c r="E25" t="s">
        <v>12070</v>
      </c>
      <c r="G25" t="s">
        <v>12073</v>
      </c>
      <c r="H25" t="s">
        <v>5112</v>
      </c>
      <c r="K25" t="s">
        <v>5342</v>
      </c>
      <c r="L25" t="s">
        <v>5343</v>
      </c>
      <c r="M25" t="s">
        <v>12092</v>
      </c>
      <c r="N25">
        <v>9</v>
      </c>
      <c r="O25" t="s">
        <v>12137</v>
      </c>
      <c r="P25" t="s">
        <v>5428</v>
      </c>
      <c r="Q25">
        <v>4</v>
      </c>
      <c r="R25">
        <v>3</v>
      </c>
      <c r="S25">
        <v>4.82</v>
      </c>
      <c r="T25">
        <v>4.82</v>
      </c>
      <c r="U25">
        <v>464.83</v>
      </c>
      <c r="V25">
        <v>92.34999999999999</v>
      </c>
      <c r="W25">
        <v>5.55</v>
      </c>
      <c r="X25">
        <v>12.89</v>
      </c>
      <c r="Y25">
        <v>2.66</v>
      </c>
      <c r="Z25">
        <v>3</v>
      </c>
      <c r="AA25" t="s">
        <v>4822</v>
      </c>
      <c r="AB25">
        <v>1</v>
      </c>
      <c r="AC25">
        <v>5</v>
      </c>
      <c r="AD25">
        <v>2.429547619047619</v>
      </c>
      <c r="AE25" t="s">
        <v>5449</v>
      </c>
      <c r="AF25" t="s">
        <v>5458</v>
      </c>
      <c r="AH25" t="s">
        <v>5461</v>
      </c>
      <c r="AI25">
        <v>4</v>
      </c>
      <c r="AJ25">
        <v>1</v>
      </c>
      <c r="AK25" t="s">
        <v>12288</v>
      </c>
      <c r="AL25" t="s">
        <v>12288</v>
      </c>
      <c r="AM25" t="s">
        <v>11965</v>
      </c>
    </row>
    <row r="26" spans="1:39">
      <c r="A26" t="s">
        <v>11975</v>
      </c>
      <c r="B26" t="s">
        <v>12066</v>
      </c>
      <c r="C26" t="s">
        <v>5108</v>
      </c>
      <c r="D26">
        <v>95</v>
      </c>
      <c r="E26" t="s">
        <v>12070</v>
      </c>
      <c r="G26" t="s">
        <v>12075</v>
      </c>
      <c r="H26" t="s">
        <v>5111</v>
      </c>
      <c r="K26" t="s">
        <v>5342</v>
      </c>
      <c r="L26" t="s">
        <v>5343</v>
      </c>
      <c r="M26" t="s">
        <v>12093</v>
      </c>
      <c r="N26">
        <v>9</v>
      </c>
      <c r="O26" t="s">
        <v>12138</v>
      </c>
      <c r="P26" t="s">
        <v>12179</v>
      </c>
      <c r="Q26">
        <v>6</v>
      </c>
      <c r="R26">
        <v>3</v>
      </c>
      <c r="S26">
        <v>3.45</v>
      </c>
      <c r="T26">
        <v>3.45</v>
      </c>
      <c r="U26">
        <v>429.48</v>
      </c>
      <c r="V26">
        <v>109</v>
      </c>
      <c r="W26">
        <v>4.23</v>
      </c>
      <c r="X26">
        <v>12.14</v>
      </c>
      <c r="Y26">
        <v>4.46</v>
      </c>
      <c r="Z26">
        <v>4</v>
      </c>
      <c r="AA26" t="s">
        <v>4822</v>
      </c>
      <c r="AB26">
        <v>0</v>
      </c>
      <c r="AC26">
        <v>6</v>
      </c>
      <c r="AD26">
        <v>3.087047619047619</v>
      </c>
      <c r="AF26" t="s">
        <v>5458</v>
      </c>
      <c r="AI26">
        <v>0</v>
      </c>
      <c r="AJ26">
        <v>0</v>
      </c>
      <c r="AK26" t="s">
        <v>11926</v>
      </c>
      <c r="AL26" t="s">
        <v>11926</v>
      </c>
      <c r="AM26" t="s">
        <v>11965</v>
      </c>
    </row>
    <row r="27" spans="1:39">
      <c r="A27" t="s">
        <v>11976</v>
      </c>
      <c r="B27" t="s">
        <v>12066</v>
      </c>
      <c r="C27" t="s">
        <v>5108</v>
      </c>
      <c r="D27">
        <v>95</v>
      </c>
      <c r="E27" t="s">
        <v>12070</v>
      </c>
      <c r="G27" t="s">
        <v>12076</v>
      </c>
      <c r="H27" t="s">
        <v>5112</v>
      </c>
      <c r="K27" t="s">
        <v>5342</v>
      </c>
      <c r="L27" t="s">
        <v>5343</v>
      </c>
      <c r="M27" t="s">
        <v>12094</v>
      </c>
      <c r="N27">
        <v>9</v>
      </c>
      <c r="O27" t="s">
        <v>12139</v>
      </c>
      <c r="P27" t="s">
        <v>12180</v>
      </c>
      <c r="Q27">
        <v>7</v>
      </c>
      <c r="R27">
        <v>2</v>
      </c>
      <c r="S27">
        <v>2.49</v>
      </c>
      <c r="T27">
        <v>2.49</v>
      </c>
      <c r="U27">
        <v>512.9</v>
      </c>
      <c r="V27">
        <v>108.47</v>
      </c>
      <c r="W27">
        <v>5.19</v>
      </c>
      <c r="X27">
        <v>10.54</v>
      </c>
      <c r="Y27">
        <v>3.97</v>
      </c>
      <c r="Z27">
        <v>4</v>
      </c>
      <c r="AA27" t="s">
        <v>4822</v>
      </c>
      <c r="AB27">
        <v>2</v>
      </c>
      <c r="AC27">
        <v>7</v>
      </c>
      <c r="AD27">
        <v>3.639333333333333</v>
      </c>
      <c r="AE27" t="s">
        <v>12271</v>
      </c>
      <c r="AF27" t="s">
        <v>5458</v>
      </c>
      <c r="AI27">
        <v>2</v>
      </c>
      <c r="AJ27">
        <v>0</v>
      </c>
      <c r="AK27" t="s">
        <v>12289</v>
      </c>
      <c r="AL27" t="s">
        <v>12289</v>
      </c>
      <c r="AM27" t="s">
        <v>11965</v>
      </c>
    </row>
    <row r="28" spans="1:39">
      <c r="A28" t="s">
        <v>11977</v>
      </c>
      <c r="B28" t="s">
        <v>12067</v>
      </c>
      <c r="C28" t="s">
        <v>5108</v>
      </c>
      <c r="D28">
        <v>94.7</v>
      </c>
      <c r="E28" t="s">
        <v>12070</v>
      </c>
      <c r="G28" t="s">
        <v>12074</v>
      </c>
      <c r="H28" t="s">
        <v>5112</v>
      </c>
      <c r="K28" t="s">
        <v>5342</v>
      </c>
      <c r="M28" t="s">
        <v>12087</v>
      </c>
      <c r="N28">
        <v>8</v>
      </c>
      <c r="O28" t="s">
        <v>12132</v>
      </c>
      <c r="P28" t="s">
        <v>12181</v>
      </c>
      <c r="Q28">
        <v>5</v>
      </c>
      <c r="R28">
        <v>3</v>
      </c>
      <c r="S28">
        <v>2.95</v>
      </c>
      <c r="T28">
        <v>2.95</v>
      </c>
      <c r="U28">
        <v>294.24</v>
      </c>
      <c r="V28">
        <v>92.51000000000001</v>
      </c>
      <c r="W28">
        <v>2.7</v>
      </c>
      <c r="X28">
        <v>10.26</v>
      </c>
      <c r="Y28">
        <v>4.32</v>
      </c>
      <c r="Z28">
        <v>3</v>
      </c>
      <c r="AA28" t="s">
        <v>4822</v>
      </c>
      <c r="AB28">
        <v>0</v>
      </c>
      <c r="AC28">
        <v>2</v>
      </c>
      <c r="AD28">
        <v>4.608</v>
      </c>
      <c r="AF28" t="s">
        <v>5458</v>
      </c>
      <c r="AI28">
        <v>0</v>
      </c>
      <c r="AJ28">
        <v>0</v>
      </c>
      <c r="AK28" t="s">
        <v>5477</v>
      </c>
      <c r="AL28" t="s">
        <v>5477</v>
      </c>
      <c r="AM28" t="s">
        <v>11965</v>
      </c>
    </row>
    <row r="29" spans="1:39">
      <c r="A29" t="s">
        <v>6504</v>
      </c>
      <c r="B29" t="s">
        <v>12067</v>
      </c>
      <c r="C29" t="s">
        <v>5108</v>
      </c>
      <c r="D29">
        <v>93.59999999999999</v>
      </c>
      <c r="E29" t="s">
        <v>12070</v>
      </c>
      <c r="G29" t="s">
        <v>12071</v>
      </c>
      <c r="H29" t="s">
        <v>5112</v>
      </c>
      <c r="K29" t="s">
        <v>5342</v>
      </c>
      <c r="L29" t="s">
        <v>5343</v>
      </c>
      <c r="M29" t="s">
        <v>12095</v>
      </c>
      <c r="N29">
        <v>9</v>
      </c>
      <c r="O29" t="s">
        <v>12140</v>
      </c>
      <c r="P29" t="s">
        <v>10666</v>
      </c>
      <c r="Q29">
        <v>7</v>
      </c>
      <c r="R29">
        <v>3</v>
      </c>
      <c r="S29">
        <v>0.17</v>
      </c>
      <c r="T29">
        <v>0.73</v>
      </c>
      <c r="U29">
        <v>446.44</v>
      </c>
      <c r="V29">
        <v>128.79</v>
      </c>
      <c r="W29">
        <v>2.65</v>
      </c>
      <c r="X29">
        <v>7.17</v>
      </c>
      <c r="Y29">
        <v>1.81</v>
      </c>
      <c r="Z29">
        <v>4</v>
      </c>
      <c r="AA29" t="s">
        <v>4822</v>
      </c>
      <c r="AB29">
        <v>0</v>
      </c>
      <c r="AC29">
        <v>6</v>
      </c>
      <c r="AD29">
        <v>3.549238095238096</v>
      </c>
      <c r="AF29" t="s">
        <v>5458</v>
      </c>
      <c r="AI29">
        <v>0</v>
      </c>
      <c r="AJ29">
        <v>0</v>
      </c>
      <c r="AK29" t="s">
        <v>11897</v>
      </c>
      <c r="AL29" t="s">
        <v>11897</v>
      </c>
      <c r="AM29" t="s">
        <v>11965</v>
      </c>
    </row>
    <row r="30" spans="1:39">
      <c r="A30" t="s">
        <v>6504</v>
      </c>
      <c r="B30" t="s">
        <v>12067</v>
      </c>
      <c r="C30" t="s">
        <v>5108</v>
      </c>
      <c r="D30">
        <v>93.59999999999999</v>
      </c>
      <c r="E30" t="s">
        <v>12070</v>
      </c>
      <c r="G30" t="s">
        <v>12071</v>
      </c>
      <c r="H30" t="s">
        <v>5112</v>
      </c>
      <c r="K30" t="s">
        <v>5342</v>
      </c>
      <c r="L30" t="s">
        <v>5343</v>
      </c>
      <c r="M30" t="s">
        <v>12095</v>
      </c>
      <c r="N30">
        <v>9</v>
      </c>
      <c r="O30" t="s">
        <v>12140</v>
      </c>
      <c r="P30" t="s">
        <v>10666</v>
      </c>
      <c r="Q30">
        <v>7</v>
      </c>
      <c r="R30">
        <v>3</v>
      </c>
      <c r="S30">
        <v>0.17</v>
      </c>
      <c r="T30">
        <v>0.73</v>
      </c>
      <c r="U30">
        <v>446.44</v>
      </c>
      <c r="V30">
        <v>128.79</v>
      </c>
      <c r="W30">
        <v>2.65</v>
      </c>
      <c r="X30">
        <v>7.17</v>
      </c>
      <c r="Y30">
        <v>1.81</v>
      </c>
      <c r="Z30">
        <v>4</v>
      </c>
      <c r="AA30" t="s">
        <v>4822</v>
      </c>
      <c r="AB30">
        <v>0</v>
      </c>
      <c r="AC30">
        <v>6</v>
      </c>
      <c r="AD30">
        <v>3.549238095238096</v>
      </c>
      <c r="AF30" t="s">
        <v>5458</v>
      </c>
      <c r="AI30">
        <v>0</v>
      </c>
      <c r="AJ30">
        <v>0</v>
      </c>
      <c r="AK30" t="s">
        <v>11897</v>
      </c>
      <c r="AL30" t="s">
        <v>11897</v>
      </c>
      <c r="AM30" t="s">
        <v>11965</v>
      </c>
    </row>
    <row r="31" spans="1:39">
      <c r="A31" t="s">
        <v>11978</v>
      </c>
      <c r="B31" t="s">
        <v>12066</v>
      </c>
      <c r="C31" t="s">
        <v>5108</v>
      </c>
      <c r="D31">
        <v>93</v>
      </c>
      <c r="E31" t="s">
        <v>12070</v>
      </c>
      <c r="G31" t="s">
        <v>12075</v>
      </c>
      <c r="H31" t="s">
        <v>5111</v>
      </c>
      <c r="K31" t="s">
        <v>5342</v>
      </c>
      <c r="L31" t="s">
        <v>5343</v>
      </c>
      <c r="M31" t="s">
        <v>12093</v>
      </c>
      <c r="N31">
        <v>9</v>
      </c>
      <c r="O31" t="s">
        <v>12138</v>
      </c>
      <c r="P31" t="s">
        <v>12182</v>
      </c>
      <c r="Q31">
        <v>6</v>
      </c>
      <c r="R31">
        <v>4</v>
      </c>
      <c r="S31">
        <v>2.6</v>
      </c>
      <c r="T31">
        <v>4.05</v>
      </c>
      <c r="U31">
        <v>607.6799999999999</v>
      </c>
      <c r="V31">
        <v>105.39</v>
      </c>
      <c r="W31">
        <v>5.25</v>
      </c>
      <c r="X31">
        <v>12.35</v>
      </c>
      <c r="Y31">
        <v>8.550000000000001</v>
      </c>
      <c r="Z31">
        <v>4</v>
      </c>
      <c r="AA31" t="s">
        <v>4822</v>
      </c>
      <c r="AB31">
        <v>2</v>
      </c>
      <c r="AC31">
        <v>9</v>
      </c>
      <c r="AD31">
        <v>2.387</v>
      </c>
      <c r="AF31" t="s">
        <v>5457</v>
      </c>
      <c r="AI31">
        <v>0</v>
      </c>
      <c r="AJ31">
        <v>0</v>
      </c>
      <c r="AK31" t="s">
        <v>11926</v>
      </c>
      <c r="AL31" t="s">
        <v>11926</v>
      </c>
      <c r="AM31" t="s">
        <v>11965</v>
      </c>
    </row>
    <row r="32" spans="1:39">
      <c r="A32" t="s">
        <v>11979</v>
      </c>
      <c r="B32" t="s">
        <v>12067</v>
      </c>
      <c r="C32" t="s">
        <v>5108</v>
      </c>
      <c r="D32">
        <v>92.7</v>
      </c>
      <c r="E32" t="s">
        <v>12070</v>
      </c>
      <c r="G32" t="s">
        <v>12074</v>
      </c>
      <c r="H32" t="s">
        <v>5112</v>
      </c>
      <c r="K32" t="s">
        <v>5342</v>
      </c>
      <c r="M32" t="s">
        <v>12087</v>
      </c>
      <c r="N32">
        <v>8</v>
      </c>
      <c r="O32" t="s">
        <v>12132</v>
      </c>
      <c r="P32" t="s">
        <v>12183</v>
      </c>
      <c r="Q32">
        <v>5</v>
      </c>
      <c r="R32">
        <v>3</v>
      </c>
      <c r="S32">
        <v>2.88</v>
      </c>
      <c r="T32">
        <v>2.88</v>
      </c>
      <c r="U32">
        <v>260.69</v>
      </c>
      <c r="V32">
        <v>92.51000000000001</v>
      </c>
      <c r="W32">
        <v>2.33</v>
      </c>
      <c r="X32">
        <v>10.23</v>
      </c>
      <c r="Y32">
        <v>4.28</v>
      </c>
      <c r="Z32">
        <v>3</v>
      </c>
      <c r="AA32" t="s">
        <v>4822</v>
      </c>
      <c r="AB32">
        <v>0</v>
      </c>
      <c r="AC32">
        <v>2</v>
      </c>
      <c r="AD32">
        <v>4.643</v>
      </c>
      <c r="AF32" t="s">
        <v>5458</v>
      </c>
      <c r="AI32">
        <v>0</v>
      </c>
      <c r="AJ32">
        <v>0</v>
      </c>
      <c r="AK32" t="s">
        <v>5477</v>
      </c>
      <c r="AL32" t="s">
        <v>5477</v>
      </c>
      <c r="AM32" t="s">
        <v>11965</v>
      </c>
    </row>
    <row r="33" spans="1:39">
      <c r="A33" t="s">
        <v>11980</v>
      </c>
      <c r="B33" t="s">
        <v>12066</v>
      </c>
      <c r="C33" t="s">
        <v>5108</v>
      </c>
      <c r="D33">
        <v>92</v>
      </c>
      <c r="E33" t="s">
        <v>12070</v>
      </c>
      <c r="G33" t="s">
        <v>12075</v>
      </c>
      <c r="H33" t="s">
        <v>5111</v>
      </c>
      <c r="K33" t="s">
        <v>5342</v>
      </c>
      <c r="L33" t="s">
        <v>5343</v>
      </c>
      <c r="M33" t="s">
        <v>12093</v>
      </c>
      <c r="N33">
        <v>9</v>
      </c>
      <c r="O33" t="s">
        <v>12138</v>
      </c>
      <c r="P33" t="s">
        <v>12184</v>
      </c>
      <c r="Q33">
        <v>7</v>
      </c>
      <c r="R33">
        <v>3</v>
      </c>
      <c r="S33">
        <v>3.48</v>
      </c>
      <c r="T33">
        <v>4.93</v>
      </c>
      <c r="U33">
        <v>608.66</v>
      </c>
      <c r="V33">
        <v>102.59</v>
      </c>
      <c r="W33">
        <v>5.68</v>
      </c>
      <c r="X33">
        <v>12.14</v>
      </c>
      <c r="Y33">
        <v>8.550000000000001</v>
      </c>
      <c r="Z33">
        <v>4</v>
      </c>
      <c r="AA33" t="s">
        <v>4822</v>
      </c>
      <c r="AB33">
        <v>2</v>
      </c>
      <c r="AC33">
        <v>9</v>
      </c>
      <c r="AD33">
        <v>1.767</v>
      </c>
      <c r="AF33" t="s">
        <v>5457</v>
      </c>
      <c r="AI33">
        <v>0</v>
      </c>
      <c r="AJ33">
        <v>0</v>
      </c>
      <c r="AK33" t="s">
        <v>11926</v>
      </c>
      <c r="AL33" t="s">
        <v>11926</v>
      </c>
      <c r="AM33" t="s">
        <v>11965</v>
      </c>
    </row>
    <row r="34" spans="1:39">
      <c r="A34" t="s">
        <v>11981</v>
      </c>
      <c r="B34" t="s">
        <v>12067</v>
      </c>
      <c r="C34" t="s">
        <v>5108</v>
      </c>
      <c r="D34">
        <v>92</v>
      </c>
      <c r="E34" t="s">
        <v>12070</v>
      </c>
      <c r="G34" t="s">
        <v>12074</v>
      </c>
      <c r="H34" t="s">
        <v>5112</v>
      </c>
      <c r="K34" t="s">
        <v>5342</v>
      </c>
      <c r="M34" t="s">
        <v>12087</v>
      </c>
      <c r="N34">
        <v>8</v>
      </c>
      <c r="O34" t="s">
        <v>12132</v>
      </c>
      <c r="P34" t="s">
        <v>12185</v>
      </c>
      <c r="Q34">
        <v>6</v>
      </c>
      <c r="R34">
        <v>4</v>
      </c>
      <c r="S34">
        <v>2.19</v>
      </c>
      <c r="T34">
        <v>2.2</v>
      </c>
      <c r="U34">
        <v>242.24</v>
      </c>
      <c r="V34">
        <v>112.74</v>
      </c>
      <c r="W34">
        <v>1.38</v>
      </c>
      <c r="X34">
        <v>9.470000000000001</v>
      </c>
      <c r="Y34">
        <v>4.31</v>
      </c>
      <c r="Z34">
        <v>3</v>
      </c>
      <c r="AA34" t="s">
        <v>4822</v>
      </c>
      <c r="AB34">
        <v>0</v>
      </c>
      <c r="AC34">
        <v>2</v>
      </c>
      <c r="AD34">
        <v>4.147</v>
      </c>
      <c r="AF34" t="s">
        <v>5458</v>
      </c>
      <c r="AI34">
        <v>0</v>
      </c>
      <c r="AJ34">
        <v>0</v>
      </c>
      <c r="AK34" t="s">
        <v>5477</v>
      </c>
      <c r="AL34" t="s">
        <v>5477</v>
      </c>
      <c r="AM34" t="s">
        <v>11965</v>
      </c>
    </row>
    <row r="35" spans="1:39">
      <c r="A35" t="s">
        <v>11982</v>
      </c>
      <c r="B35" t="s">
        <v>12066</v>
      </c>
      <c r="C35" t="s">
        <v>5108</v>
      </c>
      <c r="D35">
        <v>91.43000000000001</v>
      </c>
      <c r="E35" t="s">
        <v>12070</v>
      </c>
      <c r="G35" t="s">
        <v>12073</v>
      </c>
      <c r="H35" t="s">
        <v>5112</v>
      </c>
      <c r="K35" t="s">
        <v>5342</v>
      </c>
      <c r="L35" t="s">
        <v>5343</v>
      </c>
      <c r="M35" t="s">
        <v>12086</v>
      </c>
      <c r="N35">
        <v>9</v>
      </c>
      <c r="O35" t="s">
        <v>12131</v>
      </c>
      <c r="P35" t="s">
        <v>12186</v>
      </c>
      <c r="Q35">
        <v>5</v>
      </c>
      <c r="R35">
        <v>2</v>
      </c>
      <c r="S35">
        <v>2.63</v>
      </c>
      <c r="T35">
        <v>2.65</v>
      </c>
      <c r="U35">
        <v>352.39</v>
      </c>
      <c r="V35">
        <v>89.28</v>
      </c>
      <c r="W35">
        <v>4.8</v>
      </c>
      <c r="X35">
        <v>12.7</v>
      </c>
      <c r="Y35">
        <v>5.7</v>
      </c>
      <c r="Z35">
        <v>3</v>
      </c>
      <c r="AA35" t="s">
        <v>4822</v>
      </c>
      <c r="AB35">
        <v>0</v>
      </c>
      <c r="AC35">
        <v>4</v>
      </c>
      <c r="AD35">
        <v>5.185</v>
      </c>
      <c r="AF35" t="s">
        <v>5458</v>
      </c>
      <c r="AI35">
        <v>0</v>
      </c>
      <c r="AJ35">
        <v>0</v>
      </c>
      <c r="AK35" t="s">
        <v>12284</v>
      </c>
      <c r="AL35" t="s">
        <v>12284</v>
      </c>
      <c r="AM35" t="s">
        <v>11965</v>
      </c>
    </row>
    <row r="36" spans="1:39">
      <c r="A36" t="s">
        <v>11982</v>
      </c>
      <c r="B36" t="s">
        <v>12066</v>
      </c>
      <c r="C36" t="s">
        <v>5108</v>
      </c>
      <c r="D36">
        <v>91.43000000000001</v>
      </c>
      <c r="E36" t="s">
        <v>12070</v>
      </c>
      <c r="G36" t="s">
        <v>12073</v>
      </c>
      <c r="H36" t="s">
        <v>5112</v>
      </c>
      <c r="K36" t="s">
        <v>5342</v>
      </c>
      <c r="L36" t="s">
        <v>5343</v>
      </c>
      <c r="M36" t="s">
        <v>12086</v>
      </c>
      <c r="N36">
        <v>9</v>
      </c>
      <c r="O36" t="s">
        <v>12131</v>
      </c>
      <c r="P36" t="s">
        <v>12186</v>
      </c>
      <c r="Q36">
        <v>5</v>
      </c>
      <c r="R36">
        <v>2</v>
      </c>
      <c r="S36">
        <v>2.63</v>
      </c>
      <c r="T36">
        <v>2.65</v>
      </c>
      <c r="U36">
        <v>352.39</v>
      </c>
      <c r="V36">
        <v>89.28</v>
      </c>
      <c r="W36">
        <v>4.8</v>
      </c>
      <c r="X36">
        <v>12.7</v>
      </c>
      <c r="Y36">
        <v>5.7</v>
      </c>
      <c r="Z36">
        <v>3</v>
      </c>
      <c r="AA36" t="s">
        <v>4822</v>
      </c>
      <c r="AB36">
        <v>0</v>
      </c>
      <c r="AC36">
        <v>4</v>
      </c>
      <c r="AD36">
        <v>5.185</v>
      </c>
      <c r="AF36" t="s">
        <v>5458</v>
      </c>
      <c r="AI36">
        <v>0</v>
      </c>
      <c r="AJ36">
        <v>0</v>
      </c>
      <c r="AK36" t="s">
        <v>12284</v>
      </c>
      <c r="AL36" t="s">
        <v>12284</v>
      </c>
      <c r="AM36" t="s">
        <v>11965</v>
      </c>
    </row>
    <row r="37" spans="1:39">
      <c r="A37" t="s">
        <v>11983</v>
      </c>
      <c r="B37" t="s">
        <v>12067</v>
      </c>
      <c r="C37" t="s">
        <v>5108</v>
      </c>
      <c r="D37">
        <v>91</v>
      </c>
      <c r="E37" t="s">
        <v>12070</v>
      </c>
      <c r="G37" t="s">
        <v>12074</v>
      </c>
      <c r="H37" t="s">
        <v>5112</v>
      </c>
      <c r="K37" t="s">
        <v>5342</v>
      </c>
      <c r="M37" t="s">
        <v>12087</v>
      </c>
      <c r="N37">
        <v>8</v>
      </c>
      <c r="O37" t="s">
        <v>12132</v>
      </c>
      <c r="P37" t="s">
        <v>12187</v>
      </c>
      <c r="Q37">
        <v>7</v>
      </c>
      <c r="R37">
        <v>3</v>
      </c>
      <c r="S37">
        <v>2.29</v>
      </c>
      <c r="T37">
        <v>2.29</v>
      </c>
      <c r="U37">
        <v>286.3</v>
      </c>
      <c r="V37">
        <v>110.97</v>
      </c>
      <c r="W37">
        <v>1.7</v>
      </c>
      <c r="X37">
        <v>10.29</v>
      </c>
      <c r="Y37">
        <v>4.36</v>
      </c>
      <c r="Z37">
        <v>3</v>
      </c>
      <c r="AA37" t="s">
        <v>4822</v>
      </c>
      <c r="AB37">
        <v>0</v>
      </c>
      <c r="AC37">
        <v>4</v>
      </c>
      <c r="AD37">
        <v>4.322666666666667</v>
      </c>
      <c r="AF37" t="s">
        <v>5458</v>
      </c>
      <c r="AI37">
        <v>0</v>
      </c>
      <c r="AJ37">
        <v>0</v>
      </c>
      <c r="AK37" t="s">
        <v>5477</v>
      </c>
      <c r="AL37" t="s">
        <v>5477</v>
      </c>
      <c r="AM37" t="s">
        <v>11965</v>
      </c>
    </row>
    <row r="38" spans="1:39">
      <c r="A38" t="s">
        <v>11984</v>
      </c>
      <c r="B38" t="s">
        <v>12066</v>
      </c>
      <c r="C38" t="s">
        <v>5108</v>
      </c>
      <c r="D38">
        <v>91</v>
      </c>
      <c r="E38" t="s">
        <v>12070</v>
      </c>
      <c r="G38" t="s">
        <v>12071</v>
      </c>
      <c r="H38" t="s">
        <v>5112</v>
      </c>
      <c r="K38" t="s">
        <v>5342</v>
      </c>
      <c r="M38" t="s">
        <v>12096</v>
      </c>
      <c r="N38">
        <v>8</v>
      </c>
      <c r="O38" t="s">
        <v>12141</v>
      </c>
      <c r="P38" t="s">
        <v>12188</v>
      </c>
      <c r="Q38">
        <v>6</v>
      </c>
      <c r="R38">
        <v>2</v>
      </c>
      <c r="S38">
        <v>1.41</v>
      </c>
      <c r="T38">
        <v>2.38</v>
      </c>
      <c r="U38">
        <v>471.49</v>
      </c>
      <c r="V38">
        <v>105.46</v>
      </c>
      <c r="W38">
        <v>4.08</v>
      </c>
      <c r="X38">
        <v>6.45</v>
      </c>
      <c r="Y38">
        <v>0</v>
      </c>
      <c r="Z38">
        <v>4</v>
      </c>
      <c r="AA38" t="s">
        <v>4822</v>
      </c>
      <c r="AB38">
        <v>0</v>
      </c>
      <c r="AC38">
        <v>7</v>
      </c>
      <c r="AD38">
        <v>4.188309523809524</v>
      </c>
      <c r="AF38" t="s">
        <v>5459</v>
      </c>
      <c r="AI38">
        <v>0</v>
      </c>
      <c r="AJ38">
        <v>0</v>
      </c>
      <c r="AK38" t="s">
        <v>12290</v>
      </c>
      <c r="AL38" t="s">
        <v>12290</v>
      </c>
      <c r="AM38" t="s">
        <v>11965</v>
      </c>
    </row>
    <row r="39" spans="1:39">
      <c r="A39" t="s">
        <v>11985</v>
      </c>
      <c r="B39" t="s">
        <v>12066</v>
      </c>
      <c r="C39" t="s">
        <v>5108</v>
      </c>
      <c r="D39">
        <v>90.09999999999999</v>
      </c>
      <c r="E39" t="s">
        <v>12070</v>
      </c>
      <c r="G39" t="s">
        <v>12071</v>
      </c>
      <c r="H39" t="s">
        <v>5112</v>
      </c>
      <c r="K39" t="s">
        <v>5342</v>
      </c>
      <c r="M39" t="s">
        <v>12097</v>
      </c>
      <c r="N39">
        <v>9</v>
      </c>
      <c r="O39" t="s">
        <v>12142</v>
      </c>
      <c r="P39" t="s">
        <v>12189</v>
      </c>
      <c r="Q39">
        <v>6</v>
      </c>
      <c r="R39">
        <v>2</v>
      </c>
      <c r="S39">
        <v>2.33</v>
      </c>
      <c r="T39">
        <v>3.62</v>
      </c>
      <c r="U39">
        <v>508.02</v>
      </c>
      <c r="V39">
        <v>86.63</v>
      </c>
      <c r="W39">
        <v>4.87</v>
      </c>
      <c r="X39">
        <v>10.89</v>
      </c>
      <c r="Y39">
        <v>8.59</v>
      </c>
      <c r="Z39">
        <v>4</v>
      </c>
      <c r="AA39" t="s">
        <v>4822</v>
      </c>
      <c r="AB39">
        <v>0</v>
      </c>
      <c r="AC39">
        <v>7</v>
      </c>
      <c r="AD39">
        <v>3.73</v>
      </c>
      <c r="AF39" t="s">
        <v>5457</v>
      </c>
      <c r="AI39">
        <v>0</v>
      </c>
      <c r="AJ39">
        <v>0</v>
      </c>
      <c r="AK39" t="s">
        <v>12291</v>
      </c>
      <c r="AL39" t="s">
        <v>12291</v>
      </c>
      <c r="AM39" t="s">
        <v>11965</v>
      </c>
    </row>
    <row r="40" spans="1:39">
      <c r="A40" t="s">
        <v>11985</v>
      </c>
      <c r="B40" t="s">
        <v>12066</v>
      </c>
      <c r="C40" t="s">
        <v>5108</v>
      </c>
      <c r="D40">
        <v>90.09999999999999</v>
      </c>
      <c r="E40" t="s">
        <v>12070</v>
      </c>
      <c r="G40" t="s">
        <v>12071</v>
      </c>
      <c r="H40" t="s">
        <v>5112</v>
      </c>
      <c r="K40" t="s">
        <v>5342</v>
      </c>
      <c r="M40" t="s">
        <v>12097</v>
      </c>
      <c r="N40">
        <v>9</v>
      </c>
      <c r="O40" t="s">
        <v>12142</v>
      </c>
      <c r="P40" t="s">
        <v>12189</v>
      </c>
      <c r="Q40">
        <v>6</v>
      </c>
      <c r="R40">
        <v>2</v>
      </c>
      <c r="S40">
        <v>2.33</v>
      </c>
      <c r="T40">
        <v>3.62</v>
      </c>
      <c r="U40">
        <v>508.02</v>
      </c>
      <c r="V40">
        <v>86.63</v>
      </c>
      <c r="W40">
        <v>4.87</v>
      </c>
      <c r="X40">
        <v>10.89</v>
      </c>
      <c r="Y40">
        <v>8.59</v>
      </c>
      <c r="Z40">
        <v>4</v>
      </c>
      <c r="AA40" t="s">
        <v>4822</v>
      </c>
      <c r="AB40">
        <v>0</v>
      </c>
      <c r="AC40">
        <v>7</v>
      </c>
      <c r="AD40">
        <v>3.73</v>
      </c>
      <c r="AF40" t="s">
        <v>5457</v>
      </c>
      <c r="AI40">
        <v>0</v>
      </c>
      <c r="AJ40">
        <v>0</v>
      </c>
      <c r="AK40" t="s">
        <v>12291</v>
      </c>
      <c r="AL40" t="s">
        <v>12291</v>
      </c>
      <c r="AM40" t="s">
        <v>11965</v>
      </c>
    </row>
    <row r="41" spans="1:39">
      <c r="A41" t="s">
        <v>11986</v>
      </c>
      <c r="B41" t="s">
        <v>12066</v>
      </c>
      <c r="C41" t="s">
        <v>5108</v>
      </c>
      <c r="D41">
        <v>90</v>
      </c>
      <c r="E41" t="s">
        <v>12070</v>
      </c>
      <c r="G41" t="s">
        <v>12071</v>
      </c>
      <c r="H41" t="s">
        <v>5112</v>
      </c>
      <c r="K41" t="s">
        <v>5342</v>
      </c>
      <c r="M41" t="s">
        <v>12096</v>
      </c>
      <c r="N41">
        <v>8</v>
      </c>
      <c r="O41" t="s">
        <v>12141</v>
      </c>
      <c r="P41" t="s">
        <v>12190</v>
      </c>
      <c r="Q41">
        <v>6</v>
      </c>
      <c r="R41">
        <v>3</v>
      </c>
      <c r="S41">
        <v>0.8100000000000001</v>
      </c>
      <c r="T41">
        <v>1.75</v>
      </c>
      <c r="U41">
        <v>425.42</v>
      </c>
      <c r="V41">
        <v>126.07</v>
      </c>
      <c r="W41">
        <v>2.65</v>
      </c>
      <c r="X41">
        <v>6.51</v>
      </c>
      <c r="Y41">
        <v>2.16</v>
      </c>
      <c r="Z41">
        <v>3</v>
      </c>
      <c r="AA41" t="s">
        <v>4822</v>
      </c>
      <c r="AB41">
        <v>0</v>
      </c>
      <c r="AC41">
        <v>7</v>
      </c>
      <c r="AD41">
        <v>3.699380952380952</v>
      </c>
      <c r="AF41" t="s">
        <v>5458</v>
      </c>
      <c r="AI41">
        <v>0</v>
      </c>
      <c r="AJ41">
        <v>0</v>
      </c>
      <c r="AK41" t="s">
        <v>12290</v>
      </c>
      <c r="AL41" t="s">
        <v>12290</v>
      </c>
      <c r="AM41" t="s">
        <v>11965</v>
      </c>
    </row>
    <row r="42" spans="1:39">
      <c r="A42" t="s">
        <v>7415</v>
      </c>
      <c r="B42" t="s">
        <v>12067</v>
      </c>
      <c r="C42" t="s">
        <v>5108</v>
      </c>
      <c r="D42">
        <v>90</v>
      </c>
      <c r="E42" t="s">
        <v>12070</v>
      </c>
      <c r="G42" t="s">
        <v>12073</v>
      </c>
      <c r="H42" t="s">
        <v>5112</v>
      </c>
      <c r="I42" t="s">
        <v>9173</v>
      </c>
      <c r="K42" t="s">
        <v>5342</v>
      </c>
      <c r="L42" t="s">
        <v>5343</v>
      </c>
      <c r="M42" t="s">
        <v>12098</v>
      </c>
      <c r="N42">
        <v>9</v>
      </c>
      <c r="O42" t="s">
        <v>12143</v>
      </c>
      <c r="P42" t="s">
        <v>11567</v>
      </c>
      <c r="Q42">
        <v>4</v>
      </c>
      <c r="R42">
        <v>3</v>
      </c>
      <c r="S42">
        <v>2.72</v>
      </c>
      <c r="T42">
        <v>2.79</v>
      </c>
      <c r="U42">
        <v>389.46</v>
      </c>
      <c r="V42">
        <v>81.67</v>
      </c>
      <c r="W42">
        <v>4.27</v>
      </c>
      <c r="X42">
        <v>8.31</v>
      </c>
      <c r="Y42">
        <v>3.83</v>
      </c>
      <c r="Z42">
        <v>3</v>
      </c>
      <c r="AA42" t="s">
        <v>4822</v>
      </c>
      <c r="AB42">
        <v>0</v>
      </c>
      <c r="AC42">
        <v>5</v>
      </c>
      <c r="AD42">
        <v>4.596238095238095</v>
      </c>
      <c r="AF42" t="s">
        <v>5458</v>
      </c>
      <c r="AI42">
        <v>0</v>
      </c>
      <c r="AJ42">
        <v>0</v>
      </c>
      <c r="AK42" t="s">
        <v>11954</v>
      </c>
      <c r="AL42" t="s">
        <v>11954</v>
      </c>
      <c r="AM42" t="s">
        <v>11965</v>
      </c>
    </row>
    <row r="43" spans="1:39">
      <c r="A43" t="s">
        <v>11987</v>
      </c>
      <c r="B43" t="s">
        <v>12066</v>
      </c>
      <c r="C43" t="s">
        <v>5108</v>
      </c>
      <c r="D43">
        <v>90</v>
      </c>
      <c r="E43" t="s">
        <v>12070</v>
      </c>
      <c r="G43" t="s">
        <v>12074</v>
      </c>
      <c r="H43" t="s">
        <v>5112</v>
      </c>
      <c r="K43" t="s">
        <v>5342</v>
      </c>
      <c r="L43" t="s">
        <v>5343</v>
      </c>
      <c r="M43" t="s">
        <v>12099</v>
      </c>
      <c r="N43">
        <v>9</v>
      </c>
      <c r="O43" t="s">
        <v>12144</v>
      </c>
      <c r="P43" t="s">
        <v>12191</v>
      </c>
      <c r="Q43">
        <v>6</v>
      </c>
      <c r="R43">
        <v>2</v>
      </c>
      <c r="S43">
        <v>-1.76</v>
      </c>
      <c r="T43">
        <v>0.98</v>
      </c>
      <c r="U43">
        <v>322.78</v>
      </c>
      <c r="V43">
        <v>72.68000000000001</v>
      </c>
      <c r="W43">
        <v>1.41</v>
      </c>
      <c r="X43">
        <v>4.45</v>
      </c>
      <c r="Y43">
        <v>0</v>
      </c>
      <c r="Z43">
        <v>3</v>
      </c>
      <c r="AA43" t="s">
        <v>4822</v>
      </c>
      <c r="AB43">
        <v>0</v>
      </c>
      <c r="AC43">
        <v>2</v>
      </c>
      <c r="AD43">
        <v>5.5</v>
      </c>
      <c r="AF43" t="s">
        <v>5459</v>
      </c>
      <c r="AI43">
        <v>0</v>
      </c>
      <c r="AJ43">
        <v>0</v>
      </c>
      <c r="AK43" t="s">
        <v>5466</v>
      </c>
      <c r="AL43" t="s">
        <v>5466</v>
      </c>
      <c r="AM43" t="s">
        <v>11965</v>
      </c>
    </row>
    <row r="44" spans="1:39">
      <c r="A44" t="s">
        <v>7415</v>
      </c>
      <c r="B44" t="s">
        <v>12067</v>
      </c>
      <c r="C44" t="s">
        <v>5108</v>
      </c>
      <c r="D44">
        <v>90</v>
      </c>
      <c r="E44" t="s">
        <v>12070</v>
      </c>
      <c r="G44" t="s">
        <v>12073</v>
      </c>
      <c r="H44" t="s">
        <v>5112</v>
      </c>
      <c r="I44" t="s">
        <v>9173</v>
      </c>
      <c r="K44" t="s">
        <v>5342</v>
      </c>
      <c r="L44" t="s">
        <v>5343</v>
      </c>
      <c r="M44" t="s">
        <v>12098</v>
      </c>
      <c r="N44">
        <v>9</v>
      </c>
      <c r="O44" t="s">
        <v>12143</v>
      </c>
      <c r="P44" t="s">
        <v>11567</v>
      </c>
      <c r="Q44">
        <v>4</v>
      </c>
      <c r="R44">
        <v>3</v>
      </c>
      <c r="S44">
        <v>2.72</v>
      </c>
      <c r="T44">
        <v>2.79</v>
      </c>
      <c r="U44">
        <v>389.46</v>
      </c>
      <c r="V44">
        <v>81.67</v>
      </c>
      <c r="W44">
        <v>4.27</v>
      </c>
      <c r="X44">
        <v>8.31</v>
      </c>
      <c r="Y44">
        <v>3.83</v>
      </c>
      <c r="Z44">
        <v>3</v>
      </c>
      <c r="AA44" t="s">
        <v>4822</v>
      </c>
      <c r="AB44">
        <v>0</v>
      </c>
      <c r="AC44">
        <v>5</v>
      </c>
      <c r="AD44">
        <v>4.596238095238095</v>
      </c>
      <c r="AF44" t="s">
        <v>5458</v>
      </c>
      <c r="AI44">
        <v>0</v>
      </c>
      <c r="AJ44">
        <v>0</v>
      </c>
      <c r="AK44" t="s">
        <v>11954</v>
      </c>
      <c r="AL44" t="s">
        <v>11954</v>
      </c>
      <c r="AM44" t="s">
        <v>11965</v>
      </c>
    </row>
    <row r="45" spans="1:39">
      <c r="A45" t="s">
        <v>11985</v>
      </c>
      <c r="B45" t="s">
        <v>12066</v>
      </c>
      <c r="C45" t="s">
        <v>5108</v>
      </c>
      <c r="D45">
        <v>88.8</v>
      </c>
      <c r="E45" t="s">
        <v>12070</v>
      </c>
      <c r="G45" t="s">
        <v>12071</v>
      </c>
      <c r="H45" t="s">
        <v>5112</v>
      </c>
      <c r="K45" t="s">
        <v>5342</v>
      </c>
      <c r="M45" t="s">
        <v>12100</v>
      </c>
      <c r="N45">
        <v>9</v>
      </c>
      <c r="O45" t="s">
        <v>12145</v>
      </c>
      <c r="P45" t="s">
        <v>12189</v>
      </c>
      <c r="Q45">
        <v>6</v>
      </c>
      <c r="R45">
        <v>2</v>
      </c>
      <c r="S45">
        <v>2.33</v>
      </c>
      <c r="T45">
        <v>3.62</v>
      </c>
      <c r="U45">
        <v>508.02</v>
      </c>
      <c r="V45">
        <v>86.63</v>
      </c>
      <c r="W45">
        <v>4.87</v>
      </c>
      <c r="X45">
        <v>10.89</v>
      </c>
      <c r="Y45">
        <v>8.59</v>
      </c>
      <c r="Z45">
        <v>4</v>
      </c>
      <c r="AA45" t="s">
        <v>4822</v>
      </c>
      <c r="AB45">
        <v>0</v>
      </c>
      <c r="AC45">
        <v>7</v>
      </c>
      <c r="AD45">
        <v>3.73</v>
      </c>
      <c r="AF45" t="s">
        <v>5457</v>
      </c>
      <c r="AI45">
        <v>0</v>
      </c>
      <c r="AJ45">
        <v>0</v>
      </c>
      <c r="AK45" t="s">
        <v>12291</v>
      </c>
      <c r="AL45" t="s">
        <v>12291</v>
      </c>
      <c r="AM45" t="s">
        <v>11965</v>
      </c>
    </row>
    <row r="46" spans="1:39">
      <c r="A46" t="s">
        <v>11985</v>
      </c>
      <c r="B46" t="s">
        <v>12066</v>
      </c>
      <c r="C46" t="s">
        <v>5108</v>
      </c>
      <c r="D46">
        <v>88.8</v>
      </c>
      <c r="E46" t="s">
        <v>12070</v>
      </c>
      <c r="G46" t="s">
        <v>12071</v>
      </c>
      <c r="H46" t="s">
        <v>5112</v>
      </c>
      <c r="K46" t="s">
        <v>5342</v>
      </c>
      <c r="M46" t="s">
        <v>12100</v>
      </c>
      <c r="N46">
        <v>9</v>
      </c>
      <c r="O46" t="s">
        <v>12145</v>
      </c>
      <c r="P46" t="s">
        <v>12189</v>
      </c>
      <c r="Q46">
        <v>6</v>
      </c>
      <c r="R46">
        <v>2</v>
      </c>
      <c r="S46">
        <v>2.33</v>
      </c>
      <c r="T46">
        <v>3.62</v>
      </c>
      <c r="U46">
        <v>508.02</v>
      </c>
      <c r="V46">
        <v>86.63</v>
      </c>
      <c r="W46">
        <v>4.87</v>
      </c>
      <c r="X46">
        <v>10.89</v>
      </c>
      <c r="Y46">
        <v>8.59</v>
      </c>
      <c r="Z46">
        <v>4</v>
      </c>
      <c r="AA46" t="s">
        <v>4822</v>
      </c>
      <c r="AB46">
        <v>0</v>
      </c>
      <c r="AC46">
        <v>7</v>
      </c>
      <c r="AD46">
        <v>3.73</v>
      </c>
      <c r="AF46" t="s">
        <v>5457</v>
      </c>
      <c r="AI46">
        <v>0</v>
      </c>
      <c r="AJ46">
        <v>0</v>
      </c>
      <c r="AK46" t="s">
        <v>12291</v>
      </c>
      <c r="AL46" t="s">
        <v>12291</v>
      </c>
      <c r="AM46" t="s">
        <v>11965</v>
      </c>
    </row>
    <row r="47" spans="1:39">
      <c r="A47" t="s">
        <v>11988</v>
      </c>
      <c r="B47" t="s">
        <v>12066</v>
      </c>
      <c r="C47" t="s">
        <v>5108</v>
      </c>
      <c r="D47">
        <v>88</v>
      </c>
      <c r="E47" t="s">
        <v>12070</v>
      </c>
      <c r="G47" t="s">
        <v>12071</v>
      </c>
      <c r="H47" t="s">
        <v>5112</v>
      </c>
      <c r="K47" t="s">
        <v>5342</v>
      </c>
      <c r="L47" t="s">
        <v>5343</v>
      </c>
      <c r="M47" t="s">
        <v>12101</v>
      </c>
      <c r="N47">
        <v>9</v>
      </c>
      <c r="O47" t="s">
        <v>12146</v>
      </c>
      <c r="P47" t="s">
        <v>12192</v>
      </c>
      <c r="Q47">
        <v>5</v>
      </c>
      <c r="R47">
        <v>1</v>
      </c>
      <c r="S47">
        <v>2.41</v>
      </c>
      <c r="T47">
        <v>2.41</v>
      </c>
      <c r="U47">
        <v>390.44</v>
      </c>
      <c r="V47">
        <v>65.59999999999999</v>
      </c>
      <c r="W47">
        <v>4.93</v>
      </c>
      <c r="X47">
        <v>13.28</v>
      </c>
      <c r="Y47">
        <v>4.26</v>
      </c>
      <c r="Z47">
        <v>4</v>
      </c>
      <c r="AA47" t="s">
        <v>4822</v>
      </c>
      <c r="AB47">
        <v>0</v>
      </c>
      <c r="AC47">
        <v>6</v>
      </c>
      <c r="AD47">
        <v>5.410904761904762</v>
      </c>
      <c r="AF47" t="s">
        <v>5458</v>
      </c>
      <c r="AI47">
        <v>0</v>
      </c>
      <c r="AJ47">
        <v>0</v>
      </c>
      <c r="AK47" t="s">
        <v>12292</v>
      </c>
      <c r="AL47" t="s">
        <v>12292</v>
      </c>
      <c r="AM47" t="s">
        <v>11965</v>
      </c>
    </row>
    <row r="48" spans="1:39">
      <c r="A48" t="s">
        <v>7607</v>
      </c>
      <c r="B48" t="s">
        <v>12066</v>
      </c>
      <c r="C48" t="s">
        <v>5108</v>
      </c>
      <c r="D48">
        <v>87.90000000000001</v>
      </c>
      <c r="E48" t="s">
        <v>12070</v>
      </c>
      <c r="G48" t="s">
        <v>12073</v>
      </c>
      <c r="H48" t="s">
        <v>5112</v>
      </c>
      <c r="K48" t="s">
        <v>5342</v>
      </c>
      <c r="L48" t="s">
        <v>5343</v>
      </c>
      <c r="M48" t="s">
        <v>12102</v>
      </c>
      <c r="N48">
        <v>9</v>
      </c>
      <c r="O48" t="s">
        <v>12147</v>
      </c>
      <c r="P48" t="s">
        <v>11759</v>
      </c>
      <c r="Q48">
        <v>6</v>
      </c>
      <c r="R48">
        <v>2</v>
      </c>
      <c r="S48">
        <v>2.34</v>
      </c>
      <c r="T48">
        <v>2.61</v>
      </c>
      <c r="U48">
        <v>501.51</v>
      </c>
      <c r="V48">
        <v>90.70999999999999</v>
      </c>
      <c r="W48">
        <v>4.57</v>
      </c>
      <c r="X48">
        <v>11.7</v>
      </c>
      <c r="Y48">
        <v>7.63</v>
      </c>
      <c r="Z48">
        <v>3</v>
      </c>
      <c r="AA48" t="s">
        <v>4822</v>
      </c>
      <c r="AB48">
        <v>1</v>
      </c>
      <c r="AC48">
        <v>5</v>
      </c>
      <c r="AD48">
        <v>4.306333333333334</v>
      </c>
      <c r="AF48" t="s">
        <v>5458</v>
      </c>
      <c r="AI48">
        <v>0</v>
      </c>
      <c r="AJ48">
        <v>0</v>
      </c>
      <c r="AK48" t="s">
        <v>11918</v>
      </c>
      <c r="AL48" t="s">
        <v>11918</v>
      </c>
      <c r="AM48" t="s">
        <v>11965</v>
      </c>
    </row>
    <row r="49" spans="1:39">
      <c r="A49" t="s">
        <v>5267</v>
      </c>
      <c r="B49" t="s">
        <v>12066</v>
      </c>
      <c r="C49" t="s">
        <v>5108</v>
      </c>
      <c r="D49">
        <v>86.18000000000001</v>
      </c>
      <c r="E49" t="s">
        <v>12070</v>
      </c>
      <c r="G49" t="s">
        <v>12071</v>
      </c>
      <c r="H49" t="s">
        <v>5112</v>
      </c>
      <c r="K49" t="s">
        <v>5342</v>
      </c>
      <c r="M49" t="s">
        <v>12097</v>
      </c>
      <c r="N49">
        <v>9</v>
      </c>
      <c r="O49" t="s">
        <v>12142</v>
      </c>
      <c r="P49" t="s">
        <v>5382</v>
      </c>
      <c r="Q49">
        <v>6</v>
      </c>
      <c r="R49">
        <v>1</v>
      </c>
      <c r="S49">
        <v>3.22</v>
      </c>
      <c r="T49">
        <v>4.5</v>
      </c>
      <c r="U49">
        <v>490</v>
      </c>
      <c r="V49">
        <v>71.09</v>
      </c>
      <c r="W49">
        <v>5.74</v>
      </c>
      <c r="X49">
        <v>11.41</v>
      </c>
      <c r="Y49">
        <v>8.65</v>
      </c>
      <c r="Z49">
        <v>4</v>
      </c>
      <c r="AA49" t="s">
        <v>4822</v>
      </c>
      <c r="AB49">
        <v>1</v>
      </c>
      <c r="AC49">
        <v>7</v>
      </c>
      <c r="AD49">
        <v>3.219761904761905</v>
      </c>
      <c r="AF49" t="s">
        <v>5457</v>
      </c>
      <c r="AI49">
        <v>0</v>
      </c>
      <c r="AJ49">
        <v>0</v>
      </c>
      <c r="AK49" t="s">
        <v>12291</v>
      </c>
      <c r="AL49" t="s">
        <v>12291</v>
      </c>
      <c r="AM49" t="s">
        <v>11965</v>
      </c>
    </row>
    <row r="50" spans="1:39">
      <c r="A50" t="s">
        <v>5267</v>
      </c>
      <c r="B50" t="s">
        <v>12066</v>
      </c>
      <c r="C50" t="s">
        <v>5108</v>
      </c>
      <c r="D50">
        <v>86.18000000000001</v>
      </c>
      <c r="E50" t="s">
        <v>12070</v>
      </c>
      <c r="G50" t="s">
        <v>12071</v>
      </c>
      <c r="H50" t="s">
        <v>5112</v>
      </c>
      <c r="K50" t="s">
        <v>5342</v>
      </c>
      <c r="M50" t="s">
        <v>12097</v>
      </c>
      <c r="N50">
        <v>9</v>
      </c>
      <c r="O50" t="s">
        <v>12142</v>
      </c>
      <c r="P50" t="s">
        <v>5382</v>
      </c>
      <c r="Q50">
        <v>6</v>
      </c>
      <c r="R50">
        <v>1</v>
      </c>
      <c r="S50">
        <v>3.22</v>
      </c>
      <c r="T50">
        <v>4.5</v>
      </c>
      <c r="U50">
        <v>490</v>
      </c>
      <c r="V50">
        <v>71.09</v>
      </c>
      <c r="W50">
        <v>5.74</v>
      </c>
      <c r="X50">
        <v>11.41</v>
      </c>
      <c r="Y50">
        <v>8.65</v>
      </c>
      <c r="Z50">
        <v>4</v>
      </c>
      <c r="AA50" t="s">
        <v>4822</v>
      </c>
      <c r="AB50">
        <v>1</v>
      </c>
      <c r="AC50">
        <v>7</v>
      </c>
      <c r="AD50">
        <v>3.219761904761905</v>
      </c>
      <c r="AF50" t="s">
        <v>5457</v>
      </c>
      <c r="AI50">
        <v>0</v>
      </c>
      <c r="AJ50">
        <v>0</v>
      </c>
      <c r="AK50" t="s">
        <v>12291</v>
      </c>
      <c r="AL50" t="s">
        <v>12291</v>
      </c>
      <c r="AM50" t="s">
        <v>11965</v>
      </c>
    </row>
    <row r="51" spans="1:39">
      <c r="A51" t="s">
        <v>5275</v>
      </c>
      <c r="B51" t="s">
        <v>12066</v>
      </c>
      <c r="C51" t="s">
        <v>5108</v>
      </c>
      <c r="D51">
        <v>86.11</v>
      </c>
      <c r="E51" t="s">
        <v>12070</v>
      </c>
      <c r="G51" t="s">
        <v>12071</v>
      </c>
      <c r="H51" t="s">
        <v>5112</v>
      </c>
      <c r="K51" t="s">
        <v>5342</v>
      </c>
      <c r="M51" t="s">
        <v>12100</v>
      </c>
      <c r="N51">
        <v>9</v>
      </c>
      <c r="O51" t="s">
        <v>12145</v>
      </c>
      <c r="P51" t="s">
        <v>5390</v>
      </c>
      <c r="Q51">
        <v>5</v>
      </c>
      <c r="R51">
        <v>3</v>
      </c>
      <c r="S51">
        <v>-0.1</v>
      </c>
      <c r="T51">
        <v>2.37</v>
      </c>
      <c r="U51">
        <v>409.92</v>
      </c>
      <c r="V51">
        <v>86.19</v>
      </c>
      <c r="W51">
        <v>3.73</v>
      </c>
      <c r="X51">
        <v>11.26</v>
      </c>
      <c r="Y51">
        <v>9.960000000000001</v>
      </c>
      <c r="Z51">
        <v>3</v>
      </c>
      <c r="AA51" t="s">
        <v>4822</v>
      </c>
      <c r="AB51">
        <v>0</v>
      </c>
      <c r="AC51">
        <v>3</v>
      </c>
      <c r="AD51">
        <v>3.830095238095238</v>
      </c>
      <c r="AF51" t="s">
        <v>5457</v>
      </c>
      <c r="AI51">
        <v>0</v>
      </c>
      <c r="AJ51">
        <v>0</v>
      </c>
      <c r="AK51" t="s">
        <v>12291</v>
      </c>
      <c r="AL51" t="s">
        <v>12291</v>
      </c>
      <c r="AM51" t="s">
        <v>11965</v>
      </c>
    </row>
    <row r="52" spans="1:39">
      <c r="A52" t="s">
        <v>5275</v>
      </c>
      <c r="B52" t="s">
        <v>12066</v>
      </c>
      <c r="C52" t="s">
        <v>5108</v>
      </c>
      <c r="D52">
        <v>86.11</v>
      </c>
      <c r="E52" t="s">
        <v>12070</v>
      </c>
      <c r="G52" t="s">
        <v>12071</v>
      </c>
      <c r="H52" t="s">
        <v>5112</v>
      </c>
      <c r="K52" t="s">
        <v>5342</v>
      </c>
      <c r="M52" t="s">
        <v>12100</v>
      </c>
      <c r="N52">
        <v>9</v>
      </c>
      <c r="O52" t="s">
        <v>12145</v>
      </c>
      <c r="P52" t="s">
        <v>5390</v>
      </c>
      <c r="Q52">
        <v>5</v>
      </c>
      <c r="R52">
        <v>3</v>
      </c>
      <c r="S52">
        <v>-0.1</v>
      </c>
      <c r="T52">
        <v>2.37</v>
      </c>
      <c r="U52">
        <v>409.92</v>
      </c>
      <c r="V52">
        <v>86.19</v>
      </c>
      <c r="W52">
        <v>3.73</v>
      </c>
      <c r="X52">
        <v>11.26</v>
      </c>
      <c r="Y52">
        <v>9.960000000000001</v>
      </c>
      <c r="Z52">
        <v>3</v>
      </c>
      <c r="AA52" t="s">
        <v>4822</v>
      </c>
      <c r="AB52">
        <v>0</v>
      </c>
      <c r="AC52">
        <v>3</v>
      </c>
      <c r="AD52">
        <v>3.830095238095238</v>
      </c>
      <c r="AF52" t="s">
        <v>5457</v>
      </c>
      <c r="AI52">
        <v>0</v>
      </c>
      <c r="AJ52">
        <v>0</v>
      </c>
      <c r="AK52" t="s">
        <v>12291</v>
      </c>
      <c r="AL52" t="s">
        <v>12291</v>
      </c>
      <c r="AM52" t="s">
        <v>11965</v>
      </c>
    </row>
    <row r="53" spans="1:39">
      <c r="A53" t="s">
        <v>11989</v>
      </c>
      <c r="B53" t="s">
        <v>12066</v>
      </c>
      <c r="C53" t="s">
        <v>5108</v>
      </c>
      <c r="D53">
        <v>86</v>
      </c>
      <c r="E53" t="s">
        <v>12070</v>
      </c>
      <c r="G53" t="s">
        <v>12075</v>
      </c>
      <c r="H53" t="s">
        <v>5111</v>
      </c>
      <c r="K53" t="s">
        <v>5342</v>
      </c>
      <c r="L53" t="s">
        <v>5343</v>
      </c>
      <c r="M53" t="s">
        <v>12093</v>
      </c>
      <c r="N53">
        <v>9</v>
      </c>
      <c r="O53" t="s">
        <v>12138</v>
      </c>
      <c r="P53" t="s">
        <v>12193</v>
      </c>
      <c r="Q53">
        <v>6</v>
      </c>
      <c r="R53">
        <v>4</v>
      </c>
      <c r="S53">
        <v>1.83</v>
      </c>
      <c r="T53">
        <v>2.23</v>
      </c>
      <c r="U53">
        <v>525.66</v>
      </c>
      <c r="V53">
        <v>105.39</v>
      </c>
      <c r="W53">
        <v>3.84</v>
      </c>
      <c r="X53">
        <v>12.35</v>
      </c>
      <c r="Y53">
        <v>7.55</v>
      </c>
      <c r="Z53">
        <v>4</v>
      </c>
      <c r="AA53" t="s">
        <v>4822</v>
      </c>
      <c r="AB53">
        <v>1</v>
      </c>
      <c r="AC53">
        <v>8</v>
      </c>
      <c r="AD53">
        <v>3.487</v>
      </c>
      <c r="AF53" t="s">
        <v>5458</v>
      </c>
      <c r="AI53">
        <v>0</v>
      </c>
      <c r="AJ53">
        <v>0</v>
      </c>
      <c r="AK53" t="s">
        <v>11926</v>
      </c>
      <c r="AL53" t="s">
        <v>11926</v>
      </c>
      <c r="AM53" t="s">
        <v>11965</v>
      </c>
    </row>
    <row r="54" spans="1:39">
      <c r="A54" t="s">
        <v>11990</v>
      </c>
      <c r="B54" t="s">
        <v>12067</v>
      </c>
      <c r="C54" t="s">
        <v>5108</v>
      </c>
      <c r="D54">
        <v>86</v>
      </c>
      <c r="E54" t="s">
        <v>12070</v>
      </c>
      <c r="G54" t="s">
        <v>12074</v>
      </c>
      <c r="H54" t="s">
        <v>5112</v>
      </c>
      <c r="K54" t="s">
        <v>5342</v>
      </c>
      <c r="M54" t="s">
        <v>12087</v>
      </c>
      <c r="N54">
        <v>8</v>
      </c>
      <c r="O54" t="s">
        <v>12132</v>
      </c>
      <c r="P54" t="s">
        <v>12194</v>
      </c>
      <c r="Q54">
        <v>5</v>
      </c>
      <c r="R54">
        <v>3</v>
      </c>
      <c r="S54">
        <v>3.14</v>
      </c>
      <c r="T54">
        <v>3.14</v>
      </c>
      <c r="U54">
        <v>278.68</v>
      </c>
      <c r="V54">
        <v>92.51000000000001</v>
      </c>
      <c r="W54">
        <v>2.47</v>
      </c>
      <c r="X54">
        <v>10.02</v>
      </c>
      <c r="Y54">
        <v>4.05</v>
      </c>
      <c r="Z54">
        <v>3</v>
      </c>
      <c r="AA54" t="s">
        <v>4822</v>
      </c>
      <c r="AB54">
        <v>0</v>
      </c>
      <c r="AC54">
        <v>2</v>
      </c>
      <c r="AD54">
        <v>4.443</v>
      </c>
      <c r="AF54" t="s">
        <v>5458</v>
      </c>
      <c r="AI54">
        <v>0</v>
      </c>
      <c r="AJ54">
        <v>0</v>
      </c>
      <c r="AK54" t="s">
        <v>5477</v>
      </c>
      <c r="AL54" t="s">
        <v>5477</v>
      </c>
      <c r="AM54" t="s">
        <v>11965</v>
      </c>
    </row>
    <row r="55" spans="1:39">
      <c r="A55" t="s">
        <v>11991</v>
      </c>
      <c r="B55" t="s">
        <v>12067</v>
      </c>
      <c r="C55" t="s">
        <v>5108</v>
      </c>
      <c r="D55">
        <v>85.75</v>
      </c>
      <c r="E55" t="s">
        <v>12070</v>
      </c>
      <c r="G55" t="s">
        <v>12073</v>
      </c>
      <c r="H55" t="s">
        <v>5112</v>
      </c>
      <c r="K55" t="s">
        <v>5342</v>
      </c>
      <c r="L55" t="s">
        <v>5343</v>
      </c>
      <c r="M55" t="s">
        <v>12089</v>
      </c>
      <c r="N55">
        <v>9</v>
      </c>
      <c r="O55" t="s">
        <v>12134</v>
      </c>
      <c r="P55" t="s">
        <v>12195</v>
      </c>
      <c r="Q55">
        <v>3</v>
      </c>
      <c r="R55">
        <v>2</v>
      </c>
      <c r="S55">
        <v>4.85</v>
      </c>
      <c r="T55">
        <v>4.85</v>
      </c>
      <c r="U55">
        <v>467.61</v>
      </c>
      <c r="V55">
        <v>61.44</v>
      </c>
      <c r="W55">
        <v>6.04</v>
      </c>
      <c r="X55">
        <v>13.73</v>
      </c>
      <c r="Y55">
        <v>4.3</v>
      </c>
      <c r="Z55">
        <v>3</v>
      </c>
      <c r="AA55" t="s">
        <v>4822</v>
      </c>
      <c r="AB55">
        <v>1</v>
      </c>
      <c r="AC55">
        <v>7</v>
      </c>
      <c r="AD55">
        <v>2.806357142857143</v>
      </c>
      <c r="AF55" t="s">
        <v>5458</v>
      </c>
      <c r="AI55">
        <v>0</v>
      </c>
      <c r="AJ55">
        <v>0</v>
      </c>
      <c r="AK55" t="s">
        <v>12286</v>
      </c>
      <c r="AL55" t="s">
        <v>12286</v>
      </c>
      <c r="AM55" t="s">
        <v>11965</v>
      </c>
    </row>
    <row r="56" spans="1:39">
      <c r="A56" t="s">
        <v>5267</v>
      </c>
      <c r="B56" t="s">
        <v>12066</v>
      </c>
      <c r="C56" t="s">
        <v>5108</v>
      </c>
      <c r="D56">
        <v>85.03</v>
      </c>
      <c r="E56" t="s">
        <v>12070</v>
      </c>
      <c r="G56" t="s">
        <v>12071</v>
      </c>
      <c r="H56" t="s">
        <v>5112</v>
      </c>
      <c r="K56" t="s">
        <v>5342</v>
      </c>
      <c r="M56" t="s">
        <v>12100</v>
      </c>
      <c r="N56">
        <v>9</v>
      </c>
      <c r="O56" t="s">
        <v>12145</v>
      </c>
      <c r="P56" t="s">
        <v>5382</v>
      </c>
      <c r="Q56">
        <v>6</v>
      </c>
      <c r="R56">
        <v>1</v>
      </c>
      <c r="S56">
        <v>3.22</v>
      </c>
      <c r="T56">
        <v>4.5</v>
      </c>
      <c r="U56">
        <v>490</v>
      </c>
      <c r="V56">
        <v>71.09</v>
      </c>
      <c r="W56">
        <v>5.74</v>
      </c>
      <c r="X56">
        <v>11.41</v>
      </c>
      <c r="Y56">
        <v>8.65</v>
      </c>
      <c r="Z56">
        <v>4</v>
      </c>
      <c r="AA56" t="s">
        <v>4822</v>
      </c>
      <c r="AB56">
        <v>1</v>
      </c>
      <c r="AC56">
        <v>7</v>
      </c>
      <c r="AD56">
        <v>3.219761904761905</v>
      </c>
      <c r="AF56" t="s">
        <v>5457</v>
      </c>
      <c r="AI56">
        <v>0</v>
      </c>
      <c r="AJ56">
        <v>0</v>
      </c>
      <c r="AK56" t="s">
        <v>12291</v>
      </c>
      <c r="AL56" t="s">
        <v>12291</v>
      </c>
      <c r="AM56" t="s">
        <v>11965</v>
      </c>
    </row>
    <row r="57" spans="1:39">
      <c r="A57" t="s">
        <v>5267</v>
      </c>
      <c r="B57" t="s">
        <v>12066</v>
      </c>
      <c r="C57" t="s">
        <v>5108</v>
      </c>
      <c r="D57">
        <v>85.03</v>
      </c>
      <c r="E57" t="s">
        <v>12070</v>
      </c>
      <c r="G57" t="s">
        <v>12071</v>
      </c>
      <c r="H57" t="s">
        <v>5112</v>
      </c>
      <c r="K57" t="s">
        <v>5342</v>
      </c>
      <c r="M57" t="s">
        <v>12100</v>
      </c>
      <c r="N57">
        <v>9</v>
      </c>
      <c r="O57" t="s">
        <v>12145</v>
      </c>
      <c r="P57" t="s">
        <v>5382</v>
      </c>
      <c r="Q57">
        <v>6</v>
      </c>
      <c r="R57">
        <v>1</v>
      </c>
      <c r="S57">
        <v>3.22</v>
      </c>
      <c r="T57">
        <v>4.5</v>
      </c>
      <c r="U57">
        <v>490</v>
      </c>
      <c r="V57">
        <v>71.09</v>
      </c>
      <c r="W57">
        <v>5.74</v>
      </c>
      <c r="X57">
        <v>11.41</v>
      </c>
      <c r="Y57">
        <v>8.65</v>
      </c>
      <c r="Z57">
        <v>4</v>
      </c>
      <c r="AA57" t="s">
        <v>4822</v>
      </c>
      <c r="AB57">
        <v>1</v>
      </c>
      <c r="AC57">
        <v>7</v>
      </c>
      <c r="AD57">
        <v>3.219761904761905</v>
      </c>
      <c r="AF57" t="s">
        <v>5457</v>
      </c>
      <c r="AI57">
        <v>0</v>
      </c>
      <c r="AJ57">
        <v>0</v>
      </c>
      <c r="AK57" t="s">
        <v>12291</v>
      </c>
      <c r="AL57" t="s">
        <v>12291</v>
      </c>
      <c r="AM57" t="s">
        <v>11965</v>
      </c>
    </row>
    <row r="58" spans="1:39">
      <c r="A58" t="s">
        <v>11992</v>
      </c>
      <c r="B58" t="s">
        <v>12067</v>
      </c>
      <c r="C58" t="s">
        <v>5108</v>
      </c>
      <c r="D58">
        <v>85</v>
      </c>
      <c r="E58" t="s">
        <v>12070</v>
      </c>
      <c r="G58" t="s">
        <v>12074</v>
      </c>
      <c r="H58" t="s">
        <v>5112</v>
      </c>
      <c r="K58" t="s">
        <v>5342</v>
      </c>
      <c r="M58" t="s">
        <v>12087</v>
      </c>
      <c r="N58">
        <v>8</v>
      </c>
      <c r="O58" t="s">
        <v>12132</v>
      </c>
      <c r="P58" t="s">
        <v>12196</v>
      </c>
      <c r="Q58">
        <v>6</v>
      </c>
      <c r="R58">
        <v>3</v>
      </c>
      <c r="S58">
        <v>3.17</v>
      </c>
      <c r="T58">
        <v>3.19</v>
      </c>
      <c r="U58">
        <v>386.41</v>
      </c>
      <c r="V58">
        <v>110.36</v>
      </c>
      <c r="W58">
        <v>3.61</v>
      </c>
      <c r="X58">
        <v>9.16</v>
      </c>
      <c r="Y58">
        <v>5.4</v>
      </c>
      <c r="Z58">
        <v>4</v>
      </c>
      <c r="AA58" t="s">
        <v>4822</v>
      </c>
      <c r="AB58">
        <v>0</v>
      </c>
      <c r="AC58">
        <v>6</v>
      </c>
      <c r="AD58">
        <v>3.619357142857143</v>
      </c>
      <c r="AF58" t="s">
        <v>5458</v>
      </c>
      <c r="AI58">
        <v>0</v>
      </c>
      <c r="AJ58">
        <v>0</v>
      </c>
      <c r="AK58" t="s">
        <v>5477</v>
      </c>
      <c r="AL58" t="s">
        <v>5477</v>
      </c>
      <c r="AM58" t="s">
        <v>11965</v>
      </c>
    </row>
    <row r="59" spans="1:39">
      <c r="A59" t="s">
        <v>11993</v>
      </c>
      <c r="B59" t="s">
        <v>12067</v>
      </c>
      <c r="C59" t="s">
        <v>5108</v>
      </c>
      <c r="D59">
        <v>85</v>
      </c>
      <c r="E59" t="s">
        <v>12070</v>
      </c>
      <c r="G59" t="s">
        <v>12074</v>
      </c>
      <c r="H59" t="s">
        <v>5112</v>
      </c>
      <c r="K59" t="s">
        <v>5342</v>
      </c>
      <c r="M59" t="s">
        <v>12087</v>
      </c>
      <c r="N59">
        <v>8</v>
      </c>
      <c r="O59" t="s">
        <v>12132</v>
      </c>
      <c r="P59" t="s">
        <v>12197</v>
      </c>
      <c r="Q59">
        <v>6</v>
      </c>
      <c r="R59">
        <v>3</v>
      </c>
      <c r="S59">
        <v>2.66</v>
      </c>
      <c r="T59">
        <v>2.67</v>
      </c>
      <c r="U59">
        <v>392.44</v>
      </c>
      <c r="V59">
        <v>118.2</v>
      </c>
      <c r="W59">
        <v>3.39</v>
      </c>
      <c r="X59">
        <v>9.15</v>
      </c>
      <c r="Y59">
        <v>4.77</v>
      </c>
      <c r="Z59">
        <v>4</v>
      </c>
      <c r="AA59" t="s">
        <v>4822</v>
      </c>
      <c r="AB59">
        <v>0</v>
      </c>
      <c r="AC59">
        <v>4</v>
      </c>
      <c r="AD59">
        <v>3.664952380952381</v>
      </c>
      <c r="AF59" t="s">
        <v>5458</v>
      </c>
      <c r="AI59">
        <v>0</v>
      </c>
      <c r="AJ59">
        <v>0</v>
      </c>
      <c r="AK59" t="s">
        <v>5477</v>
      </c>
      <c r="AL59" t="s">
        <v>5477</v>
      </c>
      <c r="AM59" t="s">
        <v>11965</v>
      </c>
    </row>
    <row r="60" spans="1:39">
      <c r="A60" t="s">
        <v>11994</v>
      </c>
      <c r="B60" t="s">
        <v>12066</v>
      </c>
      <c r="C60" t="s">
        <v>5108</v>
      </c>
      <c r="D60">
        <v>85</v>
      </c>
      <c r="E60" t="s">
        <v>12070</v>
      </c>
      <c r="G60" t="s">
        <v>12075</v>
      </c>
      <c r="H60" t="s">
        <v>5111</v>
      </c>
      <c r="K60" t="s">
        <v>5342</v>
      </c>
      <c r="L60" t="s">
        <v>5343</v>
      </c>
      <c r="M60" t="s">
        <v>12093</v>
      </c>
      <c r="N60">
        <v>9</v>
      </c>
      <c r="O60" t="s">
        <v>12138</v>
      </c>
      <c r="P60" t="s">
        <v>12198</v>
      </c>
      <c r="Q60">
        <v>6</v>
      </c>
      <c r="R60">
        <v>3</v>
      </c>
      <c r="S60">
        <v>2.69</v>
      </c>
      <c r="T60">
        <v>2.69</v>
      </c>
      <c r="U60">
        <v>429.48</v>
      </c>
      <c r="V60">
        <v>109</v>
      </c>
      <c r="W60">
        <v>4.23</v>
      </c>
      <c r="X60">
        <v>11.76</v>
      </c>
      <c r="Y60">
        <v>4.46</v>
      </c>
      <c r="Z60">
        <v>4</v>
      </c>
      <c r="AA60" t="s">
        <v>4822</v>
      </c>
      <c r="AB60">
        <v>0</v>
      </c>
      <c r="AC60">
        <v>6</v>
      </c>
      <c r="AD60">
        <v>3.692047619047619</v>
      </c>
      <c r="AF60" t="s">
        <v>5458</v>
      </c>
      <c r="AI60">
        <v>0</v>
      </c>
      <c r="AJ60">
        <v>0</v>
      </c>
      <c r="AK60" t="s">
        <v>11926</v>
      </c>
      <c r="AL60" t="s">
        <v>11926</v>
      </c>
      <c r="AM60" t="s">
        <v>11965</v>
      </c>
    </row>
    <row r="61" spans="1:39">
      <c r="A61" t="s">
        <v>11995</v>
      </c>
      <c r="B61" t="s">
        <v>12067</v>
      </c>
      <c r="C61" t="s">
        <v>5108</v>
      </c>
      <c r="D61">
        <v>84</v>
      </c>
      <c r="E61" t="s">
        <v>12070</v>
      </c>
      <c r="G61" t="s">
        <v>12077</v>
      </c>
      <c r="H61" t="s">
        <v>5112</v>
      </c>
      <c r="K61" t="s">
        <v>5342</v>
      </c>
      <c r="L61" t="s">
        <v>5343</v>
      </c>
      <c r="M61" t="s">
        <v>12103</v>
      </c>
      <c r="N61">
        <v>9</v>
      </c>
      <c r="O61" t="s">
        <v>12148</v>
      </c>
      <c r="P61" t="s">
        <v>12199</v>
      </c>
      <c r="Q61">
        <v>7</v>
      </c>
      <c r="R61">
        <v>4</v>
      </c>
      <c r="S61">
        <v>4.63</v>
      </c>
      <c r="T61">
        <v>4.65</v>
      </c>
      <c r="U61">
        <v>506.61</v>
      </c>
      <c r="V61">
        <v>122.78</v>
      </c>
      <c r="W61">
        <v>6.39</v>
      </c>
      <c r="X61">
        <v>13.61</v>
      </c>
      <c r="Y61">
        <v>5.92</v>
      </c>
      <c r="Z61">
        <v>5</v>
      </c>
      <c r="AA61" t="s">
        <v>4822</v>
      </c>
      <c r="AB61">
        <v>2</v>
      </c>
      <c r="AC61">
        <v>5</v>
      </c>
      <c r="AD61">
        <v>1.175</v>
      </c>
      <c r="AF61" t="s">
        <v>5458</v>
      </c>
      <c r="AI61">
        <v>0</v>
      </c>
      <c r="AJ61">
        <v>0</v>
      </c>
      <c r="AK61" t="s">
        <v>12293</v>
      </c>
      <c r="AL61" t="s">
        <v>12293</v>
      </c>
      <c r="AM61" t="s">
        <v>11965</v>
      </c>
    </row>
    <row r="62" spans="1:39">
      <c r="A62" t="s">
        <v>7380</v>
      </c>
      <c r="B62" t="s">
        <v>12067</v>
      </c>
      <c r="C62" t="s">
        <v>5108</v>
      </c>
      <c r="D62">
        <v>84</v>
      </c>
      <c r="E62" t="s">
        <v>12070</v>
      </c>
      <c r="G62" t="s">
        <v>12071</v>
      </c>
      <c r="H62" t="s">
        <v>5112</v>
      </c>
      <c r="I62" t="s">
        <v>9173</v>
      </c>
      <c r="K62" t="s">
        <v>5342</v>
      </c>
      <c r="L62" t="s">
        <v>5343</v>
      </c>
      <c r="M62" t="s">
        <v>12104</v>
      </c>
      <c r="N62">
        <v>9</v>
      </c>
      <c r="O62" t="s">
        <v>12149</v>
      </c>
      <c r="P62" t="s">
        <v>11532</v>
      </c>
      <c r="Q62">
        <v>3</v>
      </c>
      <c r="R62">
        <v>3</v>
      </c>
      <c r="S62">
        <v>3.28</v>
      </c>
      <c r="T62">
        <v>4.61</v>
      </c>
      <c r="U62">
        <v>522.96</v>
      </c>
      <c r="V62">
        <v>52.49</v>
      </c>
      <c r="W62">
        <v>4.81</v>
      </c>
      <c r="X62">
        <v>6.22</v>
      </c>
      <c r="Y62">
        <v>1.77</v>
      </c>
      <c r="Z62">
        <v>2</v>
      </c>
      <c r="AA62" t="s">
        <v>4822</v>
      </c>
      <c r="AB62">
        <v>1</v>
      </c>
      <c r="AC62">
        <v>1</v>
      </c>
      <c r="AD62">
        <v>2.721666666666667</v>
      </c>
      <c r="AF62" t="s">
        <v>5459</v>
      </c>
      <c r="AI62">
        <v>0</v>
      </c>
      <c r="AJ62">
        <v>0</v>
      </c>
      <c r="AK62" t="s">
        <v>11954</v>
      </c>
      <c r="AL62" t="s">
        <v>11954</v>
      </c>
      <c r="AM62" t="s">
        <v>11965</v>
      </c>
    </row>
    <row r="63" spans="1:39">
      <c r="A63" t="s">
        <v>11996</v>
      </c>
      <c r="B63" t="s">
        <v>12067</v>
      </c>
      <c r="C63" t="s">
        <v>5108</v>
      </c>
      <c r="D63">
        <v>84</v>
      </c>
      <c r="E63" t="s">
        <v>12070</v>
      </c>
      <c r="G63" t="s">
        <v>12074</v>
      </c>
      <c r="H63" t="s">
        <v>5112</v>
      </c>
      <c r="K63" t="s">
        <v>5342</v>
      </c>
      <c r="M63" t="s">
        <v>12087</v>
      </c>
      <c r="N63">
        <v>8</v>
      </c>
      <c r="O63" t="s">
        <v>12132</v>
      </c>
      <c r="P63" t="s">
        <v>12200</v>
      </c>
      <c r="Q63">
        <v>6</v>
      </c>
      <c r="R63">
        <v>3</v>
      </c>
      <c r="S63">
        <v>2.55</v>
      </c>
      <c r="T63">
        <v>2.55</v>
      </c>
      <c r="U63">
        <v>282.31</v>
      </c>
      <c r="V63">
        <v>109.58</v>
      </c>
      <c r="W63">
        <v>2.27</v>
      </c>
      <c r="X63">
        <v>10.21</v>
      </c>
      <c r="Y63">
        <v>4.25</v>
      </c>
      <c r="Z63">
        <v>3</v>
      </c>
      <c r="AA63" t="s">
        <v>4822</v>
      </c>
      <c r="AB63">
        <v>0</v>
      </c>
      <c r="AC63">
        <v>4</v>
      </c>
      <c r="AD63">
        <v>4.239</v>
      </c>
      <c r="AF63" t="s">
        <v>5458</v>
      </c>
      <c r="AI63">
        <v>0</v>
      </c>
      <c r="AJ63">
        <v>0</v>
      </c>
      <c r="AK63" t="s">
        <v>5477</v>
      </c>
      <c r="AL63" t="s">
        <v>5477</v>
      </c>
      <c r="AM63" t="s">
        <v>11965</v>
      </c>
    </row>
    <row r="64" spans="1:39">
      <c r="A64" t="s">
        <v>11997</v>
      </c>
      <c r="B64" t="s">
        <v>12067</v>
      </c>
      <c r="C64" t="s">
        <v>5108</v>
      </c>
      <c r="D64">
        <v>84</v>
      </c>
      <c r="E64" t="s">
        <v>12070</v>
      </c>
      <c r="G64" t="s">
        <v>12074</v>
      </c>
      <c r="H64" t="s">
        <v>5112</v>
      </c>
      <c r="K64" t="s">
        <v>5342</v>
      </c>
      <c r="M64" t="s">
        <v>12087</v>
      </c>
      <c r="N64">
        <v>8</v>
      </c>
      <c r="O64" t="s">
        <v>12132</v>
      </c>
      <c r="P64" t="s">
        <v>12201</v>
      </c>
      <c r="Q64">
        <v>5</v>
      </c>
      <c r="R64">
        <v>3</v>
      </c>
      <c r="S64">
        <v>3.26</v>
      </c>
      <c r="T64">
        <v>3.27</v>
      </c>
      <c r="U64">
        <v>329.36</v>
      </c>
      <c r="V64">
        <v>78.27</v>
      </c>
      <c r="W64">
        <v>4.45</v>
      </c>
      <c r="X64">
        <v>9.16</v>
      </c>
      <c r="Y64">
        <v>5.33</v>
      </c>
      <c r="Z64">
        <v>4</v>
      </c>
      <c r="AA64" t="s">
        <v>4822</v>
      </c>
      <c r="AB64">
        <v>0</v>
      </c>
      <c r="AC64">
        <v>3</v>
      </c>
      <c r="AD64">
        <v>4.401666666666667</v>
      </c>
      <c r="AF64" t="s">
        <v>5458</v>
      </c>
      <c r="AI64">
        <v>0</v>
      </c>
      <c r="AJ64">
        <v>0</v>
      </c>
      <c r="AK64" t="s">
        <v>5477</v>
      </c>
      <c r="AL64" t="s">
        <v>5477</v>
      </c>
      <c r="AM64" t="s">
        <v>11965</v>
      </c>
    </row>
    <row r="65" spans="1:39">
      <c r="A65" t="s">
        <v>7380</v>
      </c>
      <c r="B65" t="s">
        <v>12067</v>
      </c>
      <c r="C65" t="s">
        <v>5108</v>
      </c>
      <c r="D65">
        <v>84</v>
      </c>
      <c r="E65" t="s">
        <v>12070</v>
      </c>
      <c r="G65" t="s">
        <v>12071</v>
      </c>
      <c r="H65" t="s">
        <v>5112</v>
      </c>
      <c r="I65" t="s">
        <v>9173</v>
      </c>
      <c r="K65" t="s">
        <v>5342</v>
      </c>
      <c r="L65" t="s">
        <v>5343</v>
      </c>
      <c r="M65" t="s">
        <v>12104</v>
      </c>
      <c r="N65">
        <v>9</v>
      </c>
      <c r="O65" t="s">
        <v>12149</v>
      </c>
      <c r="P65" t="s">
        <v>11532</v>
      </c>
      <c r="Q65">
        <v>3</v>
      </c>
      <c r="R65">
        <v>3</v>
      </c>
      <c r="S65">
        <v>3.28</v>
      </c>
      <c r="T65">
        <v>4.61</v>
      </c>
      <c r="U65">
        <v>522.96</v>
      </c>
      <c r="V65">
        <v>52.49</v>
      </c>
      <c r="W65">
        <v>4.81</v>
      </c>
      <c r="X65">
        <v>6.22</v>
      </c>
      <c r="Y65">
        <v>1.77</v>
      </c>
      <c r="Z65">
        <v>2</v>
      </c>
      <c r="AA65" t="s">
        <v>4822</v>
      </c>
      <c r="AB65">
        <v>1</v>
      </c>
      <c r="AC65">
        <v>1</v>
      </c>
      <c r="AD65">
        <v>2.721666666666667</v>
      </c>
      <c r="AF65" t="s">
        <v>5459</v>
      </c>
      <c r="AI65">
        <v>0</v>
      </c>
      <c r="AJ65">
        <v>0</v>
      </c>
      <c r="AK65" t="s">
        <v>11954</v>
      </c>
      <c r="AL65" t="s">
        <v>11954</v>
      </c>
      <c r="AM65" t="s">
        <v>11965</v>
      </c>
    </row>
    <row r="66" spans="1:39">
      <c r="A66" t="s">
        <v>5275</v>
      </c>
      <c r="B66" t="s">
        <v>12066</v>
      </c>
      <c r="C66" t="s">
        <v>5108</v>
      </c>
      <c r="D66">
        <v>83.11</v>
      </c>
      <c r="E66" t="s">
        <v>12070</v>
      </c>
      <c r="G66" t="s">
        <v>12071</v>
      </c>
      <c r="H66" t="s">
        <v>5112</v>
      </c>
      <c r="K66" t="s">
        <v>5342</v>
      </c>
      <c r="M66" t="s">
        <v>12097</v>
      </c>
      <c r="N66">
        <v>9</v>
      </c>
      <c r="O66" t="s">
        <v>12142</v>
      </c>
      <c r="P66" t="s">
        <v>5390</v>
      </c>
      <c r="Q66">
        <v>5</v>
      </c>
      <c r="R66">
        <v>3</v>
      </c>
      <c r="S66">
        <v>-0.1</v>
      </c>
      <c r="T66">
        <v>2.37</v>
      </c>
      <c r="U66">
        <v>409.92</v>
      </c>
      <c r="V66">
        <v>86.19</v>
      </c>
      <c r="W66">
        <v>3.73</v>
      </c>
      <c r="X66">
        <v>11.26</v>
      </c>
      <c r="Y66">
        <v>9.960000000000001</v>
      </c>
      <c r="Z66">
        <v>3</v>
      </c>
      <c r="AA66" t="s">
        <v>4822</v>
      </c>
      <c r="AB66">
        <v>0</v>
      </c>
      <c r="AC66">
        <v>3</v>
      </c>
      <c r="AD66">
        <v>3.830095238095238</v>
      </c>
      <c r="AF66" t="s">
        <v>5457</v>
      </c>
      <c r="AI66">
        <v>0</v>
      </c>
      <c r="AJ66">
        <v>0</v>
      </c>
      <c r="AK66" t="s">
        <v>12291</v>
      </c>
      <c r="AL66" t="s">
        <v>12291</v>
      </c>
      <c r="AM66" t="s">
        <v>11965</v>
      </c>
    </row>
    <row r="67" spans="1:39">
      <c r="A67" t="s">
        <v>5275</v>
      </c>
      <c r="B67" t="s">
        <v>12066</v>
      </c>
      <c r="C67" t="s">
        <v>5108</v>
      </c>
      <c r="D67">
        <v>83.11</v>
      </c>
      <c r="E67" t="s">
        <v>12070</v>
      </c>
      <c r="G67" t="s">
        <v>12071</v>
      </c>
      <c r="H67" t="s">
        <v>5112</v>
      </c>
      <c r="K67" t="s">
        <v>5342</v>
      </c>
      <c r="M67" t="s">
        <v>12097</v>
      </c>
      <c r="N67">
        <v>9</v>
      </c>
      <c r="O67" t="s">
        <v>12142</v>
      </c>
      <c r="P67" t="s">
        <v>5390</v>
      </c>
      <c r="Q67">
        <v>5</v>
      </c>
      <c r="R67">
        <v>3</v>
      </c>
      <c r="S67">
        <v>-0.1</v>
      </c>
      <c r="T67">
        <v>2.37</v>
      </c>
      <c r="U67">
        <v>409.92</v>
      </c>
      <c r="V67">
        <v>86.19</v>
      </c>
      <c r="W67">
        <v>3.73</v>
      </c>
      <c r="X67">
        <v>11.26</v>
      </c>
      <c r="Y67">
        <v>9.960000000000001</v>
      </c>
      <c r="Z67">
        <v>3</v>
      </c>
      <c r="AA67" t="s">
        <v>4822</v>
      </c>
      <c r="AB67">
        <v>0</v>
      </c>
      <c r="AC67">
        <v>3</v>
      </c>
      <c r="AD67">
        <v>3.830095238095238</v>
      </c>
      <c r="AF67" t="s">
        <v>5457</v>
      </c>
      <c r="AI67">
        <v>0</v>
      </c>
      <c r="AJ67">
        <v>0</v>
      </c>
      <c r="AK67" t="s">
        <v>12291</v>
      </c>
      <c r="AL67" t="s">
        <v>12291</v>
      </c>
      <c r="AM67" t="s">
        <v>11965</v>
      </c>
    </row>
    <row r="68" spans="1:39">
      <c r="A68" t="s">
        <v>11998</v>
      </c>
      <c r="B68" t="s">
        <v>12066</v>
      </c>
      <c r="C68" t="s">
        <v>5108</v>
      </c>
      <c r="D68">
        <v>83</v>
      </c>
      <c r="E68" t="s">
        <v>12070</v>
      </c>
      <c r="G68" t="s">
        <v>12071</v>
      </c>
      <c r="H68" t="s">
        <v>5112</v>
      </c>
      <c r="K68" t="s">
        <v>5342</v>
      </c>
      <c r="L68" t="s">
        <v>5343</v>
      </c>
      <c r="M68" t="s">
        <v>12105</v>
      </c>
      <c r="N68">
        <v>9</v>
      </c>
      <c r="O68" t="s">
        <v>12150</v>
      </c>
      <c r="P68" t="s">
        <v>12202</v>
      </c>
      <c r="Q68">
        <v>5</v>
      </c>
      <c r="R68">
        <v>2</v>
      </c>
      <c r="S68">
        <v>2.3</v>
      </c>
      <c r="T68">
        <v>2.3</v>
      </c>
      <c r="U68">
        <v>375.43</v>
      </c>
      <c r="V68">
        <v>82.39</v>
      </c>
      <c r="W68">
        <v>4.5</v>
      </c>
      <c r="X68">
        <v>13.33</v>
      </c>
      <c r="Y68">
        <v>4.37</v>
      </c>
      <c r="Z68">
        <v>4</v>
      </c>
      <c r="AA68" t="s">
        <v>4822</v>
      </c>
      <c r="AB68">
        <v>0</v>
      </c>
      <c r="AC68">
        <v>5</v>
      </c>
      <c r="AD68">
        <v>5.239785714285714</v>
      </c>
      <c r="AF68" t="s">
        <v>5458</v>
      </c>
      <c r="AI68">
        <v>0</v>
      </c>
      <c r="AJ68">
        <v>0</v>
      </c>
      <c r="AK68" t="s">
        <v>12292</v>
      </c>
      <c r="AL68" t="s">
        <v>12292</v>
      </c>
      <c r="AM68" t="s">
        <v>11965</v>
      </c>
    </row>
    <row r="69" spans="1:39">
      <c r="A69" t="s">
        <v>11999</v>
      </c>
      <c r="B69" t="s">
        <v>12066</v>
      </c>
      <c r="C69" t="s">
        <v>5108</v>
      </c>
      <c r="D69">
        <v>83</v>
      </c>
      <c r="E69" t="s">
        <v>12070</v>
      </c>
      <c r="G69" t="s">
        <v>12071</v>
      </c>
      <c r="H69" t="s">
        <v>5112</v>
      </c>
      <c r="K69" t="s">
        <v>5342</v>
      </c>
      <c r="M69" t="s">
        <v>12090</v>
      </c>
      <c r="N69">
        <v>8</v>
      </c>
      <c r="O69" t="s">
        <v>12135</v>
      </c>
      <c r="P69" t="s">
        <v>12203</v>
      </c>
      <c r="Q69">
        <v>6</v>
      </c>
      <c r="R69">
        <v>2</v>
      </c>
      <c r="S69">
        <v>2.98</v>
      </c>
      <c r="T69">
        <v>3.31</v>
      </c>
      <c r="U69">
        <v>348.2</v>
      </c>
      <c r="V69">
        <v>89.84999999999999</v>
      </c>
      <c r="W69">
        <v>3.12</v>
      </c>
      <c r="X69">
        <v>7.43</v>
      </c>
      <c r="Y69">
        <v>3.83</v>
      </c>
      <c r="Z69">
        <v>3</v>
      </c>
      <c r="AA69" t="s">
        <v>4822</v>
      </c>
      <c r="AB69">
        <v>0</v>
      </c>
      <c r="AC69">
        <v>2</v>
      </c>
      <c r="AD69">
        <v>4.855</v>
      </c>
      <c r="AF69" t="s">
        <v>5458</v>
      </c>
      <c r="AI69">
        <v>0</v>
      </c>
      <c r="AJ69">
        <v>0</v>
      </c>
      <c r="AK69" t="s">
        <v>12287</v>
      </c>
      <c r="AL69" t="s">
        <v>12287</v>
      </c>
      <c r="AM69" t="s">
        <v>11965</v>
      </c>
    </row>
    <row r="70" spans="1:39">
      <c r="A70" t="s">
        <v>11999</v>
      </c>
      <c r="B70" t="s">
        <v>12066</v>
      </c>
      <c r="C70" t="s">
        <v>5108</v>
      </c>
      <c r="D70">
        <v>83</v>
      </c>
      <c r="E70" t="s">
        <v>12070</v>
      </c>
      <c r="G70" t="s">
        <v>12071</v>
      </c>
      <c r="H70" t="s">
        <v>5112</v>
      </c>
      <c r="K70" t="s">
        <v>5342</v>
      </c>
      <c r="M70" t="s">
        <v>12090</v>
      </c>
      <c r="N70">
        <v>8</v>
      </c>
      <c r="O70" t="s">
        <v>12135</v>
      </c>
      <c r="P70" t="s">
        <v>12203</v>
      </c>
      <c r="Q70">
        <v>6</v>
      </c>
      <c r="R70">
        <v>2</v>
      </c>
      <c r="S70">
        <v>2.98</v>
      </c>
      <c r="T70">
        <v>3.31</v>
      </c>
      <c r="U70">
        <v>348.2</v>
      </c>
      <c r="V70">
        <v>89.84999999999999</v>
      </c>
      <c r="W70">
        <v>3.12</v>
      </c>
      <c r="X70">
        <v>7.43</v>
      </c>
      <c r="Y70">
        <v>3.83</v>
      </c>
      <c r="Z70">
        <v>3</v>
      </c>
      <c r="AA70" t="s">
        <v>4822</v>
      </c>
      <c r="AB70">
        <v>0</v>
      </c>
      <c r="AC70">
        <v>2</v>
      </c>
      <c r="AD70">
        <v>4.855</v>
      </c>
      <c r="AF70" t="s">
        <v>5458</v>
      </c>
      <c r="AI70">
        <v>0</v>
      </c>
      <c r="AJ70">
        <v>0</v>
      </c>
      <c r="AK70" t="s">
        <v>12287</v>
      </c>
      <c r="AL70" t="s">
        <v>12287</v>
      </c>
      <c r="AM70" t="s">
        <v>11965</v>
      </c>
    </row>
    <row r="71" spans="1:39">
      <c r="A71" t="s">
        <v>12000</v>
      </c>
      <c r="B71" t="s">
        <v>12066</v>
      </c>
      <c r="C71" t="s">
        <v>5108</v>
      </c>
      <c r="D71">
        <v>82.59999999999999</v>
      </c>
      <c r="E71" t="s">
        <v>12070</v>
      </c>
      <c r="G71" t="s">
        <v>12073</v>
      </c>
      <c r="H71" t="s">
        <v>5112</v>
      </c>
      <c r="K71" t="s">
        <v>5342</v>
      </c>
      <c r="L71" t="s">
        <v>5343</v>
      </c>
      <c r="M71" t="s">
        <v>12092</v>
      </c>
      <c r="N71">
        <v>9</v>
      </c>
      <c r="O71" t="s">
        <v>12137</v>
      </c>
      <c r="P71" t="s">
        <v>12204</v>
      </c>
      <c r="Q71">
        <v>8</v>
      </c>
      <c r="R71">
        <v>2</v>
      </c>
      <c r="S71">
        <v>3.6</v>
      </c>
      <c r="T71">
        <v>4.88</v>
      </c>
      <c r="U71">
        <v>557.42</v>
      </c>
      <c r="V71">
        <v>109.56</v>
      </c>
      <c r="W71">
        <v>5.3</v>
      </c>
      <c r="X71">
        <v>12.38</v>
      </c>
      <c r="Y71">
        <v>8.66</v>
      </c>
      <c r="Z71">
        <v>4</v>
      </c>
      <c r="AA71" t="s">
        <v>4822</v>
      </c>
      <c r="AB71">
        <v>2</v>
      </c>
      <c r="AC71">
        <v>9</v>
      </c>
      <c r="AD71">
        <v>1.778</v>
      </c>
      <c r="AF71" t="s">
        <v>5457</v>
      </c>
      <c r="AI71">
        <v>0</v>
      </c>
      <c r="AJ71">
        <v>0</v>
      </c>
      <c r="AK71" t="s">
        <v>12288</v>
      </c>
      <c r="AL71" t="s">
        <v>12288</v>
      </c>
      <c r="AM71" t="s">
        <v>11965</v>
      </c>
    </row>
    <row r="72" spans="1:39">
      <c r="A72" t="s">
        <v>12001</v>
      </c>
      <c r="B72" t="s">
        <v>12067</v>
      </c>
      <c r="C72" t="s">
        <v>5108</v>
      </c>
      <c r="D72">
        <v>82</v>
      </c>
      <c r="E72" t="s">
        <v>12070</v>
      </c>
      <c r="G72" t="s">
        <v>12074</v>
      </c>
      <c r="H72" t="s">
        <v>5112</v>
      </c>
      <c r="K72" t="s">
        <v>5342</v>
      </c>
      <c r="M72" t="s">
        <v>12087</v>
      </c>
      <c r="N72">
        <v>8</v>
      </c>
      <c r="O72" t="s">
        <v>12132</v>
      </c>
      <c r="P72" t="s">
        <v>12205</v>
      </c>
      <c r="Q72">
        <v>8</v>
      </c>
      <c r="R72">
        <v>3</v>
      </c>
      <c r="S72">
        <v>1.31</v>
      </c>
      <c r="T72">
        <v>1.32</v>
      </c>
      <c r="U72">
        <v>316.32</v>
      </c>
      <c r="V72">
        <v>120.2</v>
      </c>
      <c r="W72">
        <v>1.7</v>
      </c>
      <c r="X72">
        <v>10.18</v>
      </c>
      <c r="Y72">
        <v>4.22</v>
      </c>
      <c r="Z72">
        <v>3</v>
      </c>
      <c r="AA72" t="s">
        <v>4822</v>
      </c>
      <c r="AB72">
        <v>0</v>
      </c>
      <c r="AC72">
        <v>5</v>
      </c>
      <c r="AD72">
        <v>4.166666666666667</v>
      </c>
      <c r="AF72" t="s">
        <v>5458</v>
      </c>
      <c r="AI72">
        <v>0</v>
      </c>
      <c r="AJ72">
        <v>0</v>
      </c>
      <c r="AK72" t="s">
        <v>5477</v>
      </c>
      <c r="AL72" t="s">
        <v>5477</v>
      </c>
      <c r="AM72" t="s">
        <v>11965</v>
      </c>
    </row>
    <row r="73" spans="1:39">
      <c r="A73" t="s">
        <v>12002</v>
      </c>
      <c r="B73" t="s">
        <v>12067</v>
      </c>
      <c r="C73" t="s">
        <v>5108</v>
      </c>
      <c r="D73">
        <v>82</v>
      </c>
      <c r="E73" t="s">
        <v>12070</v>
      </c>
      <c r="G73" t="s">
        <v>12074</v>
      </c>
      <c r="H73" t="s">
        <v>5112</v>
      </c>
      <c r="K73" t="s">
        <v>5342</v>
      </c>
      <c r="M73" t="s">
        <v>12087</v>
      </c>
      <c r="N73">
        <v>8</v>
      </c>
      <c r="O73" t="s">
        <v>12132</v>
      </c>
      <c r="P73" t="s">
        <v>12206</v>
      </c>
      <c r="Q73">
        <v>5</v>
      </c>
      <c r="R73">
        <v>3</v>
      </c>
      <c r="S73">
        <v>3.65</v>
      </c>
      <c r="T73">
        <v>3.65</v>
      </c>
      <c r="U73">
        <v>295.13</v>
      </c>
      <c r="V73">
        <v>92.51000000000001</v>
      </c>
      <c r="W73">
        <v>2.99</v>
      </c>
      <c r="X73">
        <v>10.05</v>
      </c>
      <c r="Y73">
        <v>4.08</v>
      </c>
      <c r="Z73">
        <v>3</v>
      </c>
      <c r="AA73" t="s">
        <v>4822</v>
      </c>
      <c r="AB73">
        <v>0</v>
      </c>
      <c r="AC73">
        <v>2</v>
      </c>
      <c r="AD73">
        <v>3.933</v>
      </c>
      <c r="AF73" t="s">
        <v>5458</v>
      </c>
      <c r="AI73">
        <v>0</v>
      </c>
      <c r="AJ73">
        <v>0</v>
      </c>
      <c r="AK73" t="s">
        <v>5477</v>
      </c>
      <c r="AL73" t="s">
        <v>5477</v>
      </c>
      <c r="AM73" t="s">
        <v>11965</v>
      </c>
    </row>
    <row r="74" spans="1:39">
      <c r="A74" t="s">
        <v>12003</v>
      </c>
      <c r="B74" t="s">
        <v>12066</v>
      </c>
      <c r="C74" t="s">
        <v>5108</v>
      </c>
      <c r="D74">
        <v>82</v>
      </c>
      <c r="E74" t="s">
        <v>12070</v>
      </c>
      <c r="G74" t="s">
        <v>12071</v>
      </c>
      <c r="H74" t="s">
        <v>5112</v>
      </c>
      <c r="K74" t="s">
        <v>5342</v>
      </c>
      <c r="L74" t="s">
        <v>5343</v>
      </c>
      <c r="M74" t="s">
        <v>12101</v>
      </c>
      <c r="N74">
        <v>9</v>
      </c>
      <c r="O74" t="s">
        <v>12146</v>
      </c>
      <c r="P74" t="s">
        <v>12207</v>
      </c>
      <c r="Q74">
        <v>6</v>
      </c>
      <c r="R74">
        <v>1</v>
      </c>
      <c r="S74">
        <v>1.62</v>
      </c>
      <c r="T74">
        <v>1.62</v>
      </c>
      <c r="U74">
        <v>420.47</v>
      </c>
      <c r="V74">
        <v>74.83</v>
      </c>
      <c r="W74">
        <v>4.94</v>
      </c>
      <c r="X74">
        <v>13.17</v>
      </c>
      <c r="Y74">
        <v>4</v>
      </c>
      <c r="Z74">
        <v>4</v>
      </c>
      <c r="AA74" t="s">
        <v>4822</v>
      </c>
      <c r="AB74">
        <v>0</v>
      </c>
      <c r="AC74">
        <v>7</v>
      </c>
      <c r="AD74">
        <v>5.401404761904762</v>
      </c>
      <c r="AF74" t="s">
        <v>5458</v>
      </c>
      <c r="AI74">
        <v>0</v>
      </c>
      <c r="AJ74">
        <v>0</v>
      </c>
      <c r="AK74" t="s">
        <v>12292</v>
      </c>
      <c r="AL74" t="s">
        <v>12292</v>
      </c>
      <c r="AM74" t="s">
        <v>11965</v>
      </c>
    </row>
    <row r="75" spans="1:39">
      <c r="A75" t="s">
        <v>12004</v>
      </c>
      <c r="B75" t="s">
        <v>12067</v>
      </c>
      <c r="C75" t="s">
        <v>5108</v>
      </c>
      <c r="D75">
        <v>82</v>
      </c>
      <c r="E75" t="s">
        <v>12070</v>
      </c>
      <c r="G75" t="s">
        <v>12073</v>
      </c>
      <c r="H75" t="s">
        <v>5112</v>
      </c>
      <c r="K75" t="s">
        <v>5342</v>
      </c>
      <c r="L75" t="s">
        <v>5343</v>
      </c>
      <c r="M75" t="s">
        <v>12106</v>
      </c>
      <c r="N75">
        <v>9</v>
      </c>
      <c r="O75" t="s">
        <v>12151</v>
      </c>
      <c r="P75" t="s">
        <v>12208</v>
      </c>
      <c r="Q75">
        <v>8</v>
      </c>
      <c r="R75">
        <v>1</v>
      </c>
      <c r="S75">
        <v>4.19</v>
      </c>
      <c r="T75">
        <v>4.2</v>
      </c>
      <c r="U75">
        <v>428.5</v>
      </c>
      <c r="V75">
        <v>89.19</v>
      </c>
      <c r="W75">
        <v>3.46</v>
      </c>
      <c r="X75">
        <v>9.289999999999999</v>
      </c>
      <c r="Y75">
        <v>3.2</v>
      </c>
      <c r="Z75">
        <v>4</v>
      </c>
      <c r="AA75" t="s">
        <v>4822</v>
      </c>
      <c r="AB75">
        <v>0</v>
      </c>
      <c r="AC75">
        <v>4</v>
      </c>
      <c r="AD75">
        <v>3.744047619047619</v>
      </c>
      <c r="AF75" t="s">
        <v>5458</v>
      </c>
      <c r="AI75">
        <v>0</v>
      </c>
      <c r="AJ75">
        <v>0</v>
      </c>
      <c r="AK75" t="s">
        <v>12294</v>
      </c>
      <c r="AL75" t="s">
        <v>12294</v>
      </c>
      <c r="AM75" t="s">
        <v>11965</v>
      </c>
    </row>
    <row r="76" spans="1:39">
      <c r="A76" t="s">
        <v>11988</v>
      </c>
      <c r="B76" t="s">
        <v>12066</v>
      </c>
      <c r="C76" t="s">
        <v>5108</v>
      </c>
      <c r="D76">
        <v>81</v>
      </c>
      <c r="E76" t="s">
        <v>12070</v>
      </c>
      <c r="G76" t="s">
        <v>12071</v>
      </c>
      <c r="H76" t="s">
        <v>5112</v>
      </c>
      <c r="K76" t="s">
        <v>5342</v>
      </c>
      <c r="L76" t="s">
        <v>5343</v>
      </c>
      <c r="M76" t="s">
        <v>12105</v>
      </c>
      <c r="N76">
        <v>9</v>
      </c>
      <c r="O76" t="s">
        <v>12150</v>
      </c>
      <c r="P76" t="s">
        <v>12192</v>
      </c>
      <c r="Q76">
        <v>5</v>
      </c>
      <c r="R76">
        <v>1</v>
      </c>
      <c r="S76">
        <v>2.41</v>
      </c>
      <c r="T76">
        <v>2.41</v>
      </c>
      <c r="U76">
        <v>390.44</v>
      </c>
      <c r="V76">
        <v>65.59999999999999</v>
      </c>
      <c r="W76">
        <v>4.93</v>
      </c>
      <c r="X76">
        <v>13.28</v>
      </c>
      <c r="Y76">
        <v>4.26</v>
      </c>
      <c r="Z76">
        <v>4</v>
      </c>
      <c r="AA76" t="s">
        <v>4822</v>
      </c>
      <c r="AB76">
        <v>0</v>
      </c>
      <c r="AC76">
        <v>6</v>
      </c>
      <c r="AD76">
        <v>5.410904761904762</v>
      </c>
      <c r="AF76" t="s">
        <v>5458</v>
      </c>
      <c r="AI76">
        <v>0</v>
      </c>
      <c r="AJ76">
        <v>0</v>
      </c>
      <c r="AK76" t="s">
        <v>12292</v>
      </c>
      <c r="AL76" t="s">
        <v>12292</v>
      </c>
      <c r="AM76" t="s">
        <v>11965</v>
      </c>
    </row>
    <row r="77" spans="1:39">
      <c r="A77" t="s">
        <v>12005</v>
      </c>
      <c r="B77" t="s">
        <v>12067</v>
      </c>
      <c r="C77" t="s">
        <v>5108</v>
      </c>
      <c r="D77">
        <v>81</v>
      </c>
      <c r="E77" t="s">
        <v>12070</v>
      </c>
      <c r="G77" t="s">
        <v>12074</v>
      </c>
      <c r="H77" t="s">
        <v>5112</v>
      </c>
      <c r="K77" t="s">
        <v>5342</v>
      </c>
      <c r="M77" t="s">
        <v>12087</v>
      </c>
      <c r="N77">
        <v>8</v>
      </c>
      <c r="O77" t="s">
        <v>12132</v>
      </c>
      <c r="P77" t="s">
        <v>12209</v>
      </c>
      <c r="Q77">
        <v>6</v>
      </c>
      <c r="R77">
        <v>4</v>
      </c>
      <c r="S77">
        <v>1.43</v>
      </c>
      <c r="T77">
        <v>1.44</v>
      </c>
      <c r="U77">
        <v>242.24</v>
      </c>
      <c r="V77">
        <v>112.74</v>
      </c>
      <c r="W77">
        <v>1.38</v>
      </c>
      <c r="X77">
        <v>9.550000000000001</v>
      </c>
      <c r="Y77">
        <v>4.43</v>
      </c>
      <c r="Z77">
        <v>3</v>
      </c>
      <c r="AA77" t="s">
        <v>4822</v>
      </c>
      <c r="AB77">
        <v>0</v>
      </c>
      <c r="AC77">
        <v>2</v>
      </c>
      <c r="AD77">
        <v>4.242</v>
      </c>
      <c r="AF77" t="s">
        <v>5458</v>
      </c>
      <c r="AI77">
        <v>0</v>
      </c>
      <c r="AJ77">
        <v>0</v>
      </c>
      <c r="AK77" t="s">
        <v>5477</v>
      </c>
      <c r="AL77" t="s">
        <v>5477</v>
      </c>
      <c r="AM77" t="s">
        <v>11965</v>
      </c>
    </row>
    <row r="78" spans="1:39">
      <c r="A78" t="s">
        <v>6602</v>
      </c>
      <c r="B78" t="s">
        <v>12066</v>
      </c>
      <c r="C78" t="s">
        <v>12068</v>
      </c>
      <c r="D78">
        <v>80</v>
      </c>
      <c r="E78" t="s">
        <v>12070</v>
      </c>
      <c r="G78" t="s">
        <v>12075</v>
      </c>
      <c r="H78" t="s">
        <v>5111</v>
      </c>
      <c r="K78" t="s">
        <v>5342</v>
      </c>
      <c r="L78" t="s">
        <v>5343</v>
      </c>
      <c r="M78" t="s">
        <v>12107</v>
      </c>
      <c r="N78">
        <v>9</v>
      </c>
      <c r="O78" t="s">
        <v>12152</v>
      </c>
      <c r="P78" t="s">
        <v>10763</v>
      </c>
      <c r="Q78">
        <v>7</v>
      </c>
      <c r="R78">
        <v>3</v>
      </c>
      <c r="S78">
        <v>5.19</v>
      </c>
      <c r="T78">
        <v>5.2</v>
      </c>
      <c r="U78">
        <v>562.55</v>
      </c>
      <c r="V78">
        <v>113.93</v>
      </c>
      <c r="W78">
        <v>6.04</v>
      </c>
      <c r="X78">
        <v>12.14</v>
      </c>
      <c r="Y78">
        <v>5.56</v>
      </c>
      <c r="Z78">
        <v>5</v>
      </c>
      <c r="AA78" t="s">
        <v>4822</v>
      </c>
      <c r="AB78">
        <v>2</v>
      </c>
      <c r="AC78">
        <v>7</v>
      </c>
      <c r="AD78">
        <v>1.369</v>
      </c>
      <c r="AF78" t="s">
        <v>5458</v>
      </c>
      <c r="AI78">
        <v>0</v>
      </c>
      <c r="AJ78">
        <v>0</v>
      </c>
      <c r="AK78" t="s">
        <v>11926</v>
      </c>
      <c r="AL78" t="s">
        <v>11926</v>
      </c>
      <c r="AM78" t="s">
        <v>11965</v>
      </c>
    </row>
    <row r="79" spans="1:39">
      <c r="A79" t="s">
        <v>12006</v>
      </c>
      <c r="B79" t="s">
        <v>12066</v>
      </c>
      <c r="C79" t="s">
        <v>5108</v>
      </c>
      <c r="D79">
        <v>80</v>
      </c>
      <c r="E79" t="s">
        <v>12070</v>
      </c>
      <c r="G79" t="s">
        <v>12071</v>
      </c>
      <c r="H79" t="s">
        <v>5112</v>
      </c>
      <c r="K79" t="s">
        <v>5342</v>
      </c>
      <c r="L79" t="s">
        <v>5343</v>
      </c>
      <c r="M79" t="s">
        <v>12080</v>
      </c>
      <c r="N79">
        <v>9</v>
      </c>
      <c r="O79" t="s">
        <v>12124</v>
      </c>
      <c r="P79" t="s">
        <v>12210</v>
      </c>
      <c r="Q79">
        <v>6</v>
      </c>
      <c r="R79">
        <v>2</v>
      </c>
      <c r="S79">
        <v>3.21</v>
      </c>
      <c r="T79">
        <v>3.21</v>
      </c>
      <c r="U79">
        <v>366.23</v>
      </c>
      <c r="V79">
        <v>107.78</v>
      </c>
      <c r="W79">
        <v>3.26</v>
      </c>
      <c r="X79">
        <v>13.54</v>
      </c>
      <c r="Y79">
        <v>1.45</v>
      </c>
      <c r="Z79">
        <v>3</v>
      </c>
      <c r="AA79" t="s">
        <v>4822</v>
      </c>
      <c r="AB79">
        <v>0</v>
      </c>
      <c r="AC79">
        <v>3</v>
      </c>
      <c r="AD79">
        <v>4.152833333333334</v>
      </c>
      <c r="AF79" t="s">
        <v>5458</v>
      </c>
      <c r="AI79">
        <v>0</v>
      </c>
      <c r="AJ79">
        <v>0</v>
      </c>
      <c r="AK79" t="s">
        <v>12280</v>
      </c>
      <c r="AL79" t="s">
        <v>12280</v>
      </c>
      <c r="AM79" t="s">
        <v>11965</v>
      </c>
    </row>
    <row r="80" spans="1:39">
      <c r="A80" t="s">
        <v>12006</v>
      </c>
      <c r="B80" t="s">
        <v>12066</v>
      </c>
      <c r="C80" t="s">
        <v>5108</v>
      </c>
      <c r="D80">
        <v>80</v>
      </c>
      <c r="E80" t="s">
        <v>12070</v>
      </c>
      <c r="G80" t="s">
        <v>12071</v>
      </c>
      <c r="H80" t="s">
        <v>5112</v>
      </c>
      <c r="K80" t="s">
        <v>5342</v>
      </c>
      <c r="L80" t="s">
        <v>5343</v>
      </c>
      <c r="M80" t="s">
        <v>12080</v>
      </c>
      <c r="N80">
        <v>9</v>
      </c>
      <c r="O80" t="s">
        <v>12124</v>
      </c>
      <c r="P80" t="s">
        <v>12210</v>
      </c>
      <c r="Q80">
        <v>6</v>
      </c>
      <c r="R80">
        <v>2</v>
      </c>
      <c r="S80">
        <v>3.21</v>
      </c>
      <c r="T80">
        <v>3.21</v>
      </c>
      <c r="U80">
        <v>366.23</v>
      </c>
      <c r="V80">
        <v>107.78</v>
      </c>
      <c r="W80">
        <v>3.26</v>
      </c>
      <c r="X80">
        <v>13.54</v>
      </c>
      <c r="Y80">
        <v>1.45</v>
      </c>
      <c r="Z80">
        <v>3</v>
      </c>
      <c r="AA80" t="s">
        <v>4822</v>
      </c>
      <c r="AB80">
        <v>0</v>
      </c>
      <c r="AC80">
        <v>3</v>
      </c>
      <c r="AD80">
        <v>4.152833333333334</v>
      </c>
      <c r="AF80" t="s">
        <v>5458</v>
      </c>
      <c r="AI80">
        <v>0</v>
      </c>
      <c r="AJ80">
        <v>0</v>
      </c>
      <c r="AK80" t="s">
        <v>12280</v>
      </c>
      <c r="AL80" t="s">
        <v>12280</v>
      </c>
      <c r="AM80" t="s">
        <v>11965</v>
      </c>
    </row>
    <row r="81" spans="1:39">
      <c r="A81" t="s">
        <v>12007</v>
      </c>
      <c r="B81" t="s">
        <v>12067</v>
      </c>
      <c r="C81" t="s">
        <v>5108</v>
      </c>
      <c r="D81">
        <v>79</v>
      </c>
      <c r="E81" t="s">
        <v>12070</v>
      </c>
      <c r="G81" t="s">
        <v>12074</v>
      </c>
      <c r="H81" t="s">
        <v>5112</v>
      </c>
      <c r="K81" t="s">
        <v>5342</v>
      </c>
      <c r="M81" t="s">
        <v>12087</v>
      </c>
      <c r="N81">
        <v>8</v>
      </c>
      <c r="O81" t="s">
        <v>12132</v>
      </c>
      <c r="P81" t="s">
        <v>12211</v>
      </c>
      <c r="Q81">
        <v>5</v>
      </c>
      <c r="R81">
        <v>3</v>
      </c>
      <c r="S81">
        <v>2.43</v>
      </c>
      <c r="T81">
        <v>2.43</v>
      </c>
      <c r="U81">
        <v>244.23</v>
      </c>
      <c r="V81">
        <v>92.51000000000001</v>
      </c>
      <c r="W81">
        <v>1.82</v>
      </c>
      <c r="X81">
        <v>10.23</v>
      </c>
      <c r="Y81">
        <v>4.28</v>
      </c>
      <c r="Z81">
        <v>3</v>
      </c>
      <c r="AA81" t="s">
        <v>4822</v>
      </c>
      <c r="AB81">
        <v>0</v>
      </c>
      <c r="AC81">
        <v>2</v>
      </c>
      <c r="AD81">
        <v>4.868</v>
      </c>
      <c r="AF81" t="s">
        <v>5458</v>
      </c>
      <c r="AI81">
        <v>0</v>
      </c>
      <c r="AJ81">
        <v>0</v>
      </c>
      <c r="AK81" t="s">
        <v>5477</v>
      </c>
      <c r="AL81" t="s">
        <v>5477</v>
      </c>
      <c r="AM81" t="s">
        <v>11965</v>
      </c>
    </row>
    <row r="82" spans="1:39">
      <c r="A82" t="s">
        <v>11998</v>
      </c>
      <c r="B82" t="s">
        <v>12066</v>
      </c>
      <c r="C82" t="s">
        <v>5108</v>
      </c>
      <c r="D82">
        <v>78</v>
      </c>
      <c r="E82" t="s">
        <v>12070</v>
      </c>
      <c r="G82" t="s">
        <v>12071</v>
      </c>
      <c r="H82" t="s">
        <v>5112</v>
      </c>
      <c r="K82" t="s">
        <v>5342</v>
      </c>
      <c r="L82" t="s">
        <v>5343</v>
      </c>
      <c r="M82" t="s">
        <v>12101</v>
      </c>
      <c r="N82">
        <v>9</v>
      </c>
      <c r="O82" t="s">
        <v>12146</v>
      </c>
      <c r="P82" t="s">
        <v>12202</v>
      </c>
      <c r="Q82">
        <v>5</v>
      </c>
      <c r="R82">
        <v>2</v>
      </c>
      <c r="S82">
        <v>2.3</v>
      </c>
      <c r="T82">
        <v>2.3</v>
      </c>
      <c r="U82">
        <v>375.43</v>
      </c>
      <c r="V82">
        <v>82.39</v>
      </c>
      <c r="W82">
        <v>4.5</v>
      </c>
      <c r="X82">
        <v>13.33</v>
      </c>
      <c r="Y82">
        <v>4.37</v>
      </c>
      <c r="Z82">
        <v>4</v>
      </c>
      <c r="AA82" t="s">
        <v>4822</v>
      </c>
      <c r="AB82">
        <v>0</v>
      </c>
      <c r="AC82">
        <v>5</v>
      </c>
      <c r="AD82">
        <v>5.239785714285714</v>
      </c>
      <c r="AF82" t="s">
        <v>5458</v>
      </c>
      <c r="AI82">
        <v>0</v>
      </c>
      <c r="AJ82">
        <v>0</v>
      </c>
      <c r="AK82" t="s">
        <v>12292</v>
      </c>
      <c r="AL82" t="s">
        <v>12292</v>
      </c>
      <c r="AM82" t="s">
        <v>11965</v>
      </c>
    </row>
    <row r="83" spans="1:39">
      <c r="A83" t="s">
        <v>12008</v>
      </c>
      <c r="B83" t="s">
        <v>12067</v>
      </c>
      <c r="C83" t="s">
        <v>5108</v>
      </c>
      <c r="D83">
        <v>78</v>
      </c>
      <c r="E83" t="s">
        <v>12070</v>
      </c>
      <c r="G83" t="s">
        <v>12074</v>
      </c>
      <c r="H83" t="s">
        <v>5112</v>
      </c>
      <c r="K83" t="s">
        <v>5342</v>
      </c>
      <c r="M83" t="s">
        <v>12087</v>
      </c>
      <c r="N83">
        <v>8</v>
      </c>
      <c r="O83" t="s">
        <v>12132</v>
      </c>
      <c r="P83" t="s">
        <v>12212</v>
      </c>
      <c r="Q83">
        <v>7</v>
      </c>
      <c r="R83">
        <v>3</v>
      </c>
      <c r="S83">
        <v>1.67</v>
      </c>
      <c r="T83">
        <v>1.67</v>
      </c>
      <c r="U83">
        <v>286.3</v>
      </c>
      <c r="V83">
        <v>110.97</v>
      </c>
      <c r="W83">
        <v>1.7</v>
      </c>
      <c r="X83">
        <v>10.27</v>
      </c>
      <c r="Y83">
        <v>4.33</v>
      </c>
      <c r="Z83">
        <v>3</v>
      </c>
      <c r="AA83" t="s">
        <v>4822</v>
      </c>
      <c r="AB83">
        <v>0</v>
      </c>
      <c r="AC83">
        <v>4</v>
      </c>
      <c r="AD83">
        <v>4.467666666666667</v>
      </c>
      <c r="AF83" t="s">
        <v>5458</v>
      </c>
      <c r="AI83">
        <v>0</v>
      </c>
      <c r="AJ83">
        <v>0</v>
      </c>
      <c r="AK83" t="s">
        <v>5477</v>
      </c>
      <c r="AL83" t="s">
        <v>5477</v>
      </c>
      <c r="AM83" t="s">
        <v>11965</v>
      </c>
    </row>
    <row r="84" spans="1:39">
      <c r="A84" t="s">
        <v>12003</v>
      </c>
      <c r="B84" t="s">
        <v>12066</v>
      </c>
      <c r="C84" t="s">
        <v>5108</v>
      </c>
      <c r="D84">
        <v>78</v>
      </c>
      <c r="E84" t="s">
        <v>12070</v>
      </c>
      <c r="G84" t="s">
        <v>12071</v>
      </c>
      <c r="H84" t="s">
        <v>5112</v>
      </c>
      <c r="K84" t="s">
        <v>5342</v>
      </c>
      <c r="L84" t="s">
        <v>5343</v>
      </c>
      <c r="M84" t="s">
        <v>12105</v>
      </c>
      <c r="N84">
        <v>9</v>
      </c>
      <c r="O84" t="s">
        <v>12150</v>
      </c>
      <c r="P84" t="s">
        <v>12207</v>
      </c>
      <c r="Q84">
        <v>6</v>
      </c>
      <c r="R84">
        <v>1</v>
      </c>
      <c r="S84">
        <v>1.62</v>
      </c>
      <c r="T84">
        <v>1.62</v>
      </c>
      <c r="U84">
        <v>420.47</v>
      </c>
      <c r="V84">
        <v>74.83</v>
      </c>
      <c r="W84">
        <v>4.94</v>
      </c>
      <c r="X84">
        <v>13.17</v>
      </c>
      <c r="Y84">
        <v>4</v>
      </c>
      <c r="Z84">
        <v>4</v>
      </c>
      <c r="AA84" t="s">
        <v>4822</v>
      </c>
      <c r="AB84">
        <v>0</v>
      </c>
      <c r="AC84">
        <v>7</v>
      </c>
      <c r="AD84">
        <v>5.401404761904762</v>
      </c>
      <c r="AF84" t="s">
        <v>5458</v>
      </c>
      <c r="AI84">
        <v>0</v>
      </c>
      <c r="AJ84">
        <v>0</v>
      </c>
      <c r="AK84" t="s">
        <v>12292</v>
      </c>
      <c r="AL84" t="s">
        <v>12292</v>
      </c>
      <c r="AM84" t="s">
        <v>11965</v>
      </c>
    </row>
    <row r="85" spans="1:39">
      <c r="A85" t="s">
        <v>12009</v>
      </c>
      <c r="B85" t="s">
        <v>12066</v>
      </c>
      <c r="C85" t="s">
        <v>5108</v>
      </c>
      <c r="D85">
        <v>78</v>
      </c>
      <c r="E85" t="s">
        <v>12070</v>
      </c>
      <c r="G85" t="s">
        <v>12071</v>
      </c>
      <c r="H85" t="s">
        <v>5112</v>
      </c>
      <c r="K85" t="s">
        <v>5342</v>
      </c>
      <c r="L85" t="s">
        <v>5343</v>
      </c>
      <c r="M85" t="s">
        <v>12105</v>
      </c>
      <c r="N85">
        <v>9</v>
      </c>
      <c r="O85" t="s">
        <v>12150</v>
      </c>
      <c r="P85" t="s">
        <v>12213</v>
      </c>
      <c r="Q85">
        <v>6</v>
      </c>
      <c r="R85">
        <v>2</v>
      </c>
      <c r="S85">
        <v>1.1</v>
      </c>
      <c r="T85">
        <v>1.1</v>
      </c>
      <c r="U85">
        <v>458.52</v>
      </c>
      <c r="V85">
        <v>102.7</v>
      </c>
      <c r="W85">
        <v>3.97</v>
      </c>
      <c r="X85">
        <v>13.15</v>
      </c>
      <c r="Y85">
        <v>3.96</v>
      </c>
      <c r="Z85">
        <v>4</v>
      </c>
      <c r="AA85" t="s">
        <v>4822</v>
      </c>
      <c r="AB85">
        <v>0</v>
      </c>
      <c r="AC85">
        <v>5</v>
      </c>
      <c r="AD85">
        <v>4.37295238095238</v>
      </c>
      <c r="AF85" t="s">
        <v>5458</v>
      </c>
      <c r="AI85">
        <v>0</v>
      </c>
      <c r="AJ85">
        <v>0</v>
      </c>
      <c r="AK85" t="s">
        <v>12292</v>
      </c>
      <c r="AL85" t="s">
        <v>12292</v>
      </c>
      <c r="AM85" t="s">
        <v>11965</v>
      </c>
    </row>
    <row r="86" spans="1:39">
      <c r="A86" t="s">
        <v>12010</v>
      </c>
      <c r="B86" t="s">
        <v>12066</v>
      </c>
      <c r="C86" t="s">
        <v>5108</v>
      </c>
      <c r="D86">
        <v>77.2</v>
      </c>
      <c r="E86" t="s">
        <v>12070</v>
      </c>
      <c r="G86" t="s">
        <v>12073</v>
      </c>
      <c r="H86" t="s">
        <v>5112</v>
      </c>
      <c r="K86" t="s">
        <v>5342</v>
      </c>
      <c r="L86" t="s">
        <v>5343</v>
      </c>
      <c r="M86" t="s">
        <v>12092</v>
      </c>
      <c r="N86">
        <v>9</v>
      </c>
      <c r="O86" t="s">
        <v>12137</v>
      </c>
      <c r="P86" t="s">
        <v>12214</v>
      </c>
      <c r="Q86">
        <v>8</v>
      </c>
      <c r="R86">
        <v>2</v>
      </c>
      <c r="S86">
        <v>2.71</v>
      </c>
      <c r="T86">
        <v>3.99</v>
      </c>
      <c r="U86">
        <v>524.51</v>
      </c>
      <c r="V86">
        <v>109.56</v>
      </c>
      <c r="W86">
        <v>4.27</v>
      </c>
      <c r="X86">
        <v>10.35</v>
      </c>
      <c r="Y86">
        <v>8.66</v>
      </c>
      <c r="Z86">
        <v>4</v>
      </c>
      <c r="AA86" t="s">
        <v>4822</v>
      </c>
      <c r="AB86">
        <v>1</v>
      </c>
      <c r="AC86">
        <v>9</v>
      </c>
      <c r="AD86">
        <v>2.668</v>
      </c>
      <c r="AF86" t="s">
        <v>5457</v>
      </c>
      <c r="AI86">
        <v>0</v>
      </c>
      <c r="AJ86">
        <v>0</v>
      </c>
      <c r="AK86" t="s">
        <v>12288</v>
      </c>
      <c r="AL86" t="s">
        <v>12288</v>
      </c>
      <c r="AM86" t="s">
        <v>11965</v>
      </c>
    </row>
    <row r="87" spans="1:39">
      <c r="A87" t="s">
        <v>12011</v>
      </c>
      <c r="B87" t="s">
        <v>12067</v>
      </c>
      <c r="C87" t="s">
        <v>5108</v>
      </c>
      <c r="D87">
        <v>77</v>
      </c>
      <c r="E87" t="s">
        <v>12070</v>
      </c>
      <c r="G87" t="s">
        <v>12074</v>
      </c>
      <c r="H87" t="s">
        <v>5112</v>
      </c>
      <c r="K87" t="s">
        <v>5342</v>
      </c>
      <c r="M87" t="s">
        <v>12087</v>
      </c>
      <c r="N87">
        <v>8</v>
      </c>
      <c r="O87" t="s">
        <v>12132</v>
      </c>
      <c r="P87" t="s">
        <v>12215</v>
      </c>
      <c r="Q87">
        <v>5</v>
      </c>
      <c r="R87">
        <v>3</v>
      </c>
      <c r="S87">
        <v>2.74</v>
      </c>
      <c r="T87">
        <v>2.75</v>
      </c>
      <c r="U87">
        <v>370.41</v>
      </c>
      <c r="V87">
        <v>101.13</v>
      </c>
      <c r="W87">
        <v>3.77</v>
      </c>
      <c r="X87">
        <v>9.16</v>
      </c>
      <c r="Y87">
        <v>5.32</v>
      </c>
      <c r="Z87">
        <v>4</v>
      </c>
      <c r="AA87" t="s">
        <v>4822</v>
      </c>
      <c r="AB87">
        <v>0</v>
      </c>
      <c r="AC87">
        <v>5</v>
      </c>
      <c r="AD87">
        <v>4.351309523809524</v>
      </c>
      <c r="AF87" t="s">
        <v>5458</v>
      </c>
      <c r="AI87">
        <v>0</v>
      </c>
      <c r="AJ87">
        <v>0</v>
      </c>
      <c r="AK87" t="s">
        <v>5477</v>
      </c>
      <c r="AL87" t="s">
        <v>5477</v>
      </c>
      <c r="AM87" t="s">
        <v>11965</v>
      </c>
    </row>
    <row r="88" spans="1:39">
      <c r="A88" t="s">
        <v>12012</v>
      </c>
      <c r="B88" t="s">
        <v>12066</v>
      </c>
      <c r="C88" t="s">
        <v>5108</v>
      </c>
      <c r="D88">
        <v>77</v>
      </c>
      <c r="E88" t="s">
        <v>12070</v>
      </c>
      <c r="G88" t="s">
        <v>12075</v>
      </c>
      <c r="H88" t="s">
        <v>5111</v>
      </c>
      <c r="K88" t="s">
        <v>5342</v>
      </c>
      <c r="L88" t="s">
        <v>5343</v>
      </c>
      <c r="M88" t="s">
        <v>12093</v>
      </c>
      <c r="N88">
        <v>9</v>
      </c>
      <c r="O88" t="s">
        <v>12138</v>
      </c>
      <c r="P88" t="s">
        <v>12216</v>
      </c>
      <c r="Q88">
        <v>7</v>
      </c>
      <c r="R88">
        <v>3</v>
      </c>
      <c r="S88">
        <v>3.29</v>
      </c>
      <c r="T88">
        <v>3.29</v>
      </c>
      <c r="U88">
        <v>458.47</v>
      </c>
      <c r="V88">
        <v>114.57</v>
      </c>
      <c r="W88">
        <v>4.25</v>
      </c>
      <c r="X88">
        <v>12.14</v>
      </c>
      <c r="Y88">
        <v>4.4</v>
      </c>
      <c r="Z88">
        <v>4</v>
      </c>
      <c r="AA88" t="s">
        <v>4822</v>
      </c>
      <c r="AB88">
        <v>0</v>
      </c>
      <c r="AC88">
        <v>6</v>
      </c>
      <c r="AD88">
        <v>2.854309523809524</v>
      </c>
      <c r="AF88" t="s">
        <v>5458</v>
      </c>
      <c r="AI88">
        <v>0</v>
      </c>
      <c r="AJ88">
        <v>0</v>
      </c>
      <c r="AK88" t="s">
        <v>11926</v>
      </c>
      <c r="AL88" t="s">
        <v>11926</v>
      </c>
      <c r="AM88" t="s">
        <v>11965</v>
      </c>
    </row>
    <row r="89" spans="1:39">
      <c r="A89" t="s">
        <v>12013</v>
      </c>
      <c r="B89" t="s">
        <v>12067</v>
      </c>
      <c r="C89" t="s">
        <v>5108</v>
      </c>
      <c r="D89">
        <v>75.5</v>
      </c>
      <c r="E89" t="s">
        <v>12070</v>
      </c>
      <c r="G89" t="s">
        <v>12073</v>
      </c>
      <c r="H89" t="s">
        <v>5112</v>
      </c>
      <c r="K89" t="s">
        <v>5342</v>
      </c>
      <c r="L89" t="s">
        <v>5343</v>
      </c>
      <c r="M89" t="s">
        <v>12089</v>
      </c>
      <c r="N89">
        <v>9</v>
      </c>
      <c r="O89" t="s">
        <v>12134</v>
      </c>
      <c r="P89" t="s">
        <v>12217</v>
      </c>
      <c r="Q89">
        <v>4</v>
      </c>
      <c r="R89">
        <v>3</v>
      </c>
      <c r="S89">
        <v>1.63</v>
      </c>
      <c r="T89">
        <v>1.66</v>
      </c>
      <c r="U89">
        <v>294.31</v>
      </c>
      <c r="V89">
        <v>90.90000000000001</v>
      </c>
      <c r="W89">
        <v>2.68</v>
      </c>
      <c r="X89">
        <v>9.050000000000001</v>
      </c>
      <c r="Y89">
        <v>2.89</v>
      </c>
      <c r="Z89">
        <v>3</v>
      </c>
      <c r="AA89" t="s">
        <v>4822</v>
      </c>
      <c r="AB89">
        <v>0</v>
      </c>
      <c r="AC89">
        <v>3</v>
      </c>
      <c r="AD89">
        <v>5.136666666666667</v>
      </c>
      <c r="AF89" t="s">
        <v>5458</v>
      </c>
      <c r="AI89">
        <v>0</v>
      </c>
      <c r="AJ89">
        <v>0</v>
      </c>
      <c r="AK89" t="s">
        <v>12286</v>
      </c>
      <c r="AL89" t="s">
        <v>12286</v>
      </c>
      <c r="AM89" t="s">
        <v>11965</v>
      </c>
    </row>
    <row r="90" spans="1:39">
      <c r="A90" t="s">
        <v>12014</v>
      </c>
      <c r="B90" t="s">
        <v>12067</v>
      </c>
      <c r="C90" t="s">
        <v>5108</v>
      </c>
      <c r="D90">
        <v>74</v>
      </c>
      <c r="E90" t="s">
        <v>12070</v>
      </c>
      <c r="G90" t="s">
        <v>12074</v>
      </c>
      <c r="H90" t="s">
        <v>5112</v>
      </c>
      <c r="K90" t="s">
        <v>5342</v>
      </c>
      <c r="M90" t="s">
        <v>12087</v>
      </c>
      <c r="N90">
        <v>8</v>
      </c>
      <c r="O90" t="s">
        <v>12132</v>
      </c>
      <c r="P90" t="s">
        <v>12218</v>
      </c>
      <c r="Q90">
        <v>5</v>
      </c>
      <c r="R90">
        <v>2</v>
      </c>
      <c r="S90">
        <v>3.93</v>
      </c>
      <c r="T90">
        <v>3.94</v>
      </c>
      <c r="U90">
        <v>343.39</v>
      </c>
      <c r="V90">
        <v>67.27</v>
      </c>
      <c r="W90">
        <v>4.75</v>
      </c>
      <c r="X90">
        <v>9.16</v>
      </c>
      <c r="Y90">
        <v>5.45</v>
      </c>
      <c r="Z90">
        <v>4</v>
      </c>
      <c r="AA90" t="s">
        <v>4822</v>
      </c>
      <c r="AB90">
        <v>0</v>
      </c>
      <c r="AC90">
        <v>4</v>
      </c>
      <c r="AD90">
        <v>4.065</v>
      </c>
      <c r="AF90" t="s">
        <v>5458</v>
      </c>
      <c r="AI90">
        <v>0</v>
      </c>
      <c r="AJ90">
        <v>0</v>
      </c>
      <c r="AK90" t="s">
        <v>5477</v>
      </c>
      <c r="AL90" t="s">
        <v>5477</v>
      </c>
      <c r="AM90" t="s">
        <v>11965</v>
      </c>
    </row>
    <row r="91" spans="1:39">
      <c r="A91" t="s">
        <v>12015</v>
      </c>
      <c r="B91" t="s">
        <v>12066</v>
      </c>
      <c r="C91" t="s">
        <v>5108</v>
      </c>
      <c r="D91">
        <v>74</v>
      </c>
      <c r="E91" t="s">
        <v>12070</v>
      </c>
      <c r="G91" t="s">
        <v>12075</v>
      </c>
      <c r="H91" t="s">
        <v>5111</v>
      </c>
      <c r="K91" t="s">
        <v>5342</v>
      </c>
      <c r="L91" t="s">
        <v>5343</v>
      </c>
      <c r="M91" t="s">
        <v>12093</v>
      </c>
      <c r="N91">
        <v>9</v>
      </c>
      <c r="O91" t="s">
        <v>12138</v>
      </c>
      <c r="P91" t="s">
        <v>12219</v>
      </c>
      <c r="Q91">
        <v>5</v>
      </c>
      <c r="R91">
        <v>3</v>
      </c>
      <c r="S91">
        <v>4.28</v>
      </c>
      <c r="T91">
        <v>4.28</v>
      </c>
      <c r="U91">
        <v>428.49</v>
      </c>
      <c r="V91">
        <v>96.11</v>
      </c>
      <c r="W91">
        <v>4.83</v>
      </c>
      <c r="X91">
        <v>12.14</v>
      </c>
      <c r="Y91">
        <v>4.4</v>
      </c>
      <c r="Z91">
        <v>4</v>
      </c>
      <c r="AA91" t="s">
        <v>4822</v>
      </c>
      <c r="AB91">
        <v>0</v>
      </c>
      <c r="AC91">
        <v>6</v>
      </c>
      <c r="AD91">
        <v>2.833785714285714</v>
      </c>
      <c r="AF91" t="s">
        <v>5458</v>
      </c>
      <c r="AI91">
        <v>0</v>
      </c>
      <c r="AJ91">
        <v>0</v>
      </c>
      <c r="AK91" t="s">
        <v>11926</v>
      </c>
      <c r="AL91" t="s">
        <v>11926</v>
      </c>
      <c r="AM91" t="s">
        <v>11965</v>
      </c>
    </row>
    <row r="92" spans="1:39">
      <c r="A92" t="s">
        <v>12016</v>
      </c>
      <c r="B92" t="s">
        <v>12067</v>
      </c>
      <c r="C92" t="s">
        <v>5108</v>
      </c>
      <c r="D92">
        <v>73</v>
      </c>
      <c r="E92" t="s">
        <v>12070</v>
      </c>
      <c r="G92" t="s">
        <v>12074</v>
      </c>
      <c r="H92" t="s">
        <v>5112</v>
      </c>
      <c r="K92" t="s">
        <v>5342</v>
      </c>
      <c r="M92" t="s">
        <v>12087</v>
      </c>
      <c r="N92">
        <v>8</v>
      </c>
      <c r="O92" t="s">
        <v>12132</v>
      </c>
      <c r="P92" t="s">
        <v>12220</v>
      </c>
      <c r="Q92">
        <v>9</v>
      </c>
      <c r="R92">
        <v>3</v>
      </c>
      <c r="S92">
        <v>1.33</v>
      </c>
      <c r="T92">
        <v>1.33</v>
      </c>
      <c r="U92">
        <v>418.41</v>
      </c>
      <c r="V92">
        <v>115.44</v>
      </c>
      <c r="W92">
        <v>3.38</v>
      </c>
      <c r="X92">
        <v>10.36</v>
      </c>
      <c r="Y92">
        <v>4.47</v>
      </c>
      <c r="Z92">
        <v>4</v>
      </c>
      <c r="AA92" t="s">
        <v>4822</v>
      </c>
      <c r="AB92">
        <v>0</v>
      </c>
      <c r="AC92">
        <v>4</v>
      </c>
      <c r="AD92">
        <v>3.901452380952381</v>
      </c>
      <c r="AF92" t="s">
        <v>5458</v>
      </c>
      <c r="AI92">
        <v>0</v>
      </c>
      <c r="AJ92">
        <v>0</v>
      </c>
      <c r="AK92" t="s">
        <v>5477</v>
      </c>
      <c r="AL92" t="s">
        <v>5477</v>
      </c>
      <c r="AM92" t="s">
        <v>11965</v>
      </c>
    </row>
    <row r="93" spans="1:39">
      <c r="A93" t="s">
        <v>12017</v>
      </c>
      <c r="B93" t="s">
        <v>12066</v>
      </c>
      <c r="C93" t="s">
        <v>5108</v>
      </c>
      <c r="D93">
        <v>73</v>
      </c>
      <c r="E93" t="s">
        <v>12070</v>
      </c>
      <c r="G93" t="s">
        <v>12075</v>
      </c>
      <c r="H93" t="s">
        <v>5111</v>
      </c>
      <c r="K93" t="s">
        <v>5342</v>
      </c>
      <c r="L93" t="s">
        <v>5343</v>
      </c>
      <c r="M93" t="s">
        <v>12093</v>
      </c>
      <c r="N93">
        <v>9</v>
      </c>
      <c r="O93" t="s">
        <v>12138</v>
      </c>
      <c r="P93" t="s">
        <v>12221</v>
      </c>
      <c r="Q93">
        <v>6</v>
      </c>
      <c r="R93">
        <v>3</v>
      </c>
      <c r="S93">
        <v>4.37</v>
      </c>
      <c r="T93">
        <v>4.37</v>
      </c>
      <c r="U93">
        <v>483.45</v>
      </c>
      <c r="V93">
        <v>109</v>
      </c>
      <c r="W93">
        <v>4.94</v>
      </c>
      <c r="X93">
        <v>11.57</v>
      </c>
      <c r="Y93">
        <v>4.39</v>
      </c>
      <c r="Z93">
        <v>4</v>
      </c>
      <c r="AA93" t="s">
        <v>4822</v>
      </c>
      <c r="AB93">
        <v>0</v>
      </c>
      <c r="AC93">
        <v>6</v>
      </c>
      <c r="AD93">
        <v>1.966547619047619</v>
      </c>
      <c r="AF93" t="s">
        <v>5458</v>
      </c>
      <c r="AI93">
        <v>0</v>
      </c>
      <c r="AJ93">
        <v>0</v>
      </c>
      <c r="AK93" t="s">
        <v>11926</v>
      </c>
      <c r="AL93" t="s">
        <v>11926</v>
      </c>
      <c r="AM93" t="s">
        <v>11965</v>
      </c>
    </row>
    <row r="94" spans="1:39">
      <c r="A94" t="s">
        <v>12018</v>
      </c>
      <c r="B94" t="s">
        <v>12066</v>
      </c>
      <c r="C94" t="s">
        <v>5108</v>
      </c>
      <c r="D94">
        <v>72.55</v>
      </c>
      <c r="E94" t="s">
        <v>12070</v>
      </c>
      <c r="G94" t="s">
        <v>12071</v>
      </c>
      <c r="H94" t="s">
        <v>5112</v>
      </c>
      <c r="K94" t="s">
        <v>5342</v>
      </c>
      <c r="M94" t="s">
        <v>12097</v>
      </c>
      <c r="N94">
        <v>9</v>
      </c>
      <c r="O94" t="s">
        <v>12142</v>
      </c>
      <c r="P94" t="s">
        <v>12222</v>
      </c>
      <c r="Q94">
        <v>5</v>
      </c>
      <c r="R94">
        <v>4</v>
      </c>
      <c r="S94">
        <v>5.36</v>
      </c>
      <c r="T94">
        <v>5.36</v>
      </c>
      <c r="U94">
        <v>575.91</v>
      </c>
      <c r="V94">
        <v>121.28</v>
      </c>
      <c r="W94">
        <v>7</v>
      </c>
      <c r="X94">
        <v>9.779999999999999</v>
      </c>
      <c r="Y94">
        <v>4.81</v>
      </c>
      <c r="Z94">
        <v>5</v>
      </c>
      <c r="AA94" t="s">
        <v>4822</v>
      </c>
      <c r="AB94">
        <v>2</v>
      </c>
      <c r="AC94">
        <v>6</v>
      </c>
      <c r="AD94">
        <v>1</v>
      </c>
      <c r="AE94" t="s">
        <v>12272</v>
      </c>
      <c r="AF94" t="s">
        <v>5458</v>
      </c>
      <c r="AI94">
        <v>0</v>
      </c>
      <c r="AJ94">
        <v>0</v>
      </c>
      <c r="AK94" t="s">
        <v>12291</v>
      </c>
      <c r="AL94" t="s">
        <v>12291</v>
      </c>
      <c r="AM94" t="s">
        <v>11965</v>
      </c>
    </row>
    <row r="95" spans="1:39">
      <c r="A95" t="s">
        <v>12018</v>
      </c>
      <c r="B95" t="s">
        <v>12066</v>
      </c>
      <c r="C95" t="s">
        <v>5108</v>
      </c>
      <c r="D95">
        <v>72.55</v>
      </c>
      <c r="E95" t="s">
        <v>12070</v>
      </c>
      <c r="G95" t="s">
        <v>12071</v>
      </c>
      <c r="H95" t="s">
        <v>5112</v>
      </c>
      <c r="K95" t="s">
        <v>5342</v>
      </c>
      <c r="M95" t="s">
        <v>12097</v>
      </c>
      <c r="N95">
        <v>9</v>
      </c>
      <c r="O95" t="s">
        <v>12142</v>
      </c>
      <c r="P95" t="s">
        <v>12222</v>
      </c>
      <c r="Q95">
        <v>5</v>
      </c>
      <c r="R95">
        <v>4</v>
      </c>
      <c r="S95">
        <v>5.36</v>
      </c>
      <c r="T95">
        <v>5.36</v>
      </c>
      <c r="U95">
        <v>575.91</v>
      </c>
      <c r="V95">
        <v>121.28</v>
      </c>
      <c r="W95">
        <v>7</v>
      </c>
      <c r="X95">
        <v>9.779999999999999</v>
      </c>
      <c r="Y95">
        <v>4.81</v>
      </c>
      <c r="Z95">
        <v>5</v>
      </c>
      <c r="AA95" t="s">
        <v>4822</v>
      </c>
      <c r="AB95">
        <v>2</v>
      </c>
      <c r="AC95">
        <v>6</v>
      </c>
      <c r="AD95">
        <v>1</v>
      </c>
      <c r="AE95" t="s">
        <v>12272</v>
      </c>
      <c r="AF95" t="s">
        <v>5458</v>
      </c>
      <c r="AI95">
        <v>0</v>
      </c>
      <c r="AJ95">
        <v>0</v>
      </c>
      <c r="AK95" t="s">
        <v>12291</v>
      </c>
      <c r="AL95" t="s">
        <v>12291</v>
      </c>
      <c r="AM95" t="s">
        <v>11965</v>
      </c>
    </row>
    <row r="96" spans="1:39">
      <c r="A96" t="s">
        <v>12019</v>
      </c>
      <c r="B96" t="s">
        <v>12066</v>
      </c>
      <c r="C96" t="s">
        <v>5108</v>
      </c>
      <c r="D96">
        <v>72.3</v>
      </c>
      <c r="E96" t="s">
        <v>12070</v>
      </c>
      <c r="G96" t="s">
        <v>12073</v>
      </c>
      <c r="H96" t="s">
        <v>5112</v>
      </c>
      <c r="K96" t="s">
        <v>5342</v>
      </c>
      <c r="L96" t="s">
        <v>5343</v>
      </c>
      <c r="M96" t="s">
        <v>12092</v>
      </c>
      <c r="N96">
        <v>9</v>
      </c>
      <c r="O96" t="s">
        <v>12137</v>
      </c>
      <c r="P96" t="s">
        <v>12223</v>
      </c>
      <c r="Q96">
        <v>8</v>
      </c>
      <c r="R96">
        <v>2</v>
      </c>
      <c r="S96">
        <v>3.42</v>
      </c>
      <c r="T96">
        <v>4.71</v>
      </c>
      <c r="U96">
        <v>567.42</v>
      </c>
      <c r="V96">
        <v>109.56</v>
      </c>
      <c r="W96">
        <v>4.75</v>
      </c>
      <c r="X96">
        <v>12.49</v>
      </c>
      <c r="Y96">
        <v>8.66</v>
      </c>
      <c r="Z96">
        <v>4</v>
      </c>
      <c r="AA96" t="s">
        <v>4822</v>
      </c>
      <c r="AB96">
        <v>1</v>
      </c>
      <c r="AC96">
        <v>9</v>
      </c>
      <c r="AD96">
        <v>1.953</v>
      </c>
      <c r="AF96" t="s">
        <v>5457</v>
      </c>
      <c r="AI96">
        <v>0</v>
      </c>
      <c r="AJ96">
        <v>0</v>
      </c>
      <c r="AK96" t="s">
        <v>12288</v>
      </c>
      <c r="AL96" t="s">
        <v>12288</v>
      </c>
      <c r="AM96" t="s">
        <v>11965</v>
      </c>
    </row>
    <row r="97" spans="1:39">
      <c r="A97" t="s">
        <v>11985</v>
      </c>
      <c r="B97" t="s">
        <v>12066</v>
      </c>
      <c r="C97" t="s">
        <v>5108</v>
      </c>
      <c r="D97">
        <v>72.15000000000001</v>
      </c>
      <c r="E97" t="s">
        <v>12070</v>
      </c>
      <c r="G97" t="s">
        <v>12078</v>
      </c>
      <c r="H97" t="s">
        <v>5112</v>
      </c>
      <c r="K97" t="s">
        <v>5342</v>
      </c>
      <c r="M97" t="s">
        <v>12108</v>
      </c>
      <c r="N97">
        <v>9</v>
      </c>
      <c r="O97" t="s">
        <v>12153</v>
      </c>
      <c r="P97" t="s">
        <v>12189</v>
      </c>
      <c r="Q97">
        <v>6</v>
      </c>
      <c r="R97">
        <v>2</v>
      </c>
      <c r="S97">
        <v>2.33</v>
      </c>
      <c r="T97">
        <v>3.62</v>
      </c>
      <c r="U97">
        <v>508.02</v>
      </c>
      <c r="V97">
        <v>86.63</v>
      </c>
      <c r="W97">
        <v>4.87</v>
      </c>
      <c r="X97">
        <v>10.89</v>
      </c>
      <c r="Y97">
        <v>8.59</v>
      </c>
      <c r="Z97">
        <v>4</v>
      </c>
      <c r="AA97" t="s">
        <v>4822</v>
      </c>
      <c r="AB97">
        <v>0</v>
      </c>
      <c r="AC97">
        <v>7</v>
      </c>
      <c r="AD97">
        <v>3.73</v>
      </c>
      <c r="AF97" t="s">
        <v>5457</v>
      </c>
      <c r="AI97">
        <v>0</v>
      </c>
      <c r="AJ97">
        <v>0</v>
      </c>
      <c r="AK97" t="s">
        <v>12291</v>
      </c>
      <c r="AL97" t="s">
        <v>12291</v>
      </c>
      <c r="AM97" t="s">
        <v>11965</v>
      </c>
    </row>
    <row r="98" spans="1:39">
      <c r="A98" t="s">
        <v>11985</v>
      </c>
      <c r="B98" t="s">
        <v>12066</v>
      </c>
      <c r="C98" t="s">
        <v>5108</v>
      </c>
      <c r="D98">
        <v>72.15000000000001</v>
      </c>
      <c r="E98" t="s">
        <v>12070</v>
      </c>
      <c r="G98" t="s">
        <v>12078</v>
      </c>
      <c r="H98" t="s">
        <v>5112</v>
      </c>
      <c r="K98" t="s">
        <v>5342</v>
      </c>
      <c r="M98" t="s">
        <v>12108</v>
      </c>
      <c r="N98">
        <v>9</v>
      </c>
      <c r="O98" t="s">
        <v>12153</v>
      </c>
      <c r="P98" t="s">
        <v>12189</v>
      </c>
      <c r="Q98">
        <v>6</v>
      </c>
      <c r="R98">
        <v>2</v>
      </c>
      <c r="S98">
        <v>2.33</v>
      </c>
      <c r="T98">
        <v>3.62</v>
      </c>
      <c r="U98">
        <v>508.02</v>
      </c>
      <c r="V98">
        <v>86.63</v>
      </c>
      <c r="W98">
        <v>4.87</v>
      </c>
      <c r="X98">
        <v>10.89</v>
      </c>
      <c r="Y98">
        <v>8.59</v>
      </c>
      <c r="Z98">
        <v>4</v>
      </c>
      <c r="AA98" t="s">
        <v>4822</v>
      </c>
      <c r="AB98">
        <v>0</v>
      </c>
      <c r="AC98">
        <v>7</v>
      </c>
      <c r="AD98">
        <v>3.73</v>
      </c>
      <c r="AF98" t="s">
        <v>5457</v>
      </c>
      <c r="AI98">
        <v>0</v>
      </c>
      <c r="AJ98">
        <v>0</v>
      </c>
      <c r="AK98" t="s">
        <v>12291</v>
      </c>
      <c r="AL98" t="s">
        <v>12291</v>
      </c>
      <c r="AM98" t="s">
        <v>11965</v>
      </c>
    </row>
    <row r="99" spans="1:39">
      <c r="A99" t="s">
        <v>12020</v>
      </c>
      <c r="B99" t="s">
        <v>12067</v>
      </c>
      <c r="C99" t="s">
        <v>5108</v>
      </c>
      <c r="D99">
        <v>72</v>
      </c>
      <c r="E99" t="s">
        <v>12070</v>
      </c>
      <c r="G99" t="s">
        <v>12074</v>
      </c>
      <c r="H99" t="s">
        <v>5112</v>
      </c>
      <c r="K99" t="s">
        <v>5342</v>
      </c>
      <c r="M99" t="s">
        <v>12087</v>
      </c>
      <c r="N99">
        <v>8</v>
      </c>
      <c r="O99" t="s">
        <v>12132</v>
      </c>
      <c r="P99" t="s">
        <v>12224</v>
      </c>
      <c r="Q99">
        <v>4</v>
      </c>
      <c r="R99">
        <v>2</v>
      </c>
      <c r="S99">
        <v>4.63</v>
      </c>
      <c r="T99">
        <v>4.64</v>
      </c>
      <c r="U99">
        <v>327.39</v>
      </c>
      <c r="V99">
        <v>58.04</v>
      </c>
      <c r="W99">
        <v>5.05</v>
      </c>
      <c r="X99">
        <v>9.16</v>
      </c>
      <c r="Y99">
        <v>5.43</v>
      </c>
      <c r="Z99">
        <v>4</v>
      </c>
      <c r="AA99" t="s">
        <v>4822</v>
      </c>
      <c r="AB99">
        <v>1</v>
      </c>
      <c r="AC99">
        <v>3</v>
      </c>
      <c r="AD99">
        <v>3.68</v>
      </c>
      <c r="AF99" t="s">
        <v>5458</v>
      </c>
      <c r="AI99">
        <v>0</v>
      </c>
      <c r="AJ99">
        <v>0</v>
      </c>
      <c r="AK99" t="s">
        <v>5477</v>
      </c>
      <c r="AL99" t="s">
        <v>5477</v>
      </c>
      <c r="AM99" t="s">
        <v>11965</v>
      </c>
    </row>
    <row r="100" spans="1:39">
      <c r="A100" t="s">
        <v>12021</v>
      </c>
      <c r="B100" t="s">
        <v>12066</v>
      </c>
      <c r="C100" t="s">
        <v>5108</v>
      </c>
      <c r="D100">
        <v>72</v>
      </c>
      <c r="E100" t="s">
        <v>12070</v>
      </c>
      <c r="G100" t="s">
        <v>12071</v>
      </c>
      <c r="H100" t="s">
        <v>5112</v>
      </c>
      <c r="K100" t="s">
        <v>5342</v>
      </c>
      <c r="M100" t="s">
        <v>12109</v>
      </c>
      <c r="N100">
        <v>8</v>
      </c>
      <c r="O100" t="s">
        <v>12154</v>
      </c>
      <c r="P100" t="s">
        <v>12225</v>
      </c>
      <c r="Q100">
        <v>4</v>
      </c>
      <c r="R100">
        <v>3</v>
      </c>
      <c r="S100">
        <v>0.36</v>
      </c>
      <c r="T100">
        <v>1.96</v>
      </c>
      <c r="U100">
        <v>397.48</v>
      </c>
      <c r="V100">
        <v>92.61</v>
      </c>
      <c r="W100">
        <v>4.36</v>
      </c>
      <c r="X100">
        <v>13.43</v>
      </c>
      <c r="Y100">
        <v>9.24</v>
      </c>
      <c r="Z100">
        <v>5</v>
      </c>
      <c r="AA100" t="s">
        <v>4822</v>
      </c>
      <c r="AB100">
        <v>0</v>
      </c>
      <c r="AC100">
        <v>6</v>
      </c>
      <c r="AD100">
        <v>4.191952380952381</v>
      </c>
      <c r="AE100" t="s">
        <v>12273</v>
      </c>
      <c r="AF100" t="s">
        <v>5457</v>
      </c>
      <c r="AI100">
        <v>0</v>
      </c>
      <c r="AJ100">
        <v>0</v>
      </c>
      <c r="AK100" t="s">
        <v>12295</v>
      </c>
      <c r="AL100" t="s">
        <v>12295</v>
      </c>
      <c r="AM100" t="s">
        <v>11965</v>
      </c>
    </row>
    <row r="101" spans="1:39">
      <c r="A101" t="s">
        <v>12021</v>
      </c>
      <c r="B101" t="s">
        <v>12066</v>
      </c>
      <c r="C101" t="s">
        <v>5108</v>
      </c>
      <c r="D101">
        <v>72</v>
      </c>
      <c r="E101" t="s">
        <v>12070</v>
      </c>
      <c r="G101" t="s">
        <v>12071</v>
      </c>
      <c r="H101" t="s">
        <v>5112</v>
      </c>
      <c r="K101" t="s">
        <v>5342</v>
      </c>
      <c r="M101" t="s">
        <v>12109</v>
      </c>
      <c r="N101">
        <v>8</v>
      </c>
      <c r="O101" t="s">
        <v>12154</v>
      </c>
      <c r="P101" t="s">
        <v>12225</v>
      </c>
      <c r="Q101">
        <v>4</v>
      </c>
      <c r="R101">
        <v>3</v>
      </c>
      <c r="S101">
        <v>0.36</v>
      </c>
      <c r="T101">
        <v>1.96</v>
      </c>
      <c r="U101">
        <v>397.48</v>
      </c>
      <c r="V101">
        <v>92.61</v>
      </c>
      <c r="W101">
        <v>4.36</v>
      </c>
      <c r="X101">
        <v>13.43</v>
      </c>
      <c r="Y101">
        <v>9.24</v>
      </c>
      <c r="Z101">
        <v>5</v>
      </c>
      <c r="AA101" t="s">
        <v>4822</v>
      </c>
      <c r="AB101">
        <v>0</v>
      </c>
      <c r="AC101">
        <v>6</v>
      </c>
      <c r="AD101">
        <v>4.191952380952381</v>
      </c>
      <c r="AE101" t="s">
        <v>12273</v>
      </c>
      <c r="AF101" t="s">
        <v>5457</v>
      </c>
      <c r="AI101">
        <v>0</v>
      </c>
      <c r="AJ101">
        <v>0</v>
      </c>
      <c r="AK101" t="s">
        <v>12295</v>
      </c>
      <c r="AL101" t="s">
        <v>12295</v>
      </c>
      <c r="AM101" t="s">
        <v>11965</v>
      </c>
    </row>
    <row r="102" spans="1:39">
      <c r="A102" t="s">
        <v>12022</v>
      </c>
      <c r="B102" t="s">
        <v>12067</v>
      </c>
      <c r="C102" t="s">
        <v>5108</v>
      </c>
      <c r="D102">
        <v>71.59999999999999</v>
      </c>
      <c r="E102" t="s">
        <v>12070</v>
      </c>
      <c r="G102" t="s">
        <v>12073</v>
      </c>
      <c r="H102" t="s">
        <v>5112</v>
      </c>
      <c r="K102" t="s">
        <v>5342</v>
      </c>
      <c r="L102" t="s">
        <v>5343</v>
      </c>
      <c r="M102" t="s">
        <v>12089</v>
      </c>
      <c r="N102">
        <v>9</v>
      </c>
      <c r="O102" t="s">
        <v>12134</v>
      </c>
      <c r="P102" t="s">
        <v>12226</v>
      </c>
      <c r="Q102">
        <v>3</v>
      </c>
      <c r="R102">
        <v>3</v>
      </c>
      <c r="S102">
        <v>2.73</v>
      </c>
      <c r="T102">
        <v>2.73</v>
      </c>
      <c r="U102">
        <v>279.3</v>
      </c>
      <c r="V102">
        <v>98.20999999999999</v>
      </c>
      <c r="W102">
        <v>2.14</v>
      </c>
      <c r="X102">
        <v>13.12</v>
      </c>
      <c r="Y102">
        <v>0</v>
      </c>
      <c r="Z102">
        <v>2</v>
      </c>
      <c r="AA102" t="s">
        <v>4822</v>
      </c>
      <c r="AB102">
        <v>0</v>
      </c>
      <c r="AC102">
        <v>3</v>
      </c>
      <c r="AD102">
        <v>4.528</v>
      </c>
      <c r="AF102" t="s">
        <v>5458</v>
      </c>
      <c r="AI102">
        <v>0</v>
      </c>
      <c r="AJ102">
        <v>0</v>
      </c>
      <c r="AK102" t="s">
        <v>12286</v>
      </c>
      <c r="AL102" t="s">
        <v>12286</v>
      </c>
      <c r="AM102" t="s">
        <v>11965</v>
      </c>
    </row>
    <row r="103" spans="1:39">
      <c r="A103" t="s">
        <v>12023</v>
      </c>
      <c r="B103" t="s">
        <v>12066</v>
      </c>
      <c r="C103" t="s">
        <v>5108</v>
      </c>
      <c r="D103">
        <v>71</v>
      </c>
      <c r="E103" t="s">
        <v>12070</v>
      </c>
      <c r="G103" t="s">
        <v>12072</v>
      </c>
      <c r="H103" t="s">
        <v>5112</v>
      </c>
      <c r="K103" t="s">
        <v>5342</v>
      </c>
      <c r="M103" t="s">
        <v>12081</v>
      </c>
      <c r="N103">
        <v>8</v>
      </c>
      <c r="O103" t="s">
        <v>12125</v>
      </c>
      <c r="P103" t="s">
        <v>12227</v>
      </c>
      <c r="Q103">
        <v>3</v>
      </c>
      <c r="R103">
        <v>2</v>
      </c>
      <c r="S103">
        <v>2.49</v>
      </c>
      <c r="T103">
        <v>2.49</v>
      </c>
      <c r="U103">
        <v>259.31</v>
      </c>
      <c r="V103">
        <v>67.16</v>
      </c>
      <c r="W103">
        <v>3.62</v>
      </c>
      <c r="X103">
        <v>12.8</v>
      </c>
      <c r="Y103">
        <v>0.25</v>
      </c>
      <c r="Z103">
        <v>2</v>
      </c>
      <c r="AA103" t="s">
        <v>4822</v>
      </c>
      <c r="AB103">
        <v>0</v>
      </c>
      <c r="AC103">
        <v>2</v>
      </c>
      <c r="AD103">
        <v>5.255</v>
      </c>
      <c r="AF103" t="s">
        <v>5458</v>
      </c>
      <c r="AI103">
        <v>0</v>
      </c>
      <c r="AJ103">
        <v>0</v>
      </c>
      <c r="AK103" t="s">
        <v>12281</v>
      </c>
      <c r="AL103" t="s">
        <v>12281</v>
      </c>
      <c r="AM103" t="s">
        <v>11965</v>
      </c>
    </row>
    <row r="104" spans="1:39">
      <c r="A104" t="s">
        <v>12024</v>
      </c>
      <c r="B104" t="s">
        <v>12066</v>
      </c>
      <c r="C104" t="s">
        <v>5108</v>
      </c>
      <c r="D104">
        <v>71</v>
      </c>
      <c r="E104" t="s">
        <v>12070</v>
      </c>
      <c r="G104" t="s">
        <v>12075</v>
      </c>
      <c r="H104" t="s">
        <v>5111</v>
      </c>
      <c r="K104" t="s">
        <v>5342</v>
      </c>
      <c r="L104" t="s">
        <v>5343</v>
      </c>
      <c r="M104" t="s">
        <v>12093</v>
      </c>
      <c r="N104">
        <v>9</v>
      </c>
      <c r="O104" t="s">
        <v>12138</v>
      </c>
      <c r="P104" t="s">
        <v>12228</v>
      </c>
      <c r="Q104">
        <v>7</v>
      </c>
      <c r="R104">
        <v>3</v>
      </c>
      <c r="S104">
        <v>1.91</v>
      </c>
      <c r="T104">
        <v>2.31</v>
      </c>
      <c r="U104">
        <v>540.62</v>
      </c>
      <c r="V104">
        <v>119.66</v>
      </c>
      <c r="W104">
        <v>3.91</v>
      </c>
      <c r="X104">
        <v>11.43</v>
      </c>
      <c r="Y104">
        <v>7.55</v>
      </c>
      <c r="Z104">
        <v>4</v>
      </c>
      <c r="AA104" t="s">
        <v>4822</v>
      </c>
      <c r="AB104">
        <v>1</v>
      </c>
      <c r="AC104">
        <v>7</v>
      </c>
      <c r="AD104">
        <v>3.178</v>
      </c>
      <c r="AF104" t="s">
        <v>5458</v>
      </c>
      <c r="AI104">
        <v>0</v>
      </c>
      <c r="AJ104">
        <v>0</v>
      </c>
      <c r="AK104" t="s">
        <v>11926</v>
      </c>
      <c r="AL104" t="s">
        <v>11926</v>
      </c>
      <c r="AM104" t="s">
        <v>11965</v>
      </c>
    </row>
    <row r="105" spans="1:39">
      <c r="A105" t="s">
        <v>12025</v>
      </c>
      <c r="B105" t="s">
        <v>12067</v>
      </c>
      <c r="C105" t="s">
        <v>5108</v>
      </c>
      <c r="D105">
        <v>71</v>
      </c>
      <c r="E105" t="s">
        <v>12070</v>
      </c>
      <c r="G105" t="s">
        <v>12074</v>
      </c>
      <c r="H105" t="s">
        <v>5112</v>
      </c>
      <c r="K105" t="s">
        <v>5342</v>
      </c>
      <c r="M105" t="s">
        <v>12087</v>
      </c>
      <c r="N105">
        <v>8</v>
      </c>
      <c r="O105" t="s">
        <v>12132</v>
      </c>
      <c r="P105" t="s">
        <v>12229</v>
      </c>
      <c r="Q105">
        <v>5</v>
      </c>
      <c r="R105">
        <v>2</v>
      </c>
      <c r="S105">
        <v>3.08</v>
      </c>
      <c r="T105">
        <v>3.08</v>
      </c>
      <c r="U105">
        <v>398.47</v>
      </c>
      <c r="V105">
        <v>78.34999999999999</v>
      </c>
      <c r="W105">
        <v>4.38</v>
      </c>
      <c r="X105">
        <v>9.640000000000001</v>
      </c>
      <c r="Y105">
        <v>5.22</v>
      </c>
      <c r="Z105">
        <v>4</v>
      </c>
      <c r="AA105" t="s">
        <v>4822</v>
      </c>
      <c r="AB105">
        <v>0</v>
      </c>
      <c r="AC105">
        <v>5</v>
      </c>
      <c r="AD105">
        <v>4.645214285714285</v>
      </c>
      <c r="AF105" t="s">
        <v>5458</v>
      </c>
      <c r="AI105">
        <v>0</v>
      </c>
      <c r="AJ105">
        <v>0</v>
      </c>
      <c r="AK105" t="s">
        <v>5477</v>
      </c>
      <c r="AL105" t="s">
        <v>5477</v>
      </c>
      <c r="AM105" t="s">
        <v>11965</v>
      </c>
    </row>
    <row r="106" spans="1:39">
      <c r="A106" t="s">
        <v>12026</v>
      </c>
      <c r="B106" t="s">
        <v>12066</v>
      </c>
      <c r="C106" t="s">
        <v>5108</v>
      </c>
      <c r="D106">
        <v>71</v>
      </c>
      <c r="E106" t="s">
        <v>12070</v>
      </c>
      <c r="G106" t="s">
        <v>12075</v>
      </c>
      <c r="H106" t="s">
        <v>5111</v>
      </c>
      <c r="K106" t="s">
        <v>5342</v>
      </c>
      <c r="L106" t="s">
        <v>5343</v>
      </c>
      <c r="M106" t="s">
        <v>12093</v>
      </c>
      <c r="N106">
        <v>9</v>
      </c>
      <c r="O106" t="s">
        <v>12138</v>
      </c>
      <c r="P106" t="s">
        <v>12230</v>
      </c>
      <c r="Q106">
        <v>5</v>
      </c>
      <c r="R106">
        <v>3</v>
      </c>
      <c r="S106">
        <v>4.24</v>
      </c>
      <c r="T106">
        <v>4.24</v>
      </c>
      <c r="U106">
        <v>507.39</v>
      </c>
      <c r="V106">
        <v>96.11</v>
      </c>
      <c r="W106">
        <v>5.21</v>
      </c>
      <c r="X106">
        <v>12.14</v>
      </c>
      <c r="Y106">
        <v>4.4</v>
      </c>
      <c r="Z106">
        <v>4</v>
      </c>
      <c r="AA106" t="s">
        <v>4822</v>
      </c>
      <c r="AB106">
        <v>2</v>
      </c>
      <c r="AC106">
        <v>7</v>
      </c>
      <c r="AD106">
        <v>2.343</v>
      </c>
      <c r="AF106" t="s">
        <v>5458</v>
      </c>
      <c r="AI106">
        <v>0</v>
      </c>
      <c r="AJ106">
        <v>0</v>
      </c>
      <c r="AK106" t="s">
        <v>11926</v>
      </c>
      <c r="AL106" t="s">
        <v>11926</v>
      </c>
      <c r="AM106" t="s">
        <v>11965</v>
      </c>
    </row>
    <row r="107" spans="1:39">
      <c r="A107" t="s">
        <v>12027</v>
      </c>
      <c r="B107" t="s">
        <v>12067</v>
      </c>
      <c r="C107" t="s">
        <v>5108</v>
      </c>
      <c r="D107">
        <v>71</v>
      </c>
      <c r="E107" t="s">
        <v>12070</v>
      </c>
      <c r="G107" t="s">
        <v>12074</v>
      </c>
      <c r="H107" t="s">
        <v>5112</v>
      </c>
      <c r="K107" t="s">
        <v>5342</v>
      </c>
      <c r="M107" t="s">
        <v>12087</v>
      </c>
      <c r="N107">
        <v>8</v>
      </c>
      <c r="O107" t="s">
        <v>12132</v>
      </c>
      <c r="P107" t="s">
        <v>12231</v>
      </c>
      <c r="Q107">
        <v>5</v>
      </c>
      <c r="R107">
        <v>3</v>
      </c>
      <c r="S107">
        <v>-0.93</v>
      </c>
      <c r="T107">
        <v>1.83</v>
      </c>
      <c r="U107">
        <v>255.24</v>
      </c>
      <c r="V107">
        <v>103.79</v>
      </c>
      <c r="W107">
        <v>1.79</v>
      </c>
      <c r="X107">
        <v>4.29</v>
      </c>
      <c r="Y107">
        <v>2.59</v>
      </c>
      <c r="Z107">
        <v>3</v>
      </c>
      <c r="AA107" t="s">
        <v>4822</v>
      </c>
      <c r="AB107">
        <v>0</v>
      </c>
      <c r="AC107">
        <v>3</v>
      </c>
      <c r="AD107">
        <v>4.707</v>
      </c>
      <c r="AF107" t="s">
        <v>5459</v>
      </c>
      <c r="AI107">
        <v>0</v>
      </c>
      <c r="AJ107">
        <v>0</v>
      </c>
      <c r="AK107" t="s">
        <v>5477</v>
      </c>
      <c r="AL107" t="s">
        <v>5477</v>
      </c>
      <c r="AM107" t="s">
        <v>11965</v>
      </c>
    </row>
    <row r="108" spans="1:39">
      <c r="A108" t="s">
        <v>12028</v>
      </c>
      <c r="B108" t="s">
        <v>12066</v>
      </c>
      <c r="C108" t="s">
        <v>5108</v>
      </c>
      <c r="D108">
        <v>70.5</v>
      </c>
      <c r="E108" t="s">
        <v>12070</v>
      </c>
      <c r="G108" t="s">
        <v>12073</v>
      </c>
      <c r="H108" t="s">
        <v>5112</v>
      </c>
      <c r="K108" t="s">
        <v>5342</v>
      </c>
      <c r="L108" t="s">
        <v>5343</v>
      </c>
      <c r="M108" t="s">
        <v>12092</v>
      </c>
      <c r="N108">
        <v>9</v>
      </c>
      <c r="O108" t="s">
        <v>12137</v>
      </c>
      <c r="P108" t="s">
        <v>12232</v>
      </c>
      <c r="Q108">
        <v>10</v>
      </c>
      <c r="R108">
        <v>2</v>
      </c>
      <c r="S108">
        <v>1.82</v>
      </c>
      <c r="T108">
        <v>3.1</v>
      </c>
      <c r="U108">
        <v>532.54</v>
      </c>
      <c r="V108">
        <v>128.02</v>
      </c>
      <c r="W108">
        <v>3.72</v>
      </c>
      <c r="X108">
        <v>12.47</v>
      </c>
      <c r="Y108">
        <v>8.66</v>
      </c>
      <c r="Z108">
        <v>4</v>
      </c>
      <c r="AA108" t="s">
        <v>4822</v>
      </c>
      <c r="AB108">
        <v>1</v>
      </c>
      <c r="AC108">
        <v>9</v>
      </c>
      <c r="AD108">
        <v>3.12</v>
      </c>
      <c r="AF108" t="s">
        <v>5457</v>
      </c>
      <c r="AI108">
        <v>0</v>
      </c>
      <c r="AJ108">
        <v>0</v>
      </c>
      <c r="AK108" t="s">
        <v>12288</v>
      </c>
      <c r="AL108" t="s">
        <v>12288</v>
      </c>
      <c r="AM108" t="s">
        <v>11965</v>
      </c>
    </row>
    <row r="109" spans="1:39">
      <c r="A109" t="s">
        <v>12004</v>
      </c>
      <c r="B109" t="s">
        <v>12067</v>
      </c>
      <c r="C109" t="s">
        <v>5108</v>
      </c>
      <c r="D109">
        <v>70</v>
      </c>
      <c r="E109" t="s">
        <v>12070</v>
      </c>
      <c r="G109" t="s">
        <v>12073</v>
      </c>
      <c r="H109" t="s">
        <v>5112</v>
      </c>
      <c r="K109" t="s">
        <v>5342</v>
      </c>
      <c r="L109" t="s">
        <v>5343</v>
      </c>
      <c r="M109" t="s">
        <v>12110</v>
      </c>
      <c r="N109">
        <v>9</v>
      </c>
      <c r="O109" t="s">
        <v>12155</v>
      </c>
      <c r="P109" t="s">
        <v>12208</v>
      </c>
      <c r="Q109">
        <v>8</v>
      </c>
      <c r="R109">
        <v>1</v>
      </c>
      <c r="S109">
        <v>4.19</v>
      </c>
      <c r="T109">
        <v>4.2</v>
      </c>
      <c r="U109">
        <v>428.5</v>
      </c>
      <c r="V109">
        <v>89.19</v>
      </c>
      <c r="W109">
        <v>3.46</v>
      </c>
      <c r="X109">
        <v>9.289999999999999</v>
      </c>
      <c r="Y109">
        <v>3.2</v>
      </c>
      <c r="Z109">
        <v>4</v>
      </c>
      <c r="AA109" t="s">
        <v>4822</v>
      </c>
      <c r="AB109">
        <v>0</v>
      </c>
      <c r="AC109">
        <v>4</v>
      </c>
      <c r="AD109">
        <v>3.744047619047619</v>
      </c>
      <c r="AF109" t="s">
        <v>5458</v>
      </c>
      <c r="AI109">
        <v>0</v>
      </c>
      <c r="AJ109">
        <v>0</v>
      </c>
      <c r="AK109" t="s">
        <v>12294</v>
      </c>
      <c r="AL109" t="s">
        <v>12294</v>
      </c>
      <c r="AM109" t="s">
        <v>11965</v>
      </c>
    </row>
    <row r="110" spans="1:39">
      <c r="A110" t="s">
        <v>5313</v>
      </c>
      <c r="B110" t="s">
        <v>12067</v>
      </c>
      <c r="C110" t="s">
        <v>5108</v>
      </c>
      <c r="D110">
        <v>70</v>
      </c>
      <c r="E110" t="s">
        <v>12070</v>
      </c>
      <c r="G110" t="s">
        <v>12073</v>
      </c>
      <c r="H110" t="s">
        <v>5112</v>
      </c>
      <c r="I110" t="s">
        <v>9173</v>
      </c>
      <c r="K110" t="s">
        <v>5342</v>
      </c>
      <c r="L110" t="s">
        <v>5343</v>
      </c>
      <c r="M110" t="s">
        <v>12098</v>
      </c>
      <c r="N110">
        <v>9</v>
      </c>
      <c r="O110" t="s">
        <v>12143</v>
      </c>
      <c r="P110" t="s">
        <v>5428</v>
      </c>
      <c r="Q110">
        <v>4</v>
      </c>
      <c r="R110">
        <v>3</v>
      </c>
      <c r="S110">
        <v>4.82</v>
      </c>
      <c r="T110">
        <v>4.82</v>
      </c>
      <c r="U110">
        <v>464.83</v>
      </c>
      <c r="V110">
        <v>92.34999999999999</v>
      </c>
      <c r="W110">
        <v>5.55</v>
      </c>
      <c r="X110">
        <v>12.89</v>
      </c>
      <c r="Y110">
        <v>2.66</v>
      </c>
      <c r="Z110">
        <v>3</v>
      </c>
      <c r="AA110" t="s">
        <v>4822</v>
      </c>
      <c r="AB110">
        <v>1</v>
      </c>
      <c r="AC110">
        <v>5</v>
      </c>
      <c r="AD110">
        <v>2.429547619047619</v>
      </c>
      <c r="AE110" t="s">
        <v>5449</v>
      </c>
      <c r="AF110" t="s">
        <v>5458</v>
      </c>
      <c r="AH110" t="s">
        <v>5461</v>
      </c>
      <c r="AI110">
        <v>4</v>
      </c>
      <c r="AJ110">
        <v>1</v>
      </c>
      <c r="AK110" t="s">
        <v>11954</v>
      </c>
      <c r="AL110" t="s">
        <v>11954</v>
      </c>
      <c r="AM110" t="s">
        <v>11965</v>
      </c>
    </row>
    <row r="111" spans="1:39">
      <c r="A111" t="s">
        <v>5313</v>
      </c>
      <c r="B111" t="s">
        <v>12067</v>
      </c>
      <c r="C111" t="s">
        <v>5108</v>
      </c>
      <c r="D111">
        <v>70</v>
      </c>
      <c r="E111" t="s">
        <v>12070</v>
      </c>
      <c r="G111" t="s">
        <v>12073</v>
      </c>
      <c r="H111" t="s">
        <v>5112</v>
      </c>
      <c r="I111" t="s">
        <v>9173</v>
      </c>
      <c r="K111" t="s">
        <v>5342</v>
      </c>
      <c r="L111" t="s">
        <v>5343</v>
      </c>
      <c r="M111" t="s">
        <v>12098</v>
      </c>
      <c r="N111">
        <v>9</v>
      </c>
      <c r="O111" t="s">
        <v>12143</v>
      </c>
      <c r="P111" t="s">
        <v>5428</v>
      </c>
      <c r="Q111">
        <v>4</v>
      </c>
      <c r="R111">
        <v>3</v>
      </c>
      <c r="S111">
        <v>4.82</v>
      </c>
      <c r="T111">
        <v>4.82</v>
      </c>
      <c r="U111">
        <v>464.83</v>
      </c>
      <c r="V111">
        <v>92.34999999999999</v>
      </c>
      <c r="W111">
        <v>5.55</v>
      </c>
      <c r="X111">
        <v>12.89</v>
      </c>
      <c r="Y111">
        <v>2.66</v>
      </c>
      <c r="Z111">
        <v>3</v>
      </c>
      <c r="AA111" t="s">
        <v>4822</v>
      </c>
      <c r="AB111">
        <v>1</v>
      </c>
      <c r="AC111">
        <v>5</v>
      </c>
      <c r="AD111">
        <v>2.429547619047619</v>
      </c>
      <c r="AE111" t="s">
        <v>5449</v>
      </c>
      <c r="AF111" t="s">
        <v>5458</v>
      </c>
      <c r="AH111" t="s">
        <v>5461</v>
      </c>
      <c r="AI111">
        <v>4</v>
      </c>
      <c r="AJ111">
        <v>1</v>
      </c>
      <c r="AK111" t="s">
        <v>11954</v>
      </c>
      <c r="AL111" t="s">
        <v>11954</v>
      </c>
      <c r="AM111" t="s">
        <v>11965</v>
      </c>
    </row>
    <row r="112" spans="1:39">
      <c r="A112" t="s">
        <v>12029</v>
      </c>
      <c r="B112" t="s">
        <v>12066</v>
      </c>
      <c r="C112" t="s">
        <v>5108</v>
      </c>
      <c r="D112">
        <v>69</v>
      </c>
      <c r="E112" t="s">
        <v>12070</v>
      </c>
      <c r="G112" t="s">
        <v>12075</v>
      </c>
      <c r="H112" t="s">
        <v>5111</v>
      </c>
      <c r="K112" t="s">
        <v>5342</v>
      </c>
      <c r="L112" t="s">
        <v>5343</v>
      </c>
      <c r="M112" t="s">
        <v>12093</v>
      </c>
      <c r="N112">
        <v>9</v>
      </c>
      <c r="O112" t="s">
        <v>12138</v>
      </c>
      <c r="P112" t="s">
        <v>12233</v>
      </c>
      <c r="Q112">
        <v>7</v>
      </c>
      <c r="R112">
        <v>4</v>
      </c>
      <c r="S112">
        <v>2.98</v>
      </c>
      <c r="T112">
        <v>3.3</v>
      </c>
      <c r="U112">
        <v>455.48</v>
      </c>
      <c r="V112">
        <v>137.68</v>
      </c>
      <c r="W112">
        <v>3.79</v>
      </c>
      <c r="X112">
        <v>7.35</v>
      </c>
      <c r="Y112">
        <v>4.4</v>
      </c>
      <c r="Z112">
        <v>5</v>
      </c>
      <c r="AA112" t="s">
        <v>4822</v>
      </c>
      <c r="AB112">
        <v>0</v>
      </c>
      <c r="AC112">
        <v>6</v>
      </c>
      <c r="AD112">
        <v>2.678</v>
      </c>
      <c r="AF112" t="s">
        <v>5458</v>
      </c>
      <c r="AI112">
        <v>0</v>
      </c>
      <c r="AJ112">
        <v>0</v>
      </c>
      <c r="AK112" t="s">
        <v>11926</v>
      </c>
      <c r="AL112" t="s">
        <v>11926</v>
      </c>
      <c r="AM112" t="s">
        <v>11965</v>
      </c>
    </row>
    <row r="113" spans="1:39">
      <c r="A113" t="s">
        <v>7200</v>
      </c>
      <c r="B113" t="s">
        <v>12066</v>
      </c>
      <c r="C113" t="s">
        <v>5108</v>
      </c>
      <c r="D113">
        <v>67.59999999999999</v>
      </c>
      <c r="E113" t="s">
        <v>12070</v>
      </c>
      <c r="G113" t="s">
        <v>12073</v>
      </c>
      <c r="H113" t="s">
        <v>5112</v>
      </c>
      <c r="K113" t="s">
        <v>5342</v>
      </c>
      <c r="L113" t="s">
        <v>5343</v>
      </c>
      <c r="M113" t="s">
        <v>12111</v>
      </c>
      <c r="N113">
        <v>9</v>
      </c>
      <c r="O113" t="s">
        <v>12156</v>
      </c>
      <c r="P113" t="s">
        <v>11354</v>
      </c>
      <c r="Q113">
        <v>6</v>
      </c>
      <c r="R113">
        <v>3</v>
      </c>
      <c r="S113">
        <v>4.3</v>
      </c>
      <c r="T113">
        <v>4.58</v>
      </c>
      <c r="U113">
        <v>488.36</v>
      </c>
      <c r="V113">
        <v>105.24</v>
      </c>
      <c r="W113">
        <v>5.79</v>
      </c>
      <c r="X113">
        <v>7.46</v>
      </c>
      <c r="Y113">
        <v>2.23</v>
      </c>
      <c r="Z113">
        <v>4</v>
      </c>
      <c r="AA113" t="s">
        <v>4822</v>
      </c>
      <c r="AB113">
        <v>1</v>
      </c>
      <c r="AC113">
        <v>5</v>
      </c>
      <c r="AD113">
        <v>1.951809523809524</v>
      </c>
      <c r="AF113" t="s">
        <v>5458</v>
      </c>
      <c r="AI113">
        <v>0</v>
      </c>
      <c r="AJ113">
        <v>0</v>
      </c>
      <c r="AK113" t="s">
        <v>11944</v>
      </c>
      <c r="AL113" t="s">
        <v>11944</v>
      </c>
      <c r="AM113" t="s">
        <v>11965</v>
      </c>
    </row>
    <row r="114" spans="1:39">
      <c r="A114" t="s">
        <v>12030</v>
      </c>
      <c r="B114" t="s">
        <v>12066</v>
      </c>
      <c r="C114" t="s">
        <v>5108</v>
      </c>
      <c r="D114">
        <v>67.5</v>
      </c>
      <c r="E114" t="s">
        <v>12070</v>
      </c>
      <c r="G114" t="s">
        <v>12073</v>
      </c>
      <c r="H114" t="s">
        <v>5112</v>
      </c>
      <c r="K114" t="s">
        <v>5342</v>
      </c>
      <c r="L114" t="s">
        <v>5343</v>
      </c>
      <c r="M114" t="s">
        <v>12092</v>
      </c>
      <c r="N114">
        <v>9</v>
      </c>
      <c r="O114" t="s">
        <v>12137</v>
      </c>
      <c r="P114" t="s">
        <v>12234</v>
      </c>
      <c r="Q114">
        <v>8</v>
      </c>
      <c r="R114">
        <v>2</v>
      </c>
      <c r="S114">
        <v>3.83</v>
      </c>
      <c r="T114">
        <v>5.11</v>
      </c>
      <c r="U114">
        <v>557.42</v>
      </c>
      <c r="V114">
        <v>109.56</v>
      </c>
      <c r="W114">
        <v>5.3</v>
      </c>
      <c r="X114">
        <v>10.45</v>
      </c>
      <c r="Y114">
        <v>8.66</v>
      </c>
      <c r="Z114">
        <v>4</v>
      </c>
      <c r="AA114" t="s">
        <v>4822</v>
      </c>
      <c r="AB114">
        <v>2</v>
      </c>
      <c r="AC114">
        <v>9</v>
      </c>
      <c r="AD114">
        <v>1.603</v>
      </c>
      <c r="AF114" t="s">
        <v>5457</v>
      </c>
      <c r="AI114">
        <v>0</v>
      </c>
      <c r="AJ114">
        <v>0</v>
      </c>
      <c r="AK114" t="s">
        <v>12288</v>
      </c>
      <c r="AL114" t="s">
        <v>12288</v>
      </c>
      <c r="AM114" t="s">
        <v>11965</v>
      </c>
    </row>
    <row r="115" spans="1:39">
      <c r="A115" t="s">
        <v>12031</v>
      </c>
      <c r="B115" t="s">
        <v>12066</v>
      </c>
      <c r="C115" t="s">
        <v>5108</v>
      </c>
      <c r="D115">
        <v>67</v>
      </c>
      <c r="E115" t="s">
        <v>12070</v>
      </c>
      <c r="G115" t="s">
        <v>12075</v>
      </c>
      <c r="H115" t="s">
        <v>5111</v>
      </c>
      <c r="K115" t="s">
        <v>5342</v>
      </c>
      <c r="L115" t="s">
        <v>5343</v>
      </c>
      <c r="M115" t="s">
        <v>12093</v>
      </c>
      <c r="N115">
        <v>9</v>
      </c>
      <c r="O115" t="s">
        <v>12138</v>
      </c>
      <c r="P115" t="s">
        <v>12235</v>
      </c>
      <c r="Q115">
        <v>5</v>
      </c>
      <c r="R115">
        <v>2</v>
      </c>
      <c r="S115">
        <v>4.28</v>
      </c>
      <c r="T115">
        <v>4.68</v>
      </c>
      <c r="U115">
        <v>509.65</v>
      </c>
      <c r="V115">
        <v>81.33</v>
      </c>
      <c r="W115">
        <v>4.86</v>
      </c>
      <c r="X115">
        <v>11.83</v>
      </c>
      <c r="Y115">
        <v>7.55</v>
      </c>
      <c r="Z115">
        <v>4</v>
      </c>
      <c r="AA115" t="s">
        <v>4822</v>
      </c>
      <c r="AB115">
        <v>1</v>
      </c>
      <c r="AC115">
        <v>8</v>
      </c>
      <c r="AD115">
        <v>2.66</v>
      </c>
      <c r="AF115" t="s">
        <v>5458</v>
      </c>
      <c r="AI115">
        <v>0</v>
      </c>
      <c r="AJ115">
        <v>0</v>
      </c>
      <c r="AK115" t="s">
        <v>11926</v>
      </c>
      <c r="AL115" t="s">
        <v>11926</v>
      </c>
      <c r="AM115" t="s">
        <v>11965</v>
      </c>
    </row>
    <row r="116" spans="1:39">
      <c r="A116" t="s">
        <v>12032</v>
      </c>
      <c r="B116" t="s">
        <v>12066</v>
      </c>
      <c r="C116" t="s">
        <v>5108</v>
      </c>
      <c r="D116">
        <v>67</v>
      </c>
      <c r="E116" t="s">
        <v>12070</v>
      </c>
      <c r="G116" t="s">
        <v>12072</v>
      </c>
      <c r="H116" t="s">
        <v>5112</v>
      </c>
      <c r="K116" t="s">
        <v>5342</v>
      </c>
      <c r="M116" t="s">
        <v>12081</v>
      </c>
      <c r="N116">
        <v>8</v>
      </c>
      <c r="O116" t="s">
        <v>12125</v>
      </c>
      <c r="P116" t="s">
        <v>12236</v>
      </c>
      <c r="Q116">
        <v>3</v>
      </c>
      <c r="R116">
        <v>2</v>
      </c>
      <c r="S116">
        <v>4.37</v>
      </c>
      <c r="T116">
        <v>4.37</v>
      </c>
      <c r="U116">
        <v>348.45</v>
      </c>
      <c r="V116">
        <v>58.95</v>
      </c>
      <c r="W116">
        <v>5.12</v>
      </c>
      <c r="X116">
        <v>13.73</v>
      </c>
      <c r="Y116">
        <v>1.7</v>
      </c>
      <c r="Z116">
        <v>3</v>
      </c>
      <c r="AA116" t="s">
        <v>4822</v>
      </c>
      <c r="AB116">
        <v>1</v>
      </c>
      <c r="AC116">
        <v>3</v>
      </c>
      <c r="AD116">
        <v>3.815</v>
      </c>
      <c r="AF116" t="s">
        <v>5458</v>
      </c>
      <c r="AI116">
        <v>0</v>
      </c>
      <c r="AJ116">
        <v>0</v>
      </c>
      <c r="AK116" t="s">
        <v>12281</v>
      </c>
      <c r="AL116" t="s">
        <v>12281</v>
      </c>
      <c r="AM116" t="s">
        <v>11965</v>
      </c>
    </row>
    <row r="117" spans="1:39">
      <c r="A117" t="s">
        <v>12033</v>
      </c>
      <c r="B117" t="s">
        <v>12067</v>
      </c>
      <c r="C117" t="s">
        <v>5108</v>
      </c>
      <c r="D117">
        <v>66</v>
      </c>
      <c r="E117" t="s">
        <v>12070</v>
      </c>
      <c r="G117" t="s">
        <v>12073</v>
      </c>
      <c r="H117" t="s">
        <v>5112</v>
      </c>
      <c r="K117" t="s">
        <v>5342</v>
      </c>
      <c r="L117" t="s">
        <v>5343</v>
      </c>
      <c r="M117" t="s">
        <v>12112</v>
      </c>
      <c r="N117">
        <v>9</v>
      </c>
      <c r="O117" t="s">
        <v>12157</v>
      </c>
      <c r="P117" t="s">
        <v>12237</v>
      </c>
      <c r="Q117">
        <v>7</v>
      </c>
      <c r="R117">
        <v>0</v>
      </c>
      <c r="S117">
        <v>4.96</v>
      </c>
      <c r="T117">
        <v>4.96</v>
      </c>
      <c r="U117">
        <v>418.52</v>
      </c>
      <c r="V117">
        <v>71.27</v>
      </c>
      <c r="W117">
        <v>4.15</v>
      </c>
      <c r="Y117">
        <v>3.24</v>
      </c>
      <c r="Z117">
        <v>3</v>
      </c>
      <c r="AA117" t="s">
        <v>4822</v>
      </c>
      <c r="AB117">
        <v>0</v>
      </c>
      <c r="AC117">
        <v>6</v>
      </c>
      <c r="AD117">
        <v>3.602</v>
      </c>
      <c r="AF117" t="s">
        <v>5458</v>
      </c>
      <c r="AI117">
        <v>0</v>
      </c>
      <c r="AJ117">
        <v>0</v>
      </c>
      <c r="AK117" t="s">
        <v>12296</v>
      </c>
      <c r="AL117" t="s">
        <v>12296</v>
      </c>
      <c r="AM117" t="s">
        <v>11965</v>
      </c>
    </row>
    <row r="118" spans="1:39">
      <c r="A118" t="s">
        <v>12034</v>
      </c>
      <c r="B118" t="s">
        <v>12067</v>
      </c>
      <c r="C118" t="s">
        <v>5108</v>
      </c>
      <c r="D118">
        <v>66</v>
      </c>
      <c r="E118" t="s">
        <v>12070</v>
      </c>
      <c r="G118" t="s">
        <v>12073</v>
      </c>
      <c r="H118" t="s">
        <v>5112</v>
      </c>
      <c r="K118" t="s">
        <v>5342</v>
      </c>
      <c r="L118" t="s">
        <v>5343</v>
      </c>
      <c r="M118" t="s">
        <v>12113</v>
      </c>
      <c r="N118">
        <v>9</v>
      </c>
      <c r="O118" t="s">
        <v>12158</v>
      </c>
      <c r="P118" t="s">
        <v>12238</v>
      </c>
      <c r="Q118">
        <v>7</v>
      </c>
      <c r="R118">
        <v>1</v>
      </c>
      <c r="S118">
        <v>2.28</v>
      </c>
      <c r="T118">
        <v>2.29</v>
      </c>
      <c r="U118">
        <v>453.55</v>
      </c>
      <c r="V118">
        <v>87.14</v>
      </c>
      <c r="W118">
        <v>3.56</v>
      </c>
      <c r="Y118">
        <v>5.65</v>
      </c>
      <c r="Z118">
        <v>4</v>
      </c>
      <c r="AA118" t="s">
        <v>4822</v>
      </c>
      <c r="AB118">
        <v>0</v>
      </c>
      <c r="AC118">
        <v>6</v>
      </c>
      <c r="AD118">
        <v>5.025119047619047</v>
      </c>
      <c r="AF118" t="s">
        <v>5458</v>
      </c>
      <c r="AI118">
        <v>0</v>
      </c>
      <c r="AJ118">
        <v>0</v>
      </c>
      <c r="AK118" t="s">
        <v>12297</v>
      </c>
      <c r="AL118" t="s">
        <v>12297</v>
      </c>
      <c r="AM118" t="s">
        <v>11965</v>
      </c>
    </row>
    <row r="119" spans="1:39">
      <c r="A119" t="s">
        <v>12009</v>
      </c>
      <c r="B119" t="s">
        <v>12066</v>
      </c>
      <c r="C119" t="s">
        <v>5108</v>
      </c>
      <c r="D119">
        <v>66</v>
      </c>
      <c r="E119" t="s">
        <v>12070</v>
      </c>
      <c r="G119" t="s">
        <v>12071</v>
      </c>
      <c r="H119" t="s">
        <v>5112</v>
      </c>
      <c r="K119" t="s">
        <v>5342</v>
      </c>
      <c r="L119" t="s">
        <v>5343</v>
      </c>
      <c r="M119" t="s">
        <v>12101</v>
      </c>
      <c r="N119">
        <v>9</v>
      </c>
      <c r="O119" t="s">
        <v>12146</v>
      </c>
      <c r="P119" t="s">
        <v>12213</v>
      </c>
      <c r="Q119">
        <v>6</v>
      </c>
      <c r="R119">
        <v>2</v>
      </c>
      <c r="S119">
        <v>1.1</v>
      </c>
      <c r="T119">
        <v>1.1</v>
      </c>
      <c r="U119">
        <v>458.52</v>
      </c>
      <c r="V119">
        <v>102.7</v>
      </c>
      <c r="W119">
        <v>3.97</v>
      </c>
      <c r="X119">
        <v>13.15</v>
      </c>
      <c r="Y119">
        <v>3.96</v>
      </c>
      <c r="Z119">
        <v>4</v>
      </c>
      <c r="AA119" t="s">
        <v>4822</v>
      </c>
      <c r="AB119">
        <v>0</v>
      </c>
      <c r="AC119">
        <v>5</v>
      </c>
      <c r="AD119">
        <v>4.37295238095238</v>
      </c>
      <c r="AF119" t="s">
        <v>5458</v>
      </c>
      <c r="AI119">
        <v>0</v>
      </c>
      <c r="AJ119">
        <v>0</v>
      </c>
      <c r="AK119" t="s">
        <v>12292</v>
      </c>
      <c r="AL119" t="s">
        <v>12292</v>
      </c>
      <c r="AM119" t="s">
        <v>11965</v>
      </c>
    </row>
    <row r="120" spans="1:39">
      <c r="A120" t="s">
        <v>12035</v>
      </c>
      <c r="B120" t="s">
        <v>12066</v>
      </c>
      <c r="C120" t="s">
        <v>5108</v>
      </c>
      <c r="D120">
        <v>65.16</v>
      </c>
      <c r="E120" t="s">
        <v>12070</v>
      </c>
      <c r="G120" t="s">
        <v>12071</v>
      </c>
      <c r="H120" t="s">
        <v>5112</v>
      </c>
      <c r="K120" t="s">
        <v>5342</v>
      </c>
      <c r="M120" t="s">
        <v>12100</v>
      </c>
      <c r="N120">
        <v>9</v>
      </c>
      <c r="O120" t="s">
        <v>12145</v>
      </c>
      <c r="P120" t="s">
        <v>12239</v>
      </c>
      <c r="Q120">
        <v>7</v>
      </c>
      <c r="R120">
        <v>1</v>
      </c>
      <c r="S120">
        <v>2.39</v>
      </c>
      <c r="T120">
        <v>2.39</v>
      </c>
      <c r="U120">
        <v>313.32</v>
      </c>
      <c r="V120">
        <v>91.79000000000001</v>
      </c>
      <c r="W120">
        <v>2.8</v>
      </c>
      <c r="Y120">
        <v>1.51</v>
      </c>
      <c r="Z120">
        <v>4</v>
      </c>
      <c r="AA120" t="s">
        <v>4822</v>
      </c>
      <c r="AB120">
        <v>0</v>
      </c>
      <c r="AC120">
        <v>3</v>
      </c>
      <c r="AD120">
        <v>5.578666666666666</v>
      </c>
      <c r="AE120" t="s">
        <v>12274</v>
      </c>
      <c r="AF120" t="s">
        <v>5458</v>
      </c>
      <c r="AI120">
        <v>0</v>
      </c>
      <c r="AJ120">
        <v>0</v>
      </c>
      <c r="AK120" t="s">
        <v>12291</v>
      </c>
      <c r="AL120" t="s">
        <v>12291</v>
      </c>
      <c r="AM120" t="s">
        <v>11965</v>
      </c>
    </row>
    <row r="121" spans="1:39">
      <c r="A121" t="s">
        <v>12035</v>
      </c>
      <c r="B121" t="s">
        <v>12066</v>
      </c>
      <c r="C121" t="s">
        <v>5108</v>
      </c>
      <c r="D121">
        <v>65.16</v>
      </c>
      <c r="E121" t="s">
        <v>12070</v>
      </c>
      <c r="G121" t="s">
        <v>12071</v>
      </c>
      <c r="H121" t="s">
        <v>5112</v>
      </c>
      <c r="K121" t="s">
        <v>5342</v>
      </c>
      <c r="M121" t="s">
        <v>12100</v>
      </c>
      <c r="N121">
        <v>9</v>
      </c>
      <c r="O121" t="s">
        <v>12145</v>
      </c>
      <c r="P121" t="s">
        <v>12239</v>
      </c>
      <c r="Q121">
        <v>7</v>
      </c>
      <c r="R121">
        <v>1</v>
      </c>
      <c r="S121">
        <v>2.39</v>
      </c>
      <c r="T121">
        <v>2.39</v>
      </c>
      <c r="U121">
        <v>313.32</v>
      </c>
      <c r="V121">
        <v>91.79000000000001</v>
      </c>
      <c r="W121">
        <v>2.8</v>
      </c>
      <c r="Y121">
        <v>1.51</v>
      </c>
      <c r="Z121">
        <v>4</v>
      </c>
      <c r="AA121" t="s">
        <v>4822</v>
      </c>
      <c r="AB121">
        <v>0</v>
      </c>
      <c r="AC121">
        <v>3</v>
      </c>
      <c r="AD121">
        <v>5.578666666666666</v>
      </c>
      <c r="AE121" t="s">
        <v>12274</v>
      </c>
      <c r="AF121" t="s">
        <v>5458</v>
      </c>
      <c r="AI121">
        <v>0</v>
      </c>
      <c r="AJ121">
        <v>0</v>
      </c>
      <c r="AK121" t="s">
        <v>12291</v>
      </c>
      <c r="AL121" t="s">
        <v>12291</v>
      </c>
      <c r="AM121" t="s">
        <v>11965</v>
      </c>
    </row>
    <row r="122" spans="1:39">
      <c r="A122" t="s">
        <v>12036</v>
      </c>
      <c r="B122" t="s">
        <v>12066</v>
      </c>
      <c r="C122" t="s">
        <v>5108</v>
      </c>
      <c r="D122">
        <v>65</v>
      </c>
      <c r="E122" t="s">
        <v>12070</v>
      </c>
      <c r="G122" t="s">
        <v>12075</v>
      </c>
      <c r="H122" t="s">
        <v>5111</v>
      </c>
      <c r="K122" t="s">
        <v>5342</v>
      </c>
      <c r="L122" t="s">
        <v>5343</v>
      </c>
      <c r="M122" t="s">
        <v>12093</v>
      </c>
      <c r="N122">
        <v>9</v>
      </c>
      <c r="O122" t="s">
        <v>12138</v>
      </c>
      <c r="P122" t="s">
        <v>12240</v>
      </c>
      <c r="Q122">
        <v>5</v>
      </c>
      <c r="R122">
        <v>4</v>
      </c>
      <c r="S122">
        <v>4.44</v>
      </c>
      <c r="T122">
        <v>4.45</v>
      </c>
      <c r="U122">
        <v>453.5</v>
      </c>
      <c r="V122">
        <v>111.9</v>
      </c>
      <c r="W122">
        <v>5</v>
      </c>
      <c r="X122">
        <v>12.14</v>
      </c>
      <c r="Y122">
        <v>4.4</v>
      </c>
      <c r="Z122">
        <v>5</v>
      </c>
      <c r="AA122" t="s">
        <v>4822</v>
      </c>
      <c r="AB122">
        <v>1</v>
      </c>
      <c r="AC122">
        <v>6</v>
      </c>
      <c r="AD122">
        <v>1.877142857142857</v>
      </c>
      <c r="AF122" t="s">
        <v>5458</v>
      </c>
      <c r="AI122">
        <v>0</v>
      </c>
      <c r="AJ122">
        <v>0</v>
      </c>
      <c r="AK122" t="s">
        <v>11926</v>
      </c>
      <c r="AL122" t="s">
        <v>11926</v>
      </c>
      <c r="AM122" t="s">
        <v>11965</v>
      </c>
    </row>
    <row r="123" spans="1:39">
      <c r="A123" t="s">
        <v>12035</v>
      </c>
      <c r="B123" t="s">
        <v>12066</v>
      </c>
      <c r="C123" t="s">
        <v>5108</v>
      </c>
      <c r="D123">
        <v>64.98</v>
      </c>
      <c r="E123" t="s">
        <v>12070</v>
      </c>
      <c r="G123" t="s">
        <v>12071</v>
      </c>
      <c r="H123" t="s">
        <v>5112</v>
      </c>
      <c r="K123" t="s">
        <v>5342</v>
      </c>
      <c r="M123" t="s">
        <v>12097</v>
      </c>
      <c r="N123">
        <v>9</v>
      </c>
      <c r="O123" t="s">
        <v>12142</v>
      </c>
      <c r="P123" t="s">
        <v>12239</v>
      </c>
      <c r="Q123">
        <v>7</v>
      </c>
      <c r="R123">
        <v>1</v>
      </c>
      <c r="S123">
        <v>2.39</v>
      </c>
      <c r="T123">
        <v>2.39</v>
      </c>
      <c r="U123">
        <v>313.32</v>
      </c>
      <c r="V123">
        <v>91.79000000000001</v>
      </c>
      <c r="W123">
        <v>2.8</v>
      </c>
      <c r="Y123">
        <v>1.51</v>
      </c>
      <c r="Z123">
        <v>4</v>
      </c>
      <c r="AA123" t="s">
        <v>4822</v>
      </c>
      <c r="AB123">
        <v>0</v>
      </c>
      <c r="AC123">
        <v>3</v>
      </c>
      <c r="AD123">
        <v>5.578666666666666</v>
      </c>
      <c r="AE123" t="s">
        <v>12274</v>
      </c>
      <c r="AF123" t="s">
        <v>5458</v>
      </c>
      <c r="AI123">
        <v>0</v>
      </c>
      <c r="AJ123">
        <v>0</v>
      </c>
      <c r="AK123" t="s">
        <v>12291</v>
      </c>
      <c r="AL123" t="s">
        <v>12291</v>
      </c>
      <c r="AM123" t="s">
        <v>11965</v>
      </c>
    </row>
    <row r="124" spans="1:39">
      <c r="A124" t="s">
        <v>12035</v>
      </c>
      <c r="B124" t="s">
        <v>12066</v>
      </c>
      <c r="C124" t="s">
        <v>5108</v>
      </c>
      <c r="D124">
        <v>64.98</v>
      </c>
      <c r="E124" t="s">
        <v>12070</v>
      </c>
      <c r="G124" t="s">
        <v>12071</v>
      </c>
      <c r="H124" t="s">
        <v>5112</v>
      </c>
      <c r="K124" t="s">
        <v>5342</v>
      </c>
      <c r="M124" t="s">
        <v>12097</v>
      </c>
      <c r="N124">
        <v>9</v>
      </c>
      <c r="O124" t="s">
        <v>12142</v>
      </c>
      <c r="P124" t="s">
        <v>12239</v>
      </c>
      <c r="Q124">
        <v>7</v>
      </c>
      <c r="R124">
        <v>1</v>
      </c>
      <c r="S124">
        <v>2.39</v>
      </c>
      <c r="T124">
        <v>2.39</v>
      </c>
      <c r="U124">
        <v>313.32</v>
      </c>
      <c r="V124">
        <v>91.79000000000001</v>
      </c>
      <c r="W124">
        <v>2.8</v>
      </c>
      <c r="Y124">
        <v>1.51</v>
      </c>
      <c r="Z124">
        <v>4</v>
      </c>
      <c r="AA124" t="s">
        <v>4822</v>
      </c>
      <c r="AB124">
        <v>0</v>
      </c>
      <c r="AC124">
        <v>3</v>
      </c>
      <c r="AD124">
        <v>5.578666666666666</v>
      </c>
      <c r="AE124" t="s">
        <v>12274</v>
      </c>
      <c r="AF124" t="s">
        <v>5458</v>
      </c>
      <c r="AI124">
        <v>0</v>
      </c>
      <c r="AJ124">
        <v>0</v>
      </c>
      <c r="AK124" t="s">
        <v>12291</v>
      </c>
      <c r="AL124" t="s">
        <v>12291</v>
      </c>
      <c r="AM124" t="s">
        <v>11965</v>
      </c>
    </row>
    <row r="125" spans="1:39">
      <c r="A125" t="s">
        <v>12037</v>
      </c>
      <c r="B125" t="s">
        <v>12066</v>
      </c>
      <c r="C125" t="s">
        <v>5108</v>
      </c>
      <c r="D125">
        <v>64</v>
      </c>
      <c r="E125" t="s">
        <v>12070</v>
      </c>
      <c r="G125" t="s">
        <v>12075</v>
      </c>
      <c r="H125" t="s">
        <v>5111</v>
      </c>
      <c r="K125" t="s">
        <v>5342</v>
      </c>
      <c r="L125" t="s">
        <v>5343</v>
      </c>
      <c r="M125" t="s">
        <v>12093</v>
      </c>
      <c r="N125">
        <v>9</v>
      </c>
      <c r="O125" t="s">
        <v>12138</v>
      </c>
      <c r="P125" t="s">
        <v>12241</v>
      </c>
      <c r="Q125">
        <v>6</v>
      </c>
      <c r="R125">
        <v>2</v>
      </c>
      <c r="S125">
        <v>5.18</v>
      </c>
      <c r="T125">
        <v>6.75</v>
      </c>
      <c r="U125">
        <v>607.6799999999999</v>
      </c>
      <c r="V125">
        <v>90.56</v>
      </c>
      <c r="W125">
        <v>5.85</v>
      </c>
      <c r="X125">
        <v>12.01</v>
      </c>
      <c r="Y125">
        <v>8.550000000000001</v>
      </c>
      <c r="Z125">
        <v>4</v>
      </c>
      <c r="AA125" t="s">
        <v>4822</v>
      </c>
      <c r="AB125">
        <v>2</v>
      </c>
      <c r="AC125">
        <v>9</v>
      </c>
      <c r="AD125">
        <v>2.206333333333333</v>
      </c>
      <c r="AF125" t="s">
        <v>5457</v>
      </c>
      <c r="AI125">
        <v>0</v>
      </c>
      <c r="AJ125">
        <v>0</v>
      </c>
      <c r="AK125" t="s">
        <v>11926</v>
      </c>
      <c r="AL125" t="s">
        <v>11926</v>
      </c>
      <c r="AM125" t="s">
        <v>11965</v>
      </c>
    </row>
    <row r="126" spans="1:39">
      <c r="A126" t="s">
        <v>12038</v>
      </c>
      <c r="B126" t="s">
        <v>12066</v>
      </c>
      <c r="C126" t="s">
        <v>5108</v>
      </c>
      <c r="D126">
        <v>64</v>
      </c>
      <c r="E126" t="s">
        <v>12070</v>
      </c>
      <c r="G126" t="s">
        <v>12077</v>
      </c>
      <c r="H126" t="s">
        <v>5112</v>
      </c>
      <c r="K126" t="s">
        <v>5342</v>
      </c>
      <c r="M126" t="s">
        <v>12114</v>
      </c>
      <c r="N126">
        <v>8</v>
      </c>
      <c r="O126" t="s">
        <v>12159</v>
      </c>
      <c r="P126" t="s">
        <v>12242</v>
      </c>
      <c r="Q126">
        <v>4</v>
      </c>
      <c r="R126">
        <v>2</v>
      </c>
      <c r="S126">
        <v>0.5600000000000001</v>
      </c>
      <c r="T126">
        <v>2.93</v>
      </c>
      <c r="U126">
        <v>444.88</v>
      </c>
      <c r="V126">
        <v>58.43</v>
      </c>
      <c r="W126">
        <v>3.71</v>
      </c>
      <c r="X126">
        <v>12.05</v>
      </c>
      <c r="Y126">
        <v>9.859999999999999</v>
      </c>
      <c r="Z126">
        <v>3</v>
      </c>
      <c r="AA126" t="s">
        <v>4822</v>
      </c>
      <c r="AB126">
        <v>0</v>
      </c>
      <c r="AC126">
        <v>3</v>
      </c>
      <c r="AD126">
        <v>3.963714285714286</v>
      </c>
      <c r="AF126" t="s">
        <v>5457</v>
      </c>
      <c r="AI126">
        <v>0</v>
      </c>
      <c r="AJ126">
        <v>0</v>
      </c>
      <c r="AK126" t="s">
        <v>12298</v>
      </c>
      <c r="AL126" t="s">
        <v>12298</v>
      </c>
      <c r="AM126" t="s">
        <v>11965</v>
      </c>
    </row>
    <row r="127" spans="1:39">
      <c r="A127" t="s">
        <v>12038</v>
      </c>
      <c r="B127" t="s">
        <v>12066</v>
      </c>
      <c r="C127" t="s">
        <v>5108</v>
      </c>
      <c r="D127">
        <v>64</v>
      </c>
      <c r="E127" t="s">
        <v>12070</v>
      </c>
      <c r="G127" t="s">
        <v>12077</v>
      </c>
      <c r="H127" t="s">
        <v>5112</v>
      </c>
      <c r="K127" t="s">
        <v>5342</v>
      </c>
      <c r="M127" t="s">
        <v>12114</v>
      </c>
      <c r="N127">
        <v>8</v>
      </c>
      <c r="O127" t="s">
        <v>12159</v>
      </c>
      <c r="P127" t="s">
        <v>12242</v>
      </c>
      <c r="Q127">
        <v>4</v>
      </c>
      <c r="R127">
        <v>2</v>
      </c>
      <c r="S127">
        <v>0.5600000000000001</v>
      </c>
      <c r="T127">
        <v>2.93</v>
      </c>
      <c r="U127">
        <v>444.88</v>
      </c>
      <c r="V127">
        <v>58.43</v>
      </c>
      <c r="W127">
        <v>3.71</v>
      </c>
      <c r="X127">
        <v>12.05</v>
      </c>
      <c r="Y127">
        <v>9.859999999999999</v>
      </c>
      <c r="Z127">
        <v>3</v>
      </c>
      <c r="AA127" t="s">
        <v>4822</v>
      </c>
      <c r="AB127">
        <v>0</v>
      </c>
      <c r="AC127">
        <v>3</v>
      </c>
      <c r="AD127">
        <v>3.963714285714286</v>
      </c>
      <c r="AF127" t="s">
        <v>5457</v>
      </c>
      <c r="AI127">
        <v>0</v>
      </c>
      <c r="AJ127">
        <v>0</v>
      </c>
      <c r="AK127" t="s">
        <v>12298</v>
      </c>
      <c r="AL127" t="s">
        <v>12298</v>
      </c>
      <c r="AM127" t="s">
        <v>11965</v>
      </c>
    </row>
    <row r="128" spans="1:39">
      <c r="A128" t="s">
        <v>11985</v>
      </c>
      <c r="B128" t="s">
        <v>12066</v>
      </c>
      <c r="C128" t="s">
        <v>5108</v>
      </c>
      <c r="D128">
        <v>63.46</v>
      </c>
      <c r="E128" t="s">
        <v>12070</v>
      </c>
      <c r="G128" t="s">
        <v>12078</v>
      </c>
      <c r="H128" t="s">
        <v>5112</v>
      </c>
      <c r="K128" t="s">
        <v>5342</v>
      </c>
      <c r="M128" t="s">
        <v>12115</v>
      </c>
      <c r="N128">
        <v>9</v>
      </c>
      <c r="O128" t="s">
        <v>12160</v>
      </c>
      <c r="P128" t="s">
        <v>12189</v>
      </c>
      <c r="Q128">
        <v>6</v>
      </c>
      <c r="R128">
        <v>2</v>
      </c>
      <c r="S128">
        <v>2.33</v>
      </c>
      <c r="T128">
        <v>3.62</v>
      </c>
      <c r="U128">
        <v>508.02</v>
      </c>
      <c r="V128">
        <v>86.63</v>
      </c>
      <c r="W128">
        <v>4.87</v>
      </c>
      <c r="X128">
        <v>10.89</v>
      </c>
      <c r="Y128">
        <v>8.59</v>
      </c>
      <c r="Z128">
        <v>4</v>
      </c>
      <c r="AA128" t="s">
        <v>4822</v>
      </c>
      <c r="AB128">
        <v>0</v>
      </c>
      <c r="AC128">
        <v>7</v>
      </c>
      <c r="AD128">
        <v>3.73</v>
      </c>
      <c r="AF128" t="s">
        <v>5457</v>
      </c>
      <c r="AI128">
        <v>0</v>
      </c>
      <c r="AJ128">
        <v>0</v>
      </c>
      <c r="AK128" t="s">
        <v>12291</v>
      </c>
      <c r="AL128" t="s">
        <v>12291</v>
      </c>
      <c r="AM128" t="s">
        <v>11965</v>
      </c>
    </row>
    <row r="129" spans="1:39">
      <c r="A129" t="s">
        <v>11985</v>
      </c>
      <c r="B129" t="s">
        <v>12066</v>
      </c>
      <c r="C129" t="s">
        <v>5108</v>
      </c>
      <c r="D129">
        <v>63.46</v>
      </c>
      <c r="E129" t="s">
        <v>12070</v>
      </c>
      <c r="G129" t="s">
        <v>12078</v>
      </c>
      <c r="H129" t="s">
        <v>5112</v>
      </c>
      <c r="K129" t="s">
        <v>5342</v>
      </c>
      <c r="M129" t="s">
        <v>12115</v>
      </c>
      <c r="N129">
        <v>9</v>
      </c>
      <c r="O129" t="s">
        <v>12160</v>
      </c>
      <c r="P129" t="s">
        <v>12189</v>
      </c>
      <c r="Q129">
        <v>6</v>
      </c>
      <c r="R129">
        <v>2</v>
      </c>
      <c r="S129">
        <v>2.33</v>
      </c>
      <c r="T129">
        <v>3.62</v>
      </c>
      <c r="U129">
        <v>508.02</v>
      </c>
      <c r="V129">
        <v>86.63</v>
      </c>
      <c r="W129">
        <v>4.87</v>
      </c>
      <c r="X129">
        <v>10.89</v>
      </c>
      <c r="Y129">
        <v>8.59</v>
      </c>
      <c r="Z129">
        <v>4</v>
      </c>
      <c r="AA129" t="s">
        <v>4822</v>
      </c>
      <c r="AB129">
        <v>0</v>
      </c>
      <c r="AC129">
        <v>7</v>
      </c>
      <c r="AD129">
        <v>3.73</v>
      </c>
      <c r="AF129" t="s">
        <v>5457</v>
      </c>
      <c r="AI129">
        <v>0</v>
      </c>
      <c r="AJ129">
        <v>0</v>
      </c>
      <c r="AK129" t="s">
        <v>12291</v>
      </c>
      <c r="AL129" t="s">
        <v>12291</v>
      </c>
      <c r="AM129" t="s">
        <v>11965</v>
      </c>
    </row>
    <row r="130" spans="1:39">
      <c r="A130" t="s">
        <v>12039</v>
      </c>
      <c r="B130" t="s">
        <v>12066</v>
      </c>
      <c r="C130" t="s">
        <v>5108</v>
      </c>
      <c r="D130">
        <v>63</v>
      </c>
      <c r="E130" t="s">
        <v>12070</v>
      </c>
      <c r="G130" t="s">
        <v>12072</v>
      </c>
      <c r="H130" t="s">
        <v>5112</v>
      </c>
      <c r="K130" t="s">
        <v>5342</v>
      </c>
      <c r="M130" t="s">
        <v>12081</v>
      </c>
      <c r="N130">
        <v>8</v>
      </c>
      <c r="O130" t="s">
        <v>12125</v>
      </c>
      <c r="P130" t="s">
        <v>12243</v>
      </c>
      <c r="Q130">
        <v>4</v>
      </c>
      <c r="R130">
        <v>2</v>
      </c>
      <c r="S130">
        <v>-3.73</v>
      </c>
      <c r="T130">
        <v>-2.13</v>
      </c>
      <c r="U130">
        <v>135.13</v>
      </c>
      <c r="V130">
        <v>80.48</v>
      </c>
      <c r="W130">
        <v>-0.11</v>
      </c>
      <c r="Y130">
        <v>9.42</v>
      </c>
      <c r="Z130">
        <v>0</v>
      </c>
      <c r="AA130" t="s">
        <v>4822</v>
      </c>
      <c r="AB130">
        <v>0</v>
      </c>
      <c r="AC130">
        <v>0</v>
      </c>
      <c r="AD130">
        <v>4.79</v>
      </c>
      <c r="AE130" t="s">
        <v>12275</v>
      </c>
      <c r="AF130" t="s">
        <v>5457</v>
      </c>
      <c r="AG130" t="s">
        <v>12279</v>
      </c>
      <c r="AI130">
        <v>3</v>
      </c>
      <c r="AJ130">
        <v>0</v>
      </c>
      <c r="AK130" t="s">
        <v>12281</v>
      </c>
      <c r="AL130" t="s">
        <v>12281</v>
      </c>
      <c r="AM130" t="s">
        <v>11965</v>
      </c>
    </row>
    <row r="131" spans="1:39">
      <c r="A131" t="s">
        <v>12040</v>
      </c>
      <c r="B131" t="s">
        <v>12066</v>
      </c>
      <c r="C131" t="s">
        <v>5108</v>
      </c>
      <c r="D131">
        <v>63</v>
      </c>
      <c r="E131" t="s">
        <v>12070</v>
      </c>
      <c r="G131" t="s">
        <v>12075</v>
      </c>
      <c r="H131" t="s">
        <v>5111</v>
      </c>
      <c r="K131" t="s">
        <v>5342</v>
      </c>
      <c r="L131" t="s">
        <v>5343</v>
      </c>
      <c r="M131" t="s">
        <v>12093</v>
      </c>
      <c r="N131">
        <v>9</v>
      </c>
      <c r="O131" t="s">
        <v>12138</v>
      </c>
      <c r="P131" t="s">
        <v>12244</v>
      </c>
      <c r="Q131">
        <v>5</v>
      </c>
      <c r="R131">
        <v>3</v>
      </c>
      <c r="S131">
        <v>4.89</v>
      </c>
      <c r="T131">
        <v>4.89</v>
      </c>
      <c r="U131">
        <v>493.36</v>
      </c>
      <c r="V131">
        <v>96.11</v>
      </c>
      <c r="W131">
        <v>5.28</v>
      </c>
      <c r="X131">
        <v>12.14</v>
      </c>
      <c r="Y131">
        <v>4.4</v>
      </c>
      <c r="Z131">
        <v>4</v>
      </c>
      <c r="AA131" t="s">
        <v>4822</v>
      </c>
      <c r="AB131">
        <v>1</v>
      </c>
      <c r="AC131">
        <v>6</v>
      </c>
      <c r="AD131">
        <v>2.065428571428572</v>
      </c>
      <c r="AF131" t="s">
        <v>5458</v>
      </c>
      <c r="AI131">
        <v>0</v>
      </c>
      <c r="AJ131">
        <v>0</v>
      </c>
      <c r="AK131" t="s">
        <v>11926</v>
      </c>
      <c r="AL131" t="s">
        <v>11926</v>
      </c>
      <c r="AM131" t="s">
        <v>11965</v>
      </c>
    </row>
    <row r="132" spans="1:39">
      <c r="A132" t="s">
        <v>12041</v>
      </c>
      <c r="B132" t="s">
        <v>12066</v>
      </c>
      <c r="C132" t="s">
        <v>5108</v>
      </c>
      <c r="D132">
        <v>62</v>
      </c>
      <c r="E132" t="s">
        <v>12070</v>
      </c>
      <c r="G132" t="s">
        <v>12075</v>
      </c>
      <c r="H132" t="s">
        <v>5111</v>
      </c>
      <c r="K132" t="s">
        <v>5342</v>
      </c>
      <c r="L132" t="s">
        <v>5343</v>
      </c>
      <c r="M132" t="s">
        <v>12093</v>
      </c>
      <c r="N132">
        <v>9</v>
      </c>
      <c r="O132" t="s">
        <v>12138</v>
      </c>
      <c r="P132" t="s">
        <v>12245</v>
      </c>
      <c r="Q132">
        <v>6</v>
      </c>
      <c r="R132">
        <v>3</v>
      </c>
      <c r="S132">
        <v>4.6</v>
      </c>
      <c r="T132">
        <v>4.6</v>
      </c>
      <c r="U132">
        <v>444.49</v>
      </c>
      <c r="V132">
        <v>105.34</v>
      </c>
      <c r="W132">
        <v>4.53</v>
      </c>
      <c r="X132">
        <v>12.14</v>
      </c>
      <c r="Y132">
        <v>4.4</v>
      </c>
      <c r="Z132">
        <v>4</v>
      </c>
      <c r="AA132" t="s">
        <v>4822</v>
      </c>
      <c r="AB132">
        <v>0</v>
      </c>
      <c r="AC132">
        <v>7</v>
      </c>
      <c r="AD132">
        <v>2.251833333333334</v>
      </c>
      <c r="AF132" t="s">
        <v>5458</v>
      </c>
      <c r="AI132">
        <v>0</v>
      </c>
      <c r="AJ132">
        <v>0</v>
      </c>
      <c r="AK132" t="s">
        <v>11926</v>
      </c>
      <c r="AL132" t="s">
        <v>11926</v>
      </c>
      <c r="AM132" t="s">
        <v>11965</v>
      </c>
    </row>
    <row r="133" spans="1:39">
      <c r="A133" t="s">
        <v>7607</v>
      </c>
      <c r="B133" t="s">
        <v>12066</v>
      </c>
      <c r="C133" t="s">
        <v>5108</v>
      </c>
      <c r="D133">
        <v>61.2</v>
      </c>
      <c r="E133" t="s">
        <v>12070</v>
      </c>
      <c r="G133" t="s">
        <v>12073</v>
      </c>
      <c r="H133" t="s">
        <v>5112</v>
      </c>
      <c r="K133" t="s">
        <v>5342</v>
      </c>
      <c r="L133" t="s">
        <v>5343</v>
      </c>
      <c r="M133" t="s">
        <v>12116</v>
      </c>
      <c r="N133">
        <v>9</v>
      </c>
      <c r="O133" t="s">
        <v>12161</v>
      </c>
      <c r="P133" t="s">
        <v>11759</v>
      </c>
      <c r="Q133">
        <v>6</v>
      </c>
      <c r="R133">
        <v>2</v>
      </c>
      <c r="S133">
        <v>2.34</v>
      </c>
      <c r="T133">
        <v>2.61</v>
      </c>
      <c r="U133">
        <v>501.51</v>
      </c>
      <c r="V133">
        <v>90.70999999999999</v>
      </c>
      <c r="W133">
        <v>4.57</v>
      </c>
      <c r="X133">
        <v>11.7</v>
      </c>
      <c r="Y133">
        <v>7.63</v>
      </c>
      <c r="Z133">
        <v>3</v>
      </c>
      <c r="AA133" t="s">
        <v>4822</v>
      </c>
      <c r="AB133">
        <v>1</v>
      </c>
      <c r="AC133">
        <v>5</v>
      </c>
      <c r="AD133">
        <v>4.306333333333334</v>
      </c>
      <c r="AF133" t="s">
        <v>5458</v>
      </c>
      <c r="AI133">
        <v>0</v>
      </c>
      <c r="AJ133">
        <v>0</v>
      </c>
      <c r="AK133" t="s">
        <v>11918</v>
      </c>
      <c r="AL133" t="s">
        <v>11918</v>
      </c>
      <c r="AM133" t="s">
        <v>11965</v>
      </c>
    </row>
    <row r="134" spans="1:39">
      <c r="A134" t="s">
        <v>12042</v>
      </c>
      <c r="B134" t="s">
        <v>12066</v>
      </c>
      <c r="C134" t="s">
        <v>5108</v>
      </c>
      <c r="D134">
        <v>61.18</v>
      </c>
      <c r="E134" t="s">
        <v>12070</v>
      </c>
      <c r="G134" t="s">
        <v>12071</v>
      </c>
      <c r="H134" t="s">
        <v>5112</v>
      </c>
      <c r="K134" t="s">
        <v>5342</v>
      </c>
      <c r="M134" t="s">
        <v>12097</v>
      </c>
      <c r="N134">
        <v>9</v>
      </c>
      <c r="O134" t="s">
        <v>12142</v>
      </c>
      <c r="P134" t="s">
        <v>12246</v>
      </c>
      <c r="Q134">
        <v>6</v>
      </c>
      <c r="R134">
        <v>3</v>
      </c>
      <c r="S134">
        <v>1.21</v>
      </c>
      <c r="T134">
        <v>1.22</v>
      </c>
      <c r="U134">
        <v>372.43</v>
      </c>
      <c r="V134">
        <v>114.18</v>
      </c>
      <c r="W134">
        <v>2.35</v>
      </c>
      <c r="X134">
        <v>9.220000000000001</v>
      </c>
      <c r="Y134">
        <v>1.11</v>
      </c>
      <c r="Z134">
        <v>3</v>
      </c>
      <c r="AA134" t="s">
        <v>4822</v>
      </c>
      <c r="AB134">
        <v>0</v>
      </c>
      <c r="AC134">
        <v>3</v>
      </c>
      <c r="AD134">
        <v>4.271880952380952</v>
      </c>
      <c r="AE134" t="s">
        <v>12276</v>
      </c>
      <c r="AF134" t="s">
        <v>5458</v>
      </c>
      <c r="AI134">
        <v>0</v>
      </c>
      <c r="AJ134">
        <v>0</v>
      </c>
      <c r="AK134" t="s">
        <v>12291</v>
      </c>
      <c r="AL134" t="s">
        <v>12291</v>
      </c>
      <c r="AM134" t="s">
        <v>11965</v>
      </c>
    </row>
    <row r="135" spans="1:39">
      <c r="A135" t="s">
        <v>12042</v>
      </c>
      <c r="B135" t="s">
        <v>12066</v>
      </c>
      <c r="C135" t="s">
        <v>5108</v>
      </c>
      <c r="D135">
        <v>61.18</v>
      </c>
      <c r="E135" t="s">
        <v>12070</v>
      </c>
      <c r="G135" t="s">
        <v>12071</v>
      </c>
      <c r="H135" t="s">
        <v>5112</v>
      </c>
      <c r="K135" t="s">
        <v>5342</v>
      </c>
      <c r="M135" t="s">
        <v>12097</v>
      </c>
      <c r="N135">
        <v>9</v>
      </c>
      <c r="O135" t="s">
        <v>12142</v>
      </c>
      <c r="P135" t="s">
        <v>12246</v>
      </c>
      <c r="Q135">
        <v>6</v>
      </c>
      <c r="R135">
        <v>3</v>
      </c>
      <c r="S135">
        <v>1.21</v>
      </c>
      <c r="T135">
        <v>1.22</v>
      </c>
      <c r="U135">
        <v>372.43</v>
      </c>
      <c r="V135">
        <v>114.18</v>
      </c>
      <c r="W135">
        <v>2.35</v>
      </c>
      <c r="X135">
        <v>9.220000000000001</v>
      </c>
      <c r="Y135">
        <v>1.11</v>
      </c>
      <c r="Z135">
        <v>3</v>
      </c>
      <c r="AA135" t="s">
        <v>4822</v>
      </c>
      <c r="AB135">
        <v>0</v>
      </c>
      <c r="AC135">
        <v>3</v>
      </c>
      <c r="AD135">
        <v>4.271880952380952</v>
      </c>
      <c r="AE135" t="s">
        <v>12276</v>
      </c>
      <c r="AF135" t="s">
        <v>5458</v>
      </c>
      <c r="AI135">
        <v>0</v>
      </c>
      <c r="AJ135">
        <v>0</v>
      </c>
      <c r="AK135" t="s">
        <v>12291</v>
      </c>
      <c r="AL135" t="s">
        <v>12291</v>
      </c>
      <c r="AM135" t="s">
        <v>11965</v>
      </c>
    </row>
    <row r="136" spans="1:39">
      <c r="A136" t="s">
        <v>12043</v>
      </c>
      <c r="B136" t="s">
        <v>12066</v>
      </c>
      <c r="C136" t="s">
        <v>5108</v>
      </c>
      <c r="D136">
        <v>61</v>
      </c>
      <c r="E136" t="s">
        <v>12070</v>
      </c>
      <c r="G136" t="s">
        <v>12071</v>
      </c>
      <c r="H136" t="s">
        <v>5112</v>
      </c>
      <c r="K136" t="s">
        <v>5342</v>
      </c>
      <c r="L136" t="s">
        <v>5343</v>
      </c>
      <c r="M136" t="s">
        <v>12117</v>
      </c>
      <c r="N136">
        <v>9</v>
      </c>
      <c r="O136" t="s">
        <v>12162</v>
      </c>
      <c r="P136" t="s">
        <v>12247</v>
      </c>
      <c r="Q136">
        <v>12</v>
      </c>
      <c r="R136">
        <v>0</v>
      </c>
      <c r="S136">
        <v>3.87</v>
      </c>
      <c r="T136">
        <v>3.95</v>
      </c>
      <c r="U136">
        <v>580.72</v>
      </c>
      <c r="V136">
        <v>120.5</v>
      </c>
      <c r="W136">
        <v>2.3</v>
      </c>
      <c r="Y136">
        <v>6.75</v>
      </c>
      <c r="Z136">
        <v>4</v>
      </c>
      <c r="AA136" t="s">
        <v>4822</v>
      </c>
      <c r="AB136">
        <v>2</v>
      </c>
      <c r="AC136">
        <v>6</v>
      </c>
      <c r="AD136">
        <v>2.59</v>
      </c>
      <c r="AF136" t="s">
        <v>5458</v>
      </c>
      <c r="AI136">
        <v>0</v>
      </c>
      <c r="AJ136">
        <v>0</v>
      </c>
      <c r="AK136" t="s">
        <v>12299</v>
      </c>
      <c r="AL136" t="s">
        <v>12299</v>
      </c>
      <c r="AM136" t="s">
        <v>11965</v>
      </c>
    </row>
    <row r="137" spans="1:39">
      <c r="A137" t="s">
        <v>12044</v>
      </c>
      <c r="B137" t="s">
        <v>12066</v>
      </c>
      <c r="C137" t="s">
        <v>5108</v>
      </c>
      <c r="D137">
        <v>61</v>
      </c>
      <c r="E137" t="s">
        <v>12070</v>
      </c>
      <c r="G137" t="s">
        <v>12073</v>
      </c>
      <c r="H137" t="s">
        <v>5112</v>
      </c>
      <c r="K137" t="s">
        <v>5342</v>
      </c>
      <c r="L137" t="s">
        <v>5343</v>
      </c>
      <c r="M137" t="s">
        <v>12118</v>
      </c>
      <c r="N137">
        <v>9</v>
      </c>
      <c r="O137" t="s">
        <v>12163</v>
      </c>
      <c r="P137" t="s">
        <v>12248</v>
      </c>
      <c r="Q137">
        <v>8</v>
      </c>
      <c r="R137">
        <v>2</v>
      </c>
      <c r="S137">
        <v>3.61</v>
      </c>
      <c r="T137">
        <v>3.61</v>
      </c>
      <c r="U137">
        <v>479.49</v>
      </c>
      <c r="V137">
        <v>92.51000000000001</v>
      </c>
      <c r="W137">
        <v>4.1</v>
      </c>
      <c r="Y137">
        <v>4.65</v>
      </c>
      <c r="Z137">
        <v>4</v>
      </c>
      <c r="AA137" t="s">
        <v>4822</v>
      </c>
      <c r="AB137">
        <v>0</v>
      </c>
      <c r="AC137">
        <v>5</v>
      </c>
      <c r="AD137">
        <v>3.452833333333333</v>
      </c>
      <c r="AF137" t="s">
        <v>5458</v>
      </c>
      <c r="AI137">
        <v>0</v>
      </c>
      <c r="AJ137">
        <v>0</v>
      </c>
      <c r="AK137" t="s">
        <v>12300</v>
      </c>
      <c r="AL137" t="s">
        <v>12300</v>
      </c>
      <c r="AM137" t="s">
        <v>11965</v>
      </c>
    </row>
    <row r="138" spans="1:39">
      <c r="A138" t="s">
        <v>12045</v>
      </c>
      <c r="B138" t="s">
        <v>12066</v>
      </c>
      <c r="C138" t="s">
        <v>5108</v>
      </c>
      <c r="D138">
        <v>61</v>
      </c>
      <c r="E138" t="s">
        <v>12070</v>
      </c>
      <c r="G138" t="s">
        <v>12075</v>
      </c>
      <c r="H138" t="s">
        <v>5111</v>
      </c>
      <c r="K138" t="s">
        <v>5342</v>
      </c>
      <c r="L138" t="s">
        <v>5343</v>
      </c>
      <c r="M138" t="s">
        <v>12093</v>
      </c>
      <c r="N138">
        <v>9</v>
      </c>
      <c r="O138" t="s">
        <v>12138</v>
      </c>
      <c r="P138" t="s">
        <v>12249</v>
      </c>
      <c r="Q138">
        <v>5</v>
      </c>
      <c r="R138">
        <v>3</v>
      </c>
      <c r="S138">
        <v>4.26</v>
      </c>
      <c r="T138">
        <v>4.26</v>
      </c>
      <c r="U138">
        <v>496.49</v>
      </c>
      <c r="V138">
        <v>96.11</v>
      </c>
      <c r="W138">
        <v>5.47</v>
      </c>
      <c r="X138">
        <v>12.14</v>
      </c>
      <c r="Y138">
        <v>4.4</v>
      </c>
      <c r="Z138">
        <v>4</v>
      </c>
      <c r="AA138" t="s">
        <v>4822</v>
      </c>
      <c r="AB138">
        <v>1</v>
      </c>
      <c r="AC138">
        <v>7</v>
      </c>
      <c r="AD138">
        <v>2.358071428571429</v>
      </c>
      <c r="AF138" t="s">
        <v>5458</v>
      </c>
      <c r="AI138">
        <v>0</v>
      </c>
      <c r="AJ138">
        <v>0</v>
      </c>
      <c r="AK138" t="s">
        <v>11926</v>
      </c>
      <c r="AL138" t="s">
        <v>11926</v>
      </c>
      <c r="AM138" t="s">
        <v>11965</v>
      </c>
    </row>
    <row r="139" spans="1:39">
      <c r="A139" t="s">
        <v>12046</v>
      </c>
      <c r="B139" t="s">
        <v>12066</v>
      </c>
      <c r="C139" t="s">
        <v>5108</v>
      </c>
      <c r="D139">
        <v>60.83</v>
      </c>
      <c r="E139" t="s">
        <v>12070</v>
      </c>
      <c r="G139" t="s">
        <v>12071</v>
      </c>
      <c r="H139" t="s">
        <v>5112</v>
      </c>
      <c r="K139" t="s">
        <v>5342</v>
      </c>
      <c r="M139" t="s">
        <v>12097</v>
      </c>
      <c r="N139">
        <v>9</v>
      </c>
      <c r="O139" t="s">
        <v>12142</v>
      </c>
      <c r="P139" t="s">
        <v>12250</v>
      </c>
      <c r="Q139">
        <v>6</v>
      </c>
      <c r="R139">
        <v>3</v>
      </c>
      <c r="S139">
        <v>1.11</v>
      </c>
      <c r="T139">
        <v>1.51</v>
      </c>
      <c r="U139">
        <v>367.39</v>
      </c>
      <c r="V139">
        <v>126.54</v>
      </c>
      <c r="W139">
        <v>1.65</v>
      </c>
      <c r="X139">
        <v>7.22</v>
      </c>
      <c r="Y139">
        <v>4.52</v>
      </c>
      <c r="Z139">
        <v>3</v>
      </c>
      <c r="AA139" t="s">
        <v>4822</v>
      </c>
      <c r="AB139">
        <v>0</v>
      </c>
      <c r="AC139">
        <v>3</v>
      </c>
      <c r="AD139">
        <v>4.113880952380953</v>
      </c>
      <c r="AE139" t="s">
        <v>12277</v>
      </c>
      <c r="AF139" t="s">
        <v>5458</v>
      </c>
      <c r="AI139">
        <v>0</v>
      </c>
      <c r="AJ139">
        <v>0</v>
      </c>
      <c r="AK139" t="s">
        <v>12291</v>
      </c>
      <c r="AL139" t="s">
        <v>12291</v>
      </c>
      <c r="AM139" t="s">
        <v>11965</v>
      </c>
    </row>
    <row r="140" spans="1:39">
      <c r="A140" t="s">
        <v>12046</v>
      </c>
      <c r="B140" t="s">
        <v>12066</v>
      </c>
      <c r="C140" t="s">
        <v>5108</v>
      </c>
      <c r="D140">
        <v>60.83</v>
      </c>
      <c r="E140" t="s">
        <v>12070</v>
      </c>
      <c r="G140" t="s">
        <v>12071</v>
      </c>
      <c r="H140" t="s">
        <v>5112</v>
      </c>
      <c r="K140" t="s">
        <v>5342</v>
      </c>
      <c r="M140" t="s">
        <v>12097</v>
      </c>
      <c r="N140">
        <v>9</v>
      </c>
      <c r="O140" t="s">
        <v>12142</v>
      </c>
      <c r="P140" t="s">
        <v>12250</v>
      </c>
      <c r="Q140">
        <v>6</v>
      </c>
      <c r="R140">
        <v>3</v>
      </c>
      <c r="S140">
        <v>1.11</v>
      </c>
      <c r="T140">
        <v>1.51</v>
      </c>
      <c r="U140">
        <v>367.39</v>
      </c>
      <c r="V140">
        <v>126.54</v>
      </c>
      <c r="W140">
        <v>1.65</v>
      </c>
      <c r="X140">
        <v>7.22</v>
      </c>
      <c r="Y140">
        <v>4.52</v>
      </c>
      <c r="Z140">
        <v>3</v>
      </c>
      <c r="AA140" t="s">
        <v>4822</v>
      </c>
      <c r="AB140">
        <v>0</v>
      </c>
      <c r="AC140">
        <v>3</v>
      </c>
      <c r="AD140">
        <v>4.113880952380953</v>
      </c>
      <c r="AE140" t="s">
        <v>12277</v>
      </c>
      <c r="AF140" t="s">
        <v>5458</v>
      </c>
      <c r="AI140">
        <v>0</v>
      </c>
      <c r="AJ140">
        <v>0</v>
      </c>
      <c r="AK140" t="s">
        <v>12291</v>
      </c>
      <c r="AL140" t="s">
        <v>12291</v>
      </c>
      <c r="AM140" t="s">
        <v>11965</v>
      </c>
    </row>
    <row r="141" spans="1:39">
      <c r="A141" t="s">
        <v>12018</v>
      </c>
      <c r="B141" t="s">
        <v>12066</v>
      </c>
      <c r="C141" t="s">
        <v>5108</v>
      </c>
      <c r="D141">
        <v>60.7</v>
      </c>
      <c r="E141" t="s">
        <v>12070</v>
      </c>
      <c r="G141" t="s">
        <v>12071</v>
      </c>
      <c r="H141" t="s">
        <v>5112</v>
      </c>
      <c r="K141" t="s">
        <v>5342</v>
      </c>
      <c r="M141" t="s">
        <v>12100</v>
      </c>
      <c r="N141">
        <v>9</v>
      </c>
      <c r="O141" t="s">
        <v>12145</v>
      </c>
      <c r="P141" t="s">
        <v>12222</v>
      </c>
      <c r="Q141">
        <v>5</v>
      </c>
      <c r="R141">
        <v>4</v>
      </c>
      <c r="S141">
        <v>5.36</v>
      </c>
      <c r="T141">
        <v>5.36</v>
      </c>
      <c r="U141">
        <v>575.91</v>
      </c>
      <c r="V141">
        <v>121.28</v>
      </c>
      <c r="W141">
        <v>7</v>
      </c>
      <c r="X141">
        <v>9.779999999999999</v>
      </c>
      <c r="Y141">
        <v>4.81</v>
      </c>
      <c r="Z141">
        <v>5</v>
      </c>
      <c r="AA141" t="s">
        <v>4822</v>
      </c>
      <c r="AB141">
        <v>2</v>
      </c>
      <c r="AC141">
        <v>6</v>
      </c>
      <c r="AD141">
        <v>1</v>
      </c>
      <c r="AE141" t="s">
        <v>12272</v>
      </c>
      <c r="AF141" t="s">
        <v>5458</v>
      </c>
      <c r="AI141">
        <v>0</v>
      </c>
      <c r="AJ141">
        <v>0</v>
      </c>
      <c r="AK141" t="s">
        <v>12291</v>
      </c>
      <c r="AL141" t="s">
        <v>12291</v>
      </c>
      <c r="AM141" t="s">
        <v>11965</v>
      </c>
    </row>
    <row r="142" spans="1:39">
      <c r="A142" t="s">
        <v>12018</v>
      </c>
      <c r="B142" t="s">
        <v>12066</v>
      </c>
      <c r="C142" t="s">
        <v>5108</v>
      </c>
      <c r="D142">
        <v>60.7</v>
      </c>
      <c r="E142" t="s">
        <v>12070</v>
      </c>
      <c r="G142" t="s">
        <v>12071</v>
      </c>
      <c r="H142" t="s">
        <v>5112</v>
      </c>
      <c r="K142" t="s">
        <v>5342</v>
      </c>
      <c r="M142" t="s">
        <v>12100</v>
      </c>
      <c r="N142">
        <v>9</v>
      </c>
      <c r="O142" t="s">
        <v>12145</v>
      </c>
      <c r="P142" t="s">
        <v>12222</v>
      </c>
      <c r="Q142">
        <v>5</v>
      </c>
      <c r="R142">
        <v>4</v>
      </c>
      <c r="S142">
        <v>5.36</v>
      </c>
      <c r="T142">
        <v>5.36</v>
      </c>
      <c r="U142">
        <v>575.91</v>
      </c>
      <c r="V142">
        <v>121.28</v>
      </c>
      <c r="W142">
        <v>7</v>
      </c>
      <c r="X142">
        <v>9.779999999999999</v>
      </c>
      <c r="Y142">
        <v>4.81</v>
      </c>
      <c r="Z142">
        <v>5</v>
      </c>
      <c r="AA142" t="s">
        <v>4822</v>
      </c>
      <c r="AB142">
        <v>2</v>
      </c>
      <c r="AC142">
        <v>6</v>
      </c>
      <c r="AD142">
        <v>1</v>
      </c>
      <c r="AE142" t="s">
        <v>12272</v>
      </c>
      <c r="AF142" t="s">
        <v>5458</v>
      </c>
      <c r="AI142">
        <v>0</v>
      </c>
      <c r="AJ142">
        <v>0</v>
      </c>
      <c r="AK142" t="s">
        <v>12291</v>
      </c>
      <c r="AL142" t="s">
        <v>12291</v>
      </c>
      <c r="AM142" t="s">
        <v>11965</v>
      </c>
    </row>
    <row r="143" spans="1:39">
      <c r="A143" t="s">
        <v>12042</v>
      </c>
      <c r="B143" t="s">
        <v>12066</v>
      </c>
      <c r="C143" t="s">
        <v>5108</v>
      </c>
      <c r="D143">
        <v>60.54</v>
      </c>
      <c r="E143" t="s">
        <v>12070</v>
      </c>
      <c r="G143" t="s">
        <v>12071</v>
      </c>
      <c r="H143" t="s">
        <v>5112</v>
      </c>
      <c r="K143" t="s">
        <v>5342</v>
      </c>
      <c r="M143" t="s">
        <v>12100</v>
      </c>
      <c r="N143">
        <v>9</v>
      </c>
      <c r="O143" t="s">
        <v>12145</v>
      </c>
      <c r="P143" t="s">
        <v>12246</v>
      </c>
      <c r="Q143">
        <v>6</v>
      </c>
      <c r="R143">
        <v>3</v>
      </c>
      <c r="S143">
        <v>1.21</v>
      </c>
      <c r="T143">
        <v>1.22</v>
      </c>
      <c r="U143">
        <v>372.43</v>
      </c>
      <c r="V143">
        <v>114.18</v>
      </c>
      <c r="W143">
        <v>2.35</v>
      </c>
      <c r="X143">
        <v>9.220000000000001</v>
      </c>
      <c r="Y143">
        <v>1.11</v>
      </c>
      <c r="Z143">
        <v>3</v>
      </c>
      <c r="AA143" t="s">
        <v>4822</v>
      </c>
      <c r="AB143">
        <v>0</v>
      </c>
      <c r="AC143">
        <v>3</v>
      </c>
      <c r="AD143">
        <v>4.271880952380952</v>
      </c>
      <c r="AE143" t="s">
        <v>12276</v>
      </c>
      <c r="AF143" t="s">
        <v>5458</v>
      </c>
      <c r="AI143">
        <v>0</v>
      </c>
      <c r="AJ143">
        <v>0</v>
      </c>
      <c r="AK143" t="s">
        <v>12291</v>
      </c>
      <c r="AL143" t="s">
        <v>12291</v>
      </c>
      <c r="AM143" t="s">
        <v>11965</v>
      </c>
    </row>
    <row r="144" spans="1:39">
      <c r="A144" t="s">
        <v>12042</v>
      </c>
      <c r="B144" t="s">
        <v>12066</v>
      </c>
      <c r="C144" t="s">
        <v>5108</v>
      </c>
      <c r="D144">
        <v>60.54</v>
      </c>
      <c r="E144" t="s">
        <v>12070</v>
      </c>
      <c r="G144" t="s">
        <v>12071</v>
      </c>
      <c r="H144" t="s">
        <v>5112</v>
      </c>
      <c r="K144" t="s">
        <v>5342</v>
      </c>
      <c r="M144" t="s">
        <v>12100</v>
      </c>
      <c r="N144">
        <v>9</v>
      </c>
      <c r="O144" t="s">
        <v>12145</v>
      </c>
      <c r="P144" t="s">
        <v>12246</v>
      </c>
      <c r="Q144">
        <v>6</v>
      </c>
      <c r="R144">
        <v>3</v>
      </c>
      <c r="S144">
        <v>1.21</v>
      </c>
      <c r="T144">
        <v>1.22</v>
      </c>
      <c r="U144">
        <v>372.43</v>
      </c>
      <c r="V144">
        <v>114.18</v>
      </c>
      <c r="W144">
        <v>2.35</v>
      </c>
      <c r="X144">
        <v>9.220000000000001</v>
      </c>
      <c r="Y144">
        <v>1.11</v>
      </c>
      <c r="Z144">
        <v>3</v>
      </c>
      <c r="AA144" t="s">
        <v>4822</v>
      </c>
      <c r="AB144">
        <v>0</v>
      </c>
      <c r="AC144">
        <v>3</v>
      </c>
      <c r="AD144">
        <v>4.271880952380952</v>
      </c>
      <c r="AE144" t="s">
        <v>12276</v>
      </c>
      <c r="AF144" t="s">
        <v>5458</v>
      </c>
      <c r="AI144">
        <v>0</v>
      </c>
      <c r="AJ144">
        <v>0</v>
      </c>
      <c r="AK144" t="s">
        <v>12291</v>
      </c>
      <c r="AL144" t="s">
        <v>12291</v>
      </c>
      <c r="AM144" t="s">
        <v>11965</v>
      </c>
    </row>
    <row r="145" spans="1:39">
      <c r="A145" t="s">
        <v>12046</v>
      </c>
      <c r="B145" t="s">
        <v>12066</v>
      </c>
      <c r="C145" t="s">
        <v>5108</v>
      </c>
      <c r="D145">
        <v>60.24</v>
      </c>
      <c r="E145" t="s">
        <v>12070</v>
      </c>
      <c r="G145" t="s">
        <v>12071</v>
      </c>
      <c r="H145" t="s">
        <v>5112</v>
      </c>
      <c r="K145" t="s">
        <v>5342</v>
      </c>
      <c r="M145" t="s">
        <v>12100</v>
      </c>
      <c r="N145">
        <v>9</v>
      </c>
      <c r="O145" t="s">
        <v>12145</v>
      </c>
      <c r="P145" t="s">
        <v>12250</v>
      </c>
      <c r="Q145">
        <v>6</v>
      </c>
      <c r="R145">
        <v>3</v>
      </c>
      <c r="S145">
        <v>1.11</v>
      </c>
      <c r="T145">
        <v>1.51</v>
      </c>
      <c r="U145">
        <v>367.39</v>
      </c>
      <c r="V145">
        <v>126.54</v>
      </c>
      <c r="W145">
        <v>1.65</v>
      </c>
      <c r="X145">
        <v>7.22</v>
      </c>
      <c r="Y145">
        <v>4.52</v>
      </c>
      <c r="Z145">
        <v>3</v>
      </c>
      <c r="AA145" t="s">
        <v>4822</v>
      </c>
      <c r="AB145">
        <v>0</v>
      </c>
      <c r="AC145">
        <v>3</v>
      </c>
      <c r="AD145">
        <v>4.113880952380953</v>
      </c>
      <c r="AE145" t="s">
        <v>12277</v>
      </c>
      <c r="AF145" t="s">
        <v>5458</v>
      </c>
      <c r="AI145">
        <v>0</v>
      </c>
      <c r="AJ145">
        <v>0</v>
      </c>
      <c r="AK145" t="s">
        <v>12291</v>
      </c>
      <c r="AL145" t="s">
        <v>12291</v>
      </c>
      <c r="AM145" t="s">
        <v>11965</v>
      </c>
    </row>
    <row r="146" spans="1:39">
      <c r="A146" t="s">
        <v>12046</v>
      </c>
      <c r="B146" t="s">
        <v>12066</v>
      </c>
      <c r="C146" t="s">
        <v>5108</v>
      </c>
      <c r="D146">
        <v>60.24</v>
      </c>
      <c r="E146" t="s">
        <v>12070</v>
      </c>
      <c r="G146" t="s">
        <v>12071</v>
      </c>
      <c r="H146" t="s">
        <v>5112</v>
      </c>
      <c r="K146" t="s">
        <v>5342</v>
      </c>
      <c r="M146" t="s">
        <v>12100</v>
      </c>
      <c r="N146">
        <v>9</v>
      </c>
      <c r="O146" t="s">
        <v>12145</v>
      </c>
      <c r="P146" t="s">
        <v>12250</v>
      </c>
      <c r="Q146">
        <v>6</v>
      </c>
      <c r="R146">
        <v>3</v>
      </c>
      <c r="S146">
        <v>1.11</v>
      </c>
      <c r="T146">
        <v>1.51</v>
      </c>
      <c r="U146">
        <v>367.39</v>
      </c>
      <c r="V146">
        <v>126.54</v>
      </c>
      <c r="W146">
        <v>1.65</v>
      </c>
      <c r="X146">
        <v>7.22</v>
      </c>
      <c r="Y146">
        <v>4.52</v>
      </c>
      <c r="Z146">
        <v>3</v>
      </c>
      <c r="AA146" t="s">
        <v>4822</v>
      </c>
      <c r="AB146">
        <v>0</v>
      </c>
      <c r="AC146">
        <v>3</v>
      </c>
      <c r="AD146">
        <v>4.113880952380953</v>
      </c>
      <c r="AE146" t="s">
        <v>12277</v>
      </c>
      <c r="AF146" t="s">
        <v>5458</v>
      </c>
      <c r="AI146">
        <v>0</v>
      </c>
      <c r="AJ146">
        <v>0</v>
      </c>
      <c r="AK146" t="s">
        <v>12291</v>
      </c>
      <c r="AL146" t="s">
        <v>12291</v>
      </c>
      <c r="AM146" t="s">
        <v>11965</v>
      </c>
    </row>
    <row r="147" spans="1:39">
      <c r="A147" t="s">
        <v>12047</v>
      </c>
      <c r="B147" t="s">
        <v>12066</v>
      </c>
      <c r="C147" t="s">
        <v>5108</v>
      </c>
      <c r="D147">
        <v>60</v>
      </c>
      <c r="E147" t="s">
        <v>12070</v>
      </c>
      <c r="G147" t="s">
        <v>12071</v>
      </c>
      <c r="H147" t="s">
        <v>5112</v>
      </c>
      <c r="K147" t="s">
        <v>5342</v>
      </c>
      <c r="M147" t="s">
        <v>12090</v>
      </c>
      <c r="N147">
        <v>8</v>
      </c>
      <c r="O147" t="s">
        <v>12135</v>
      </c>
      <c r="P147" t="s">
        <v>12251</v>
      </c>
      <c r="Q147">
        <v>6</v>
      </c>
      <c r="R147">
        <v>1</v>
      </c>
      <c r="S147">
        <v>2.95</v>
      </c>
      <c r="T147">
        <v>2.96</v>
      </c>
      <c r="U147">
        <v>304.36</v>
      </c>
      <c r="V147">
        <v>82.51000000000001</v>
      </c>
      <c r="W147">
        <v>3.2</v>
      </c>
      <c r="Y147">
        <v>3.78</v>
      </c>
      <c r="Z147">
        <v>4</v>
      </c>
      <c r="AA147" t="s">
        <v>4822</v>
      </c>
      <c r="AB147">
        <v>0</v>
      </c>
      <c r="AC147">
        <v>2</v>
      </c>
      <c r="AD147">
        <v>5.358333333333333</v>
      </c>
      <c r="AF147" t="s">
        <v>5458</v>
      </c>
      <c r="AI147">
        <v>0</v>
      </c>
      <c r="AJ147">
        <v>0</v>
      </c>
      <c r="AK147" t="s">
        <v>12287</v>
      </c>
      <c r="AL147" t="s">
        <v>12287</v>
      </c>
      <c r="AM147" t="s">
        <v>11965</v>
      </c>
    </row>
    <row r="148" spans="1:39">
      <c r="A148" t="s">
        <v>12047</v>
      </c>
      <c r="B148" t="s">
        <v>12066</v>
      </c>
      <c r="C148" t="s">
        <v>5108</v>
      </c>
      <c r="D148">
        <v>60</v>
      </c>
      <c r="E148" t="s">
        <v>12070</v>
      </c>
      <c r="G148" t="s">
        <v>12071</v>
      </c>
      <c r="H148" t="s">
        <v>5112</v>
      </c>
      <c r="K148" t="s">
        <v>5342</v>
      </c>
      <c r="M148" t="s">
        <v>12090</v>
      </c>
      <c r="N148">
        <v>8</v>
      </c>
      <c r="O148" t="s">
        <v>12135</v>
      </c>
      <c r="P148" t="s">
        <v>12251</v>
      </c>
      <c r="Q148">
        <v>6</v>
      </c>
      <c r="R148">
        <v>1</v>
      </c>
      <c r="S148">
        <v>2.95</v>
      </c>
      <c r="T148">
        <v>2.96</v>
      </c>
      <c r="U148">
        <v>304.36</v>
      </c>
      <c r="V148">
        <v>82.51000000000001</v>
      </c>
      <c r="W148">
        <v>3.2</v>
      </c>
      <c r="Y148">
        <v>3.78</v>
      </c>
      <c r="Z148">
        <v>4</v>
      </c>
      <c r="AA148" t="s">
        <v>4822</v>
      </c>
      <c r="AB148">
        <v>0</v>
      </c>
      <c r="AC148">
        <v>2</v>
      </c>
      <c r="AD148">
        <v>5.358333333333333</v>
      </c>
      <c r="AF148" t="s">
        <v>5458</v>
      </c>
      <c r="AI148">
        <v>0</v>
      </c>
      <c r="AJ148">
        <v>0</v>
      </c>
      <c r="AK148" t="s">
        <v>12287</v>
      </c>
      <c r="AL148" t="s">
        <v>12287</v>
      </c>
      <c r="AM148" t="s">
        <v>11965</v>
      </c>
    </row>
    <row r="149" spans="1:39">
      <c r="A149" t="s">
        <v>12048</v>
      </c>
      <c r="B149" t="s">
        <v>12066</v>
      </c>
      <c r="C149" t="s">
        <v>5108</v>
      </c>
      <c r="D149">
        <v>60</v>
      </c>
      <c r="E149" t="s">
        <v>12070</v>
      </c>
      <c r="G149" t="s">
        <v>12075</v>
      </c>
      <c r="H149" t="s">
        <v>5111</v>
      </c>
      <c r="K149" t="s">
        <v>5342</v>
      </c>
      <c r="L149" t="s">
        <v>5343</v>
      </c>
      <c r="M149" t="s">
        <v>12093</v>
      </c>
      <c r="N149">
        <v>9</v>
      </c>
      <c r="O149" t="s">
        <v>12138</v>
      </c>
      <c r="P149" t="s">
        <v>12252</v>
      </c>
      <c r="Q149">
        <v>5</v>
      </c>
      <c r="R149">
        <v>2</v>
      </c>
      <c r="S149">
        <v>4.94</v>
      </c>
      <c r="T149">
        <v>6.5</v>
      </c>
      <c r="U149">
        <v>591.6799999999999</v>
      </c>
      <c r="V149">
        <v>81.33</v>
      </c>
      <c r="W149">
        <v>6.27</v>
      </c>
      <c r="X149">
        <v>11.83</v>
      </c>
      <c r="Y149">
        <v>8.550000000000001</v>
      </c>
      <c r="Z149">
        <v>4</v>
      </c>
      <c r="AA149" t="s">
        <v>4822</v>
      </c>
      <c r="AB149">
        <v>2</v>
      </c>
      <c r="AC149">
        <v>9</v>
      </c>
      <c r="AD149">
        <v>2.225</v>
      </c>
      <c r="AF149" t="s">
        <v>5457</v>
      </c>
      <c r="AI149">
        <v>0</v>
      </c>
      <c r="AJ149">
        <v>0</v>
      </c>
      <c r="AK149" t="s">
        <v>11926</v>
      </c>
      <c r="AL149" t="s">
        <v>11926</v>
      </c>
      <c r="AM149" t="s">
        <v>11965</v>
      </c>
    </row>
    <row r="150" spans="1:39">
      <c r="A150" t="s">
        <v>12049</v>
      </c>
      <c r="B150" t="s">
        <v>12066</v>
      </c>
      <c r="C150" t="s">
        <v>5108</v>
      </c>
      <c r="D150">
        <v>60</v>
      </c>
      <c r="E150" t="s">
        <v>12070</v>
      </c>
      <c r="G150" t="s">
        <v>12075</v>
      </c>
      <c r="H150" t="s">
        <v>5111</v>
      </c>
      <c r="K150" t="s">
        <v>5342</v>
      </c>
      <c r="L150" t="s">
        <v>5343</v>
      </c>
      <c r="M150" t="s">
        <v>12093</v>
      </c>
      <c r="N150">
        <v>9</v>
      </c>
      <c r="O150" t="s">
        <v>12138</v>
      </c>
      <c r="P150" t="s">
        <v>12253</v>
      </c>
      <c r="Q150">
        <v>7</v>
      </c>
      <c r="R150">
        <v>3</v>
      </c>
      <c r="S150">
        <v>2.71</v>
      </c>
      <c r="T150">
        <v>3.11</v>
      </c>
      <c r="U150">
        <v>526.64</v>
      </c>
      <c r="V150">
        <v>102.59</v>
      </c>
      <c r="W150">
        <v>4.27</v>
      </c>
      <c r="X150">
        <v>12.14</v>
      </c>
      <c r="Y150">
        <v>7.55</v>
      </c>
      <c r="Z150">
        <v>4</v>
      </c>
      <c r="AA150" t="s">
        <v>4822</v>
      </c>
      <c r="AB150">
        <v>1</v>
      </c>
      <c r="AC150">
        <v>8</v>
      </c>
      <c r="AD150">
        <v>3.337</v>
      </c>
      <c r="AF150" t="s">
        <v>5458</v>
      </c>
      <c r="AI150">
        <v>0</v>
      </c>
      <c r="AJ150">
        <v>0</v>
      </c>
      <c r="AK150" t="s">
        <v>11926</v>
      </c>
      <c r="AL150" t="s">
        <v>11926</v>
      </c>
      <c r="AM150" t="s">
        <v>11965</v>
      </c>
    </row>
    <row r="151" spans="1:39">
      <c r="A151" t="s">
        <v>12050</v>
      </c>
      <c r="B151" t="s">
        <v>12066</v>
      </c>
      <c r="C151" t="s">
        <v>5108</v>
      </c>
      <c r="D151">
        <v>60</v>
      </c>
      <c r="E151" t="s">
        <v>12070</v>
      </c>
      <c r="G151" t="s">
        <v>12074</v>
      </c>
      <c r="H151" t="s">
        <v>5112</v>
      </c>
      <c r="K151" t="s">
        <v>5342</v>
      </c>
      <c r="M151" t="s">
        <v>12119</v>
      </c>
      <c r="N151">
        <v>8</v>
      </c>
      <c r="O151" t="s">
        <v>12164</v>
      </c>
      <c r="P151" t="s">
        <v>12254</v>
      </c>
      <c r="Q151">
        <v>6</v>
      </c>
      <c r="R151">
        <v>2</v>
      </c>
      <c r="S151">
        <v>3.1</v>
      </c>
      <c r="T151">
        <v>3.35</v>
      </c>
      <c r="U151">
        <v>294.31</v>
      </c>
      <c r="V151">
        <v>98.06</v>
      </c>
      <c r="W151">
        <v>2.9</v>
      </c>
      <c r="X151">
        <v>8.970000000000001</v>
      </c>
      <c r="Y151">
        <v>3.14</v>
      </c>
      <c r="Z151">
        <v>3</v>
      </c>
      <c r="AA151" t="s">
        <v>4822</v>
      </c>
      <c r="AB151">
        <v>0</v>
      </c>
      <c r="AC151">
        <v>3</v>
      </c>
      <c r="AD151">
        <v>4.506333333333333</v>
      </c>
      <c r="AF151" t="s">
        <v>5458</v>
      </c>
      <c r="AI151">
        <v>0</v>
      </c>
      <c r="AJ151">
        <v>0</v>
      </c>
      <c r="AK151" t="s">
        <v>5478</v>
      </c>
      <c r="AL151" t="s">
        <v>5478</v>
      </c>
      <c r="AM151" t="s">
        <v>11965</v>
      </c>
    </row>
    <row r="152" spans="1:39">
      <c r="A152" t="s">
        <v>12051</v>
      </c>
      <c r="B152" t="s">
        <v>12066</v>
      </c>
      <c r="C152" t="s">
        <v>5108</v>
      </c>
      <c r="D152">
        <v>60</v>
      </c>
      <c r="E152" t="s">
        <v>12070</v>
      </c>
      <c r="G152" t="s">
        <v>12074</v>
      </c>
      <c r="H152" t="s">
        <v>5112</v>
      </c>
      <c r="K152" t="s">
        <v>5342</v>
      </c>
      <c r="M152" t="s">
        <v>12119</v>
      </c>
      <c r="N152">
        <v>8</v>
      </c>
      <c r="O152" t="s">
        <v>12164</v>
      </c>
      <c r="P152" t="s">
        <v>12255</v>
      </c>
      <c r="Q152">
        <v>4</v>
      </c>
      <c r="R152">
        <v>3</v>
      </c>
      <c r="S152">
        <v>3.42</v>
      </c>
      <c r="T152">
        <v>3.43</v>
      </c>
      <c r="U152">
        <v>335.39</v>
      </c>
      <c r="V152">
        <v>77.48</v>
      </c>
      <c r="W152">
        <v>3.77</v>
      </c>
      <c r="X152">
        <v>9.08</v>
      </c>
      <c r="Y152">
        <v>0</v>
      </c>
      <c r="Z152">
        <v>3</v>
      </c>
      <c r="AA152" t="s">
        <v>4822</v>
      </c>
      <c r="AB152">
        <v>0</v>
      </c>
      <c r="AC152">
        <v>2</v>
      </c>
      <c r="AD152">
        <v>4.241666666666667</v>
      </c>
      <c r="AF152" t="s">
        <v>5458</v>
      </c>
      <c r="AI152">
        <v>0</v>
      </c>
      <c r="AJ152">
        <v>0</v>
      </c>
      <c r="AK152" t="s">
        <v>5478</v>
      </c>
      <c r="AL152" t="s">
        <v>5478</v>
      </c>
      <c r="AM152" t="s">
        <v>11965</v>
      </c>
    </row>
    <row r="153" spans="1:39">
      <c r="A153" t="s">
        <v>12052</v>
      </c>
      <c r="B153" t="s">
        <v>12066</v>
      </c>
      <c r="C153" t="s">
        <v>12069</v>
      </c>
      <c r="D153">
        <v>60</v>
      </c>
      <c r="E153" t="s">
        <v>12070</v>
      </c>
      <c r="G153" t="s">
        <v>12071</v>
      </c>
      <c r="H153" t="s">
        <v>5112</v>
      </c>
      <c r="K153" t="s">
        <v>5342</v>
      </c>
      <c r="L153" t="s">
        <v>5343</v>
      </c>
      <c r="M153" t="s">
        <v>12117</v>
      </c>
      <c r="N153">
        <v>9</v>
      </c>
      <c r="O153" t="s">
        <v>12165</v>
      </c>
      <c r="P153" t="s">
        <v>12256</v>
      </c>
      <c r="Q153">
        <v>7</v>
      </c>
      <c r="R153">
        <v>2</v>
      </c>
      <c r="S153">
        <v>3.08</v>
      </c>
      <c r="T153">
        <v>3.34</v>
      </c>
      <c r="U153">
        <v>397.46</v>
      </c>
      <c r="V153">
        <v>116.88</v>
      </c>
      <c r="W153">
        <v>2.7</v>
      </c>
      <c r="X153">
        <v>7.48</v>
      </c>
      <c r="Y153">
        <v>1.67</v>
      </c>
      <c r="Z153">
        <v>3</v>
      </c>
      <c r="AA153" t="s">
        <v>4822</v>
      </c>
      <c r="AB153">
        <v>0</v>
      </c>
      <c r="AC153">
        <v>6</v>
      </c>
      <c r="AD153">
        <v>3.626428571428572</v>
      </c>
      <c r="AF153" t="s">
        <v>5458</v>
      </c>
      <c r="AI153">
        <v>0</v>
      </c>
      <c r="AJ153">
        <v>0</v>
      </c>
      <c r="AK153" t="s">
        <v>12301</v>
      </c>
      <c r="AL153" t="s">
        <v>12301</v>
      </c>
      <c r="AM153" t="s">
        <v>11965</v>
      </c>
    </row>
    <row r="154" spans="1:39">
      <c r="A154" t="s">
        <v>12053</v>
      </c>
      <c r="B154" t="s">
        <v>12066</v>
      </c>
      <c r="C154" t="s">
        <v>5108</v>
      </c>
      <c r="D154">
        <v>59.3</v>
      </c>
      <c r="E154" t="s">
        <v>12070</v>
      </c>
      <c r="G154" t="s">
        <v>12075</v>
      </c>
      <c r="H154" t="s">
        <v>5111</v>
      </c>
      <c r="K154" t="s">
        <v>5342</v>
      </c>
      <c r="L154" t="s">
        <v>5343</v>
      </c>
      <c r="M154" t="s">
        <v>12120</v>
      </c>
      <c r="N154">
        <v>9</v>
      </c>
      <c r="O154" t="s">
        <v>12166</v>
      </c>
      <c r="P154" t="s">
        <v>12257</v>
      </c>
      <c r="Q154">
        <v>6</v>
      </c>
      <c r="R154">
        <v>3</v>
      </c>
      <c r="S154">
        <v>3.09</v>
      </c>
      <c r="T154">
        <v>3.09</v>
      </c>
      <c r="U154">
        <v>347.38</v>
      </c>
      <c r="V154">
        <v>104.4</v>
      </c>
      <c r="W154">
        <v>3.25</v>
      </c>
      <c r="X154">
        <v>10.66</v>
      </c>
      <c r="Y154">
        <v>4.53</v>
      </c>
      <c r="Z154">
        <v>4</v>
      </c>
      <c r="AA154" t="s">
        <v>4822</v>
      </c>
      <c r="AB154">
        <v>0</v>
      </c>
      <c r="AC154">
        <v>3</v>
      </c>
      <c r="AD154">
        <v>4.096666666666667</v>
      </c>
      <c r="AF154" t="s">
        <v>5458</v>
      </c>
      <c r="AI154">
        <v>0</v>
      </c>
      <c r="AJ154">
        <v>0</v>
      </c>
      <c r="AK154" t="s">
        <v>12302</v>
      </c>
      <c r="AL154" t="s">
        <v>12302</v>
      </c>
      <c r="AM154" t="s">
        <v>11965</v>
      </c>
    </row>
    <row r="155" spans="1:39">
      <c r="A155" t="s">
        <v>12053</v>
      </c>
      <c r="B155" t="s">
        <v>12066</v>
      </c>
      <c r="C155" t="s">
        <v>5108</v>
      </c>
      <c r="D155">
        <v>59.3</v>
      </c>
      <c r="E155" t="s">
        <v>12070</v>
      </c>
      <c r="G155" t="s">
        <v>12075</v>
      </c>
      <c r="H155" t="s">
        <v>5111</v>
      </c>
      <c r="K155" t="s">
        <v>5342</v>
      </c>
      <c r="L155" t="s">
        <v>5343</v>
      </c>
      <c r="M155" t="s">
        <v>12120</v>
      </c>
      <c r="N155">
        <v>9</v>
      </c>
      <c r="O155" t="s">
        <v>12166</v>
      </c>
      <c r="P155" t="s">
        <v>12257</v>
      </c>
      <c r="Q155">
        <v>6</v>
      </c>
      <c r="R155">
        <v>3</v>
      </c>
      <c r="S155">
        <v>3.09</v>
      </c>
      <c r="T155">
        <v>3.09</v>
      </c>
      <c r="U155">
        <v>347.38</v>
      </c>
      <c r="V155">
        <v>104.4</v>
      </c>
      <c r="W155">
        <v>3.25</v>
      </c>
      <c r="X155">
        <v>10.66</v>
      </c>
      <c r="Y155">
        <v>4.53</v>
      </c>
      <c r="Z155">
        <v>4</v>
      </c>
      <c r="AA155" t="s">
        <v>4822</v>
      </c>
      <c r="AB155">
        <v>0</v>
      </c>
      <c r="AC155">
        <v>3</v>
      </c>
      <c r="AD155">
        <v>4.096666666666667</v>
      </c>
      <c r="AF155" t="s">
        <v>5458</v>
      </c>
      <c r="AI155">
        <v>0</v>
      </c>
      <c r="AJ155">
        <v>0</v>
      </c>
      <c r="AK155" t="s">
        <v>12302</v>
      </c>
      <c r="AL155" t="s">
        <v>12302</v>
      </c>
      <c r="AM155" t="s">
        <v>11965</v>
      </c>
    </row>
    <row r="156" spans="1:39">
      <c r="A156" t="s">
        <v>12054</v>
      </c>
      <c r="B156" t="s">
        <v>12066</v>
      </c>
      <c r="C156" t="s">
        <v>5108</v>
      </c>
      <c r="D156">
        <v>59</v>
      </c>
      <c r="E156" t="s">
        <v>12070</v>
      </c>
      <c r="G156" t="s">
        <v>12072</v>
      </c>
      <c r="H156" t="s">
        <v>5112</v>
      </c>
      <c r="K156" t="s">
        <v>5342</v>
      </c>
      <c r="M156" t="s">
        <v>12081</v>
      </c>
      <c r="N156">
        <v>8</v>
      </c>
      <c r="O156" t="s">
        <v>12125</v>
      </c>
      <c r="P156" t="s">
        <v>12258</v>
      </c>
      <c r="Q156">
        <v>4</v>
      </c>
      <c r="R156">
        <v>0</v>
      </c>
      <c r="S156">
        <v>1.61</v>
      </c>
      <c r="T156">
        <v>1.61</v>
      </c>
      <c r="U156">
        <v>196.21</v>
      </c>
      <c r="V156">
        <v>43.08</v>
      </c>
      <c r="W156">
        <v>1.79</v>
      </c>
      <c r="Y156">
        <v>2.85</v>
      </c>
      <c r="Z156">
        <v>3</v>
      </c>
      <c r="AA156" t="s">
        <v>4822</v>
      </c>
      <c r="AB156">
        <v>0</v>
      </c>
      <c r="AC156">
        <v>1</v>
      </c>
      <c r="AD156">
        <v>6</v>
      </c>
      <c r="AF156" t="s">
        <v>5458</v>
      </c>
      <c r="AI156">
        <v>0</v>
      </c>
      <c r="AJ156">
        <v>0</v>
      </c>
      <c r="AK156" t="s">
        <v>12281</v>
      </c>
      <c r="AL156" t="s">
        <v>12281</v>
      </c>
      <c r="AM156" t="s">
        <v>11965</v>
      </c>
    </row>
    <row r="157" spans="1:39">
      <c r="A157" t="s">
        <v>12055</v>
      </c>
      <c r="B157" t="s">
        <v>12066</v>
      </c>
      <c r="C157" t="s">
        <v>5108</v>
      </c>
      <c r="D157">
        <v>58.61</v>
      </c>
      <c r="E157" t="s">
        <v>12070</v>
      </c>
      <c r="G157" t="s">
        <v>12071</v>
      </c>
      <c r="H157" t="s">
        <v>5112</v>
      </c>
      <c r="K157" t="s">
        <v>5342</v>
      </c>
      <c r="M157" t="s">
        <v>12097</v>
      </c>
      <c r="N157">
        <v>9</v>
      </c>
      <c r="O157" t="s">
        <v>12142</v>
      </c>
      <c r="P157" t="s">
        <v>12259</v>
      </c>
      <c r="Q157">
        <v>4</v>
      </c>
      <c r="R157">
        <v>3</v>
      </c>
      <c r="S157">
        <v>0.67</v>
      </c>
      <c r="T157">
        <v>2.49</v>
      </c>
      <c r="U157">
        <v>413.31</v>
      </c>
      <c r="V157">
        <v>87.81999999999999</v>
      </c>
      <c r="W157">
        <v>4.62</v>
      </c>
      <c r="X157">
        <v>8.23</v>
      </c>
      <c r="Y157">
        <v>9.289999999999999</v>
      </c>
      <c r="Z157">
        <v>4</v>
      </c>
      <c r="AA157" t="s">
        <v>4822</v>
      </c>
      <c r="AB157">
        <v>0</v>
      </c>
      <c r="AC157">
        <v>4</v>
      </c>
      <c r="AD157">
        <v>4.140880952380953</v>
      </c>
      <c r="AF157" t="s">
        <v>5457</v>
      </c>
      <c r="AI157">
        <v>0</v>
      </c>
      <c r="AJ157">
        <v>0</v>
      </c>
      <c r="AK157" t="s">
        <v>12291</v>
      </c>
      <c r="AL157" t="s">
        <v>12291</v>
      </c>
      <c r="AM157" t="s">
        <v>11965</v>
      </c>
    </row>
    <row r="158" spans="1:39">
      <c r="A158" t="s">
        <v>12055</v>
      </c>
      <c r="B158" t="s">
        <v>12066</v>
      </c>
      <c r="C158" t="s">
        <v>5108</v>
      </c>
      <c r="D158">
        <v>58.61</v>
      </c>
      <c r="E158" t="s">
        <v>12070</v>
      </c>
      <c r="G158" t="s">
        <v>12071</v>
      </c>
      <c r="H158" t="s">
        <v>5112</v>
      </c>
      <c r="K158" t="s">
        <v>5342</v>
      </c>
      <c r="M158" t="s">
        <v>12097</v>
      </c>
      <c r="N158">
        <v>9</v>
      </c>
      <c r="O158" t="s">
        <v>12142</v>
      </c>
      <c r="P158" t="s">
        <v>12259</v>
      </c>
      <c r="Q158">
        <v>4</v>
      </c>
      <c r="R158">
        <v>3</v>
      </c>
      <c r="S158">
        <v>0.67</v>
      </c>
      <c r="T158">
        <v>2.49</v>
      </c>
      <c r="U158">
        <v>413.31</v>
      </c>
      <c r="V158">
        <v>87.81999999999999</v>
      </c>
      <c r="W158">
        <v>4.62</v>
      </c>
      <c r="X158">
        <v>8.23</v>
      </c>
      <c r="Y158">
        <v>9.289999999999999</v>
      </c>
      <c r="Z158">
        <v>4</v>
      </c>
      <c r="AA158" t="s">
        <v>4822</v>
      </c>
      <c r="AB158">
        <v>0</v>
      </c>
      <c r="AC158">
        <v>4</v>
      </c>
      <c r="AD158">
        <v>4.140880952380953</v>
      </c>
      <c r="AF158" t="s">
        <v>5457</v>
      </c>
      <c r="AI158">
        <v>0</v>
      </c>
      <c r="AJ158">
        <v>0</v>
      </c>
      <c r="AK158" t="s">
        <v>12291</v>
      </c>
      <c r="AL158" t="s">
        <v>12291</v>
      </c>
      <c r="AM158" t="s">
        <v>11965</v>
      </c>
    </row>
    <row r="159" spans="1:39">
      <c r="A159" t="s">
        <v>5313</v>
      </c>
      <c r="B159" t="s">
        <v>12066</v>
      </c>
      <c r="C159" t="s">
        <v>5108</v>
      </c>
      <c r="D159">
        <v>58</v>
      </c>
      <c r="E159" t="s">
        <v>12070</v>
      </c>
      <c r="G159" t="s">
        <v>12071</v>
      </c>
      <c r="H159" t="s">
        <v>5112</v>
      </c>
      <c r="K159" t="s">
        <v>5342</v>
      </c>
      <c r="L159" t="s">
        <v>5343</v>
      </c>
      <c r="M159" t="s">
        <v>12121</v>
      </c>
      <c r="N159">
        <v>9</v>
      </c>
      <c r="O159" t="s">
        <v>12167</v>
      </c>
      <c r="P159" t="s">
        <v>5428</v>
      </c>
      <c r="Q159">
        <v>4</v>
      </c>
      <c r="R159">
        <v>3</v>
      </c>
      <c r="S159">
        <v>4.82</v>
      </c>
      <c r="T159">
        <v>4.82</v>
      </c>
      <c r="U159">
        <v>464.83</v>
      </c>
      <c r="V159">
        <v>92.34999999999999</v>
      </c>
      <c r="W159">
        <v>5.55</v>
      </c>
      <c r="X159">
        <v>12.89</v>
      </c>
      <c r="Y159">
        <v>2.66</v>
      </c>
      <c r="Z159">
        <v>3</v>
      </c>
      <c r="AA159" t="s">
        <v>4822</v>
      </c>
      <c r="AB159">
        <v>1</v>
      </c>
      <c r="AC159">
        <v>5</v>
      </c>
      <c r="AD159">
        <v>2.429547619047619</v>
      </c>
      <c r="AE159" t="s">
        <v>5449</v>
      </c>
      <c r="AF159" t="s">
        <v>5458</v>
      </c>
      <c r="AH159" t="s">
        <v>5461</v>
      </c>
      <c r="AI159">
        <v>4</v>
      </c>
      <c r="AJ159">
        <v>1</v>
      </c>
      <c r="AK159" t="s">
        <v>12303</v>
      </c>
      <c r="AL159" t="s">
        <v>12303</v>
      </c>
      <c r="AM159" t="s">
        <v>11965</v>
      </c>
    </row>
    <row r="160" spans="1:39">
      <c r="A160" t="s">
        <v>7658</v>
      </c>
      <c r="B160" t="s">
        <v>12066</v>
      </c>
      <c r="C160" t="s">
        <v>5108</v>
      </c>
      <c r="D160">
        <v>58</v>
      </c>
      <c r="E160" t="s">
        <v>12070</v>
      </c>
      <c r="G160" t="s">
        <v>12071</v>
      </c>
      <c r="H160" t="s">
        <v>5112</v>
      </c>
      <c r="K160" t="s">
        <v>5342</v>
      </c>
      <c r="L160" t="s">
        <v>5343</v>
      </c>
      <c r="M160" t="s">
        <v>12122</v>
      </c>
      <c r="N160">
        <v>9</v>
      </c>
      <c r="O160" t="s">
        <v>12168</v>
      </c>
      <c r="P160" t="s">
        <v>11809</v>
      </c>
      <c r="Q160">
        <v>8</v>
      </c>
      <c r="R160">
        <v>2</v>
      </c>
      <c r="S160">
        <v>1.99</v>
      </c>
      <c r="T160">
        <v>1.99</v>
      </c>
      <c r="U160">
        <v>417.49</v>
      </c>
      <c r="V160">
        <v>105.68</v>
      </c>
      <c r="W160">
        <v>2.36</v>
      </c>
      <c r="X160">
        <v>12.36</v>
      </c>
      <c r="Y160">
        <v>5.52</v>
      </c>
      <c r="Z160">
        <v>3</v>
      </c>
      <c r="AA160" t="s">
        <v>4822</v>
      </c>
      <c r="AB160">
        <v>0</v>
      </c>
      <c r="AC160">
        <v>7</v>
      </c>
      <c r="AD160">
        <v>4.566690476190476</v>
      </c>
      <c r="AF160" t="s">
        <v>5458</v>
      </c>
      <c r="AI160">
        <v>0</v>
      </c>
      <c r="AJ160">
        <v>0</v>
      </c>
      <c r="AK160" t="s">
        <v>11909</v>
      </c>
      <c r="AL160" t="s">
        <v>11909</v>
      </c>
      <c r="AM160" t="s">
        <v>11965</v>
      </c>
    </row>
    <row r="161" spans="1:39">
      <c r="A161" t="s">
        <v>7658</v>
      </c>
      <c r="B161" t="s">
        <v>12066</v>
      </c>
      <c r="C161" t="s">
        <v>5108</v>
      </c>
      <c r="D161">
        <v>58</v>
      </c>
      <c r="E161" t="s">
        <v>12070</v>
      </c>
      <c r="G161" t="s">
        <v>12071</v>
      </c>
      <c r="H161" t="s">
        <v>5112</v>
      </c>
      <c r="K161" t="s">
        <v>5342</v>
      </c>
      <c r="L161" t="s">
        <v>5343</v>
      </c>
      <c r="M161" t="s">
        <v>12122</v>
      </c>
      <c r="N161">
        <v>9</v>
      </c>
      <c r="O161" t="s">
        <v>12168</v>
      </c>
      <c r="P161" t="s">
        <v>11809</v>
      </c>
      <c r="Q161">
        <v>8</v>
      </c>
      <c r="R161">
        <v>2</v>
      </c>
      <c r="S161">
        <v>1.99</v>
      </c>
      <c r="T161">
        <v>1.99</v>
      </c>
      <c r="U161">
        <v>417.49</v>
      </c>
      <c r="V161">
        <v>105.68</v>
      </c>
      <c r="W161">
        <v>2.36</v>
      </c>
      <c r="X161">
        <v>12.36</v>
      </c>
      <c r="Y161">
        <v>5.52</v>
      </c>
      <c r="Z161">
        <v>3</v>
      </c>
      <c r="AA161" t="s">
        <v>4822</v>
      </c>
      <c r="AB161">
        <v>0</v>
      </c>
      <c r="AC161">
        <v>7</v>
      </c>
      <c r="AD161">
        <v>4.566690476190476</v>
      </c>
      <c r="AF161" t="s">
        <v>5458</v>
      </c>
      <c r="AI161">
        <v>0</v>
      </c>
      <c r="AJ161">
        <v>0</v>
      </c>
      <c r="AK161" t="s">
        <v>11909</v>
      </c>
      <c r="AL161" t="s">
        <v>11909</v>
      </c>
      <c r="AM161" t="s">
        <v>11965</v>
      </c>
    </row>
    <row r="162" spans="1:39">
      <c r="A162" t="s">
        <v>5313</v>
      </c>
      <c r="B162" t="s">
        <v>12066</v>
      </c>
      <c r="C162" t="s">
        <v>5108</v>
      </c>
      <c r="D162">
        <v>58</v>
      </c>
      <c r="E162" t="s">
        <v>12070</v>
      </c>
      <c r="G162" t="s">
        <v>12071</v>
      </c>
      <c r="H162" t="s">
        <v>5112</v>
      </c>
      <c r="K162" t="s">
        <v>5342</v>
      </c>
      <c r="L162" t="s">
        <v>5343</v>
      </c>
      <c r="M162" t="s">
        <v>12121</v>
      </c>
      <c r="N162">
        <v>9</v>
      </c>
      <c r="O162" t="s">
        <v>12167</v>
      </c>
      <c r="P162" t="s">
        <v>5428</v>
      </c>
      <c r="Q162">
        <v>4</v>
      </c>
      <c r="R162">
        <v>3</v>
      </c>
      <c r="S162">
        <v>4.82</v>
      </c>
      <c r="T162">
        <v>4.82</v>
      </c>
      <c r="U162">
        <v>464.83</v>
      </c>
      <c r="V162">
        <v>92.34999999999999</v>
      </c>
      <c r="W162">
        <v>5.55</v>
      </c>
      <c r="X162">
        <v>12.89</v>
      </c>
      <c r="Y162">
        <v>2.66</v>
      </c>
      <c r="Z162">
        <v>3</v>
      </c>
      <c r="AA162" t="s">
        <v>4822</v>
      </c>
      <c r="AB162">
        <v>1</v>
      </c>
      <c r="AC162">
        <v>5</v>
      </c>
      <c r="AD162">
        <v>2.429547619047619</v>
      </c>
      <c r="AE162" t="s">
        <v>5449</v>
      </c>
      <c r="AF162" t="s">
        <v>5458</v>
      </c>
      <c r="AH162" t="s">
        <v>5461</v>
      </c>
      <c r="AI162">
        <v>4</v>
      </c>
      <c r="AJ162">
        <v>1</v>
      </c>
      <c r="AK162" t="s">
        <v>12303</v>
      </c>
      <c r="AL162" t="s">
        <v>12303</v>
      </c>
      <c r="AM162" t="s">
        <v>11965</v>
      </c>
    </row>
    <row r="163" spans="1:39">
      <c r="A163" t="s">
        <v>12056</v>
      </c>
      <c r="B163" t="s">
        <v>12066</v>
      </c>
      <c r="C163" t="s">
        <v>5108</v>
      </c>
      <c r="D163">
        <v>56.73</v>
      </c>
      <c r="E163" t="s">
        <v>12070</v>
      </c>
      <c r="G163" t="s">
        <v>12071</v>
      </c>
      <c r="H163" t="s">
        <v>5112</v>
      </c>
      <c r="K163" t="s">
        <v>5342</v>
      </c>
      <c r="M163" t="s">
        <v>12100</v>
      </c>
      <c r="N163">
        <v>9</v>
      </c>
      <c r="O163" t="s">
        <v>12145</v>
      </c>
      <c r="P163" t="s">
        <v>12260</v>
      </c>
      <c r="Q163">
        <v>7</v>
      </c>
      <c r="R163">
        <v>4</v>
      </c>
      <c r="S163">
        <v>1.04</v>
      </c>
      <c r="T163">
        <v>1.07</v>
      </c>
      <c r="U163">
        <v>450.48</v>
      </c>
      <c r="V163">
        <v>155.64</v>
      </c>
      <c r="W163">
        <v>1.43</v>
      </c>
      <c r="X163">
        <v>8.550000000000001</v>
      </c>
      <c r="Y163">
        <v>5.04</v>
      </c>
      <c r="Z163">
        <v>3</v>
      </c>
      <c r="AA163" t="s">
        <v>4822</v>
      </c>
      <c r="AB163">
        <v>0</v>
      </c>
      <c r="AC163">
        <v>6</v>
      </c>
      <c r="AD163">
        <v>3.353714285714286</v>
      </c>
      <c r="AE163" t="s">
        <v>12278</v>
      </c>
      <c r="AF163" t="s">
        <v>5458</v>
      </c>
      <c r="AI163">
        <v>0</v>
      </c>
      <c r="AJ163">
        <v>0</v>
      </c>
      <c r="AK163" t="s">
        <v>12291</v>
      </c>
      <c r="AL163" t="s">
        <v>12291</v>
      </c>
      <c r="AM163" t="s">
        <v>11965</v>
      </c>
    </row>
    <row r="164" spans="1:39">
      <c r="A164" t="s">
        <v>12056</v>
      </c>
      <c r="B164" t="s">
        <v>12066</v>
      </c>
      <c r="C164" t="s">
        <v>5108</v>
      </c>
      <c r="D164">
        <v>56.73</v>
      </c>
      <c r="E164" t="s">
        <v>12070</v>
      </c>
      <c r="G164" t="s">
        <v>12071</v>
      </c>
      <c r="H164" t="s">
        <v>5112</v>
      </c>
      <c r="K164" t="s">
        <v>5342</v>
      </c>
      <c r="M164" t="s">
        <v>12100</v>
      </c>
      <c r="N164">
        <v>9</v>
      </c>
      <c r="O164" t="s">
        <v>12145</v>
      </c>
      <c r="P164" t="s">
        <v>12260</v>
      </c>
      <c r="Q164">
        <v>7</v>
      </c>
      <c r="R164">
        <v>4</v>
      </c>
      <c r="S164">
        <v>1.04</v>
      </c>
      <c r="T164">
        <v>1.07</v>
      </c>
      <c r="U164">
        <v>450.48</v>
      </c>
      <c r="V164">
        <v>155.64</v>
      </c>
      <c r="W164">
        <v>1.43</v>
      </c>
      <c r="X164">
        <v>8.550000000000001</v>
      </c>
      <c r="Y164">
        <v>5.04</v>
      </c>
      <c r="Z164">
        <v>3</v>
      </c>
      <c r="AA164" t="s">
        <v>4822</v>
      </c>
      <c r="AB164">
        <v>0</v>
      </c>
      <c r="AC164">
        <v>6</v>
      </c>
      <c r="AD164">
        <v>3.353714285714286</v>
      </c>
      <c r="AE164" t="s">
        <v>12278</v>
      </c>
      <c r="AF164" t="s">
        <v>5458</v>
      </c>
      <c r="AI164">
        <v>0</v>
      </c>
      <c r="AJ164">
        <v>0</v>
      </c>
      <c r="AK164" t="s">
        <v>12291</v>
      </c>
      <c r="AL164" t="s">
        <v>12291</v>
      </c>
      <c r="AM164" t="s">
        <v>11965</v>
      </c>
    </row>
    <row r="165" spans="1:39">
      <c r="A165" t="s">
        <v>12057</v>
      </c>
      <c r="B165" t="s">
        <v>12066</v>
      </c>
      <c r="C165" t="s">
        <v>5108</v>
      </c>
      <c r="D165">
        <v>56.6</v>
      </c>
      <c r="E165" t="s">
        <v>12070</v>
      </c>
      <c r="G165" t="s">
        <v>12073</v>
      </c>
      <c r="H165" t="s">
        <v>5112</v>
      </c>
      <c r="K165" t="s">
        <v>5342</v>
      </c>
      <c r="L165" t="s">
        <v>5343</v>
      </c>
      <c r="M165" t="s">
        <v>12092</v>
      </c>
      <c r="N165">
        <v>9</v>
      </c>
      <c r="O165" t="s">
        <v>12137</v>
      </c>
      <c r="P165" t="s">
        <v>12261</v>
      </c>
      <c r="Q165">
        <v>10</v>
      </c>
      <c r="R165">
        <v>3</v>
      </c>
      <c r="S165">
        <v>2.17</v>
      </c>
      <c r="T165">
        <v>3.46</v>
      </c>
      <c r="U165">
        <v>534.55</v>
      </c>
      <c r="V165">
        <v>139.02</v>
      </c>
      <c r="W165">
        <v>3.7</v>
      </c>
      <c r="X165">
        <v>9.390000000000001</v>
      </c>
      <c r="Y165">
        <v>8.66</v>
      </c>
      <c r="Z165">
        <v>4</v>
      </c>
      <c r="AA165" t="s">
        <v>4822</v>
      </c>
      <c r="AB165">
        <v>1</v>
      </c>
      <c r="AC165">
        <v>10</v>
      </c>
      <c r="AD165">
        <v>2.521666666666667</v>
      </c>
      <c r="AF165" t="s">
        <v>5457</v>
      </c>
      <c r="AI165">
        <v>0</v>
      </c>
      <c r="AJ165">
        <v>0</v>
      </c>
      <c r="AK165" t="s">
        <v>12288</v>
      </c>
      <c r="AL165" t="s">
        <v>12288</v>
      </c>
      <c r="AM165" t="s">
        <v>11965</v>
      </c>
    </row>
    <row r="166" spans="1:39">
      <c r="A166" t="s">
        <v>12056</v>
      </c>
      <c r="B166" t="s">
        <v>12066</v>
      </c>
      <c r="C166" t="s">
        <v>5108</v>
      </c>
      <c r="D166">
        <v>56.32</v>
      </c>
      <c r="E166" t="s">
        <v>12070</v>
      </c>
      <c r="G166" t="s">
        <v>12071</v>
      </c>
      <c r="H166" t="s">
        <v>5112</v>
      </c>
      <c r="K166" t="s">
        <v>5342</v>
      </c>
      <c r="M166" t="s">
        <v>12097</v>
      </c>
      <c r="N166">
        <v>9</v>
      </c>
      <c r="O166" t="s">
        <v>12142</v>
      </c>
      <c r="P166" t="s">
        <v>12260</v>
      </c>
      <c r="Q166">
        <v>7</v>
      </c>
      <c r="R166">
        <v>4</v>
      </c>
      <c r="S166">
        <v>1.04</v>
      </c>
      <c r="T166">
        <v>1.07</v>
      </c>
      <c r="U166">
        <v>450.48</v>
      </c>
      <c r="V166">
        <v>155.64</v>
      </c>
      <c r="W166">
        <v>1.43</v>
      </c>
      <c r="X166">
        <v>8.550000000000001</v>
      </c>
      <c r="Y166">
        <v>5.04</v>
      </c>
      <c r="Z166">
        <v>3</v>
      </c>
      <c r="AA166" t="s">
        <v>4822</v>
      </c>
      <c r="AB166">
        <v>0</v>
      </c>
      <c r="AC166">
        <v>6</v>
      </c>
      <c r="AD166">
        <v>3.353714285714286</v>
      </c>
      <c r="AE166" t="s">
        <v>12278</v>
      </c>
      <c r="AF166" t="s">
        <v>5458</v>
      </c>
      <c r="AI166">
        <v>0</v>
      </c>
      <c r="AJ166">
        <v>0</v>
      </c>
      <c r="AK166" t="s">
        <v>12291</v>
      </c>
      <c r="AL166" t="s">
        <v>12291</v>
      </c>
      <c r="AM166" t="s">
        <v>11965</v>
      </c>
    </row>
    <row r="167" spans="1:39">
      <c r="A167" t="s">
        <v>12056</v>
      </c>
      <c r="B167" t="s">
        <v>12066</v>
      </c>
      <c r="C167" t="s">
        <v>5108</v>
      </c>
      <c r="D167">
        <v>56.32</v>
      </c>
      <c r="E167" t="s">
        <v>12070</v>
      </c>
      <c r="G167" t="s">
        <v>12071</v>
      </c>
      <c r="H167" t="s">
        <v>5112</v>
      </c>
      <c r="K167" t="s">
        <v>5342</v>
      </c>
      <c r="M167" t="s">
        <v>12097</v>
      </c>
      <c r="N167">
        <v>9</v>
      </c>
      <c r="O167" t="s">
        <v>12142</v>
      </c>
      <c r="P167" t="s">
        <v>12260</v>
      </c>
      <c r="Q167">
        <v>7</v>
      </c>
      <c r="R167">
        <v>4</v>
      </c>
      <c r="S167">
        <v>1.04</v>
      </c>
      <c r="T167">
        <v>1.07</v>
      </c>
      <c r="U167">
        <v>450.48</v>
      </c>
      <c r="V167">
        <v>155.64</v>
      </c>
      <c r="W167">
        <v>1.43</v>
      </c>
      <c r="X167">
        <v>8.550000000000001</v>
      </c>
      <c r="Y167">
        <v>5.04</v>
      </c>
      <c r="Z167">
        <v>3</v>
      </c>
      <c r="AA167" t="s">
        <v>4822</v>
      </c>
      <c r="AB167">
        <v>0</v>
      </c>
      <c r="AC167">
        <v>6</v>
      </c>
      <c r="AD167">
        <v>3.353714285714286</v>
      </c>
      <c r="AE167" t="s">
        <v>12278</v>
      </c>
      <c r="AF167" t="s">
        <v>5458</v>
      </c>
      <c r="AI167">
        <v>0</v>
      </c>
      <c r="AJ167">
        <v>0</v>
      </c>
      <c r="AK167" t="s">
        <v>12291</v>
      </c>
      <c r="AL167" t="s">
        <v>12291</v>
      </c>
      <c r="AM167" t="s">
        <v>11965</v>
      </c>
    </row>
    <row r="168" spans="1:39">
      <c r="A168" t="s">
        <v>5267</v>
      </c>
      <c r="B168" t="s">
        <v>12066</v>
      </c>
      <c r="C168" t="s">
        <v>5108</v>
      </c>
      <c r="D168">
        <v>56.26</v>
      </c>
      <c r="E168" t="s">
        <v>12070</v>
      </c>
      <c r="G168" t="s">
        <v>12078</v>
      </c>
      <c r="H168" t="s">
        <v>5112</v>
      </c>
      <c r="K168" t="s">
        <v>5342</v>
      </c>
      <c r="M168" t="s">
        <v>12108</v>
      </c>
      <c r="N168">
        <v>9</v>
      </c>
      <c r="O168" t="s">
        <v>12153</v>
      </c>
      <c r="P168" t="s">
        <v>5382</v>
      </c>
      <c r="Q168">
        <v>6</v>
      </c>
      <c r="R168">
        <v>1</v>
      </c>
      <c r="S168">
        <v>3.22</v>
      </c>
      <c r="T168">
        <v>4.5</v>
      </c>
      <c r="U168">
        <v>490</v>
      </c>
      <c r="V168">
        <v>71.09</v>
      </c>
      <c r="W168">
        <v>5.74</v>
      </c>
      <c r="X168">
        <v>11.41</v>
      </c>
      <c r="Y168">
        <v>8.65</v>
      </c>
      <c r="Z168">
        <v>4</v>
      </c>
      <c r="AA168" t="s">
        <v>4822</v>
      </c>
      <c r="AB168">
        <v>1</v>
      </c>
      <c r="AC168">
        <v>7</v>
      </c>
      <c r="AD168">
        <v>3.219761904761905</v>
      </c>
      <c r="AF168" t="s">
        <v>5457</v>
      </c>
      <c r="AI168">
        <v>0</v>
      </c>
      <c r="AJ168">
        <v>0</v>
      </c>
      <c r="AK168" t="s">
        <v>12291</v>
      </c>
      <c r="AL168" t="s">
        <v>12291</v>
      </c>
      <c r="AM168" t="s">
        <v>11965</v>
      </c>
    </row>
    <row r="169" spans="1:39">
      <c r="A169" t="s">
        <v>5267</v>
      </c>
      <c r="B169" t="s">
        <v>12066</v>
      </c>
      <c r="C169" t="s">
        <v>5108</v>
      </c>
      <c r="D169">
        <v>56.26</v>
      </c>
      <c r="E169" t="s">
        <v>12070</v>
      </c>
      <c r="G169" t="s">
        <v>12078</v>
      </c>
      <c r="H169" t="s">
        <v>5112</v>
      </c>
      <c r="K169" t="s">
        <v>5342</v>
      </c>
      <c r="M169" t="s">
        <v>12108</v>
      </c>
      <c r="N169">
        <v>9</v>
      </c>
      <c r="O169" t="s">
        <v>12153</v>
      </c>
      <c r="P169" t="s">
        <v>5382</v>
      </c>
      <c r="Q169">
        <v>6</v>
      </c>
      <c r="R169">
        <v>1</v>
      </c>
      <c r="S169">
        <v>3.22</v>
      </c>
      <c r="T169">
        <v>4.5</v>
      </c>
      <c r="U169">
        <v>490</v>
      </c>
      <c r="V169">
        <v>71.09</v>
      </c>
      <c r="W169">
        <v>5.74</v>
      </c>
      <c r="X169">
        <v>11.41</v>
      </c>
      <c r="Y169">
        <v>8.65</v>
      </c>
      <c r="Z169">
        <v>4</v>
      </c>
      <c r="AA169" t="s">
        <v>4822</v>
      </c>
      <c r="AB169">
        <v>1</v>
      </c>
      <c r="AC169">
        <v>7</v>
      </c>
      <c r="AD169">
        <v>3.219761904761905</v>
      </c>
      <c r="AF169" t="s">
        <v>5457</v>
      </c>
      <c r="AI169">
        <v>0</v>
      </c>
      <c r="AJ169">
        <v>0</v>
      </c>
      <c r="AK169" t="s">
        <v>12291</v>
      </c>
      <c r="AL169" t="s">
        <v>12291</v>
      </c>
      <c r="AM169" t="s">
        <v>11965</v>
      </c>
    </row>
    <row r="170" spans="1:39">
      <c r="A170" t="s">
        <v>12058</v>
      </c>
      <c r="B170" t="s">
        <v>12066</v>
      </c>
      <c r="C170" t="s">
        <v>5108</v>
      </c>
      <c r="D170">
        <v>56</v>
      </c>
      <c r="E170" t="s">
        <v>12070</v>
      </c>
      <c r="G170" t="s">
        <v>12075</v>
      </c>
      <c r="H170" t="s">
        <v>5111</v>
      </c>
      <c r="K170" t="s">
        <v>5342</v>
      </c>
      <c r="L170" t="s">
        <v>5343</v>
      </c>
      <c r="M170" t="s">
        <v>12093</v>
      </c>
      <c r="N170">
        <v>9</v>
      </c>
      <c r="O170" t="s">
        <v>12138</v>
      </c>
      <c r="P170" t="s">
        <v>12262</v>
      </c>
      <c r="Q170">
        <v>6</v>
      </c>
      <c r="R170">
        <v>3</v>
      </c>
      <c r="S170">
        <v>3.24</v>
      </c>
      <c r="T170">
        <v>4.69</v>
      </c>
      <c r="U170">
        <v>592.67</v>
      </c>
      <c r="V170">
        <v>93.36</v>
      </c>
      <c r="W170">
        <v>6.09</v>
      </c>
      <c r="X170">
        <v>11.96</v>
      </c>
      <c r="Y170">
        <v>8.550000000000001</v>
      </c>
      <c r="Z170">
        <v>4</v>
      </c>
      <c r="AA170" t="s">
        <v>4822</v>
      </c>
      <c r="AB170">
        <v>2</v>
      </c>
      <c r="AC170">
        <v>9</v>
      </c>
      <c r="AD170">
        <v>2.314666666666666</v>
      </c>
      <c r="AF170" t="s">
        <v>5457</v>
      </c>
      <c r="AI170">
        <v>0</v>
      </c>
      <c r="AJ170">
        <v>0</v>
      </c>
      <c r="AK170" t="s">
        <v>11926</v>
      </c>
      <c r="AL170" t="s">
        <v>11926</v>
      </c>
      <c r="AM170" t="s">
        <v>11965</v>
      </c>
    </row>
    <row r="171" spans="1:39">
      <c r="A171" t="s">
        <v>12055</v>
      </c>
      <c r="B171" t="s">
        <v>12066</v>
      </c>
      <c r="C171" t="s">
        <v>5108</v>
      </c>
      <c r="D171">
        <v>55.18</v>
      </c>
      <c r="E171" t="s">
        <v>12070</v>
      </c>
      <c r="G171" t="s">
        <v>12071</v>
      </c>
      <c r="H171" t="s">
        <v>5112</v>
      </c>
      <c r="K171" t="s">
        <v>5342</v>
      </c>
      <c r="M171" t="s">
        <v>12100</v>
      </c>
      <c r="N171">
        <v>9</v>
      </c>
      <c r="O171" t="s">
        <v>12145</v>
      </c>
      <c r="P171" t="s">
        <v>12259</v>
      </c>
      <c r="Q171">
        <v>4</v>
      </c>
      <c r="R171">
        <v>3</v>
      </c>
      <c r="S171">
        <v>0.67</v>
      </c>
      <c r="T171">
        <v>2.49</v>
      </c>
      <c r="U171">
        <v>413.31</v>
      </c>
      <c r="V171">
        <v>87.81999999999999</v>
      </c>
      <c r="W171">
        <v>4.62</v>
      </c>
      <c r="X171">
        <v>8.23</v>
      </c>
      <c r="Y171">
        <v>9.289999999999999</v>
      </c>
      <c r="Z171">
        <v>4</v>
      </c>
      <c r="AA171" t="s">
        <v>4822</v>
      </c>
      <c r="AB171">
        <v>0</v>
      </c>
      <c r="AC171">
        <v>4</v>
      </c>
      <c r="AD171">
        <v>4.140880952380953</v>
      </c>
      <c r="AF171" t="s">
        <v>5457</v>
      </c>
      <c r="AI171">
        <v>0</v>
      </c>
      <c r="AJ171">
        <v>0</v>
      </c>
      <c r="AK171" t="s">
        <v>12291</v>
      </c>
      <c r="AL171" t="s">
        <v>12291</v>
      </c>
      <c r="AM171" t="s">
        <v>11965</v>
      </c>
    </row>
    <row r="172" spans="1:39">
      <c r="A172" t="s">
        <v>12055</v>
      </c>
      <c r="B172" t="s">
        <v>12066</v>
      </c>
      <c r="C172" t="s">
        <v>5108</v>
      </c>
      <c r="D172">
        <v>55.18</v>
      </c>
      <c r="E172" t="s">
        <v>12070</v>
      </c>
      <c r="G172" t="s">
        <v>12071</v>
      </c>
      <c r="H172" t="s">
        <v>5112</v>
      </c>
      <c r="K172" t="s">
        <v>5342</v>
      </c>
      <c r="M172" t="s">
        <v>12100</v>
      </c>
      <c r="N172">
        <v>9</v>
      </c>
      <c r="O172" t="s">
        <v>12145</v>
      </c>
      <c r="P172" t="s">
        <v>12259</v>
      </c>
      <c r="Q172">
        <v>4</v>
      </c>
      <c r="R172">
        <v>3</v>
      </c>
      <c r="S172">
        <v>0.67</v>
      </c>
      <c r="T172">
        <v>2.49</v>
      </c>
      <c r="U172">
        <v>413.31</v>
      </c>
      <c r="V172">
        <v>87.81999999999999</v>
      </c>
      <c r="W172">
        <v>4.62</v>
      </c>
      <c r="X172">
        <v>8.23</v>
      </c>
      <c r="Y172">
        <v>9.289999999999999</v>
      </c>
      <c r="Z172">
        <v>4</v>
      </c>
      <c r="AA172" t="s">
        <v>4822</v>
      </c>
      <c r="AB172">
        <v>0</v>
      </c>
      <c r="AC172">
        <v>4</v>
      </c>
      <c r="AD172">
        <v>4.140880952380953</v>
      </c>
      <c r="AF172" t="s">
        <v>5457</v>
      </c>
      <c r="AI172">
        <v>0</v>
      </c>
      <c r="AJ172">
        <v>0</v>
      </c>
      <c r="AK172" t="s">
        <v>12291</v>
      </c>
      <c r="AL172" t="s">
        <v>12291</v>
      </c>
      <c r="AM172" t="s">
        <v>11965</v>
      </c>
    </row>
    <row r="173" spans="1:39">
      <c r="A173" t="s">
        <v>7323</v>
      </c>
      <c r="B173" t="s">
        <v>12066</v>
      </c>
      <c r="C173" t="s">
        <v>5108</v>
      </c>
      <c r="D173">
        <v>55.1</v>
      </c>
      <c r="E173" t="s">
        <v>12070</v>
      </c>
      <c r="G173" t="s">
        <v>12073</v>
      </c>
      <c r="H173" t="s">
        <v>5112</v>
      </c>
      <c r="K173" t="s">
        <v>5342</v>
      </c>
      <c r="L173" t="s">
        <v>5343</v>
      </c>
      <c r="M173" t="s">
        <v>12111</v>
      </c>
      <c r="N173">
        <v>9</v>
      </c>
      <c r="O173" t="s">
        <v>12156</v>
      </c>
      <c r="P173" t="s">
        <v>11475</v>
      </c>
      <c r="Q173">
        <v>6</v>
      </c>
      <c r="R173">
        <v>3</v>
      </c>
      <c r="S173">
        <v>4.92</v>
      </c>
      <c r="T173">
        <v>5.16</v>
      </c>
      <c r="U173">
        <v>521.91</v>
      </c>
      <c r="V173">
        <v>105.24</v>
      </c>
      <c r="W173">
        <v>6.16</v>
      </c>
      <c r="X173">
        <v>7.51</v>
      </c>
      <c r="Y173">
        <v>2.23</v>
      </c>
      <c r="Z173">
        <v>4</v>
      </c>
      <c r="AA173" t="s">
        <v>4822</v>
      </c>
      <c r="AB173">
        <v>2</v>
      </c>
      <c r="AC173">
        <v>5</v>
      </c>
      <c r="AD173">
        <v>1.658666666666667</v>
      </c>
      <c r="AF173" t="s">
        <v>5458</v>
      </c>
      <c r="AI173">
        <v>0</v>
      </c>
      <c r="AJ173">
        <v>0</v>
      </c>
      <c r="AK173" t="s">
        <v>11944</v>
      </c>
      <c r="AL173" t="s">
        <v>11944</v>
      </c>
      <c r="AM173" t="s">
        <v>11965</v>
      </c>
    </row>
    <row r="174" spans="1:39">
      <c r="A174" t="s">
        <v>12059</v>
      </c>
      <c r="B174" t="s">
        <v>12066</v>
      </c>
      <c r="C174" t="s">
        <v>5108</v>
      </c>
      <c r="D174">
        <v>55</v>
      </c>
      <c r="E174" t="s">
        <v>12070</v>
      </c>
      <c r="G174" t="s">
        <v>12075</v>
      </c>
      <c r="H174" t="s">
        <v>5111</v>
      </c>
      <c r="K174" t="s">
        <v>5342</v>
      </c>
      <c r="L174" t="s">
        <v>5343</v>
      </c>
      <c r="M174" t="s">
        <v>12093</v>
      </c>
      <c r="N174">
        <v>9</v>
      </c>
      <c r="O174" t="s">
        <v>12138</v>
      </c>
      <c r="P174" t="s">
        <v>12263</v>
      </c>
      <c r="Q174">
        <v>6</v>
      </c>
      <c r="R174">
        <v>3</v>
      </c>
      <c r="S174">
        <v>4.95</v>
      </c>
      <c r="T174">
        <v>4.95</v>
      </c>
      <c r="U174">
        <v>546.55</v>
      </c>
      <c r="V174">
        <v>104.7</v>
      </c>
      <c r="W174">
        <v>6.45</v>
      </c>
      <c r="X174">
        <v>11.96</v>
      </c>
      <c r="Y174">
        <v>5.56</v>
      </c>
      <c r="Z174">
        <v>5</v>
      </c>
      <c r="AA174" t="s">
        <v>4822</v>
      </c>
      <c r="AB174">
        <v>2</v>
      </c>
      <c r="AC174">
        <v>7</v>
      </c>
      <c r="AD174">
        <v>1.701666666666667</v>
      </c>
      <c r="AF174" t="s">
        <v>5458</v>
      </c>
      <c r="AI174">
        <v>0</v>
      </c>
      <c r="AJ174">
        <v>0</v>
      </c>
      <c r="AK174" t="s">
        <v>11926</v>
      </c>
      <c r="AL174" t="s">
        <v>11926</v>
      </c>
      <c r="AM174" t="s">
        <v>11965</v>
      </c>
    </row>
    <row r="175" spans="1:39">
      <c r="A175" t="s">
        <v>12060</v>
      </c>
      <c r="B175" t="s">
        <v>12066</v>
      </c>
      <c r="C175" t="s">
        <v>5108</v>
      </c>
      <c r="D175">
        <v>55</v>
      </c>
      <c r="E175" t="s">
        <v>12070</v>
      </c>
      <c r="G175" t="s">
        <v>12072</v>
      </c>
      <c r="H175" t="s">
        <v>5112</v>
      </c>
      <c r="K175" t="s">
        <v>5342</v>
      </c>
      <c r="M175" t="s">
        <v>12081</v>
      </c>
      <c r="N175">
        <v>8</v>
      </c>
      <c r="O175" t="s">
        <v>12125</v>
      </c>
      <c r="P175" t="s">
        <v>12264</v>
      </c>
      <c r="Q175">
        <v>4</v>
      </c>
      <c r="R175">
        <v>1</v>
      </c>
      <c r="S175">
        <v>3.07</v>
      </c>
      <c r="T175">
        <v>3.07</v>
      </c>
      <c r="U175">
        <v>210.24</v>
      </c>
      <c r="V175">
        <v>56.21</v>
      </c>
      <c r="W175">
        <v>1.98</v>
      </c>
      <c r="Y175">
        <v>5.54</v>
      </c>
      <c r="Z175">
        <v>3</v>
      </c>
      <c r="AA175" t="s">
        <v>4822</v>
      </c>
      <c r="AB175">
        <v>0</v>
      </c>
      <c r="AC175">
        <v>1</v>
      </c>
      <c r="AD175">
        <v>5.263333333333334</v>
      </c>
      <c r="AF175" t="s">
        <v>5458</v>
      </c>
      <c r="AI175">
        <v>0</v>
      </c>
      <c r="AJ175">
        <v>0</v>
      </c>
      <c r="AK175" t="s">
        <v>12281</v>
      </c>
      <c r="AL175" t="s">
        <v>12281</v>
      </c>
      <c r="AM175" t="s">
        <v>11965</v>
      </c>
    </row>
    <row r="176" spans="1:39">
      <c r="A176" t="s">
        <v>6602</v>
      </c>
      <c r="B176" t="s">
        <v>12066</v>
      </c>
      <c r="C176" t="s">
        <v>5108</v>
      </c>
      <c r="D176">
        <v>54</v>
      </c>
      <c r="E176" t="s">
        <v>12070</v>
      </c>
      <c r="G176" t="s">
        <v>12075</v>
      </c>
      <c r="H176" t="s">
        <v>5111</v>
      </c>
      <c r="K176" t="s">
        <v>5342</v>
      </c>
      <c r="L176" t="s">
        <v>5343</v>
      </c>
      <c r="M176" t="s">
        <v>12093</v>
      </c>
      <c r="N176">
        <v>9</v>
      </c>
      <c r="O176" t="s">
        <v>12138</v>
      </c>
      <c r="P176" t="s">
        <v>10763</v>
      </c>
      <c r="Q176">
        <v>7</v>
      </c>
      <c r="R176">
        <v>3</v>
      </c>
      <c r="S176">
        <v>5.19</v>
      </c>
      <c r="T176">
        <v>5.2</v>
      </c>
      <c r="U176">
        <v>562.55</v>
      </c>
      <c r="V176">
        <v>113.93</v>
      </c>
      <c r="W176">
        <v>6.04</v>
      </c>
      <c r="X176">
        <v>12.14</v>
      </c>
      <c r="Y176">
        <v>5.56</v>
      </c>
      <c r="Z176">
        <v>5</v>
      </c>
      <c r="AA176" t="s">
        <v>4822</v>
      </c>
      <c r="AB176">
        <v>2</v>
      </c>
      <c r="AC176">
        <v>7</v>
      </c>
      <c r="AD176">
        <v>1.369</v>
      </c>
      <c r="AF176" t="s">
        <v>5458</v>
      </c>
      <c r="AI176">
        <v>0</v>
      </c>
      <c r="AJ176">
        <v>0</v>
      </c>
      <c r="AK176" t="s">
        <v>11926</v>
      </c>
      <c r="AL176" t="s">
        <v>11926</v>
      </c>
      <c r="AM176" t="s">
        <v>11965</v>
      </c>
    </row>
    <row r="177" spans="1:39">
      <c r="A177" t="s">
        <v>12061</v>
      </c>
      <c r="B177" t="s">
        <v>12066</v>
      </c>
      <c r="C177" t="s">
        <v>5108</v>
      </c>
      <c r="D177">
        <v>53</v>
      </c>
      <c r="E177" t="s">
        <v>12070</v>
      </c>
      <c r="G177" t="s">
        <v>12071</v>
      </c>
      <c r="H177" t="s">
        <v>5112</v>
      </c>
      <c r="K177" t="s">
        <v>5342</v>
      </c>
      <c r="M177" t="s">
        <v>12090</v>
      </c>
      <c r="N177">
        <v>8</v>
      </c>
      <c r="O177" t="s">
        <v>12135</v>
      </c>
      <c r="P177" t="s">
        <v>12265</v>
      </c>
      <c r="Q177">
        <v>5</v>
      </c>
      <c r="R177">
        <v>1</v>
      </c>
      <c r="S177">
        <v>3.32</v>
      </c>
      <c r="T177">
        <v>3.32</v>
      </c>
      <c r="U177">
        <v>275.31</v>
      </c>
      <c r="V177">
        <v>69.62</v>
      </c>
      <c r="W177">
        <v>2.77</v>
      </c>
      <c r="Y177">
        <v>4.09</v>
      </c>
      <c r="Z177">
        <v>4</v>
      </c>
      <c r="AA177" t="s">
        <v>4822</v>
      </c>
      <c r="AB177">
        <v>0</v>
      </c>
      <c r="AC177">
        <v>1</v>
      </c>
      <c r="AD177">
        <v>5.013333333333334</v>
      </c>
      <c r="AF177" t="s">
        <v>5458</v>
      </c>
      <c r="AI177">
        <v>0</v>
      </c>
      <c r="AJ177">
        <v>0</v>
      </c>
      <c r="AK177" t="s">
        <v>12287</v>
      </c>
      <c r="AL177" t="s">
        <v>12287</v>
      </c>
      <c r="AM177" t="s">
        <v>11965</v>
      </c>
    </row>
    <row r="178" spans="1:39">
      <c r="A178" t="s">
        <v>12062</v>
      </c>
      <c r="B178" t="s">
        <v>12066</v>
      </c>
      <c r="C178" t="s">
        <v>5108</v>
      </c>
      <c r="D178">
        <v>53</v>
      </c>
      <c r="E178" t="s">
        <v>12070</v>
      </c>
      <c r="G178" t="s">
        <v>12073</v>
      </c>
      <c r="H178" t="s">
        <v>5112</v>
      </c>
      <c r="K178" t="s">
        <v>5342</v>
      </c>
      <c r="L178" t="s">
        <v>5343</v>
      </c>
      <c r="M178" t="s">
        <v>12118</v>
      </c>
      <c r="N178">
        <v>9</v>
      </c>
      <c r="O178" t="s">
        <v>12163</v>
      </c>
      <c r="P178" t="s">
        <v>12266</v>
      </c>
      <c r="Q178">
        <v>8</v>
      </c>
      <c r="R178">
        <v>1</v>
      </c>
      <c r="S178">
        <v>2.74</v>
      </c>
      <c r="T178">
        <v>3.26</v>
      </c>
      <c r="U178">
        <v>478.5</v>
      </c>
      <c r="V178">
        <v>75.52</v>
      </c>
      <c r="W178">
        <v>3.89</v>
      </c>
      <c r="Y178">
        <v>7.88</v>
      </c>
      <c r="Z178">
        <v>4</v>
      </c>
      <c r="AA178" t="s">
        <v>4822</v>
      </c>
      <c r="AB178">
        <v>0</v>
      </c>
      <c r="AC178">
        <v>5</v>
      </c>
      <c r="AD178">
        <v>4.486904761904762</v>
      </c>
      <c r="AF178" t="s">
        <v>5458</v>
      </c>
      <c r="AI178">
        <v>0</v>
      </c>
      <c r="AJ178">
        <v>0</v>
      </c>
      <c r="AK178" t="s">
        <v>12300</v>
      </c>
      <c r="AL178" t="s">
        <v>12300</v>
      </c>
      <c r="AM178" t="s">
        <v>11965</v>
      </c>
    </row>
    <row r="179" spans="1:39">
      <c r="A179" t="s">
        <v>12063</v>
      </c>
      <c r="B179" t="s">
        <v>12066</v>
      </c>
      <c r="C179" t="s">
        <v>5108</v>
      </c>
      <c r="D179">
        <v>53</v>
      </c>
      <c r="E179" t="s">
        <v>12070</v>
      </c>
      <c r="G179" t="s">
        <v>12071</v>
      </c>
      <c r="H179" t="s">
        <v>5112</v>
      </c>
      <c r="K179" t="s">
        <v>5342</v>
      </c>
      <c r="M179" t="s">
        <v>12090</v>
      </c>
      <c r="N179">
        <v>8</v>
      </c>
      <c r="O179" t="s">
        <v>12135</v>
      </c>
      <c r="P179" t="s">
        <v>12267</v>
      </c>
      <c r="Q179">
        <v>6</v>
      </c>
      <c r="R179">
        <v>2</v>
      </c>
      <c r="S179">
        <v>2.37</v>
      </c>
      <c r="T179">
        <v>2.38</v>
      </c>
      <c r="U179">
        <v>269.31</v>
      </c>
      <c r="V179">
        <v>89.84999999999999</v>
      </c>
      <c r="W179">
        <v>2.36</v>
      </c>
      <c r="X179">
        <v>8.960000000000001</v>
      </c>
      <c r="Y179">
        <v>4.14</v>
      </c>
      <c r="Z179">
        <v>3</v>
      </c>
      <c r="AA179" t="s">
        <v>4822</v>
      </c>
      <c r="AB179">
        <v>0</v>
      </c>
      <c r="AC179">
        <v>2</v>
      </c>
      <c r="AD179">
        <v>5.315</v>
      </c>
      <c r="AF179" t="s">
        <v>5458</v>
      </c>
      <c r="AI179">
        <v>0</v>
      </c>
      <c r="AJ179">
        <v>0</v>
      </c>
      <c r="AK179" t="s">
        <v>12287</v>
      </c>
      <c r="AL179" t="s">
        <v>12287</v>
      </c>
      <c r="AM179" t="s">
        <v>11965</v>
      </c>
    </row>
    <row r="180" spans="1:39">
      <c r="A180" t="s">
        <v>12064</v>
      </c>
      <c r="B180" t="s">
        <v>12066</v>
      </c>
      <c r="C180" t="s">
        <v>5108</v>
      </c>
      <c r="D180">
        <v>52</v>
      </c>
      <c r="E180" t="s">
        <v>12070</v>
      </c>
      <c r="G180" t="s">
        <v>12074</v>
      </c>
      <c r="H180" t="s">
        <v>5112</v>
      </c>
      <c r="K180" t="s">
        <v>5342</v>
      </c>
      <c r="M180" t="s">
        <v>12119</v>
      </c>
      <c r="N180">
        <v>8</v>
      </c>
      <c r="O180" t="s">
        <v>12164</v>
      </c>
      <c r="P180" t="s">
        <v>12268</v>
      </c>
      <c r="Q180">
        <v>7</v>
      </c>
      <c r="R180">
        <v>3</v>
      </c>
      <c r="S180">
        <v>2</v>
      </c>
      <c r="T180">
        <v>2</v>
      </c>
      <c r="U180">
        <v>294.32</v>
      </c>
      <c r="V180">
        <v>125.96</v>
      </c>
      <c r="W180">
        <v>2.08</v>
      </c>
      <c r="Y180">
        <v>4.26</v>
      </c>
      <c r="Z180">
        <v>3</v>
      </c>
      <c r="AA180" t="s">
        <v>4822</v>
      </c>
      <c r="AB180">
        <v>0</v>
      </c>
      <c r="AC180">
        <v>3</v>
      </c>
      <c r="AD180">
        <v>4.166666666666667</v>
      </c>
      <c r="AF180" t="s">
        <v>5458</v>
      </c>
      <c r="AI180">
        <v>0</v>
      </c>
      <c r="AJ180">
        <v>0</v>
      </c>
      <c r="AK180" t="s">
        <v>5478</v>
      </c>
      <c r="AL180" t="s">
        <v>5478</v>
      </c>
      <c r="AM180" t="s">
        <v>11965</v>
      </c>
    </row>
    <row r="181" spans="1:39">
      <c r="A181" t="s">
        <v>5313</v>
      </c>
      <c r="B181" t="s">
        <v>12066</v>
      </c>
      <c r="C181" t="s">
        <v>5108</v>
      </c>
      <c r="D181">
        <v>51.91</v>
      </c>
      <c r="E181" t="s">
        <v>12070</v>
      </c>
      <c r="G181" t="s">
        <v>12079</v>
      </c>
      <c r="H181" t="s">
        <v>5111</v>
      </c>
      <c r="K181" t="s">
        <v>5342</v>
      </c>
      <c r="L181" t="s">
        <v>5343</v>
      </c>
      <c r="M181" t="s">
        <v>12123</v>
      </c>
      <c r="N181">
        <v>9</v>
      </c>
      <c r="O181" t="s">
        <v>12169</v>
      </c>
      <c r="P181" t="s">
        <v>5428</v>
      </c>
      <c r="Q181">
        <v>4</v>
      </c>
      <c r="R181">
        <v>3</v>
      </c>
      <c r="S181">
        <v>4.82</v>
      </c>
      <c r="T181">
        <v>4.82</v>
      </c>
      <c r="U181">
        <v>464.83</v>
      </c>
      <c r="V181">
        <v>92.34999999999999</v>
      </c>
      <c r="W181">
        <v>5.55</v>
      </c>
      <c r="X181">
        <v>12.89</v>
      </c>
      <c r="Y181">
        <v>2.66</v>
      </c>
      <c r="Z181">
        <v>3</v>
      </c>
      <c r="AA181" t="s">
        <v>4822</v>
      </c>
      <c r="AB181">
        <v>1</v>
      </c>
      <c r="AC181">
        <v>5</v>
      </c>
      <c r="AD181">
        <v>2.429547619047619</v>
      </c>
      <c r="AE181" t="s">
        <v>5449</v>
      </c>
      <c r="AF181" t="s">
        <v>5458</v>
      </c>
      <c r="AH181" t="s">
        <v>5461</v>
      </c>
      <c r="AI181">
        <v>4</v>
      </c>
      <c r="AJ181">
        <v>1</v>
      </c>
      <c r="AK181" t="s">
        <v>11943</v>
      </c>
      <c r="AL181" t="s">
        <v>11943</v>
      </c>
      <c r="AM181" t="s">
        <v>11965</v>
      </c>
    </row>
    <row r="182" spans="1:39">
      <c r="A182" t="s">
        <v>5313</v>
      </c>
      <c r="B182" t="s">
        <v>12066</v>
      </c>
      <c r="C182" t="s">
        <v>5108</v>
      </c>
      <c r="D182">
        <v>51.91</v>
      </c>
      <c r="E182" t="s">
        <v>12070</v>
      </c>
      <c r="G182" t="s">
        <v>12079</v>
      </c>
      <c r="H182" t="s">
        <v>5111</v>
      </c>
      <c r="K182" t="s">
        <v>5342</v>
      </c>
      <c r="L182" t="s">
        <v>5343</v>
      </c>
      <c r="M182" t="s">
        <v>12123</v>
      </c>
      <c r="N182">
        <v>9</v>
      </c>
      <c r="O182" t="s">
        <v>12169</v>
      </c>
      <c r="P182" t="s">
        <v>5428</v>
      </c>
      <c r="Q182">
        <v>4</v>
      </c>
      <c r="R182">
        <v>3</v>
      </c>
      <c r="S182">
        <v>4.82</v>
      </c>
      <c r="T182">
        <v>4.82</v>
      </c>
      <c r="U182">
        <v>464.83</v>
      </c>
      <c r="V182">
        <v>92.34999999999999</v>
      </c>
      <c r="W182">
        <v>5.55</v>
      </c>
      <c r="X182">
        <v>12.89</v>
      </c>
      <c r="Y182">
        <v>2.66</v>
      </c>
      <c r="Z182">
        <v>3</v>
      </c>
      <c r="AA182" t="s">
        <v>4822</v>
      </c>
      <c r="AB182">
        <v>1</v>
      </c>
      <c r="AC182">
        <v>5</v>
      </c>
      <c r="AD182">
        <v>2.429547619047619</v>
      </c>
      <c r="AE182" t="s">
        <v>5449</v>
      </c>
      <c r="AF182" t="s">
        <v>5458</v>
      </c>
      <c r="AH182" t="s">
        <v>5461</v>
      </c>
      <c r="AI182">
        <v>4</v>
      </c>
      <c r="AJ182">
        <v>1</v>
      </c>
      <c r="AK182" t="s">
        <v>11943</v>
      </c>
      <c r="AL182" t="s">
        <v>11943</v>
      </c>
      <c r="AM182" t="s">
        <v>11965</v>
      </c>
    </row>
    <row r="183" spans="1:39">
      <c r="A183" t="s">
        <v>12065</v>
      </c>
      <c r="B183" t="s">
        <v>12066</v>
      </c>
      <c r="C183" t="s">
        <v>5108</v>
      </c>
      <c r="D183">
        <v>51</v>
      </c>
      <c r="E183" t="s">
        <v>12070</v>
      </c>
      <c r="G183" t="s">
        <v>12075</v>
      </c>
      <c r="H183" t="s">
        <v>5111</v>
      </c>
      <c r="K183" t="s">
        <v>5342</v>
      </c>
      <c r="L183" t="s">
        <v>5343</v>
      </c>
      <c r="M183" t="s">
        <v>12093</v>
      </c>
      <c r="N183">
        <v>9</v>
      </c>
      <c r="O183" t="s">
        <v>12138</v>
      </c>
      <c r="P183" t="s">
        <v>12269</v>
      </c>
      <c r="Q183">
        <v>5</v>
      </c>
      <c r="R183">
        <v>4</v>
      </c>
      <c r="S183">
        <v>2.95</v>
      </c>
      <c r="T183">
        <v>2.95</v>
      </c>
      <c r="U183">
        <v>403.44</v>
      </c>
      <c r="V183">
        <v>111.9</v>
      </c>
      <c r="W183">
        <v>3.85</v>
      </c>
      <c r="X183">
        <v>12.14</v>
      </c>
      <c r="Y183">
        <v>4.4</v>
      </c>
      <c r="Z183">
        <v>4</v>
      </c>
      <c r="AA183" t="s">
        <v>4822</v>
      </c>
      <c r="AB183">
        <v>0</v>
      </c>
      <c r="AC183">
        <v>6</v>
      </c>
      <c r="AD183">
        <v>3.484714285714285</v>
      </c>
      <c r="AF183" t="s">
        <v>5458</v>
      </c>
      <c r="AI183">
        <v>0</v>
      </c>
      <c r="AJ183">
        <v>0</v>
      </c>
      <c r="AK183" t="s">
        <v>11926</v>
      </c>
      <c r="AL183" t="s">
        <v>11926</v>
      </c>
      <c r="AM183" t="s">
        <v>11965</v>
      </c>
    </row>
  </sheetData>
  <mergeCells count="5">
    <mergeCell ref="A1:J1"/>
    <mergeCell ref="K1:O1"/>
    <mergeCell ref="Q1:AE1"/>
    <mergeCell ref="AF1:AK1"/>
    <mergeCell ref="AL1:AM1"/>
  </mergeCells>
  <conditionalFormatting sqref="AE1:AE184">
    <cfRule type="iconSet" priority="1">
      <iconSet>
        <cfvo type="percent" val="0"/>
        <cfvo type="num" val="3.5"/>
        <cfvo type="num" val="4.5"/>
      </iconSet>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M145"/>
  <sheetViews>
    <sheetView workbookViewId="0"/>
  </sheetViews>
  <sheetFormatPr defaultRowHeight="15"/>
  <sheetData>
    <row r="1" spans="1:39">
      <c r="A1" s="1" t="s">
        <v>5479</v>
      </c>
      <c r="B1" s="1"/>
      <c r="C1" s="1"/>
      <c r="D1" s="1"/>
      <c r="E1" s="1"/>
      <c r="F1" s="1"/>
      <c r="G1" s="1"/>
      <c r="H1" s="1"/>
      <c r="I1" s="1"/>
      <c r="J1" s="1"/>
      <c r="K1" s="1" t="s">
        <v>5480</v>
      </c>
      <c r="L1" s="1"/>
      <c r="M1" s="1"/>
      <c r="N1" s="1"/>
      <c r="O1" s="1"/>
      <c r="P1" s="1" t="s">
        <v>5481</v>
      </c>
      <c r="Q1" s="1" t="s">
        <v>5482</v>
      </c>
      <c r="R1" s="1"/>
      <c r="S1" s="1"/>
      <c r="T1" s="1"/>
      <c r="U1" s="1"/>
      <c r="V1" s="1"/>
      <c r="W1" s="1"/>
      <c r="X1" s="1"/>
      <c r="Y1" s="1"/>
      <c r="Z1" s="1"/>
      <c r="AA1" s="1"/>
      <c r="AB1" s="1"/>
      <c r="AC1" s="1"/>
      <c r="AD1" s="1"/>
      <c r="AE1" s="1"/>
      <c r="AF1" s="1" t="s">
        <v>5483</v>
      </c>
      <c r="AG1" s="1"/>
      <c r="AH1" s="1"/>
      <c r="AI1" s="1"/>
      <c r="AJ1" s="1"/>
      <c r="AK1" s="1"/>
      <c r="AL1" s="1" t="s">
        <v>5484</v>
      </c>
      <c r="AM1" s="1"/>
    </row>
    <row r="2" spans="1:39">
      <c r="A2" s="6" t="s">
        <v>5230</v>
      </c>
      <c r="B2" s="6" t="s">
        <v>5231</v>
      </c>
      <c r="C2" s="6" t="s">
        <v>4905</v>
      </c>
      <c r="D2" s="6" t="s">
        <v>5232</v>
      </c>
      <c r="E2" s="6" t="s">
        <v>4907</v>
      </c>
      <c r="F2" s="6" t="s">
        <v>5233</v>
      </c>
      <c r="G2" s="6" t="s">
        <v>5485</v>
      </c>
      <c r="H2" s="6" t="s">
        <v>5486</v>
      </c>
      <c r="I2" s="6" t="s">
        <v>5236</v>
      </c>
      <c r="J2" s="6" t="s">
        <v>5487</v>
      </c>
      <c r="K2" s="6" t="s">
        <v>5237</v>
      </c>
      <c r="L2" s="6" t="s">
        <v>5238</v>
      </c>
      <c r="M2" s="6" t="s">
        <v>5239</v>
      </c>
      <c r="N2" s="6" t="s">
        <v>5240</v>
      </c>
      <c r="O2" s="6" t="s">
        <v>5241</v>
      </c>
      <c r="P2" s="6" t="s">
        <v>5242</v>
      </c>
      <c r="Q2" s="6" t="s">
        <v>5243</v>
      </c>
      <c r="R2" s="6" t="s">
        <v>5244</v>
      </c>
      <c r="S2" s="6" t="s">
        <v>5245</v>
      </c>
      <c r="T2" s="6" t="s">
        <v>5246</v>
      </c>
      <c r="U2" s="6" t="s">
        <v>5247</v>
      </c>
      <c r="V2" s="6" t="s">
        <v>5248</v>
      </c>
      <c r="W2" s="6" t="s">
        <v>5249</v>
      </c>
      <c r="X2" s="6" t="s">
        <v>5250</v>
      </c>
      <c r="Y2" s="6" t="s">
        <v>5251</v>
      </c>
      <c r="Z2" s="6" t="s">
        <v>5252</v>
      </c>
      <c r="AA2" s="6" t="s">
        <v>5253</v>
      </c>
      <c r="AB2" s="6" t="s">
        <v>5254</v>
      </c>
      <c r="AC2" s="6" t="s">
        <v>5255</v>
      </c>
      <c r="AD2" s="6" t="s">
        <v>5256</v>
      </c>
      <c r="AE2" s="6" t="s">
        <v>5257</v>
      </c>
      <c r="AF2" s="6" t="s">
        <v>5258</v>
      </c>
      <c r="AG2" s="6" t="s">
        <v>5259</v>
      </c>
      <c r="AH2" s="6" t="s">
        <v>5260</v>
      </c>
      <c r="AI2" s="6" t="s">
        <v>5261</v>
      </c>
      <c r="AJ2" s="6" t="s">
        <v>5262</v>
      </c>
      <c r="AK2" s="6" t="s">
        <v>5263</v>
      </c>
      <c r="AL2" s="6" t="s">
        <v>5264</v>
      </c>
      <c r="AM2" s="6" t="s">
        <v>3253</v>
      </c>
    </row>
    <row r="3" spans="1:39">
      <c r="A3" t="s">
        <v>5537</v>
      </c>
      <c r="B3" t="s">
        <v>12307</v>
      </c>
      <c r="C3" t="s">
        <v>5108</v>
      </c>
      <c r="D3">
        <v>31</v>
      </c>
      <c r="E3" t="s">
        <v>5111</v>
      </c>
      <c r="J3" t="s">
        <v>12312</v>
      </c>
      <c r="K3" t="s">
        <v>5342</v>
      </c>
      <c r="L3" t="s">
        <v>5343</v>
      </c>
      <c r="M3" t="s">
        <v>9431</v>
      </c>
      <c r="N3">
        <v>9</v>
      </c>
      <c r="O3" t="s">
        <v>12336</v>
      </c>
      <c r="P3" t="s">
        <v>9708</v>
      </c>
      <c r="Q3">
        <v>4</v>
      </c>
      <c r="R3">
        <v>2</v>
      </c>
      <c r="S3">
        <v>3.03</v>
      </c>
      <c r="T3">
        <v>4.1</v>
      </c>
      <c r="U3">
        <v>489.93</v>
      </c>
      <c r="V3">
        <v>91.92</v>
      </c>
      <c r="W3">
        <v>5.54</v>
      </c>
      <c r="X3">
        <v>6.26</v>
      </c>
      <c r="Y3">
        <v>1.63</v>
      </c>
      <c r="Z3">
        <v>4</v>
      </c>
      <c r="AA3" t="s">
        <v>4822</v>
      </c>
      <c r="AB3">
        <v>1</v>
      </c>
      <c r="AC3">
        <v>7</v>
      </c>
      <c r="AD3">
        <v>3.442928571428572</v>
      </c>
      <c r="AE3" t="s">
        <v>11887</v>
      </c>
      <c r="AF3" t="s">
        <v>5459</v>
      </c>
      <c r="AH3" t="s">
        <v>5461</v>
      </c>
      <c r="AI3">
        <v>4</v>
      </c>
      <c r="AJ3">
        <v>1</v>
      </c>
      <c r="AK3" t="s">
        <v>12366</v>
      </c>
      <c r="AL3" t="s">
        <v>12366</v>
      </c>
      <c r="AM3" t="s">
        <v>11965</v>
      </c>
    </row>
    <row r="4" spans="1:39">
      <c r="A4" t="s">
        <v>5526</v>
      </c>
      <c r="B4" t="s">
        <v>12307</v>
      </c>
      <c r="C4" t="s">
        <v>5108</v>
      </c>
      <c r="D4">
        <v>1</v>
      </c>
      <c r="E4" t="s">
        <v>5111</v>
      </c>
      <c r="J4" t="s">
        <v>12312</v>
      </c>
      <c r="K4" t="s">
        <v>5342</v>
      </c>
      <c r="L4" t="s">
        <v>5343</v>
      </c>
      <c r="M4" t="s">
        <v>9431</v>
      </c>
      <c r="N4">
        <v>9</v>
      </c>
      <c r="O4" t="s">
        <v>12336</v>
      </c>
      <c r="P4" t="s">
        <v>9697</v>
      </c>
      <c r="Q4">
        <v>7</v>
      </c>
      <c r="R4">
        <v>2</v>
      </c>
      <c r="S4">
        <v>2.05</v>
      </c>
      <c r="T4">
        <v>2.94</v>
      </c>
      <c r="U4">
        <v>519.5700000000001</v>
      </c>
      <c r="V4">
        <v>110.86</v>
      </c>
      <c r="W4">
        <v>5.36</v>
      </c>
      <c r="X4">
        <v>6.62</v>
      </c>
      <c r="Y4">
        <v>2.24</v>
      </c>
      <c r="Z4">
        <v>4</v>
      </c>
      <c r="AA4" t="s">
        <v>4822</v>
      </c>
      <c r="AB4">
        <v>2</v>
      </c>
      <c r="AC4">
        <v>5</v>
      </c>
      <c r="AD4">
        <v>3.779666666666667</v>
      </c>
      <c r="AE4" t="s">
        <v>11886</v>
      </c>
      <c r="AF4" t="s">
        <v>5458</v>
      </c>
      <c r="AH4" t="s">
        <v>5461</v>
      </c>
      <c r="AI4">
        <v>4</v>
      </c>
      <c r="AJ4">
        <v>1</v>
      </c>
      <c r="AK4" t="s">
        <v>12366</v>
      </c>
      <c r="AL4" t="s">
        <v>12366</v>
      </c>
      <c r="AM4" t="s">
        <v>11965</v>
      </c>
    </row>
    <row r="5" spans="1:39">
      <c r="A5" t="s">
        <v>5537</v>
      </c>
      <c r="B5" t="s">
        <v>12307</v>
      </c>
      <c r="C5" t="s">
        <v>5108</v>
      </c>
      <c r="D5">
        <v>100</v>
      </c>
      <c r="E5" t="s">
        <v>5111</v>
      </c>
      <c r="J5" t="s">
        <v>12312</v>
      </c>
      <c r="K5" t="s">
        <v>5342</v>
      </c>
      <c r="L5" t="s">
        <v>5343</v>
      </c>
      <c r="M5" t="s">
        <v>9503</v>
      </c>
      <c r="N5">
        <v>9</v>
      </c>
      <c r="O5" t="s">
        <v>12337</v>
      </c>
      <c r="P5" t="s">
        <v>9708</v>
      </c>
      <c r="Q5">
        <v>4</v>
      </c>
      <c r="R5">
        <v>2</v>
      </c>
      <c r="S5">
        <v>3.03</v>
      </c>
      <c r="T5">
        <v>4.1</v>
      </c>
      <c r="U5">
        <v>489.93</v>
      </c>
      <c r="V5">
        <v>91.92</v>
      </c>
      <c r="W5">
        <v>5.54</v>
      </c>
      <c r="X5">
        <v>6.26</v>
      </c>
      <c r="Y5">
        <v>1.63</v>
      </c>
      <c r="Z5">
        <v>4</v>
      </c>
      <c r="AA5" t="s">
        <v>4822</v>
      </c>
      <c r="AB5">
        <v>1</v>
      </c>
      <c r="AC5">
        <v>7</v>
      </c>
      <c r="AD5">
        <v>3.442928571428572</v>
      </c>
      <c r="AE5" t="s">
        <v>11887</v>
      </c>
      <c r="AF5" t="s">
        <v>5459</v>
      </c>
      <c r="AH5" t="s">
        <v>5461</v>
      </c>
      <c r="AI5">
        <v>4</v>
      </c>
      <c r="AJ5">
        <v>1</v>
      </c>
      <c r="AK5" t="s">
        <v>12366</v>
      </c>
      <c r="AL5" t="s">
        <v>12366</v>
      </c>
      <c r="AM5" t="s">
        <v>11965</v>
      </c>
    </row>
    <row r="6" spans="1:39">
      <c r="A6" t="s">
        <v>5526</v>
      </c>
      <c r="B6" t="s">
        <v>12307</v>
      </c>
      <c r="C6" t="s">
        <v>5108</v>
      </c>
      <c r="D6">
        <v>5</v>
      </c>
      <c r="E6" t="s">
        <v>5111</v>
      </c>
      <c r="J6" t="s">
        <v>12312</v>
      </c>
      <c r="K6" t="s">
        <v>5342</v>
      </c>
      <c r="L6" t="s">
        <v>5343</v>
      </c>
      <c r="M6" t="s">
        <v>9503</v>
      </c>
      <c r="N6">
        <v>9</v>
      </c>
      <c r="O6" t="s">
        <v>12337</v>
      </c>
      <c r="P6" t="s">
        <v>9697</v>
      </c>
      <c r="Q6">
        <v>7</v>
      </c>
      <c r="R6">
        <v>2</v>
      </c>
      <c r="S6">
        <v>2.05</v>
      </c>
      <c r="T6">
        <v>2.94</v>
      </c>
      <c r="U6">
        <v>519.5700000000001</v>
      </c>
      <c r="V6">
        <v>110.86</v>
      </c>
      <c r="W6">
        <v>5.36</v>
      </c>
      <c r="X6">
        <v>6.62</v>
      </c>
      <c r="Y6">
        <v>2.24</v>
      </c>
      <c r="Z6">
        <v>4</v>
      </c>
      <c r="AA6" t="s">
        <v>4822</v>
      </c>
      <c r="AB6">
        <v>2</v>
      </c>
      <c r="AC6">
        <v>5</v>
      </c>
      <c r="AD6">
        <v>3.779666666666667</v>
      </c>
      <c r="AE6" t="s">
        <v>11886</v>
      </c>
      <c r="AF6" t="s">
        <v>5458</v>
      </c>
      <c r="AH6" t="s">
        <v>5461</v>
      </c>
      <c r="AI6">
        <v>4</v>
      </c>
      <c r="AJ6">
        <v>1</v>
      </c>
      <c r="AK6" t="s">
        <v>12366</v>
      </c>
      <c r="AL6" t="s">
        <v>12366</v>
      </c>
      <c r="AM6" t="s">
        <v>11965</v>
      </c>
    </row>
    <row r="7" spans="1:39">
      <c r="A7" t="s">
        <v>12304</v>
      </c>
      <c r="B7" t="s">
        <v>12308</v>
      </c>
      <c r="C7" t="s">
        <v>5108</v>
      </c>
      <c r="D7">
        <v>0.97</v>
      </c>
      <c r="K7" t="s">
        <v>5342</v>
      </c>
      <c r="L7" t="s">
        <v>5343</v>
      </c>
      <c r="M7" t="s">
        <v>12313</v>
      </c>
      <c r="N7">
        <v>9</v>
      </c>
      <c r="O7" t="s">
        <v>12338</v>
      </c>
      <c r="P7" t="s">
        <v>12361</v>
      </c>
      <c r="Q7">
        <v>14</v>
      </c>
      <c r="R7">
        <v>7</v>
      </c>
      <c r="S7">
        <v>-9.66</v>
      </c>
      <c r="T7">
        <v>-3.65</v>
      </c>
      <c r="U7">
        <v>507.18</v>
      </c>
      <c r="V7">
        <v>279.13</v>
      </c>
      <c r="W7">
        <v>-1.63</v>
      </c>
      <c r="X7">
        <v>0.97</v>
      </c>
      <c r="Y7">
        <v>3.82</v>
      </c>
      <c r="Z7">
        <v>2</v>
      </c>
      <c r="AA7" t="s">
        <v>4822</v>
      </c>
      <c r="AB7">
        <v>3</v>
      </c>
      <c r="AC7">
        <v>8</v>
      </c>
      <c r="AD7">
        <v>3</v>
      </c>
      <c r="AE7" t="s">
        <v>12364</v>
      </c>
      <c r="AF7" t="s">
        <v>5459</v>
      </c>
      <c r="AI7">
        <v>0</v>
      </c>
      <c r="AJ7">
        <v>0</v>
      </c>
      <c r="AK7" t="s">
        <v>5473</v>
      </c>
      <c r="AL7" t="s">
        <v>5473</v>
      </c>
      <c r="AM7" t="s">
        <v>11965</v>
      </c>
    </row>
    <row r="8" spans="1:39">
      <c r="A8" t="s">
        <v>12305</v>
      </c>
      <c r="B8" t="s">
        <v>12308</v>
      </c>
      <c r="C8" t="s">
        <v>5108</v>
      </c>
      <c r="D8">
        <v>1.21</v>
      </c>
      <c r="K8" t="s">
        <v>5342</v>
      </c>
      <c r="L8" t="s">
        <v>5343</v>
      </c>
      <c r="M8" t="s">
        <v>12313</v>
      </c>
      <c r="N8">
        <v>9</v>
      </c>
      <c r="O8" t="s">
        <v>12338</v>
      </c>
      <c r="P8" t="s">
        <v>12362</v>
      </c>
      <c r="Q8">
        <v>12</v>
      </c>
      <c r="R8">
        <v>6</v>
      </c>
      <c r="S8">
        <v>-7.69</v>
      </c>
      <c r="T8">
        <v>-2.69</v>
      </c>
      <c r="U8">
        <v>427.2</v>
      </c>
      <c r="V8">
        <v>232.6</v>
      </c>
      <c r="W8">
        <v>-1.75</v>
      </c>
      <c r="X8">
        <v>1.39</v>
      </c>
      <c r="Y8">
        <v>3.82</v>
      </c>
      <c r="Z8">
        <v>2</v>
      </c>
      <c r="AA8" t="s">
        <v>4822</v>
      </c>
      <c r="AB8">
        <v>2</v>
      </c>
      <c r="AC8">
        <v>6</v>
      </c>
      <c r="AD8">
        <v>3.52</v>
      </c>
      <c r="AE8" t="s">
        <v>12365</v>
      </c>
      <c r="AF8" t="s">
        <v>5459</v>
      </c>
      <c r="AI8">
        <v>0</v>
      </c>
      <c r="AJ8">
        <v>0</v>
      </c>
      <c r="AK8" t="s">
        <v>5473</v>
      </c>
      <c r="AL8" t="s">
        <v>5473</v>
      </c>
      <c r="AM8" t="s">
        <v>11965</v>
      </c>
    </row>
    <row r="9" spans="1:39">
      <c r="A9" t="s">
        <v>12306</v>
      </c>
      <c r="B9" t="s">
        <v>12308</v>
      </c>
      <c r="C9" t="s">
        <v>5108</v>
      </c>
      <c r="D9">
        <v>0.89</v>
      </c>
      <c r="K9" t="s">
        <v>5342</v>
      </c>
      <c r="L9" t="s">
        <v>5343</v>
      </c>
      <c r="M9" t="s">
        <v>12313</v>
      </c>
      <c r="N9">
        <v>9</v>
      </c>
      <c r="O9" t="s">
        <v>12338</v>
      </c>
      <c r="P9" t="s">
        <v>12363</v>
      </c>
      <c r="Q9">
        <v>13</v>
      </c>
      <c r="R9">
        <v>8</v>
      </c>
      <c r="S9">
        <v>-10.11</v>
      </c>
      <c r="T9">
        <v>-4</v>
      </c>
      <c r="U9">
        <v>506.2</v>
      </c>
      <c r="V9">
        <v>281.93</v>
      </c>
      <c r="W9">
        <v>-2.06</v>
      </c>
      <c r="X9">
        <v>1.16</v>
      </c>
      <c r="Y9">
        <v>3.82</v>
      </c>
      <c r="Z9">
        <v>2</v>
      </c>
      <c r="AA9" t="s">
        <v>4822</v>
      </c>
      <c r="AB9">
        <v>3</v>
      </c>
      <c r="AC9">
        <v>8</v>
      </c>
      <c r="AD9">
        <v>3</v>
      </c>
      <c r="AF9" t="s">
        <v>5459</v>
      </c>
      <c r="AI9">
        <v>0</v>
      </c>
      <c r="AJ9">
        <v>0</v>
      </c>
      <c r="AK9" t="s">
        <v>5473</v>
      </c>
      <c r="AL9" t="s">
        <v>5473</v>
      </c>
      <c r="AM9" t="s">
        <v>11965</v>
      </c>
    </row>
    <row r="10" spans="1:39">
      <c r="A10" t="s">
        <v>5305</v>
      </c>
      <c r="B10" t="s">
        <v>12308</v>
      </c>
      <c r="C10" t="s">
        <v>5108</v>
      </c>
      <c r="D10">
        <v>0.9399999999999999</v>
      </c>
      <c r="K10" t="s">
        <v>5342</v>
      </c>
      <c r="L10" t="s">
        <v>5343</v>
      </c>
      <c r="M10" t="s">
        <v>12313</v>
      </c>
      <c r="N10">
        <v>9</v>
      </c>
      <c r="O10" t="s">
        <v>12338</v>
      </c>
      <c r="P10" t="s">
        <v>5420</v>
      </c>
      <c r="Q10">
        <v>4</v>
      </c>
      <c r="R10">
        <v>2</v>
      </c>
      <c r="S10">
        <v>3.36</v>
      </c>
      <c r="T10">
        <v>5.15</v>
      </c>
      <c r="U10">
        <v>489.93</v>
      </c>
      <c r="V10">
        <v>91.92</v>
      </c>
      <c r="W10">
        <v>5.54</v>
      </c>
      <c r="X10">
        <v>5.15</v>
      </c>
      <c r="Y10">
        <v>1.67</v>
      </c>
      <c r="Z10">
        <v>4</v>
      </c>
      <c r="AA10" t="s">
        <v>4822</v>
      </c>
      <c r="AB10">
        <v>1</v>
      </c>
      <c r="AC10">
        <v>7</v>
      </c>
      <c r="AD10">
        <v>2.827928571428572</v>
      </c>
      <c r="AF10" t="s">
        <v>5459</v>
      </c>
      <c r="AI10">
        <v>0</v>
      </c>
      <c r="AJ10">
        <v>0</v>
      </c>
      <c r="AK10" t="s">
        <v>5473</v>
      </c>
      <c r="AL10" t="s">
        <v>5473</v>
      </c>
      <c r="AM10" t="s">
        <v>11965</v>
      </c>
    </row>
    <row r="11" spans="1:39">
      <c r="A11" t="s">
        <v>5309</v>
      </c>
      <c r="B11" t="s">
        <v>12308</v>
      </c>
      <c r="C11" t="s">
        <v>5108</v>
      </c>
      <c r="D11">
        <v>1.01</v>
      </c>
      <c r="K11" t="s">
        <v>5342</v>
      </c>
      <c r="L11" t="s">
        <v>5343</v>
      </c>
      <c r="M11" t="s">
        <v>12313</v>
      </c>
      <c r="N11">
        <v>9</v>
      </c>
      <c r="O11" t="s">
        <v>12338</v>
      </c>
      <c r="P11" t="s">
        <v>5424</v>
      </c>
      <c r="Q11">
        <v>4</v>
      </c>
      <c r="R11">
        <v>2</v>
      </c>
      <c r="S11">
        <v>1.99</v>
      </c>
      <c r="T11">
        <v>3.8</v>
      </c>
      <c r="U11">
        <v>413.83</v>
      </c>
      <c r="V11">
        <v>91.92</v>
      </c>
      <c r="W11">
        <v>3.88</v>
      </c>
      <c r="X11">
        <v>5.08</v>
      </c>
      <c r="Y11">
        <v>0.4</v>
      </c>
      <c r="Z11">
        <v>3</v>
      </c>
      <c r="AA11" t="s">
        <v>4822</v>
      </c>
      <c r="AB11">
        <v>0</v>
      </c>
      <c r="AC11">
        <v>6</v>
      </c>
      <c r="AD11">
        <v>4.6515</v>
      </c>
      <c r="AF11" t="s">
        <v>5459</v>
      </c>
      <c r="AI11">
        <v>0</v>
      </c>
      <c r="AJ11">
        <v>0</v>
      </c>
      <c r="AK11" t="s">
        <v>5473</v>
      </c>
      <c r="AL11" t="s">
        <v>5473</v>
      </c>
      <c r="AM11" t="s">
        <v>11965</v>
      </c>
    </row>
    <row r="12" spans="1:39">
      <c r="A12" t="s">
        <v>5317</v>
      </c>
      <c r="B12" t="s">
        <v>12308</v>
      </c>
      <c r="C12" t="s">
        <v>5108</v>
      </c>
      <c r="D12">
        <v>1.26</v>
      </c>
      <c r="K12" t="s">
        <v>5342</v>
      </c>
      <c r="L12" t="s">
        <v>5343</v>
      </c>
      <c r="M12" t="s">
        <v>12313</v>
      </c>
      <c r="N12">
        <v>9</v>
      </c>
      <c r="O12" t="s">
        <v>12338</v>
      </c>
      <c r="P12" t="s">
        <v>5432</v>
      </c>
      <c r="Q12">
        <v>4</v>
      </c>
      <c r="R12">
        <v>2</v>
      </c>
      <c r="S12">
        <v>2.2</v>
      </c>
      <c r="T12">
        <v>3.59</v>
      </c>
      <c r="U12">
        <v>428.85</v>
      </c>
      <c r="V12">
        <v>95.16</v>
      </c>
      <c r="W12">
        <v>3.33</v>
      </c>
      <c r="X12">
        <v>5.88</v>
      </c>
      <c r="Y12">
        <v>0.4</v>
      </c>
      <c r="Z12">
        <v>3</v>
      </c>
      <c r="AA12" t="s">
        <v>4822</v>
      </c>
      <c r="AB12">
        <v>0</v>
      </c>
      <c r="AC12">
        <v>6</v>
      </c>
      <c r="AD12">
        <v>4.441214285714286</v>
      </c>
      <c r="AF12" t="s">
        <v>5459</v>
      </c>
      <c r="AI12">
        <v>0</v>
      </c>
      <c r="AJ12">
        <v>0</v>
      </c>
      <c r="AK12" t="s">
        <v>5473</v>
      </c>
      <c r="AL12" t="s">
        <v>5473</v>
      </c>
      <c r="AM12" t="s">
        <v>11965</v>
      </c>
    </row>
    <row r="13" spans="1:39">
      <c r="A13" t="s">
        <v>5324</v>
      </c>
      <c r="B13" t="s">
        <v>12308</v>
      </c>
      <c r="C13" t="s">
        <v>5108</v>
      </c>
      <c r="D13">
        <v>0.96</v>
      </c>
      <c r="K13" t="s">
        <v>5342</v>
      </c>
      <c r="L13" t="s">
        <v>5343</v>
      </c>
      <c r="M13" t="s">
        <v>12313</v>
      </c>
      <c r="N13">
        <v>9</v>
      </c>
      <c r="O13" t="s">
        <v>12338</v>
      </c>
      <c r="P13" t="s">
        <v>5439</v>
      </c>
      <c r="Q13">
        <v>4</v>
      </c>
      <c r="R13">
        <v>2</v>
      </c>
      <c r="S13">
        <v>3.57</v>
      </c>
      <c r="T13">
        <v>4.94</v>
      </c>
      <c r="U13">
        <v>504.95</v>
      </c>
      <c r="V13">
        <v>95.16</v>
      </c>
      <c r="W13">
        <v>5</v>
      </c>
      <c r="X13">
        <v>5.91</v>
      </c>
      <c r="Y13">
        <v>1.67</v>
      </c>
      <c r="Z13">
        <v>4</v>
      </c>
      <c r="AA13" t="s">
        <v>4822</v>
      </c>
      <c r="AB13">
        <v>2</v>
      </c>
      <c r="AC13">
        <v>7</v>
      </c>
      <c r="AD13">
        <v>2.573</v>
      </c>
      <c r="AF13" t="s">
        <v>5459</v>
      </c>
      <c r="AI13">
        <v>0</v>
      </c>
      <c r="AJ13">
        <v>0</v>
      </c>
      <c r="AK13" t="s">
        <v>5473</v>
      </c>
      <c r="AL13" t="s">
        <v>5473</v>
      </c>
      <c r="AM13" t="s">
        <v>11965</v>
      </c>
    </row>
    <row r="14" spans="1:39">
      <c r="A14" t="s">
        <v>12304</v>
      </c>
      <c r="B14" t="s">
        <v>12308</v>
      </c>
      <c r="C14" t="s">
        <v>5108</v>
      </c>
      <c r="D14">
        <v>0.57</v>
      </c>
      <c r="K14" t="s">
        <v>5342</v>
      </c>
      <c r="L14" t="s">
        <v>5343</v>
      </c>
      <c r="M14" t="s">
        <v>12314</v>
      </c>
      <c r="N14">
        <v>9</v>
      </c>
      <c r="O14" t="s">
        <v>12339</v>
      </c>
      <c r="P14" t="s">
        <v>12361</v>
      </c>
      <c r="Q14">
        <v>14</v>
      </c>
      <c r="R14">
        <v>7</v>
      </c>
      <c r="S14">
        <v>-9.66</v>
      </c>
      <c r="T14">
        <v>-3.65</v>
      </c>
      <c r="U14">
        <v>507.18</v>
      </c>
      <c r="V14">
        <v>279.13</v>
      </c>
      <c r="W14">
        <v>-1.63</v>
      </c>
      <c r="X14">
        <v>0.97</v>
      </c>
      <c r="Y14">
        <v>3.82</v>
      </c>
      <c r="Z14">
        <v>2</v>
      </c>
      <c r="AA14" t="s">
        <v>4822</v>
      </c>
      <c r="AB14">
        <v>3</v>
      </c>
      <c r="AC14">
        <v>8</v>
      </c>
      <c r="AD14">
        <v>3</v>
      </c>
      <c r="AE14" t="s">
        <v>12364</v>
      </c>
      <c r="AF14" t="s">
        <v>5459</v>
      </c>
      <c r="AI14">
        <v>0</v>
      </c>
      <c r="AJ14">
        <v>0</v>
      </c>
      <c r="AK14" t="s">
        <v>5473</v>
      </c>
      <c r="AL14" t="s">
        <v>5473</v>
      </c>
      <c r="AM14" t="s">
        <v>11965</v>
      </c>
    </row>
    <row r="15" spans="1:39">
      <c r="A15" t="s">
        <v>12305</v>
      </c>
      <c r="B15" t="s">
        <v>12308</v>
      </c>
      <c r="C15" t="s">
        <v>5108</v>
      </c>
      <c r="D15">
        <v>1.36</v>
      </c>
      <c r="K15" t="s">
        <v>5342</v>
      </c>
      <c r="L15" t="s">
        <v>5343</v>
      </c>
      <c r="M15" t="s">
        <v>12314</v>
      </c>
      <c r="N15">
        <v>9</v>
      </c>
      <c r="O15" t="s">
        <v>12339</v>
      </c>
      <c r="P15" t="s">
        <v>12362</v>
      </c>
      <c r="Q15">
        <v>12</v>
      </c>
      <c r="R15">
        <v>6</v>
      </c>
      <c r="S15">
        <v>-7.69</v>
      </c>
      <c r="T15">
        <v>-2.69</v>
      </c>
      <c r="U15">
        <v>427.2</v>
      </c>
      <c r="V15">
        <v>232.6</v>
      </c>
      <c r="W15">
        <v>-1.75</v>
      </c>
      <c r="X15">
        <v>1.39</v>
      </c>
      <c r="Y15">
        <v>3.82</v>
      </c>
      <c r="Z15">
        <v>2</v>
      </c>
      <c r="AA15" t="s">
        <v>4822</v>
      </c>
      <c r="AB15">
        <v>2</v>
      </c>
      <c r="AC15">
        <v>6</v>
      </c>
      <c r="AD15">
        <v>3.52</v>
      </c>
      <c r="AE15" t="s">
        <v>12365</v>
      </c>
      <c r="AF15" t="s">
        <v>5459</v>
      </c>
      <c r="AI15">
        <v>0</v>
      </c>
      <c r="AJ15">
        <v>0</v>
      </c>
      <c r="AK15" t="s">
        <v>5473</v>
      </c>
      <c r="AL15" t="s">
        <v>5473</v>
      </c>
      <c r="AM15" t="s">
        <v>11965</v>
      </c>
    </row>
    <row r="16" spans="1:39">
      <c r="A16" t="s">
        <v>12306</v>
      </c>
      <c r="B16" t="s">
        <v>12308</v>
      </c>
      <c r="C16" t="s">
        <v>5108</v>
      </c>
      <c r="D16">
        <v>0.62</v>
      </c>
      <c r="K16" t="s">
        <v>5342</v>
      </c>
      <c r="L16" t="s">
        <v>5343</v>
      </c>
      <c r="M16" t="s">
        <v>12314</v>
      </c>
      <c r="N16">
        <v>9</v>
      </c>
      <c r="O16" t="s">
        <v>12339</v>
      </c>
      <c r="P16" t="s">
        <v>12363</v>
      </c>
      <c r="Q16">
        <v>13</v>
      </c>
      <c r="R16">
        <v>8</v>
      </c>
      <c r="S16">
        <v>-10.11</v>
      </c>
      <c r="T16">
        <v>-4</v>
      </c>
      <c r="U16">
        <v>506.2</v>
      </c>
      <c r="V16">
        <v>281.93</v>
      </c>
      <c r="W16">
        <v>-2.06</v>
      </c>
      <c r="X16">
        <v>1.16</v>
      </c>
      <c r="Y16">
        <v>3.82</v>
      </c>
      <c r="Z16">
        <v>2</v>
      </c>
      <c r="AA16" t="s">
        <v>4822</v>
      </c>
      <c r="AB16">
        <v>3</v>
      </c>
      <c r="AC16">
        <v>8</v>
      </c>
      <c r="AD16">
        <v>3</v>
      </c>
      <c r="AF16" t="s">
        <v>5459</v>
      </c>
      <c r="AI16">
        <v>0</v>
      </c>
      <c r="AJ16">
        <v>0</v>
      </c>
      <c r="AK16" t="s">
        <v>5473</v>
      </c>
      <c r="AL16" t="s">
        <v>5473</v>
      </c>
      <c r="AM16" t="s">
        <v>11965</v>
      </c>
    </row>
    <row r="17" spans="1:39">
      <c r="A17" t="s">
        <v>5305</v>
      </c>
      <c r="B17" t="s">
        <v>12308</v>
      </c>
      <c r="C17" t="s">
        <v>5108</v>
      </c>
      <c r="D17">
        <v>0.5</v>
      </c>
      <c r="K17" t="s">
        <v>5342</v>
      </c>
      <c r="L17" t="s">
        <v>5343</v>
      </c>
      <c r="M17" t="s">
        <v>12314</v>
      </c>
      <c r="N17">
        <v>9</v>
      </c>
      <c r="O17" t="s">
        <v>12339</v>
      </c>
      <c r="P17" t="s">
        <v>5420</v>
      </c>
      <c r="Q17">
        <v>4</v>
      </c>
      <c r="R17">
        <v>2</v>
      </c>
      <c r="S17">
        <v>3.36</v>
      </c>
      <c r="T17">
        <v>5.15</v>
      </c>
      <c r="U17">
        <v>489.93</v>
      </c>
      <c r="V17">
        <v>91.92</v>
      </c>
      <c r="W17">
        <v>5.54</v>
      </c>
      <c r="X17">
        <v>5.15</v>
      </c>
      <c r="Y17">
        <v>1.67</v>
      </c>
      <c r="Z17">
        <v>4</v>
      </c>
      <c r="AA17" t="s">
        <v>4822</v>
      </c>
      <c r="AB17">
        <v>1</v>
      </c>
      <c r="AC17">
        <v>7</v>
      </c>
      <c r="AD17">
        <v>2.827928571428572</v>
      </c>
      <c r="AF17" t="s">
        <v>5459</v>
      </c>
      <c r="AI17">
        <v>0</v>
      </c>
      <c r="AJ17">
        <v>0</v>
      </c>
      <c r="AK17" t="s">
        <v>5473</v>
      </c>
      <c r="AL17" t="s">
        <v>5473</v>
      </c>
      <c r="AM17" t="s">
        <v>11965</v>
      </c>
    </row>
    <row r="18" spans="1:39">
      <c r="A18" t="s">
        <v>5309</v>
      </c>
      <c r="B18" t="s">
        <v>12308</v>
      </c>
      <c r="C18" t="s">
        <v>5108</v>
      </c>
      <c r="D18">
        <v>0.44</v>
      </c>
      <c r="K18" t="s">
        <v>5342</v>
      </c>
      <c r="L18" t="s">
        <v>5343</v>
      </c>
      <c r="M18" t="s">
        <v>12314</v>
      </c>
      <c r="N18">
        <v>9</v>
      </c>
      <c r="O18" t="s">
        <v>12339</v>
      </c>
      <c r="P18" t="s">
        <v>5424</v>
      </c>
      <c r="Q18">
        <v>4</v>
      </c>
      <c r="R18">
        <v>2</v>
      </c>
      <c r="S18">
        <v>1.99</v>
      </c>
      <c r="T18">
        <v>3.8</v>
      </c>
      <c r="U18">
        <v>413.83</v>
      </c>
      <c r="V18">
        <v>91.92</v>
      </c>
      <c r="W18">
        <v>3.88</v>
      </c>
      <c r="X18">
        <v>5.08</v>
      </c>
      <c r="Y18">
        <v>0.4</v>
      </c>
      <c r="Z18">
        <v>3</v>
      </c>
      <c r="AA18" t="s">
        <v>4822</v>
      </c>
      <c r="AB18">
        <v>0</v>
      </c>
      <c r="AC18">
        <v>6</v>
      </c>
      <c r="AD18">
        <v>4.6515</v>
      </c>
      <c r="AF18" t="s">
        <v>5459</v>
      </c>
      <c r="AI18">
        <v>0</v>
      </c>
      <c r="AJ18">
        <v>0</v>
      </c>
      <c r="AK18" t="s">
        <v>5473</v>
      </c>
      <c r="AL18" t="s">
        <v>5473</v>
      </c>
      <c r="AM18" t="s">
        <v>11965</v>
      </c>
    </row>
    <row r="19" spans="1:39">
      <c r="A19" t="s">
        <v>5317</v>
      </c>
      <c r="B19" t="s">
        <v>12308</v>
      </c>
      <c r="C19" t="s">
        <v>5108</v>
      </c>
      <c r="D19">
        <v>0.83</v>
      </c>
      <c r="K19" t="s">
        <v>5342</v>
      </c>
      <c r="L19" t="s">
        <v>5343</v>
      </c>
      <c r="M19" t="s">
        <v>12314</v>
      </c>
      <c r="N19">
        <v>9</v>
      </c>
      <c r="O19" t="s">
        <v>12339</v>
      </c>
      <c r="P19" t="s">
        <v>5432</v>
      </c>
      <c r="Q19">
        <v>4</v>
      </c>
      <c r="R19">
        <v>2</v>
      </c>
      <c r="S19">
        <v>2.2</v>
      </c>
      <c r="T19">
        <v>3.59</v>
      </c>
      <c r="U19">
        <v>428.85</v>
      </c>
      <c r="V19">
        <v>95.16</v>
      </c>
      <c r="W19">
        <v>3.33</v>
      </c>
      <c r="X19">
        <v>5.88</v>
      </c>
      <c r="Y19">
        <v>0.4</v>
      </c>
      <c r="Z19">
        <v>3</v>
      </c>
      <c r="AA19" t="s">
        <v>4822</v>
      </c>
      <c r="AB19">
        <v>0</v>
      </c>
      <c r="AC19">
        <v>6</v>
      </c>
      <c r="AD19">
        <v>4.441214285714286</v>
      </c>
      <c r="AF19" t="s">
        <v>5459</v>
      </c>
      <c r="AI19">
        <v>0</v>
      </c>
      <c r="AJ19">
        <v>0</v>
      </c>
      <c r="AK19" t="s">
        <v>5473</v>
      </c>
      <c r="AL19" t="s">
        <v>5473</v>
      </c>
      <c r="AM19" t="s">
        <v>11965</v>
      </c>
    </row>
    <row r="20" spans="1:39">
      <c r="A20" t="s">
        <v>5324</v>
      </c>
      <c r="B20" t="s">
        <v>12308</v>
      </c>
      <c r="C20" t="s">
        <v>5108</v>
      </c>
      <c r="D20">
        <v>0.48</v>
      </c>
      <c r="K20" t="s">
        <v>5342</v>
      </c>
      <c r="L20" t="s">
        <v>5343</v>
      </c>
      <c r="M20" t="s">
        <v>12314</v>
      </c>
      <c r="N20">
        <v>9</v>
      </c>
      <c r="O20" t="s">
        <v>12339</v>
      </c>
      <c r="P20" t="s">
        <v>5439</v>
      </c>
      <c r="Q20">
        <v>4</v>
      </c>
      <c r="R20">
        <v>2</v>
      </c>
      <c r="S20">
        <v>3.57</v>
      </c>
      <c r="T20">
        <v>4.94</v>
      </c>
      <c r="U20">
        <v>504.95</v>
      </c>
      <c r="V20">
        <v>95.16</v>
      </c>
      <c r="W20">
        <v>5</v>
      </c>
      <c r="X20">
        <v>5.91</v>
      </c>
      <c r="Y20">
        <v>1.67</v>
      </c>
      <c r="Z20">
        <v>4</v>
      </c>
      <c r="AA20" t="s">
        <v>4822</v>
      </c>
      <c r="AB20">
        <v>2</v>
      </c>
      <c r="AC20">
        <v>7</v>
      </c>
      <c r="AD20">
        <v>2.573</v>
      </c>
      <c r="AF20" t="s">
        <v>5459</v>
      </c>
      <c r="AI20">
        <v>0</v>
      </c>
      <c r="AJ20">
        <v>0</v>
      </c>
      <c r="AK20" t="s">
        <v>5473</v>
      </c>
      <c r="AL20" t="s">
        <v>5473</v>
      </c>
      <c r="AM20" t="s">
        <v>11965</v>
      </c>
    </row>
    <row r="21" spans="1:39">
      <c r="A21" t="s">
        <v>12304</v>
      </c>
      <c r="B21" t="s">
        <v>12308</v>
      </c>
      <c r="C21" t="s">
        <v>5108</v>
      </c>
      <c r="D21">
        <v>0.76</v>
      </c>
      <c r="K21" t="s">
        <v>5342</v>
      </c>
      <c r="L21" t="s">
        <v>5343</v>
      </c>
      <c r="M21" t="s">
        <v>12315</v>
      </c>
      <c r="N21">
        <v>9</v>
      </c>
      <c r="O21" t="s">
        <v>12340</v>
      </c>
      <c r="P21" t="s">
        <v>12361</v>
      </c>
      <c r="Q21">
        <v>14</v>
      </c>
      <c r="R21">
        <v>7</v>
      </c>
      <c r="S21">
        <v>-9.66</v>
      </c>
      <c r="T21">
        <v>-3.65</v>
      </c>
      <c r="U21">
        <v>507.18</v>
      </c>
      <c r="V21">
        <v>279.13</v>
      </c>
      <c r="W21">
        <v>-1.63</v>
      </c>
      <c r="X21">
        <v>0.97</v>
      </c>
      <c r="Y21">
        <v>3.82</v>
      </c>
      <c r="Z21">
        <v>2</v>
      </c>
      <c r="AA21" t="s">
        <v>4822</v>
      </c>
      <c r="AB21">
        <v>3</v>
      </c>
      <c r="AC21">
        <v>8</v>
      </c>
      <c r="AD21">
        <v>3</v>
      </c>
      <c r="AE21" t="s">
        <v>12364</v>
      </c>
      <c r="AF21" t="s">
        <v>5459</v>
      </c>
      <c r="AI21">
        <v>0</v>
      </c>
      <c r="AJ21">
        <v>0</v>
      </c>
      <c r="AK21" t="s">
        <v>5473</v>
      </c>
      <c r="AL21" t="s">
        <v>5473</v>
      </c>
      <c r="AM21" t="s">
        <v>11965</v>
      </c>
    </row>
    <row r="22" spans="1:39">
      <c r="A22" t="s">
        <v>12305</v>
      </c>
      <c r="B22" t="s">
        <v>12308</v>
      </c>
      <c r="C22" t="s">
        <v>5108</v>
      </c>
      <c r="D22">
        <v>1.34</v>
      </c>
      <c r="K22" t="s">
        <v>5342</v>
      </c>
      <c r="L22" t="s">
        <v>5343</v>
      </c>
      <c r="M22" t="s">
        <v>12315</v>
      </c>
      <c r="N22">
        <v>9</v>
      </c>
      <c r="O22" t="s">
        <v>12340</v>
      </c>
      <c r="P22" t="s">
        <v>12362</v>
      </c>
      <c r="Q22">
        <v>12</v>
      </c>
      <c r="R22">
        <v>6</v>
      </c>
      <c r="S22">
        <v>-7.69</v>
      </c>
      <c r="T22">
        <v>-2.69</v>
      </c>
      <c r="U22">
        <v>427.2</v>
      </c>
      <c r="V22">
        <v>232.6</v>
      </c>
      <c r="W22">
        <v>-1.75</v>
      </c>
      <c r="X22">
        <v>1.39</v>
      </c>
      <c r="Y22">
        <v>3.82</v>
      </c>
      <c r="Z22">
        <v>2</v>
      </c>
      <c r="AA22" t="s">
        <v>4822</v>
      </c>
      <c r="AB22">
        <v>2</v>
      </c>
      <c r="AC22">
        <v>6</v>
      </c>
      <c r="AD22">
        <v>3.52</v>
      </c>
      <c r="AE22" t="s">
        <v>12365</v>
      </c>
      <c r="AF22" t="s">
        <v>5459</v>
      </c>
      <c r="AI22">
        <v>0</v>
      </c>
      <c r="AJ22">
        <v>0</v>
      </c>
      <c r="AK22" t="s">
        <v>5473</v>
      </c>
      <c r="AL22" t="s">
        <v>5473</v>
      </c>
      <c r="AM22" t="s">
        <v>11965</v>
      </c>
    </row>
    <row r="23" spans="1:39">
      <c r="A23" t="s">
        <v>12306</v>
      </c>
      <c r="B23" t="s">
        <v>12308</v>
      </c>
      <c r="C23" t="s">
        <v>5108</v>
      </c>
      <c r="D23">
        <v>0.76</v>
      </c>
      <c r="K23" t="s">
        <v>5342</v>
      </c>
      <c r="L23" t="s">
        <v>5343</v>
      </c>
      <c r="M23" t="s">
        <v>12315</v>
      </c>
      <c r="N23">
        <v>9</v>
      </c>
      <c r="O23" t="s">
        <v>12340</v>
      </c>
      <c r="P23" t="s">
        <v>12363</v>
      </c>
      <c r="Q23">
        <v>13</v>
      </c>
      <c r="R23">
        <v>8</v>
      </c>
      <c r="S23">
        <v>-10.11</v>
      </c>
      <c r="T23">
        <v>-4</v>
      </c>
      <c r="U23">
        <v>506.2</v>
      </c>
      <c r="V23">
        <v>281.93</v>
      </c>
      <c r="W23">
        <v>-2.06</v>
      </c>
      <c r="X23">
        <v>1.16</v>
      </c>
      <c r="Y23">
        <v>3.82</v>
      </c>
      <c r="Z23">
        <v>2</v>
      </c>
      <c r="AA23" t="s">
        <v>4822</v>
      </c>
      <c r="AB23">
        <v>3</v>
      </c>
      <c r="AC23">
        <v>8</v>
      </c>
      <c r="AD23">
        <v>3</v>
      </c>
      <c r="AF23" t="s">
        <v>5459</v>
      </c>
      <c r="AI23">
        <v>0</v>
      </c>
      <c r="AJ23">
        <v>0</v>
      </c>
      <c r="AK23" t="s">
        <v>5473</v>
      </c>
      <c r="AL23" t="s">
        <v>5473</v>
      </c>
      <c r="AM23" t="s">
        <v>11965</v>
      </c>
    </row>
    <row r="24" spans="1:39">
      <c r="A24" t="s">
        <v>5305</v>
      </c>
      <c r="B24" t="s">
        <v>12308</v>
      </c>
      <c r="C24" t="s">
        <v>5108</v>
      </c>
      <c r="D24">
        <v>0.86</v>
      </c>
      <c r="K24" t="s">
        <v>5342</v>
      </c>
      <c r="L24" t="s">
        <v>5343</v>
      </c>
      <c r="M24" t="s">
        <v>12315</v>
      </c>
      <c r="N24">
        <v>9</v>
      </c>
      <c r="O24" t="s">
        <v>12340</v>
      </c>
      <c r="P24" t="s">
        <v>5420</v>
      </c>
      <c r="Q24">
        <v>4</v>
      </c>
      <c r="R24">
        <v>2</v>
      </c>
      <c r="S24">
        <v>3.36</v>
      </c>
      <c r="T24">
        <v>5.15</v>
      </c>
      <c r="U24">
        <v>489.93</v>
      </c>
      <c r="V24">
        <v>91.92</v>
      </c>
      <c r="W24">
        <v>5.54</v>
      </c>
      <c r="X24">
        <v>5.15</v>
      </c>
      <c r="Y24">
        <v>1.67</v>
      </c>
      <c r="Z24">
        <v>4</v>
      </c>
      <c r="AA24" t="s">
        <v>4822</v>
      </c>
      <c r="AB24">
        <v>1</v>
      </c>
      <c r="AC24">
        <v>7</v>
      </c>
      <c r="AD24">
        <v>2.827928571428572</v>
      </c>
      <c r="AF24" t="s">
        <v>5459</v>
      </c>
      <c r="AI24">
        <v>0</v>
      </c>
      <c r="AJ24">
        <v>0</v>
      </c>
      <c r="AK24" t="s">
        <v>5473</v>
      </c>
      <c r="AL24" t="s">
        <v>5473</v>
      </c>
      <c r="AM24" t="s">
        <v>11965</v>
      </c>
    </row>
    <row r="25" spans="1:39">
      <c r="A25" t="s">
        <v>5309</v>
      </c>
      <c r="B25" t="s">
        <v>12308</v>
      </c>
      <c r="C25" t="s">
        <v>5108</v>
      </c>
      <c r="D25">
        <v>0.96</v>
      </c>
      <c r="K25" t="s">
        <v>5342</v>
      </c>
      <c r="L25" t="s">
        <v>5343</v>
      </c>
      <c r="M25" t="s">
        <v>12315</v>
      </c>
      <c r="N25">
        <v>9</v>
      </c>
      <c r="O25" t="s">
        <v>12340</v>
      </c>
      <c r="P25" t="s">
        <v>5424</v>
      </c>
      <c r="Q25">
        <v>4</v>
      </c>
      <c r="R25">
        <v>2</v>
      </c>
      <c r="S25">
        <v>1.99</v>
      </c>
      <c r="T25">
        <v>3.8</v>
      </c>
      <c r="U25">
        <v>413.83</v>
      </c>
      <c r="V25">
        <v>91.92</v>
      </c>
      <c r="W25">
        <v>3.88</v>
      </c>
      <c r="X25">
        <v>5.08</v>
      </c>
      <c r="Y25">
        <v>0.4</v>
      </c>
      <c r="Z25">
        <v>3</v>
      </c>
      <c r="AA25" t="s">
        <v>4822</v>
      </c>
      <c r="AB25">
        <v>0</v>
      </c>
      <c r="AC25">
        <v>6</v>
      </c>
      <c r="AD25">
        <v>4.6515</v>
      </c>
      <c r="AF25" t="s">
        <v>5459</v>
      </c>
      <c r="AI25">
        <v>0</v>
      </c>
      <c r="AJ25">
        <v>0</v>
      </c>
      <c r="AK25" t="s">
        <v>5473</v>
      </c>
      <c r="AL25" t="s">
        <v>5473</v>
      </c>
      <c r="AM25" t="s">
        <v>11965</v>
      </c>
    </row>
    <row r="26" spans="1:39">
      <c r="A26" t="s">
        <v>5317</v>
      </c>
      <c r="B26" t="s">
        <v>12308</v>
      </c>
      <c r="C26" t="s">
        <v>5108</v>
      </c>
      <c r="D26">
        <v>1.71</v>
      </c>
      <c r="K26" t="s">
        <v>5342</v>
      </c>
      <c r="L26" t="s">
        <v>5343</v>
      </c>
      <c r="M26" t="s">
        <v>12315</v>
      </c>
      <c r="N26">
        <v>9</v>
      </c>
      <c r="O26" t="s">
        <v>12340</v>
      </c>
      <c r="P26" t="s">
        <v>5432</v>
      </c>
      <c r="Q26">
        <v>4</v>
      </c>
      <c r="R26">
        <v>2</v>
      </c>
      <c r="S26">
        <v>2.2</v>
      </c>
      <c r="T26">
        <v>3.59</v>
      </c>
      <c r="U26">
        <v>428.85</v>
      </c>
      <c r="V26">
        <v>95.16</v>
      </c>
      <c r="W26">
        <v>3.33</v>
      </c>
      <c r="X26">
        <v>5.88</v>
      </c>
      <c r="Y26">
        <v>0.4</v>
      </c>
      <c r="Z26">
        <v>3</v>
      </c>
      <c r="AA26" t="s">
        <v>4822</v>
      </c>
      <c r="AB26">
        <v>0</v>
      </c>
      <c r="AC26">
        <v>6</v>
      </c>
      <c r="AD26">
        <v>4.441214285714286</v>
      </c>
      <c r="AF26" t="s">
        <v>5459</v>
      </c>
      <c r="AI26">
        <v>0</v>
      </c>
      <c r="AJ26">
        <v>0</v>
      </c>
      <c r="AK26" t="s">
        <v>5473</v>
      </c>
      <c r="AL26" t="s">
        <v>5473</v>
      </c>
      <c r="AM26" t="s">
        <v>11965</v>
      </c>
    </row>
    <row r="27" spans="1:39">
      <c r="A27" t="s">
        <v>5324</v>
      </c>
      <c r="B27" t="s">
        <v>12308</v>
      </c>
      <c r="C27" t="s">
        <v>5108</v>
      </c>
      <c r="D27">
        <v>0.93</v>
      </c>
      <c r="K27" t="s">
        <v>5342</v>
      </c>
      <c r="L27" t="s">
        <v>5343</v>
      </c>
      <c r="M27" t="s">
        <v>12315</v>
      </c>
      <c r="N27">
        <v>9</v>
      </c>
      <c r="O27" t="s">
        <v>12340</v>
      </c>
      <c r="P27" t="s">
        <v>5439</v>
      </c>
      <c r="Q27">
        <v>4</v>
      </c>
      <c r="R27">
        <v>2</v>
      </c>
      <c r="S27">
        <v>3.57</v>
      </c>
      <c r="T27">
        <v>4.94</v>
      </c>
      <c r="U27">
        <v>504.95</v>
      </c>
      <c r="V27">
        <v>95.16</v>
      </c>
      <c r="W27">
        <v>5</v>
      </c>
      <c r="X27">
        <v>5.91</v>
      </c>
      <c r="Y27">
        <v>1.67</v>
      </c>
      <c r="Z27">
        <v>4</v>
      </c>
      <c r="AA27" t="s">
        <v>4822</v>
      </c>
      <c r="AB27">
        <v>2</v>
      </c>
      <c r="AC27">
        <v>7</v>
      </c>
      <c r="AD27">
        <v>2.573</v>
      </c>
      <c r="AF27" t="s">
        <v>5459</v>
      </c>
      <c r="AI27">
        <v>0</v>
      </c>
      <c r="AJ27">
        <v>0</v>
      </c>
      <c r="AK27" t="s">
        <v>5473</v>
      </c>
      <c r="AL27" t="s">
        <v>5473</v>
      </c>
      <c r="AM27" t="s">
        <v>11965</v>
      </c>
    </row>
    <row r="28" spans="1:39">
      <c r="A28" t="s">
        <v>12304</v>
      </c>
      <c r="B28" t="s">
        <v>12308</v>
      </c>
      <c r="C28" t="s">
        <v>5108</v>
      </c>
      <c r="D28">
        <v>0.62</v>
      </c>
      <c r="K28" t="s">
        <v>5342</v>
      </c>
      <c r="L28" t="s">
        <v>5343</v>
      </c>
      <c r="M28" t="s">
        <v>12316</v>
      </c>
      <c r="N28">
        <v>9</v>
      </c>
      <c r="O28" t="s">
        <v>12341</v>
      </c>
      <c r="P28" t="s">
        <v>12361</v>
      </c>
      <c r="Q28">
        <v>14</v>
      </c>
      <c r="R28">
        <v>7</v>
      </c>
      <c r="S28">
        <v>-9.66</v>
      </c>
      <c r="T28">
        <v>-3.65</v>
      </c>
      <c r="U28">
        <v>507.18</v>
      </c>
      <c r="V28">
        <v>279.13</v>
      </c>
      <c r="W28">
        <v>-1.63</v>
      </c>
      <c r="X28">
        <v>0.97</v>
      </c>
      <c r="Y28">
        <v>3.82</v>
      </c>
      <c r="Z28">
        <v>2</v>
      </c>
      <c r="AA28" t="s">
        <v>4822</v>
      </c>
      <c r="AB28">
        <v>3</v>
      </c>
      <c r="AC28">
        <v>8</v>
      </c>
      <c r="AD28">
        <v>3</v>
      </c>
      <c r="AE28" t="s">
        <v>12364</v>
      </c>
      <c r="AF28" t="s">
        <v>5459</v>
      </c>
      <c r="AI28">
        <v>0</v>
      </c>
      <c r="AJ28">
        <v>0</v>
      </c>
      <c r="AK28" t="s">
        <v>5473</v>
      </c>
      <c r="AL28" t="s">
        <v>5473</v>
      </c>
      <c r="AM28" t="s">
        <v>11965</v>
      </c>
    </row>
    <row r="29" spans="1:39">
      <c r="A29" t="s">
        <v>12305</v>
      </c>
      <c r="B29" t="s">
        <v>12308</v>
      </c>
      <c r="C29" t="s">
        <v>5108</v>
      </c>
      <c r="D29">
        <v>0.83</v>
      </c>
      <c r="K29" t="s">
        <v>5342</v>
      </c>
      <c r="L29" t="s">
        <v>5343</v>
      </c>
      <c r="M29" t="s">
        <v>12316</v>
      </c>
      <c r="N29">
        <v>9</v>
      </c>
      <c r="O29" t="s">
        <v>12341</v>
      </c>
      <c r="P29" t="s">
        <v>12362</v>
      </c>
      <c r="Q29">
        <v>12</v>
      </c>
      <c r="R29">
        <v>6</v>
      </c>
      <c r="S29">
        <v>-7.69</v>
      </c>
      <c r="T29">
        <v>-2.69</v>
      </c>
      <c r="U29">
        <v>427.2</v>
      </c>
      <c r="V29">
        <v>232.6</v>
      </c>
      <c r="W29">
        <v>-1.75</v>
      </c>
      <c r="X29">
        <v>1.39</v>
      </c>
      <c r="Y29">
        <v>3.82</v>
      </c>
      <c r="Z29">
        <v>2</v>
      </c>
      <c r="AA29" t="s">
        <v>4822</v>
      </c>
      <c r="AB29">
        <v>2</v>
      </c>
      <c r="AC29">
        <v>6</v>
      </c>
      <c r="AD29">
        <v>3.52</v>
      </c>
      <c r="AE29" t="s">
        <v>12365</v>
      </c>
      <c r="AF29" t="s">
        <v>5459</v>
      </c>
      <c r="AI29">
        <v>0</v>
      </c>
      <c r="AJ29">
        <v>0</v>
      </c>
      <c r="AK29" t="s">
        <v>5473</v>
      </c>
      <c r="AL29" t="s">
        <v>5473</v>
      </c>
      <c r="AM29" t="s">
        <v>11965</v>
      </c>
    </row>
    <row r="30" spans="1:39">
      <c r="A30" t="s">
        <v>12306</v>
      </c>
      <c r="B30" t="s">
        <v>12308</v>
      </c>
      <c r="C30" t="s">
        <v>5108</v>
      </c>
      <c r="D30">
        <v>0.71</v>
      </c>
      <c r="K30" t="s">
        <v>5342</v>
      </c>
      <c r="L30" t="s">
        <v>5343</v>
      </c>
      <c r="M30" t="s">
        <v>12316</v>
      </c>
      <c r="N30">
        <v>9</v>
      </c>
      <c r="O30" t="s">
        <v>12341</v>
      </c>
      <c r="P30" t="s">
        <v>12363</v>
      </c>
      <c r="Q30">
        <v>13</v>
      </c>
      <c r="R30">
        <v>8</v>
      </c>
      <c r="S30">
        <v>-10.11</v>
      </c>
      <c r="T30">
        <v>-4</v>
      </c>
      <c r="U30">
        <v>506.2</v>
      </c>
      <c r="V30">
        <v>281.93</v>
      </c>
      <c r="W30">
        <v>-2.06</v>
      </c>
      <c r="X30">
        <v>1.16</v>
      </c>
      <c r="Y30">
        <v>3.82</v>
      </c>
      <c r="Z30">
        <v>2</v>
      </c>
      <c r="AA30" t="s">
        <v>4822</v>
      </c>
      <c r="AB30">
        <v>3</v>
      </c>
      <c r="AC30">
        <v>8</v>
      </c>
      <c r="AD30">
        <v>3</v>
      </c>
      <c r="AF30" t="s">
        <v>5459</v>
      </c>
      <c r="AI30">
        <v>0</v>
      </c>
      <c r="AJ30">
        <v>0</v>
      </c>
      <c r="AK30" t="s">
        <v>5473</v>
      </c>
      <c r="AL30" t="s">
        <v>5473</v>
      </c>
      <c r="AM30" t="s">
        <v>11965</v>
      </c>
    </row>
    <row r="31" spans="1:39">
      <c r="A31" t="s">
        <v>5305</v>
      </c>
      <c r="B31" t="s">
        <v>12308</v>
      </c>
      <c r="C31" t="s">
        <v>5108</v>
      </c>
      <c r="D31">
        <v>0.44</v>
      </c>
      <c r="K31" t="s">
        <v>5342</v>
      </c>
      <c r="L31" t="s">
        <v>5343</v>
      </c>
      <c r="M31" t="s">
        <v>12316</v>
      </c>
      <c r="N31">
        <v>9</v>
      </c>
      <c r="O31" t="s">
        <v>12341</v>
      </c>
      <c r="P31" t="s">
        <v>5420</v>
      </c>
      <c r="Q31">
        <v>4</v>
      </c>
      <c r="R31">
        <v>2</v>
      </c>
      <c r="S31">
        <v>3.36</v>
      </c>
      <c r="T31">
        <v>5.15</v>
      </c>
      <c r="U31">
        <v>489.93</v>
      </c>
      <c r="V31">
        <v>91.92</v>
      </c>
      <c r="W31">
        <v>5.54</v>
      </c>
      <c r="X31">
        <v>5.15</v>
      </c>
      <c r="Y31">
        <v>1.67</v>
      </c>
      <c r="Z31">
        <v>4</v>
      </c>
      <c r="AA31" t="s">
        <v>4822</v>
      </c>
      <c r="AB31">
        <v>1</v>
      </c>
      <c r="AC31">
        <v>7</v>
      </c>
      <c r="AD31">
        <v>2.827928571428572</v>
      </c>
      <c r="AF31" t="s">
        <v>5459</v>
      </c>
      <c r="AI31">
        <v>0</v>
      </c>
      <c r="AJ31">
        <v>0</v>
      </c>
      <c r="AK31" t="s">
        <v>5473</v>
      </c>
      <c r="AL31" t="s">
        <v>5473</v>
      </c>
      <c r="AM31" t="s">
        <v>11965</v>
      </c>
    </row>
    <row r="32" spans="1:39">
      <c r="A32" t="s">
        <v>5309</v>
      </c>
      <c r="B32" t="s">
        <v>12308</v>
      </c>
      <c r="C32" t="s">
        <v>5108</v>
      </c>
      <c r="D32">
        <v>0.43</v>
      </c>
      <c r="K32" t="s">
        <v>5342</v>
      </c>
      <c r="L32" t="s">
        <v>5343</v>
      </c>
      <c r="M32" t="s">
        <v>12316</v>
      </c>
      <c r="N32">
        <v>9</v>
      </c>
      <c r="O32" t="s">
        <v>12341</v>
      </c>
      <c r="P32" t="s">
        <v>5424</v>
      </c>
      <c r="Q32">
        <v>4</v>
      </c>
      <c r="R32">
        <v>2</v>
      </c>
      <c r="S32">
        <v>1.99</v>
      </c>
      <c r="T32">
        <v>3.8</v>
      </c>
      <c r="U32">
        <v>413.83</v>
      </c>
      <c r="V32">
        <v>91.92</v>
      </c>
      <c r="W32">
        <v>3.88</v>
      </c>
      <c r="X32">
        <v>5.08</v>
      </c>
      <c r="Y32">
        <v>0.4</v>
      </c>
      <c r="Z32">
        <v>3</v>
      </c>
      <c r="AA32" t="s">
        <v>4822</v>
      </c>
      <c r="AB32">
        <v>0</v>
      </c>
      <c r="AC32">
        <v>6</v>
      </c>
      <c r="AD32">
        <v>4.6515</v>
      </c>
      <c r="AF32" t="s">
        <v>5459</v>
      </c>
      <c r="AI32">
        <v>0</v>
      </c>
      <c r="AJ32">
        <v>0</v>
      </c>
      <c r="AK32" t="s">
        <v>5473</v>
      </c>
      <c r="AL32" t="s">
        <v>5473</v>
      </c>
      <c r="AM32" t="s">
        <v>11965</v>
      </c>
    </row>
    <row r="33" spans="1:39">
      <c r="A33" t="s">
        <v>5317</v>
      </c>
      <c r="B33" t="s">
        <v>12308</v>
      </c>
      <c r="C33" t="s">
        <v>5108</v>
      </c>
      <c r="D33">
        <v>0.5600000000000001</v>
      </c>
      <c r="K33" t="s">
        <v>5342</v>
      </c>
      <c r="L33" t="s">
        <v>5343</v>
      </c>
      <c r="M33" t="s">
        <v>12316</v>
      </c>
      <c r="N33">
        <v>9</v>
      </c>
      <c r="O33" t="s">
        <v>12341</v>
      </c>
      <c r="P33" t="s">
        <v>5432</v>
      </c>
      <c r="Q33">
        <v>4</v>
      </c>
      <c r="R33">
        <v>2</v>
      </c>
      <c r="S33">
        <v>2.2</v>
      </c>
      <c r="T33">
        <v>3.59</v>
      </c>
      <c r="U33">
        <v>428.85</v>
      </c>
      <c r="V33">
        <v>95.16</v>
      </c>
      <c r="W33">
        <v>3.33</v>
      </c>
      <c r="X33">
        <v>5.88</v>
      </c>
      <c r="Y33">
        <v>0.4</v>
      </c>
      <c r="Z33">
        <v>3</v>
      </c>
      <c r="AA33" t="s">
        <v>4822</v>
      </c>
      <c r="AB33">
        <v>0</v>
      </c>
      <c r="AC33">
        <v>6</v>
      </c>
      <c r="AD33">
        <v>4.441214285714286</v>
      </c>
      <c r="AF33" t="s">
        <v>5459</v>
      </c>
      <c r="AI33">
        <v>0</v>
      </c>
      <c r="AJ33">
        <v>0</v>
      </c>
      <c r="AK33" t="s">
        <v>5473</v>
      </c>
      <c r="AL33" t="s">
        <v>5473</v>
      </c>
      <c r="AM33" t="s">
        <v>11965</v>
      </c>
    </row>
    <row r="34" spans="1:39">
      <c r="A34" t="s">
        <v>5324</v>
      </c>
      <c r="B34" t="s">
        <v>12308</v>
      </c>
      <c r="C34" t="s">
        <v>5108</v>
      </c>
      <c r="D34">
        <v>0.37</v>
      </c>
      <c r="K34" t="s">
        <v>5342</v>
      </c>
      <c r="L34" t="s">
        <v>5343</v>
      </c>
      <c r="M34" t="s">
        <v>12316</v>
      </c>
      <c r="N34">
        <v>9</v>
      </c>
      <c r="O34" t="s">
        <v>12341</v>
      </c>
      <c r="P34" t="s">
        <v>5439</v>
      </c>
      <c r="Q34">
        <v>4</v>
      </c>
      <c r="R34">
        <v>2</v>
      </c>
      <c r="S34">
        <v>3.57</v>
      </c>
      <c r="T34">
        <v>4.94</v>
      </c>
      <c r="U34">
        <v>504.95</v>
      </c>
      <c r="V34">
        <v>95.16</v>
      </c>
      <c r="W34">
        <v>5</v>
      </c>
      <c r="X34">
        <v>5.91</v>
      </c>
      <c r="Y34">
        <v>1.67</v>
      </c>
      <c r="Z34">
        <v>4</v>
      </c>
      <c r="AA34" t="s">
        <v>4822</v>
      </c>
      <c r="AB34">
        <v>2</v>
      </c>
      <c r="AC34">
        <v>7</v>
      </c>
      <c r="AD34">
        <v>2.573</v>
      </c>
      <c r="AF34" t="s">
        <v>5459</v>
      </c>
      <c r="AI34">
        <v>0</v>
      </c>
      <c r="AJ34">
        <v>0</v>
      </c>
      <c r="AK34" t="s">
        <v>5473</v>
      </c>
      <c r="AL34" t="s">
        <v>5473</v>
      </c>
      <c r="AM34" t="s">
        <v>11965</v>
      </c>
    </row>
    <row r="35" spans="1:39">
      <c r="A35" t="s">
        <v>12304</v>
      </c>
      <c r="B35" t="s">
        <v>12308</v>
      </c>
      <c r="C35" t="s">
        <v>5108</v>
      </c>
      <c r="D35">
        <v>0.68</v>
      </c>
      <c r="K35" t="s">
        <v>5342</v>
      </c>
      <c r="L35" t="s">
        <v>5343</v>
      </c>
      <c r="M35" t="s">
        <v>12317</v>
      </c>
      <c r="N35">
        <v>9</v>
      </c>
      <c r="O35" t="s">
        <v>12342</v>
      </c>
      <c r="P35" t="s">
        <v>12361</v>
      </c>
      <c r="Q35">
        <v>14</v>
      </c>
      <c r="R35">
        <v>7</v>
      </c>
      <c r="S35">
        <v>-9.66</v>
      </c>
      <c r="T35">
        <v>-3.65</v>
      </c>
      <c r="U35">
        <v>507.18</v>
      </c>
      <c r="V35">
        <v>279.13</v>
      </c>
      <c r="W35">
        <v>-1.63</v>
      </c>
      <c r="X35">
        <v>0.97</v>
      </c>
      <c r="Y35">
        <v>3.82</v>
      </c>
      <c r="Z35">
        <v>2</v>
      </c>
      <c r="AA35" t="s">
        <v>4822</v>
      </c>
      <c r="AB35">
        <v>3</v>
      </c>
      <c r="AC35">
        <v>8</v>
      </c>
      <c r="AD35">
        <v>3</v>
      </c>
      <c r="AE35" t="s">
        <v>12364</v>
      </c>
      <c r="AF35" t="s">
        <v>5459</v>
      </c>
      <c r="AI35">
        <v>0</v>
      </c>
      <c r="AJ35">
        <v>0</v>
      </c>
      <c r="AK35" t="s">
        <v>5473</v>
      </c>
      <c r="AL35" t="s">
        <v>5473</v>
      </c>
      <c r="AM35" t="s">
        <v>11965</v>
      </c>
    </row>
    <row r="36" spans="1:39">
      <c r="A36" t="s">
        <v>12305</v>
      </c>
      <c r="B36" t="s">
        <v>12308</v>
      </c>
      <c r="C36" t="s">
        <v>5108</v>
      </c>
      <c r="D36">
        <v>1.28</v>
      </c>
      <c r="K36" t="s">
        <v>5342</v>
      </c>
      <c r="L36" t="s">
        <v>5343</v>
      </c>
      <c r="M36" t="s">
        <v>12317</v>
      </c>
      <c r="N36">
        <v>9</v>
      </c>
      <c r="O36" t="s">
        <v>12342</v>
      </c>
      <c r="P36" t="s">
        <v>12362</v>
      </c>
      <c r="Q36">
        <v>12</v>
      </c>
      <c r="R36">
        <v>6</v>
      </c>
      <c r="S36">
        <v>-7.69</v>
      </c>
      <c r="T36">
        <v>-2.69</v>
      </c>
      <c r="U36">
        <v>427.2</v>
      </c>
      <c r="V36">
        <v>232.6</v>
      </c>
      <c r="W36">
        <v>-1.75</v>
      </c>
      <c r="X36">
        <v>1.39</v>
      </c>
      <c r="Y36">
        <v>3.82</v>
      </c>
      <c r="Z36">
        <v>2</v>
      </c>
      <c r="AA36" t="s">
        <v>4822</v>
      </c>
      <c r="AB36">
        <v>2</v>
      </c>
      <c r="AC36">
        <v>6</v>
      </c>
      <c r="AD36">
        <v>3.52</v>
      </c>
      <c r="AE36" t="s">
        <v>12365</v>
      </c>
      <c r="AF36" t="s">
        <v>5459</v>
      </c>
      <c r="AI36">
        <v>0</v>
      </c>
      <c r="AJ36">
        <v>0</v>
      </c>
      <c r="AK36" t="s">
        <v>5473</v>
      </c>
      <c r="AL36" t="s">
        <v>5473</v>
      </c>
      <c r="AM36" t="s">
        <v>11965</v>
      </c>
    </row>
    <row r="37" spans="1:39">
      <c r="A37" t="s">
        <v>12306</v>
      </c>
      <c r="B37" t="s">
        <v>12308</v>
      </c>
      <c r="C37" t="s">
        <v>5108</v>
      </c>
      <c r="D37">
        <v>0.98</v>
      </c>
      <c r="K37" t="s">
        <v>5342</v>
      </c>
      <c r="L37" t="s">
        <v>5343</v>
      </c>
      <c r="M37" t="s">
        <v>12317</v>
      </c>
      <c r="N37">
        <v>9</v>
      </c>
      <c r="O37" t="s">
        <v>12342</v>
      </c>
      <c r="P37" t="s">
        <v>12363</v>
      </c>
      <c r="Q37">
        <v>13</v>
      </c>
      <c r="R37">
        <v>8</v>
      </c>
      <c r="S37">
        <v>-10.11</v>
      </c>
      <c r="T37">
        <v>-4</v>
      </c>
      <c r="U37">
        <v>506.2</v>
      </c>
      <c r="V37">
        <v>281.93</v>
      </c>
      <c r="W37">
        <v>-2.06</v>
      </c>
      <c r="X37">
        <v>1.16</v>
      </c>
      <c r="Y37">
        <v>3.82</v>
      </c>
      <c r="Z37">
        <v>2</v>
      </c>
      <c r="AA37" t="s">
        <v>4822</v>
      </c>
      <c r="AB37">
        <v>3</v>
      </c>
      <c r="AC37">
        <v>8</v>
      </c>
      <c r="AD37">
        <v>3</v>
      </c>
      <c r="AF37" t="s">
        <v>5459</v>
      </c>
      <c r="AI37">
        <v>0</v>
      </c>
      <c r="AJ37">
        <v>0</v>
      </c>
      <c r="AK37" t="s">
        <v>5473</v>
      </c>
      <c r="AL37" t="s">
        <v>5473</v>
      </c>
      <c r="AM37" t="s">
        <v>11965</v>
      </c>
    </row>
    <row r="38" spans="1:39">
      <c r="A38" t="s">
        <v>5305</v>
      </c>
      <c r="B38" t="s">
        <v>12308</v>
      </c>
      <c r="C38" t="s">
        <v>5108</v>
      </c>
      <c r="D38">
        <v>1.09</v>
      </c>
      <c r="K38" t="s">
        <v>5342</v>
      </c>
      <c r="L38" t="s">
        <v>5343</v>
      </c>
      <c r="M38" t="s">
        <v>12317</v>
      </c>
      <c r="N38">
        <v>9</v>
      </c>
      <c r="O38" t="s">
        <v>12342</v>
      </c>
      <c r="P38" t="s">
        <v>5420</v>
      </c>
      <c r="Q38">
        <v>4</v>
      </c>
      <c r="R38">
        <v>2</v>
      </c>
      <c r="S38">
        <v>3.36</v>
      </c>
      <c r="T38">
        <v>5.15</v>
      </c>
      <c r="U38">
        <v>489.93</v>
      </c>
      <c r="V38">
        <v>91.92</v>
      </c>
      <c r="W38">
        <v>5.54</v>
      </c>
      <c r="X38">
        <v>5.15</v>
      </c>
      <c r="Y38">
        <v>1.67</v>
      </c>
      <c r="Z38">
        <v>4</v>
      </c>
      <c r="AA38" t="s">
        <v>4822</v>
      </c>
      <c r="AB38">
        <v>1</v>
      </c>
      <c r="AC38">
        <v>7</v>
      </c>
      <c r="AD38">
        <v>2.827928571428572</v>
      </c>
      <c r="AF38" t="s">
        <v>5459</v>
      </c>
      <c r="AI38">
        <v>0</v>
      </c>
      <c r="AJ38">
        <v>0</v>
      </c>
      <c r="AK38" t="s">
        <v>5473</v>
      </c>
      <c r="AL38" t="s">
        <v>5473</v>
      </c>
      <c r="AM38" t="s">
        <v>11965</v>
      </c>
    </row>
    <row r="39" spans="1:39">
      <c r="A39" t="s">
        <v>5309</v>
      </c>
      <c r="B39" t="s">
        <v>12308</v>
      </c>
      <c r="C39" t="s">
        <v>5108</v>
      </c>
      <c r="D39">
        <v>1.18</v>
      </c>
      <c r="K39" t="s">
        <v>5342</v>
      </c>
      <c r="L39" t="s">
        <v>5343</v>
      </c>
      <c r="M39" t="s">
        <v>12317</v>
      </c>
      <c r="N39">
        <v>9</v>
      </c>
      <c r="O39" t="s">
        <v>12342</v>
      </c>
      <c r="P39" t="s">
        <v>5424</v>
      </c>
      <c r="Q39">
        <v>4</v>
      </c>
      <c r="R39">
        <v>2</v>
      </c>
      <c r="S39">
        <v>1.99</v>
      </c>
      <c r="T39">
        <v>3.8</v>
      </c>
      <c r="U39">
        <v>413.83</v>
      </c>
      <c r="V39">
        <v>91.92</v>
      </c>
      <c r="W39">
        <v>3.88</v>
      </c>
      <c r="X39">
        <v>5.08</v>
      </c>
      <c r="Y39">
        <v>0.4</v>
      </c>
      <c r="Z39">
        <v>3</v>
      </c>
      <c r="AA39" t="s">
        <v>4822</v>
      </c>
      <c r="AB39">
        <v>0</v>
      </c>
      <c r="AC39">
        <v>6</v>
      </c>
      <c r="AD39">
        <v>4.6515</v>
      </c>
      <c r="AF39" t="s">
        <v>5459</v>
      </c>
      <c r="AI39">
        <v>0</v>
      </c>
      <c r="AJ39">
        <v>0</v>
      </c>
      <c r="AK39" t="s">
        <v>5473</v>
      </c>
      <c r="AL39" t="s">
        <v>5473</v>
      </c>
      <c r="AM39" t="s">
        <v>11965</v>
      </c>
    </row>
    <row r="40" spans="1:39">
      <c r="A40" t="s">
        <v>5317</v>
      </c>
      <c r="B40" t="s">
        <v>12308</v>
      </c>
      <c r="C40" t="s">
        <v>5108</v>
      </c>
      <c r="D40">
        <v>1.55</v>
      </c>
      <c r="K40" t="s">
        <v>5342</v>
      </c>
      <c r="L40" t="s">
        <v>5343</v>
      </c>
      <c r="M40" t="s">
        <v>12317</v>
      </c>
      <c r="N40">
        <v>9</v>
      </c>
      <c r="O40" t="s">
        <v>12342</v>
      </c>
      <c r="P40" t="s">
        <v>5432</v>
      </c>
      <c r="Q40">
        <v>4</v>
      </c>
      <c r="R40">
        <v>2</v>
      </c>
      <c r="S40">
        <v>2.2</v>
      </c>
      <c r="T40">
        <v>3.59</v>
      </c>
      <c r="U40">
        <v>428.85</v>
      </c>
      <c r="V40">
        <v>95.16</v>
      </c>
      <c r="W40">
        <v>3.33</v>
      </c>
      <c r="X40">
        <v>5.88</v>
      </c>
      <c r="Y40">
        <v>0.4</v>
      </c>
      <c r="Z40">
        <v>3</v>
      </c>
      <c r="AA40" t="s">
        <v>4822</v>
      </c>
      <c r="AB40">
        <v>0</v>
      </c>
      <c r="AC40">
        <v>6</v>
      </c>
      <c r="AD40">
        <v>4.441214285714286</v>
      </c>
      <c r="AF40" t="s">
        <v>5459</v>
      </c>
      <c r="AI40">
        <v>0</v>
      </c>
      <c r="AJ40">
        <v>0</v>
      </c>
      <c r="AK40" t="s">
        <v>5473</v>
      </c>
      <c r="AL40" t="s">
        <v>5473</v>
      </c>
      <c r="AM40" t="s">
        <v>11965</v>
      </c>
    </row>
    <row r="41" spans="1:39">
      <c r="A41" t="s">
        <v>5324</v>
      </c>
      <c r="B41" t="s">
        <v>12308</v>
      </c>
      <c r="C41" t="s">
        <v>5108</v>
      </c>
      <c r="D41">
        <v>1.16</v>
      </c>
      <c r="K41" t="s">
        <v>5342</v>
      </c>
      <c r="L41" t="s">
        <v>5343</v>
      </c>
      <c r="M41" t="s">
        <v>12317</v>
      </c>
      <c r="N41">
        <v>9</v>
      </c>
      <c r="O41" t="s">
        <v>12342</v>
      </c>
      <c r="P41" t="s">
        <v>5439</v>
      </c>
      <c r="Q41">
        <v>4</v>
      </c>
      <c r="R41">
        <v>2</v>
      </c>
      <c r="S41">
        <v>3.57</v>
      </c>
      <c r="T41">
        <v>4.94</v>
      </c>
      <c r="U41">
        <v>504.95</v>
      </c>
      <c r="V41">
        <v>95.16</v>
      </c>
      <c r="W41">
        <v>5</v>
      </c>
      <c r="X41">
        <v>5.91</v>
      </c>
      <c r="Y41">
        <v>1.67</v>
      </c>
      <c r="Z41">
        <v>4</v>
      </c>
      <c r="AA41" t="s">
        <v>4822</v>
      </c>
      <c r="AB41">
        <v>2</v>
      </c>
      <c r="AC41">
        <v>7</v>
      </c>
      <c r="AD41">
        <v>2.573</v>
      </c>
      <c r="AF41" t="s">
        <v>5459</v>
      </c>
      <c r="AI41">
        <v>0</v>
      </c>
      <c r="AJ41">
        <v>0</v>
      </c>
      <c r="AK41" t="s">
        <v>5473</v>
      </c>
      <c r="AL41" t="s">
        <v>5473</v>
      </c>
      <c r="AM41" t="s">
        <v>11965</v>
      </c>
    </row>
    <row r="42" spans="1:39">
      <c r="A42" t="s">
        <v>12304</v>
      </c>
      <c r="B42" t="s">
        <v>12308</v>
      </c>
      <c r="C42" t="s">
        <v>5108</v>
      </c>
      <c r="D42">
        <v>0.76</v>
      </c>
      <c r="K42" t="s">
        <v>5342</v>
      </c>
      <c r="L42" t="s">
        <v>5343</v>
      </c>
      <c r="M42" t="s">
        <v>12318</v>
      </c>
      <c r="N42">
        <v>9</v>
      </c>
      <c r="O42" t="s">
        <v>12343</v>
      </c>
      <c r="P42" t="s">
        <v>12361</v>
      </c>
      <c r="Q42">
        <v>14</v>
      </c>
      <c r="R42">
        <v>7</v>
      </c>
      <c r="S42">
        <v>-9.66</v>
      </c>
      <c r="T42">
        <v>-3.65</v>
      </c>
      <c r="U42">
        <v>507.18</v>
      </c>
      <c r="V42">
        <v>279.13</v>
      </c>
      <c r="W42">
        <v>-1.63</v>
      </c>
      <c r="X42">
        <v>0.97</v>
      </c>
      <c r="Y42">
        <v>3.82</v>
      </c>
      <c r="Z42">
        <v>2</v>
      </c>
      <c r="AA42" t="s">
        <v>4822</v>
      </c>
      <c r="AB42">
        <v>3</v>
      </c>
      <c r="AC42">
        <v>8</v>
      </c>
      <c r="AD42">
        <v>3</v>
      </c>
      <c r="AE42" t="s">
        <v>12364</v>
      </c>
      <c r="AF42" t="s">
        <v>5459</v>
      </c>
      <c r="AI42">
        <v>0</v>
      </c>
      <c r="AJ42">
        <v>0</v>
      </c>
      <c r="AK42" t="s">
        <v>5473</v>
      </c>
      <c r="AL42" t="s">
        <v>5473</v>
      </c>
      <c r="AM42" t="s">
        <v>11965</v>
      </c>
    </row>
    <row r="43" spans="1:39">
      <c r="A43" t="s">
        <v>12305</v>
      </c>
      <c r="B43" t="s">
        <v>12308</v>
      </c>
      <c r="C43" t="s">
        <v>5108</v>
      </c>
      <c r="D43">
        <v>1.27</v>
      </c>
      <c r="K43" t="s">
        <v>5342</v>
      </c>
      <c r="L43" t="s">
        <v>5343</v>
      </c>
      <c r="M43" t="s">
        <v>12318</v>
      </c>
      <c r="N43">
        <v>9</v>
      </c>
      <c r="O43" t="s">
        <v>12343</v>
      </c>
      <c r="P43" t="s">
        <v>12362</v>
      </c>
      <c r="Q43">
        <v>12</v>
      </c>
      <c r="R43">
        <v>6</v>
      </c>
      <c r="S43">
        <v>-7.69</v>
      </c>
      <c r="T43">
        <v>-2.69</v>
      </c>
      <c r="U43">
        <v>427.2</v>
      </c>
      <c r="V43">
        <v>232.6</v>
      </c>
      <c r="W43">
        <v>-1.75</v>
      </c>
      <c r="X43">
        <v>1.39</v>
      </c>
      <c r="Y43">
        <v>3.82</v>
      </c>
      <c r="Z43">
        <v>2</v>
      </c>
      <c r="AA43" t="s">
        <v>4822</v>
      </c>
      <c r="AB43">
        <v>2</v>
      </c>
      <c r="AC43">
        <v>6</v>
      </c>
      <c r="AD43">
        <v>3.52</v>
      </c>
      <c r="AE43" t="s">
        <v>12365</v>
      </c>
      <c r="AF43" t="s">
        <v>5459</v>
      </c>
      <c r="AI43">
        <v>0</v>
      </c>
      <c r="AJ43">
        <v>0</v>
      </c>
      <c r="AK43" t="s">
        <v>5473</v>
      </c>
      <c r="AL43" t="s">
        <v>5473</v>
      </c>
      <c r="AM43" t="s">
        <v>11965</v>
      </c>
    </row>
    <row r="44" spans="1:39">
      <c r="A44" t="s">
        <v>12306</v>
      </c>
      <c r="B44" t="s">
        <v>12308</v>
      </c>
      <c r="C44" t="s">
        <v>5108</v>
      </c>
      <c r="D44">
        <v>0.82</v>
      </c>
      <c r="K44" t="s">
        <v>5342</v>
      </c>
      <c r="L44" t="s">
        <v>5343</v>
      </c>
      <c r="M44" t="s">
        <v>12318</v>
      </c>
      <c r="N44">
        <v>9</v>
      </c>
      <c r="O44" t="s">
        <v>12343</v>
      </c>
      <c r="P44" t="s">
        <v>12363</v>
      </c>
      <c r="Q44">
        <v>13</v>
      </c>
      <c r="R44">
        <v>8</v>
      </c>
      <c r="S44">
        <v>-10.11</v>
      </c>
      <c r="T44">
        <v>-4</v>
      </c>
      <c r="U44">
        <v>506.2</v>
      </c>
      <c r="V44">
        <v>281.93</v>
      </c>
      <c r="W44">
        <v>-2.06</v>
      </c>
      <c r="X44">
        <v>1.16</v>
      </c>
      <c r="Y44">
        <v>3.82</v>
      </c>
      <c r="Z44">
        <v>2</v>
      </c>
      <c r="AA44" t="s">
        <v>4822</v>
      </c>
      <c r="AB44">
        <v>3</v>
      </c>
      <c r="AC44">
        <v>8</v>
      </c>
      <c r="AD44">
        <v>3</v>
      </c>
      <c r="AF44" t="s">
        <v>5459</v>
      </c>
      <c r="AI44">
        <v>0</v>
      </c>
      <c r="AJ44">
        <v>0</v>
      </c>
      <c r="AK44" t="s">
        <v>5473</v>
      </c>
      <c r="AL44" t="s">
        <v>5473</v>
      </c>
      <c r="AM44" t="s">
        <v>11965</v>
      </c>
    </row>
    <row r="45" spans="1:39">
      <c r="A45" t="s">
        <v>5305</v>
      </c>
      <c r="B45" t="s">
        <v>12308</v>
      </c>
      <c r="C45" t="s">
        <v>5108</v>
      </c>
      <c r="D45">
        <v>0.37</v>
      </c>
      <c r="K45" t="s">
        <v>5342</v>
      </c>
      <c r="L45" t="s">
        <v>5343</v>
      </c>
      <c r="M45" t="s">
        <v>12318</v>
      </c>
      <c r="N45">
        <v>9</v>
      </c>
      <c r="O45" t="s">
        <v>12343</v>
      </c>
      <c r="P45" t="s">
        <v>5420</v>
      </c>
      <c r="Q45">
        <v>4</v>
      </c>
      <c r="R45">
        <v>2</v>
      </c>
      <c r="S45">
        <v>3.36</v>
      </c>
      <c r="T45">
        <v>5.15</v>
      </c>
      <c r="U45">
        <v>489.93</v>
      </c>
      <c r="V45">
        <v>91.92</v>
      </c>
      <c r="W45">
        <v>5.54</v>
      </c>
      <c r="X45">
        <v>5.15</v>
      </c>
      <c r="Y45">
        <v>1.67</v>
      </c>
      <c r="Z45">
        <v>4</v>
      </c>
      <c r="AA45" t="s">
        <v>4822</v>
      </c>
      <c r="AB45">
        <v>1</v>
      </c>
      <c r="AC45">
        <v>7</v>
      </c>
      <c r="AD45">
        <v>2.827928571428572</v>
      </c>
      <c r="AF45" t="s">
        <v>5459</v>
      </c>
      <c r="AI45">
        <v>0</v>
      </c>
      <c r="AJ45">
        <v>0</v>
      </c>
      <c r="AK45" t="s">
        <v>5473</v>
      </c>
      <c r="AL45" t="s">
        <v>5473</v>
      </c>
      <c r="AM45" t="s">
        <v>11965</v>
      </c>
    </row>
    <row r="46" spans="1:39">
      <c r="A46" t="s">
        <v>5309</v>
      </c>
      <c r="B46" t="s">
        <v>12308</v>
      </c>
      <c r="C46" t="s">
        <v>5108</v>
      </c>
      <c r="D46">
        <v>0.5600000000000001</v>
      </c>
      <c r="K46" t="s">
        <v>5342</v>
      </c>
      <c r="L46" t="s">
        <v>5343</v>
      </c>
      <c r="M46" t="s">
        <v>12318</v>
      </c>
      <c r="N46">
        <v>9</v>
      </c>
      <c r="O46" t="s">
        <v>12343</v>
      </c>
      <c r="P46" t="s">
        <v>5424</v>
      </c>
      <c r="Q46">
        <v>4</v>
      </c>
      <c r="R46">
        <v>2</v>
      </c>
      <c r="S46">
        <v>1.99</v>
      </c>
      <c r="T46">
        <v>3.8</v>
      </c>
      <c r="U46">
        <v>413.83</v>
      </c>
      <c r="V46">
        <v>91.92</v>
      </c>
      <c r="W46">
        <v>3.88</v>
      </c>
      <c r="X46">
        <v>5.08</v>
      </c>
      <c r="Y46">
        <v>0.4</v>
      </c>
      <c r="Z46">
        <v>3</v>
      </c>
      <c r="AA46" t="s">
        <v>4822</v>
      </c>
      <c r="AB46">
        <v>0</v>
      </c>
      <c r="AC46">
        <v>6</v>
      </c>
      <c r="AD46">
        <v>4.6515</v>
      </c>
      <c r="AF46" t="s">
        <v>5459</v>
      </c>
      <c r="AI46">
        <v>0</v>
      </c>
      <c r="AJ46">
        <v>0</v>
      </c>
      <c r="AK46" t="s">
        <v>5473</v>
      </c>
      <c r="AL46" t="s">
        <v>5473</v>
      </c>
      <c r="AM46" t="s">
        <v>11965</v>
      </c>
    </row>
    <row r="47" spans="1:39">
      <c r="A47" t="s">
        <v>5317</v>
      </c>
      <c r="B47" t="s">
        <v>12308</v>
      </c>
      <c r="C47" t="s">
        <v>5108</v>
      </c>
      <c r="D47">
        <v>0.91</v>
      </c>
      <c r="K47" t="s">
        <v>5342</v>
      </c>
      <c r="L47" t="s">
        <v>5343</v>
      </c>
      <c r="M47" t="s">
        <v>12318</v>
      </c>
      <c r="N47">
        <v>9</v>
      </c>
      <c r="O47" t="s">
        <v>12343</v>
      </c>
      <c r="P47" t="s">
        <v>5432</v>
      </c>
      <c r="Q47">
        <v>4</v>
      </c>
      <c r="R47">
        <v>2</v>
      </c>
      <c r="S47">
        <v>2.2</v>
      </c>
      <c r="T47">
        <v>3.59</v>
      </c>
      <c r="U47">
        <v>428.85</v>
      </c>
      <c r="V47">
        <v>95.16</v>
      </c>
      <c r="W47">
        <v>3.33</v>
      </c>
      <c r="X47">
        <v>5.88</v>
      </c>
      <c r="Y47">
        <v>0.4</v>
      </c>
      <c r="Z47">
        <v>3</v>
      </c>
      <c r="AA47" t="s">
        <v>4822</v>
      </c>
      <c r="AB47">
        <v>0</v>
      </c>
      <c r="AC47">
        <v>6</v>
      </c>
      <c r="AD47">
        <v>4.441214285714286</v>
      </c>
      <c r="AF47" t="s">
        <v>5459</v>
      </c>
      <c r="AI47">
        <v>0</v>
      </c>
      <c r="AJ47">
        <v>0</v>
      </c>
      <c r="AK47" t="s">
        <v>5473</v>
      </c>
      <c r="AL47" t="s">
        <v>5473</v>
      </c>
      <c r="AM47" t="s">
        <v>11965</v>
      </c>
    </row>
    <row r="48" spans="1:39">
      <c r="A48" t="s">
        <v>5324</v>
      </c>
      <c r="B48" t="s">
        <v>12308</v>
      </c>
      <c r="C48" t="s">
        <v>5108</v>
      </c>
      <c r="D48">
        <v>0.41</v>
      </c>
      <c r="K48" t="s">
        <v>5342</v>
      </c>
      <c r="L48" t="s">
        <v>5343</v>
      </c>
      <c r="M48" t="s">
        <v>12318</v>
      </c>
      <c r="N48">
        <v>9</v>
      </c>
      <c r="O48" t="s">
        <v>12343</v>
      </c>
      <c r="P48" t="s">
        <v>5439</v>
      </c>
      <c r="Q48">
        <v>4</v>
      </c>
      <c r="R48">
        <v>2</v>
      </c>
      <c r="S48">
        <v>3.57</v>
      </c>
      <c r="T48">
        <v>4.94</v>
      </c>
      <c r="U48">
        <v>504.95</v>
      </c>
      <c r="V48">
        <v>95.16</v>
      </c>
      <c r="W48">
        <v>5</v>
      </c>
      <c r="X48">
        <v>5.91</v>
      </c>
      <c r="Y48">
        <v>1.67</v>
      </c>
      <c r="Z48">
        <v>4</v>
      </c>
      <c r="AA48" t="s">
        <v>4822</v>
      </c>
      <c r="AB48">
        <v>2</v>
      </c>
      <c r="AC48">
        <v>7</v>
      </c>
      <c r="AD48">
        <v>2.573</v>
      </c>
      <c r="AF48" t="s">
        <v>5459</v>
      </c>
      <c r="AI48">
        <v>0</v>
      </c>
      <c r="AJ48">
        <v>0</v>
      </c>
      <c r="AK48" t="s">
        <v>5473</v>
      </c>
      <c r="AL48" t="s">
        <v>5473</v>
      </c>
      <c r="AM48" t="s">
        <v>11965</v>
      </c>
    </row>
    <row r="49" spans="1:39">
      <c r="A49" t="s">
        <v>12304</v>
      </c>
      <c r="B49" t="s">
        <v>12308</v>
      </c>
      <c r="C49" t="s">
        <v>5108</v>
      </c>
      <c r="D49">
        <v>0.72</v>
      </c>
      <c r="K49" t="s">
        <v>5342</v>
      </c>
      <c r="L49" t="s">
        <v>5343</v>
      </c>
      <c r="M49" t="s">
        <v>12319</v>
      </c>
      <c r="N49">
        <v>9</v>
      </c>
      <c r="O49" t="s">
        <v>12344</v>
      </c>
      <c r="P49" t="s">
        <v>12361</v>
      </c>
      <c r="Q49">
        <v>14</v>
      </c>
      <c r="R49">
        <v>7</v>
      </c>
      <c r="S49">
        <v>-9.66</v>
      </c>
      <c r="T49">
        <v>-3.65</v>
      </c>
      <c r="U49">
        <v>507.18</v>
      </c>
      <c r="V49">
        <v>279.13</v>
      </c>
      <c r="W49">
        <v>-1.63</v>
      </c>
      <c r="X49">
        <v>0.97</v>
      </c>
      <c r="Y49">
        <v>3.82</v>
      </c>
      <c r="Z49">
        <v>2</v>
      </c>
      <c r="AA49" t="s">
        <v>4822</v>
      </c>
      <c r="AB49">
        <v>3</v>
      </c>
      <c r="AC49">
        <v>8</v>
      </c>
      <c r="AD49">
        <v>3</v>
      </c>
      <c r="AE49" t="s">
        <v>12364</v>
      </c>
      <c r="AF49" t="s">
        <v>5459</v>
      </c>
      <c r="AI49">
        <v>0</v>
      </c>
      <c r="AJ49">
        <v>0</v>
      </c>
      <c r="AK49" t="s">
        <v>5473</v>
      </c>
      <c r="AL49" t="s">
        <v>5473</v>
      </c>
      <c r="AM49" t="s">
        <v>11965</v>
      </c>
    </row>
    <row r="50" spans="1:39">
      <c r="A50" t="s">
        <v>12305</v>
      </c>
      <c r="B50" t="s">
        <v>12308</v>
      </c>
      <c r="C50" t="s">
        <v>5108</v>
      </c>
      <c r="D50">
        <v>1.3</v>
      </c>
      <c r="K50" t="s">
        <v>5342</v>
      </c>
      <c r="L50" t="s">
        <v>5343</v>
      </c>
      <c r="M50" t="s">
        <v>12319</v>
      </c>
      <c r="N50">
        <v>9</v>
      </c>
      <c r="O50" t="s">
        <v>12344</v>
      </c>
      <c r="P50" t="s">
        <v>12362</v>
      </c>
      <c r="Q50">
        <v>12</v>
      </c>
      <c r="R50">
        <v>6</v>
      </c>
      <c r="S50">
        <v>-7.69</v>
      </c>
      <c r="T50">
        <v>-2.69</v>
      </c>
      <c r="U50">
        <v>427.2</v>
      </c>
      <c r="V50">
        <v>232.6</v>
      </c>
      <c r="W50">
        <v>-1.75</v>
      </c>
      <c r="X50">
        <v>1.39</v>
      </c>
      <c r="Y50">
        <v>3.82</v>
      </c>
      <c r="Z50">
        <v>2</v>
      </c>
      <c r="AA50" t="s">
        <v>4822</v>
      </c>
      <c r="AB50">
        <v>2</v>
      </c>
      <c r="AC50">
        <v>6</v>
      </c>
      <c r="AD50">
        <v>3.52</v>
      </c>
      <c r="AE50" t="s">
        <v>12365</v>
      </c>
      <c r="AF50" t="s">
        <v>5459</v>
      </c>
      <c r="AI50">
        <v>0</v>
      </c>
      <c r="AJ50">
        <v>0</v>
      </c>
      <c r="AK50" t="s">
        <v>5473</v>
      </c>
      <c r="AL50" t="s">
        <v>5473</v>
      </c>
      <c r="AM50" t="s">
        <v>11965</v>
      </c>
    </row>
    <row r="51" spans="1:39">
      <c r="A51" t="s">
        <v>12306</v>
      </c>
      <c r="B51" t="s">
        <v>12308</v>
      </c>
      <c r="C51" t="s">
        <v>5108</v>
      </c>
      <c r="D51">
        <v>0.79</v>
      </c>
      <c r="K51" t="s">
        <v>5342</v>
      </c>
      <c r="L51" t="s">
        <v>5343</v>
      </c>
      <c r="M51" t="s">
        <v>12319</v>
      </c>
      <c r="N51">
        <v>9</v>
      </c>
      <c r="O51" t="s">
        <v>12344</v>
      </c>
      <c r="P51" t="s">
        <v>12363</v>
      </c>
      <c r="Q51">
        <v>13</v>
      </c>
      <c r="R51">
        <v>8</v>
      </c>
      <c r="S51">
        <v>-10.11</v>
      </c>
      <c r="T51">
        <v>-4</v>
      </c>
      <c r="U51">
        <v>506.2</v>
      </c>
      <c r="V51">
        <v>281.93</v>
      </c>
      <c r="W51">
        <v>-2.06</v>
      </c>
      <c r="X51">
        <v>1.16</v>
      </c>
      <c r="Y51">
        <v>3.82</v>
      </c>
      <c r="Z51">
        <v>2</v>
      </c>
      <c r="AA51" t="s">
        <v>4822</v>
      </c>
      <c r="AB51">
        <v>3</v>
      </c>
      <c r="AC51">
        <v>8</v>
      </c>
      <c r="AD51">
        <v>3</v>
      </c>
      <c r="AF51" t="s">
        <v>5459</v>
      </c>
      <c r="AI51">
        <v>0</v>
      </c>
      <c r="AJ51">
        <v>0</v>
      </c>
      <c r="AK51" t="s">
        <v>5473</v>
      </c>
      <c r="AL51" t="s">
        <v>5473</v>
      </c>
      <c r="AM51" t="s">
        <v>11965</v>
      </c>
    </row>
    <row r="52" spans="1:39">
      <c r="A52" t="s">
        <v>5305</v>
      </c>
      <c r="B52" t="s">
        <v>12308</v>
      </c>
      <c r="C52" t="s">
        <v>5108</v>
      </c>
      <c r="D52">
        <v>0.3</v>
      </c>
      <c r="K52" t="s">
        <v>5342</v>
      </c>
      <c r="L52" t="s">
        <v>5343</v>
      </c>
      <c r="M52" t="s">
        <v>12319</v>
      </c>
      <c r="N52">
        <v>9</v>
      </c>
      <c r="O52" t="s">
        <v>12344</v>
      </c>
      <c r="P52" t="s">
        <v>5420</v>
      </c>
      <c r="Q52">
        <v>4</v>
      </c>
      <c r="R52">
        <v>2</v>
      </c>
      <c r="S52">
        <v>3.36</v>
      </c>
      <c r="T52">
        <v>5.15</v>
      </c>
      <c r="U52">
        <v>489.93</v>
      </c>
      <c r="V52">
        <v>91.92</v>
      </c>
      <c r="W52">
        <v>5.54</v>
      </c>
      <c r="X52">
        <v>5.15</v>
      </c>
      <c r="Y52">
        <v>1.67</v>
      </c>
      <c r="Z52">
        <v>4</v>
      </c>
      <c r="AA52" t="s">
        <v>4822</v>
      </c>
      <c r="AB52">
        <v>1</v>
      </c>
      <c r="AC52">
        <v>7</v>
      </c>
      <c r="AD52">
        <v>2.827928571428572</v>
      </c>
      <c r="AF52" t="s">
        <v>5459</v>
      </c>
      <c r="AI52">
        <v>0</v>
      </c>
      <c r="AJ52">
        <v>0</v>
      </c>
      <c r="AK52" t="s">
        <v>5473</v>
      </c>
      <c r="AL52" t="s">
        <v>5473</v>
      </c>
      <c r="AM52" t="s">
        <v>11965</v>
      </c>
    </row>
    <row r="53" spans="1:39">
      <c r="A53" t="s">
        <v>5309</v>
      </c>
      <c r="B53" t="s">
        <v>12308</v>
      </c>
      <c r="C53" t="s">
        <v>5108</v>
      </c>
      <c r="D53">
        <v>0.39</v>
      </c>
      <c r="K53" t="s">
        <v>5342</v>
      </c>
      <c r="L53" t="s">
        <v>5343</v>
      </c>
      <c r="M53" t="s">
        <v>12319</v>
      </c>
      <c r="N53">
        <v>9</v>
      </c>
      <c r="O53" t="s">
        <v>12344</v>
      </c>
      <c r="P53" t="s">
        <v>5424</v>
      </c>
      <c r="Q53">
        <v>4</v>
      </c>
      <c r="R53">
        <v>2</v>
      </c>
      <c r="S53">
        <v>1.99</v>
      </c>
      <c r="T53">
        <v>3.8</v>
      </c>
      <c r="U53">
        <v>413.83</v>
      </c>
      <c r="V53">
        <v>91.92</v>
      </c>
      <c r="W53">
        <v>3.88</v>
      </c>
      <c r="X53">
        <v>5.08</v>
      </c>
      <c r="Y53">
        <v>0.4</v>
      </c>
      <c r="Z53">
        <v>3</v>
      </c>
      <c r="AA53" t="s">
        <v>4822</v>
      </c>
      <c r="AB53">
        <v>0</v>
      </c>
      <c r="AC53">
        <v>6</v>
      </c>
      <c r="AD53">
        <v>4.6515</v>
      </c>
      <c r="AF53" t="s">
        <v>5459</v>
      </c>
      <c r="AI53">
        <v>0</v>
      </c>
      <c r="AJ53">
        <v>0</v>
      </c>
      <c r="AK53" t="s">
        <v>5473</v>
      </c>
      <c r="AL53" t="s">
        <v>5473</v>
      </c>
      <c r="AM53" t="s">
        <v>11965</v>
      </c>
    </row>
    <row r="54" spans="1:39">
      <c r="A54" t="s">
        <v>5317</v>
      </c>
      <c r="B54" t="s">
        <v>12308</v>
      </c>
      <c r="C54" t="s">
        <v>5108</v>
      </c>
      <c r="D54">
        <v>0.53</v>
      </c>
      <c r="K54" t="s">
        <v>5342</v>
      </c>
      <c r="L54" t="s">
        <v>5343</v>
      </c>
      <c r="M54" t="s">
        <v>12319</v>
      </c>
      <c r="N54">
        <v>9</v>
      </c>
      <c r="O54" t="s">
        <v>12344</v>
      </c>
      <c r="P54" t="s">
        <v>5432</v>
      </c>
      <c r="Q54">
        <v>4</v>
      </c>
      <c r="R54">
        <v>2</v>
      </c>
      <c r="S54">
        <v>2.2</v>
      </c>
      <c r="T54">
        <v>3.59</v>
      </c>
      <c r="U54">
        <v>428.85</v>
      </c>
      <c r="V54">
        <v>95.16</v>
      </c>
      <c r="W54">
        <v>3.33</v>
      </c>
      <c r="X54">
        <v>5.88</v>
      </c>
      <c r="Y54">
        <v>0.4</v>
      </c>
      <c r="Z54">
        <v>3</v>
      </c>
      <c r="AA54" t="s">
        <v>4822</v>
      </c>
      <c r="AB54">
        <v>0</v>
      </c>
      <c r="AC54">
        <v>6</v>
      </c>
      <c r="AD54">
        <v>4.441214285714286</v>
      </c>
      <c r="AF54" t="s">
        <v>5459</v>
      </c>
      <c r="AI54">
        <v>0</v>
      </c>
      <c r="AJ54">
        <v>0</v>
      </c>
      <c r="AK54" t="s">
        <v>5473</v>
      </c>
      <c r="AL54" t="s">
        <v>5473</v>
      </c>
      <c r="AM54" t="s">
        <v>11965</v>
      </c>
    </row>
    <row r="55" spans="1:39">
      <c r="A55" t="s">
        <v>5324</v>
      </c>
      <c r="B55" t="s">
        <v>12308</v>
      </c>
      <c r="C55" t="s">
        <v>5108</v>
      </c>
      <c r="D55">
        <v>0.3</v>
      </c>
      <c r="K55" t="s">
        <v>5342</v>
      </c>
      <c r="L55" t="s">
        <v>5343</v>
      </c>
      <c r="M55" t="s">
        <v>12319</v>
      </c>
      <c r="N55">
        <v>9</v>
      </c>
      <c r="O55" t="s">
        <v>12344</v>
      </c>
      <c r="P55" t="s">
        <v>5439</v>
      </c>
      <c r="Q55">
        <v>4</v>
      </c>
      <c r="R55">
        <v>2</v>
      </c>
      <c r="S55">
        <v>3.57</v>
      </c>
      <c r="T55">
        <v>4.94</v>
      </c>
      <c r="U55">
        <v>504.95</v>
      </c>
      <c r="V55">
        <v>95.16</v>
      </c>
      <c r="W55">
        <v>5</v>
      </c>
      <c r="X55">
        <v>5.91</v>
      </c>
      <c r="Y55">
        <v>1.67</v>
      </c>
      <c r="Z55">
        <v>4</v>
      </c>
      <c r="AA55" t="s">
        <v>4822</v>
      </c>
      <c r="AB55">
        <v>2</v>
      </c>
      <c r="AC55">
        <v>7</v>
      </c>
      <c r="AD55">
        <v>2.573</v>
      </c>
      <c r="AF55" t="s">
        <v>5459</v>
      </c>
      <c r="AI55">
        <v>0</v>
      </c>
      <c r="AJ55">
        <v>0</v>
      </c>
      <c r="AK55" t="s">
        <v>5473</v>
      </c>
      <c r="AL55" t="s">
        <v>5473</v>
      </c>
      <c r="AM55" t="s">
        <v>11965</v>
      </c>
    </row>
    <row r="56" spans="1:39">
      <c r="A56" t="s">
        <v>12304</v>
      </c>
      <c r="B56" t="s">
        <v>12308</v>
      </c>
      <c r="C56" t="s">
        <v>5108</v>
      </c>
      <c r="D56">
        <v>0.62</v>
      </c>
      <c r="K56" t="s">
        <v>5342</v>
      </c>
      <c r="L56" t="s">
        <v>5343</v>
      </c>
      <c r="M56" t="s">
        <v>12320</v>
      </c>
      <c r="N56">
        <v>9</v>
      </c>
      <c r="O56" t="s">
        <v>12345</v>
      </c>
      <c r="P56" t="s">
        <v>12361</v>
      </c>
      <c r="Q56">
        <v>14</v>
      </c>
      <c r="R56">
        <v>7</v>
      </c>
      <c r="S56">
        <v>-9.66</v>
      </c>
      <c r="T56">
        <v>-3.65</v>
      </c>
      <c r="U56">
        <v>507.18</v>
      </c>
      <c r="V56">
        <v>279.13</v>
      </c>
      <c r="W56">
        <v>-1.63</v>
      </c>
      <c r="X56">
        <v>0.97</v>
      </c>
      <c r="Y56">
        <v>3.82</v>
      </c>
      <c r="Z56">
        <v>2</v>
      </c>
      <c r="AA56" t="s">
        <v>4822</v>
      </c>
      <c r="AB56">
        <v>3</v>
      </c>
      <c r="AC56">
        <v>8</v>
      </c>
      <c r="AD56">
        <v>3</v>
      </c>
      <c r="AE56" t="s">
        <v>12364</v>
      </c>
      <c r="AF56" t="s">
        <v>5459</v>
      </c>
      <c r="AI56">
        <v>0</v>
      </c>
      <c r="AJ56">
        <v>0</v>
      </c>
      <c r="AK56" t="s">
        <v>5473</v>
      </c>
      <c r="AL56" t="s">
        <v>5473</v>
      </c>
      <c r="AM56" t="s">
        <v>11965</v>
      </c>
    </row>
    <row r="57" spans="1:39">
      <c r="A57" t="s">
        <v>12305</v>
      </c>
      <c r="B57" t="s">
        <v>12308</v>
      </c>
      <c r="C57" t="s">
        <v>5108</v>
      </c>
      <c r="D57">
        <v>1.18</v>
      </c>
      <c r="K57" t="s">
        <v>5342</v>
      </c>
      <c r="L57" t="s">
        <v>5343</v>
      </c>
      <c r="M57" t="s">
        <v>12320</v>
      </c>
      <c r="N57">
        <v>9</v>
      </c>
      <c r="O57" t="s">
        <v>12345</v>
      </c>
      <c r="P57" t="s">
        <v>12362</v>
      </c>
      <c r="Q57">
        <v>12</v>
      </c>
      <c r="R57">
        <v>6</v>
      </c>
      <c r="S57">
        <v>-7.69</v>
      </c>
      <c r="T57">
        <v>-2.69</v>
      </c>
      <c r="U57">
        <v>427.2</v>
      </c>
      <c r="V57">
        <v>232.6</v>
      </c>
      <c r="W57">
        <v>-1.75</v>
      </c>
      <c r="X57">
        <v>1.39</v>
      </c>
      <c r="Y57">
        <v>3.82</v>
      </c>
      <c r="Z57">
        <v>2</v>
      </c>
      <c r="AA57" t="s">
        <v>4822</v>
      </c>
      <c r="AB57">
        <v>2</v>
      </c>
      <c r="AC57">
        <v>6</v>
      </c>
      <c r="AD57">
        <v>3.52</v>
      </c>
      <c r="AE57" t="s">
        <v>12365</v>
      </c>
      <c r="AF57" t="s">
        <v>5459</v>
      </c>
      <c r="AI57">
        <v>0</v>
      </c>
      <c r="AJ57">
        <v>0</v>
      </c>
      <c r="AK57" t="s">
        <v>5473</v>
      </c>
      <c r="AL57" t="s">
        <v>5473</v>
      </c>
      <c r="AM57" t="s">
        <v>11965</v>
      </c>
    </row>
    <row r="58" spans="1:39">
      <c r="A58" t="s">
        <v>12306</v>
      </c>
      <c r="B58" t="s">
        <v>12308</v>
      </c>
      <c r="C58" t="s">
        <v>5108</v>
      </c>
      <c r="D58">
        <v>0.83</v>
      </c>
      <c r="K58" t="s">
        <v>5342</v>
      </c>
      <c r="L58" t="s">
        <v>5343</v>
      </c>
      <c r="M58" t="s">
        <v>12320</v>
      </c>
      <c r="N58">
        <v>9</v>
      </c>
      <c r="O58" t="s">
        <v>12345</v>
      </c>
      <c r="P58" t="s">
        <v>12363</v>
      </c>
      <c r="Q58">
        <v>13</v>
      </c>
      <c r="R58">
        <v>8</v>
      </c>
      <c r="S58">
        <v>-10.11</v>
      </c>
      <c r="T58">
        <v>-4</v>
      </c>
      <c r="U58">
        <v>506.2</v>
      </c>
      <c r="V58">
        <v>281.93</v>
      </c>
      <c r="W58">
        <v>-2.06</v>
      </c>
      <c r="X58">
        <v>1.16</v>
      </c>
      <c r="Y58">
        <v>3.82</v>
      </c>
      <c r="Z58">
        <v>2</v>
      </c>
      <c r="AA58" t="s">
        <v>4822</v>
      </c>
      <c r="AB58">
        <v>3</v>
      </c>
      <c r="AC58">
        <v>8</v>
      </c>
      <c r="AD58">
        <v>3</v>
      </c>
      <c r="AF58" t="s">
        <v>5459</v>
      </c>
      <c r="AI58">
        <v>0</v>
      </c>
      <c r="AJ58">
        <v>0</v>
      </c>
      <c r="AK58" t="s">
        <v>5473</v>
      </c>
      <c r="AL58" t="s">
        <v>5473</v>
      </c>
      <c r="AM58" t="s">
        <v>11965</v>
      </c>
    </row>
    <row r="59" spans="1:39">
      <c r="A59" t="s">
        <v>5305</v>
      </c>
      <c r="B59" t="s">
        <v>12308</v>
      </c>
      <c r="C59" t="s">
        <v>5108</v>
      </c>
      <c r="D59">
        <v>0.45</v>
      </c>
      <c r="K59" t="s">
        <v>5342</v>
      </c>
      <c r="L59" t="s">
        <v>5343</v>
      </c>
      <c r="M59" t="s">
        <v>12320</v>
      </c>
      <c r="N59">
        <v>9</v>
      </c>
      <c r="O59" t="s">
        <v>12345</v>
      </c>
      <c r="P59" t="s">
        <v>5420</v>
      </c>
      <c r="Q59">
        <v>4</v>
      </c>
      <c r="R59">
        <v>2</v>
      </c>
      <c r="S59">
        <v>3.36</v>
      </c>
      <c r="T59">
        <v>5.15</v>
      </c>
      <c r="U59">
        <v>489.93</v>
      </c>
      <c r="V59">
        <v>91.92</v>
      </c>
      <c r="W59">
        <v>5.54</v>
      </c>
      <c r="X59">
        <v>5.15</v>
      </c>
      <c r="Y59">
        <v>1.67</v>
      </c>
      <c r="Z59">
        <v>4</v>
      </c>
      <c r="AA59" t="s">
        <v>4822</v>
      </c>
      <c r="AB59">
        <v>1</v>
      </c>
      <c r="AC59">
        <v>7</v>
      </c>
      <c r="AD59">
        <v>2.827928571428572</v>
      </c>
      <c r="AF59" t="s">
        <v>5459</v>
      </c>
      <c r="AI59">
        <v>0</v>
      </c>
      <c r="AJ59">
        <v>0</v>
      </c>
      <c r="AK59" t="s">
        <v>5473</v>
      </c>
      <c r="AL59" t="s">
        <v>5473</v>
      </c>
      <c r="AM59" t="s">
        <v>11965</v>
      </c>
    </row>
    <row r="60" spans="1:39">
      <c r="A60" t="s">
        <v>5309</v>
      </c>
      <c r="B60" t="s">
        <v>12308</v>
      </c>
      <c r="C60" t="s">
        <v>5108</v>
      </c>
      <c r="D60">
        <v>0.53</v>
      </c>
      <c r="K60" t="s">
        <v>5342</v>
      </c>
      <c r="L60" t="s">
        <v>5343</v>
      </c>
      <c r="M60" t="s">
        <v>12320</v>
      </c>
      <c r="N60">
        <v>9</v>
      </c>
      <c r="O60" t="s">
        <v>12345</v>
      </c>
      <c r="P60" t="s">
        <v>5424</v>
      </c>
      <c r="Q60">
        <v>4</v>
      </c>
      <c r="R60">
        <v>2</v>
      </c>
      <c r="S60">
        <v>1.99</v>
      </c>
      <c r="T60">
        <v>3.8</v>
      </c>
      <c r="U60">
        <v>413.83</v>
      </c>
      <c r="V60">
        <v>91.92</v>
      </c>
      <c r="W60">
        <v>3.88</v>
      </c>
      <c r="X60">
        <v>5.08</v>
      </c>
      <c r="Y60">
        <v>0.4</v>
      </c>
      <c r="Z60">
        <v>3</v>
      </c>
      <c r="AA60" t="s">
        <v>4822</v>
      </c>
      <c r="AB60">
        <v>0</v>
      </c>
      <c r="AC60">
        <v>6</v>
      </c>
      <c r="AD60">
        <v>4.6515</v>
      </c>
      <c r="AF60" t="s">
        <v>5459</v>
      </c>
      <c r="AI60">
        <v>0</v>
      </c>
      <c r="AJ60">
        <v>0</v>
      </c>
      <c r="AK60" t="s">
        <v>5473</v>
      </c>
      <c r="AL60" t="s">
        <v>5473</v>
      </c>
      <c r="AM60" t="s">
        <v>11965</v>
      </c>
    </row>
    <row r="61" spans="1:39">
      <c r="A61" t="s">
        <v>5317</v>
      </c>
      <c r="B61" t="s">
        <v>12308</v>
      </c>
      <c r="C61" t="s">
        <v>5108</v>
      </c>
      <c r="D61">
        <v>0.62</v>
      </c>
      <c r="K61" t="s">
        <v>5342</v>
      </c>
      <c r="L61" t="s">
        <v>5343</v>
      </c>
      <c r="M61" t="s">
        <v>12320</v>
      </c>
      <c r="N61">
        <v>9</v>
      </c>
      <c r="O61" t="s">
        <v>12345</v>
      </c>
      <c r="P61" t="s">
        <v>5432</v>
      </c>
      <c r="Q61">
        <v>4</v>
      </c>
      <c r="R61">
        <v>2</v>
      </c>
      <c r="S61">
        <v>2.2</v>
      </c>
      <c r="T61">
        <v>3.59</v>
      </c>
      <c r="U61">
        <v>428.85</v>
      </c>
      <c r="V61">
        <v>95.16</v>
      </c>
      <c r="W61">
        <v>3.33</v>
      </c>
      <c r="X61">
        <v>5.88</v>
      </c>
      <c r="Y61">
        <v>0.4</v>
      </c>
      <c r="Z61">
        <v>3</v>
      </c>
      <c r="AA61" t="s">
        <v>4822</v>
      </c>
      <c r="AB61">
        <v>0</v>
      </c>
      <c r="AC61">
        <v>6</v>
      </c>
      <c r="AD61">
        <v>4.441214285714286</v>
      </c>
      <c r="AF61" t="s">
        <v>5459</v>
      </c>
      <c r="AI61">
        <v>0</v>
      </c>
      <c r="AJ61">
        <v>0</v>
      </c>
      <c r="AK61" t="s">
        <v>5473</v>
      </c>
      <c r="AL61" t="s">
        <v>5473</v>
      </c>
      <c r="AM61" t="s">
        <v>11965</v>
      </c>
    </row>
    <row r="62" spans="1:39">
      <c r="A62" t="s">
        <v>5324</v>
      </c>
      <c r="B62" t="s">
        <v>12308</v>
      </c>
      <c r="C62" t="s">
        <v>5108</v>
      </c>
      <c r="D62">
        <v>0.42</v>
      </c>
      <c r="K62" t="s">
        <v>5342</v>
      </c>
      <c r="L62" t="s">
        <v>5343</v>
      </c>
      <c r="M62" t="s">
        <v>12320</v>
      </c>
      <c r="N62">
        <v>9</v>
      </c>
      <c r="O62" t="s">
        <v>12345</v>
      </c>
      <c r="P62" t="s">
        <v>5439</v>
      </c>
      <c r="Q62">
        <v>4</v>
      </c>
      <c r="R62">
        <v>2</v>
      </c>
      <c r="S62">
        <v>3.57</v>
      </c>
      <c r="T62">
        <v>4.94</v>
      </c>
      <c r="U62">
        <v>504.95</v>
      </c>
      <c r="V62">
        <v>95.16</v>
      </c>
      <c r="W62">
        <v>5</v>
      </c>
      <c r="X62">
        <v>5.91</v>
      </c>
      <c r="Y62">
        <v>1.67</v>
      </c>
      <c r="Z62">
        <v>4</v>
      </c>
      <c r="AA62" t="s">
        <v>4822</v>
      </c>
      <c r="AB62">
        <v>2</v>
      </c>
      <c r="AC62">
        <v>7</v>
      </c>
      <c r="AD62">
        <v>2.573</v>
      </c>
      <c r="AF62" t="s">
        <v>5459</v>
      </c>
      <c r="AI62">
        <v>0</v>
      </c>
      <c r="AJ62">
        <v>0</v>
      </c>
      <c r="AK62" t="s">
        <v>5473</v>
      </c>
      <c r="AL62" t="s">
        <v>5473</v>
      </c>
      <c r="AM62" t="s">
        <v>11965</v>
      </c>
    </row>
    <row r="63" spans="1:39">
      <c r="A63" t="s">
        <v>12304</v>
      </c>
      <c r="B63" t="s">
        <v>12308</v>
      </c>
      <c r="C63" t="s">
        <v>5108</v>
      </c>
      <c r="D63">
        <v>0.54</v>
      </c>
      <c r="K63" t="s">
        <v>5342</v>
      </c>
      <c r="L63" t="s">
        <v>5343</v>
      </c>
      <c r="M63" t="s">
        <v>12321</v>
      </c>
      <c r="N63">
        <v>9</v>
      </c>
      <c r="O63" t="s">
        <v>12346</v>
      </c>
      <c r="P63" t="s">
        <v>12361</v>
      </c>
      <c r="Q63">
        <v>14</v>
      </c>
      <c r="R63">
        <v>7</v>
      </c>
      <c r="S63">
        <v>-9.66</v>
      </c>
      <c r="T63">
        <v>-3.65</v>
      </c>
      <c r="U63">
        <v>507.18</v>
      </c>
      <c r="V63">
        <v>279.13</v>
      </c>
      <c r="W63">
        <v>-1.63</v>
      </c>
      <c r="X63">
        <v>0.97</v>
      </c>
      <c r="Y63">
        <v>3.82</v>
      </c>
      <c r="Z63">
        <v>2</v>
      </c>
      <c r="AA63" t="s">
        <v>4822</v>
      </c>
      <c r="AB63">
        <v>3</v>
      </c>
      <c r="AC63">
        <v>8</v>
      </c>
      <c r="AD63">
        <v>3</v>
      </c>
      <c r="AE63" t="s">
        <v>12364</v>
      </c>
      <c r="AF63" t="s">
        <v>5459</v>
      </c>
      <c r="AI63">
        <v>0</v>
      </c>
      <c r="AJ63">
        <v>0</v>
      </c>
      <c r="AK63" t="s">
        <v>5473</v>
      </c>
      <c r="AL63" t="s">
        <v>5473</v>
      </c>
      <c r="AM63" t="s">
        <v>11965</v>
      </c>
    </row>
    <row r="64" spans="1:39">
      <c r="A64" t="s">
        <v>12305</v>
      </c>
      <c r="B64" t="s">
        <v>12308</v>
      </c>
      <c r="C64" t="s">
        <v>5108</v>
      </c>
      <c r="D64">
        <v>0.86</v>
      </c>
      <c r="K64" t="s">
        <v>5342</v>
      </c>
      <c r="L64" t="s">
        <v>5343</v>
      </c>
      <c r="M64" t="s">
        <v>12321</v>
      </c>
      <c r="N64">
        <v>9</v>
      </c>
      <c r="O64" t="s">
        <v>12346</v>
      </c>
      <c r="P64" t="s">
        <v>12362</v>
      </c>
      <c r="Q64">
        <v>12</v>
      </c>
      <c r="R64">
        <v>6</v>
      </c>
      <c r="S64">
        <v>-7.69</v>
      </c>
      <c r="T64">
        <v>-2.69</v>
      </c>
      <c r="U64">
        <v>427.2</v>
      </c>
      <c r="V64">
        <v>232.6</v>
      </c>
      <c r="W64">
        <v>-1.75</v>
      </c>
      <c r="X64">
        <v>1.39</v>
      </c>
      <c r="Y64">
        <v>3.82</v>
      </c>
      <c r="Z64">
        <v>2</v>
      </c>
      <c r="AA64" t="s">
        <v>4822</v>
      </c>
      <c r="AB64">
        <v>2</v>
      </c>
      <c r="AC64">
        <v>6</v>
      </c>
      <c r="AD64">
        <v>3.52</v>
      </c>
      <c r="AE64" t="s">
        <v>12365</v>
      </c>
      <c r="AF64" t="s">
        <v>5459</v>
      </c>
      <c r="AI64">
        <v>0</v>
      </c>
      <c r="AJ64">
        <v>0</v>
      </c>
      <c r="AK64" t="s">
        <v>5473</v>
      </c>
      <c r="AL64" t="s">
        <v>5473</v>
      </c>
      <c r="AM64" t="s">
        <v>11965</v>
      </c>
    </row>
    <row r="65" spans="1:39">
      <c r="A65" t="s">
        <v>12306</v>
      </c>
      <c r="B65" t="s">
        <v>12308</v>
      </c>
      <c r="C65" t="s">
        <v>5108</v>
      </c>
      <c r="D65">
        <v>0.55</v>
      </c>
      <c r="K65" t="s">
        <v>5342</v>
      </c>
      <c r="L65" t="s">
        <v>5343</v>
      </c>
      <c r="M65" t="s">
        <v>12321</v>
      </c>
      <c r="N65">
        <v>9</v>
      </c>
      <c r="O65" t="s">
        <v>12346</v>
      </c>
      <c r="P65" t="s">
        <v>12363</v>
      </c>
      <c r="Q65">
        <v>13</v>
      </c>
      <c r="R65">
        <v>8</v>
      </c>
      <c r="S65">
        <v>-10.11</v>
      </c>
      <c r="T65">
        <v>-4</v>
      </c>
      <c r="U65">
        <v>506.2</v>
      </c>
      <c r="V65">
        <v>281.93</v>
      </c>
      <c r="W65">
        <v>-2.06</v>
      </c>
      <c r="X65">
        <v>1.16</v>
      </c>
      <c r="Y65">
        <v>3.82</v>
      </c>
      <c r="Z65">
        <v>2</v>
      </c>
      <c r="AA65" t="s">
        <v>4822</v>
      </c>
      <c r="AB65">
        <v>3</v>
      </c>
      <c r="AC65">
        <v>8</v>
      </c>
      <c r="AD65">
        <v>3</v>
      </c>
      <c r="AF65" t="s">
        <v>5459</v>
      </c>
      <c r="AI65">
        <v>0</v>
      </c>
      <c r="AJ65">
        <v>0</v>
      </c>
      <c r="AK65" t="s">
        <v>5473</v>
      </c>
      <c r="AL65" t="s">
        <v>5473</v>
      </c>
      <c r="AM65" t="s">
        <v>11965</v>
      </c>
    </row>
    <row r="66" spans="1:39">
      <c r="A66" t="s">
        <v>5305</v>
      </c>
      <c r="B66" t="s">
        <v>12308</v>
      </c>
      <c r="C66" t="s">
        <v>5108</v>
      </c>
      <c r="D66">
        <v>0.15</v>
      </c>
      <c r="K66" t="s">
        <v>5342</v>
      </c>
      <c r="L66" t="s">
        <v>5343</v>
      </c>
      <c r="M66" t="s">
        <v>12321</v>
      </c>
      <c r="N66">
        <v>9</v>
      </c>
      <c r="O66" t="s">
        <v>12346</v>
      </c>
      <c r="P66" t="s">
        <v>5420</v>
      </c>
      <c r="Q66">
        <v>4</v>
      </c>
      <c r="R66">
        <v>2</v>
      </c>
      <c r="S66">
        <v>3.36</v>
      </c>
      <c r="T66">
        <v>5.15</v>
      </c>
      <c r="U66">
        <v>489.93</v>
      </c>
      <c r="V66">
        <v>91.92</v>
      </c>
      <c r="W66">
        <v>5.54</v>
      </c>
      <c r="X66">
        <v>5.15</v>
      </c>
      <c r="Y66">
        <v>1.67</v>
      </c>
      <c r="Z66">
        <v>4</v>
      </c>
      <c r="AA66" t="s">
        <v>4822</v>
      </c>
      <c r="AB66">
        <v>1</v>
      </c>
      <c r="AC66">
        <v>7</v>
      </c>
      <c r="AD66">
        <v>2.827928571428572</v>
      </c>
      <c r="AF66" t="s">
        <v>5459</v>
      </c>
      <c r="AI66">
        <v>0</v>
      </c>
      <c r="AJ66">
        <v>0</v>
      </c>
      <c r="AK66" t="s">
        <v>5473</v>
      </c>
      <c r="AL66" t="s">
        <v>5473</v>
      </c>
      <c r="AM66" t="s">
        <v>11965</v>
      </c>
    </row>
    <row r="67" spans="1:39">
      <c r="A67" t="s">
        <v>5309</v>
      </c>
      <c r="B67" t="s">
        <v>12308</v>
      </c>
      <c r="C67" t="s">
        <v>5108</v>
      </c>
      <c r="D67">
        <v>0.14</v>
      </c>
      <c r="K67" t="s">
        <v>5342</v>
      </c>
      <c r="L67" t="s">
        <v>5343</v>
      </c>
      <c r="M67" t="s">
        <v>12321</v>
      </c>
      <c r="N67">
        <v>9</v>
      </c>
      <c r="O67" t="s">
        <v>12346</v>
      </c>
      <c r="P67" t="s">
        <v>5424</v>
      </c>
      <c r="Q67">
        <v>4</v>
      </c>
      <c r="R67">
        <v>2</v>
      </c>
      <c r="S67">
        <v>1.99</v>
      </c>
      <c r="T67">
        <v>3.8</v>
      </c>
      <c r="U67">
        <v>413.83</v>
      </c>
      <c r="V67">
        <v>91.92</v>
      </c>
      <c r="W67">
        <v>3.88</v>
      </c>
      <c r="X67">
        <v>5.08</v>
      </c>
      <c r="Y67">
        <v>0.4</v>
      </c>
      <c r="Z67">
        <v>3</v>
      </c>
      <c r="AA67" t="s">
        <v>4822</v>
      </c>
      <c r="AB67">
        <v>0</v>
      </c>
      <c r="AC67">
        <v>6</v>
      </c>
      <c r="AD67">
        <v>4.6515</v>
      </c>
      <c r="AF67" t="s">
        <v>5459</v>
      </c>
      <c r="AI67">
        <v>0</v>
      </c>
      <c r="AJ67">
        <v>0</v>
      </c>
      <c r="AK67" t="s">
        <v>5473</v>
      </c>
      <c r="AL67" t="s">
        <v>5473</v>
      </c>
      <c r="AM67" t="s">
        <v>11965</v>
      </c>
    </row>
    <row r="68" spans="1:39">
      <c r="A68" t="s">
        <v>5317</v>
      </c>
      <c r="B68" t="s">
        <v>12308</v>
      </c>
      <c r="C68" t="s">
        <v>5108</v>
      </c>
      <c r="D68">
        <v>0.5</v>
      </c>
      <c r="K68" t="s">
        <v>5342</v>
      </c>
      <c r="L68" t="s">
        <v>5343</v>
      </c>
      <c r="M68" t="s">
        <v>12321</v>
      </c>
      <c r="N68">
        <v>9</v>
      </c>
      <c r="O68" t="s">
        <v>12346</v>
      </c>
      <c r="P68" t="s">
        <v>5432</v>
      </c>
      <c r="Q68">
        <v>4</v>
      </c>
      <c r="R68">
        <v>2</v>
      </c>
      <c r="S68">
        <v>2.2</v>
      </c>
      <c r="T68">
        <v>3.59</v>
      </c>
      <c r="U68">
        <v>428.85</v>
      </c>
      <c r="V68">
        <v>95.16</v>
      </c>
      <c r="W68">
        <v>3.33</v>
      </c>
      <c r="X68">
        <v>5.88</v>
      </c>
      <c r="Y68">
        <v>0.4</v>
      </c>
      <c r="Z68">
        <v>3</v>
      </c>
      <c r="AA68" t="s">
        <v>4822</v>
      </c>
      <c r="AB68">
        <v>0</v>
      </c>
      <c r="AC68">
        <v>6</v>
      </c>
      <c r="AD68">
        <v>4.441214285714286</v>
      </c>
      <c r="AF68" t="s">
        <v>5459</v>
      </c>
      <c r="AI68">
        <v>0</v>
      </c>
      <c r="AJ68">
        <v>0</v>
      </c>
      <c r="AK68" t="s">
        <v>5473</v>
      </c>
      <c r="AL68" t="s">
        <v>5473</v>
      </c>
      <c r="AM68" t="s">
        <v>11965</v>
      </c>
    </row>
    <row r="69" spans="1:39">
      <c r="A69" t="s">
        <v>5324</v>
      </c>
      <c r="B69" t="s">
        <v>12308</v>
      </c>
      <c r="C69" t="s">
        <v>5108</v>
      </c>
      <c r="D69">
        <v>0.23</v>
      </c>
      <c r="K69" t="s">
        <v>5342</v>
      </c>
      <c r="L69" t="s">
        <v>5343</v>
      </c>
      <c r="M69" t="s">
        <v>12321</v>
      </c>
      <c r="N69">
        <v>9</v>
      </c>
      <c r="O69" t="s">
        <v>12346</v>
      </c>
      <c r="P69" t="s">
        <v>5439</v>
      </c>
      <c r="Q69">
        <v>4</v>
      </c>
      <c r="R69">
        <v>2</v>
      </c>
      <c r="S69">
        <v>3.57</v>
      </c>
      <c r="T69">
        <v>4.94</v>
      </c>
      <c r="U69">
        <v>504.95</v>
      </c>
      <c r="V69">
        <v>95.16</v>
      </c>
      <c r="W69">
        <v>5</v>
      </c>
      <c r="X69">
        <v>5.91</v>
      </c>
      <c r="Y69">
        <v>1.67</v>
      </c>
      <c r="Z69">
        <v>4</v>
      </c>
      <c r="AA69" t="s">
        <v>4822</v>
      </c>
      <c r="AB69">
        <v>2</v>
      </c>
      <c r="AC69">
        <v>7</v>
      </c>
      <c r="AD69">
        <v>2.573</v>
      </c>
      <c r="AF69" t="s">
        <v>5459</v>
      </c>
      <c r="AI69">
        <v>0</v>
      </c>
      <c r="AJ69">
        <v>0</v>
      </c>
      <c r="AK69" t="s">
        <v>5473</v>
      </c>
      <c r="AL69" t="s">
        <v>5473</v>
      </c>
      <c r="AM69" t="s">
        <v>11965</v>
      </c>
    </row>
    <row r="70" spans="1:39">
      <c r="A70" t="s">
        <v>12304</v>
      </c>
      <c r="B70" t="s">
        <v>12308</v>
      </c>
      <c r="C70" t="s">
        <v>5108</v>
      </c>
      <c r="D70">
        <v>0.34</v>
      </c>
      <c r="K70" t="s">
        <v>5342</v>
      </c>
      <c r="L70" t="s">
        <v>5343</v>
      </c>
      <c r="M70" t="s">
        <v>12322</v>
      </c>
      <c r="N70">
        <v>9</v>
      </c>
      <c r="O70" t="s">
        <v>12347</v>
      </c>
      <c r="P70" t="s">
        <v>12361</v>
      </c>
      <c r="Q70">
        <v>14</v>
      </c>
      <c r="R70">
        <v>7</v>
      </c>
      <c r="S70">
        <v>-9.66</v>
      </c>
      <c r="T70">
        <v>-3.65</v>
      </c>
      <c r="U70">
        <v>507.18</v>
      </c>
      <c r="V70">
        <v>279.13</v>
      </c>
      <c r="W70">
        <v>-1.63</v>
      </c>
      <c r="X70">
        <v>0.97</v>
      </c>
      <c r="Y70">
        <v>3.82</v>
      </c>
      <c r="Z70">
        <v>2</v>
      </c>
      <c r="AA70" t="s">
        <v>4822</v>
      </c>
      <c r="AB70">
        <v>3</v>
      </c>
      <c r="AC70">
        <v>8</v>
      </c>
      <c r="AD70">
        <v>3</v>
      </c>
      <c r="AE70" t="s">
        <v>12364</v>
      </c>
      <c r="AF70" t="s">
        <v>5459</v>
      </c>
      <c r="AI70">
        <v>0</v>
      </c>
      <c r="AJ70">
        <v>0</v>
      </c>
      <c r="AK70" t="s">
        <v>5473</v>
      </c>
      <c r="AL70" t="s">
        <v>5473</v>
      </c>
      <c r="AM70" t="s">
        <v>11965</v>
      </c>
    </row>
    <row r="71" spans="1:39">
      <c r="A71" t="s">
        <v>12305</v>
      </c>
      <c r="B71" t="s">
        <v>12308</v>
      </c>
      <c r="C71" t="s">
        <v>5108</v>
      </c>
      <c r="D71">
        <v>1.13</v>
      </c>
      <c r="K71" t="s">
        <v>5342</v>
      </c>
      <c r="L71" t="s">
        <v>5343</v>
      </c>
      <c r="M71" t="s">
        <v>12322</v>
      </c>
      <c r="N71">
        <v>9</v>
      </c>
      <c r="O71" t="s">
        <v>12347</v>
      </c>
      <c r="P71" t="s">
        <v>12362</v>
      </c>
      <c r="Q71">
        <v>12</v>
      </c>
      <c r="R71">
        <v>6</v>
      </c>
      <c r="S71">
        <v>-7.69</v>
      </c>
      <c r="T71">
        <v>-2.69</v>
      </c>
      <c r="U71">
        <v>427.2</v>
      </c>
      <c r="V71">
        <v>232.6</v>
      </c>
      <c r="W71">
        <v>-1.75</v>
      </c>
      <c r="X71">
        <v>1.39</v>
      </c>
      <c r="Y71">
        <v>3.82</v>
      </c>
      <c r="Z71">
        <v>2</v>
      </c>
      <c r="AA71" t="s">
        <v>4822</v>
      </c>
      <c r="AB71">
        <v>2</v>
      </c>
      <c r="AC71">
        <v>6</v>
      </c>
      <c r="AD71">
        <v>3.52</v>
      </c>
      <c r="AE71" t="s">
        <v>12365</v>
      </c>
      <c r="AF71" t="s">
        <v>5459</v>
      </c>
      <c r="AI71">
        <v>0</v>
      </c>
      <c r="AJ71">
        <v>0</v>
      </c>
      <c r="AK71" t="s">
        <v>5473</v>
      </c>
      <c r="AL71" t="s">
        <v>5473</v>
      </c>
      <c r="AM71" t="s">
        <v>11965</v>
      </c>
    </row>
    <row r="72" spans="1:39">
      <c r="A72" t="s">
        <v>12306</v>
      </c>
      <c r="B72" t="s">
        <v>12308</v>
      </c>
      <c r="C72" t="s">
        <v>5108</v>
      </c>
      <c r="D72">
        <v>0.46</v>
      </c>
      <c r="K72" t="s">
        <v>5342</v>
      </c>
      <c r="L72" t="s">
        <v>5343</v>
      </c>
      <c r="M72" t="s">
        <v>12322</v>
      </c>
      <c r="N72">
        <v>9</v>
      </c>
      <c r="O72" t="s">
        <v>12347</v>
      </c>
      <c r="P72" t="s">
        <v>12363</v>
      </c>
      <c r="Q72">
        <v>13</v>
      </c>
      <c r="R72">
        <v>8</v>
      </c>
      <c r="S72">
        <v>-10.11</v>
      </c>
      <c r="T72">
        <v>-4</v>
      </c>
      <c r="U72">
        <v>506.2</v>
      </c>
      <c r="V72">
        <v>281.93</v>
      </c>
      <c r="W72">
        <v>-2.06</v>
      </c>
      <c r="X72">
        <v>1.16</v>
      </c>
      <c r="Y72">
        <v>3.82</v>
      </c>
      <c r="Z72">
        <v>2</v>
      </c>
      <c r="AA72" t="s">
        <v>4822</v>
      </c>
      <c r="AB72">
        <v>3</v>
      </c>
      <c r="AC72">
        <v>8</v>
      </c>
      <c r="AD72">
        <v>3</v>
      </c>
      <c r="AF72" t="s">
        <v>5459</v>
      </c>
      <c r="AI72">
        <v>0</v>
      </c>
      <c r="AJ72">
        <v>0</v>
      </c>
      <c r="AK72" t="s">
        <v>5473</v>
      </c>
      <c r="AL72" t="s">
        <v>5473</v>
      </c>
      <c r="AM72" t="s">
        <v>11965</v>
      </c>
    </row>
    <row r="73" spans="1:39">
      <c r="A73" t="s">
        <v>5305</v>
      </c>
      <c r="B73" t="s">
        <v>12308</v>
      </c>
      <c r="C73" t="s">
        <v>5108</v>
      </c>
      <c r="D73">
        <v>0.03</v>
      </c>
      <c r="K73" t="s">
        <v>5342</v>
      </c>
      <c r="L73" t="s">
        <v>5343</v>
      </c>
      <c r="M73" t="s">
        <v>12322</v>
      </c>
      <c r="N73">
        <v>9</v>
      </c>
      <c r="O73" t="s">
        <v>12347</v>
      </c>
      <c r="P73" t="s">
        <v>5420</v>
      </c>
      <c r="Q73">
        <v>4</v>
      </c>
      <c r="R73">
        <v>2</v>
      </c>
      <c r="S73">
        <v>3.36</v>
      </c>
      <c r="T73">
        <v>5.15</v>
      </c>
      <c r="U73">
        <v>489.93</v>
      </c>
      <c r="V73">
        <v>91.92</v>
      </c>
      <c r="W73">
        <v>5.54</v>
      </c>
      <c r="X73">
        <v>5.15</v>
      </c>
      <c r="Y73">
        <v>1.67</v>
      </c>
      <c r="Z73">
        <v>4</v>
      </c>
      <c r="AA73" t="s">
        <v>4822</v>
      </c>
      <c r="AB73">
        <v>1</v>
      </c>
      <c r="AC73">
        <v>7</v>
      </c>
      <c r="AD73">
        <v>2.827928571428572</v>
      </c>
      <c r="AF73" t="s">
        <v>5459</v>
      </c>
      <c r="AI73">
        <v>0</v>
      </c>
      <c r="AJ73">
        <v>0</v>
      </c>
      <c r="AK73" t="s">
        <v>5473</v>
      </c>
      <c r="AL73" t="s">
        <v>5473</v>
      </c>
      <c r="AM73" t="s">
        <v>11965</v>
      </c>
    </row>
    <row r="74" spans="1:39">
      <c r="A74" t="s">
        <v>5309</v>
      </c>
      <c r="B74" t="s">
        <v>12308</v>
      </c>
      <c r="C74" t="s">
        <v>5108</v>
      </c>
      <c r="D74">
        <v>0.25</v>
      </c>
      <c r="K74" t="s">
        <v>5342</v>
      </c>
      <c r="L74" t="s">
        <v>5343</v>
      </c>
      <c r="M74" t="s">
        <v>12322</v>
      </c>
      <c r="N74">
        <v>9</v>
      </c>
      <c r="O74" t="s">
        <v>12347</v>
      </c>
      <c r="P74" t="s">
        <v>5424</v>
      </c>
      <c r="Q74">
        <v>4</v>
      </c>
      <c r="R74">
        <v>2</v>
      </c>
      <c r="S74">
        <v>1.99</v>
      </c>
      <c r="T74">
        <v>3.8</v>
      </c>
      <c r="U74">
        <v>413.83</v>
      </c>
      <c r="V74">
        <v>91.92</v>
      </c>
      <c r="W74">
        <v>3.88</v>
      </c>
      <c r="X74">
        <v>5.08</v>
      </c>
      <c r="Y74">
        <v>0.4</v>
      </c>
      <c r="Z74">
        <v>3</v>
      </c>
      <c r="AA74" t="s">
        <v>4822</v>
      </c>
      <c r="AB74">
        <v>0</v>
      </c>
      <c r="AC74">
        <v>6</v>
      </c>
      <c r="AD74">
        <v>4.6515</v>
      </c>
      <c r="AF74" t="s">
        <v>5459</v>
      </c>
      <c r="AI74">
        <v>0</v>
      </c>
      <c r="AJ74">
        <v>0</v>
      </c>
      <c r="AK74" t="s">
        <v>5473</v>
      </c>
      <c r="AL74" t="s">
        <v>5473</v>
      </c>
      <c r="AM74" t="s">
        <v>11965</v>
      </c>
    </row>
    <row r="75" spans="1:39">
      <c r="A75" t="s">
        <v>5317</v>
      </c>
      <c r="B75" t="s">
        <v>12308</v>
      </c>
      <c r="C75" t="s">
        <v>5108</v>
      </c>
      <c r="D75">
        <v>0.37</v>
      </c>
      <c r="K75" t="s">
        <v>5342</v>
      </c>
      <c r="L75" t="s">
        <v>5343</v>
      </c>
      <c r="M75" t="s">
        <v>12322</v>
      </c>
      <c r="N75">
        <v>9</v>
      </c>
      <c r="O75" t="s">
        <v>12347</v>
      </c>
      <c r="P75" t="s">
        <v>5432</v>
      </c>
      <c r="Q75">
        <v>4</v>
      </c>
      <c r="R75">
        <v>2</v>
      </c>
      <c r="S75">
        <v>2.2</v>
      </c>
      <c r="T75">
        <v>3.59</v>
      </c>
      <c r="U75">
        <v>428.85</v>
      </c>
      <c r="V75">
        <v>95.16</v>
      </c>
      <c r="W75">
        <v>3.33</v>
      </c>
      <c r="X75">
        <v>5.88</v>
      </c>
      <c r="Y75">
        <v>0.4</v>
      </c>
      <c r="Z75">
        <v>3</v>
      </c>
      <c r="AA75" t="s">
        <v>4822</v>
      </c>
      <c r="AB75">
        <v>0</v>
      </c>
      <c r="AC75">
        <v>6</v>
      </c>
      <c r="AD75">
        <v>4.441214285714286</v>
      </c>
      <c r="AF75" t="s">
        <v>5459</v>
      </c>
      <c r="AI75">
        <v>0</v>
      </c>
      <c r="AJ75">
        <v>0</v>
      </c>
      <c r="AK75" t="s">
        <v>5473</v>
      </c>
      <c r="AL75" t="s">
        <v>5473</v>
      </c>
      <c r="AM75" t="s">
        <v>11965</v>
      </c>
    </row>
    <row r="76" spans="1:39">
      <c r="A76" t="s">
        <v>5324</v>
      </c>
      <c r="B76" t="s">
        <v>12308</v>
      </c>
      <c r="C76" t="s">
        <v>5108</v>
      </c>
      <c r="D76">
        <v>0.12</v>
      </c>
      <c r="K76" t="s">
        <v>5342</v>
      </c>
      <c r="L76" t="s">
        <v>5343</v>
      </c>
      <c r="M76" t="s">
        <v>12322</v>
      </c>
      <c r="N76">
        <v>9</v>
      </c>
      <c r="O76" t="s">
        <v>12347</v>
      </c>
      <c r="P76" t="s">
        <v>5439</v>
      </c>
      <c r="Q76">
        <v>4</v>
      </c>
      <c r="R76">
        <v>2</v>
      </c>
      <c r="S76">
        <v>3.57</v>
      </c>
      <c r="T76">
        <v>4.94</v>
      </c>
      <c r="U76">
        <v>504.95</v>
      </c>
      <c r="V76">
        <v>95.16</v>
      </c>
      <c r="W76">
        <v>5</v>
      </c>
      <c r="X76">
        <v>5.91</v>
      </c>
      <c r="Y76">
        <v>1.67</v>
      </c>
      <c r="Z76">
        <v>4</v>
      </c>
      <c r="AA76" t="s">
        <v>4822</v>
      </c>
      <c r="AB76">
        <v>2</v>
      </c>
      <c r="AC76">
        <v>7</v>
      </c>
      <c r="AD76">
        <v>2.573</v>
      </c>
      <c r="AF76" t="s">
        <v>5459</v>
      </c>
      <c r="AI76">
        <v>0</v>
      </c>
      <c r="AJ76">
        <v>0</v>
      </c>
      <c r="AK76" t="s">
        <v>5473</v>
      </c>
      <c r="AL76" t="s">
        <v>5473</v>
      </c>
      <c r="AM76" t="s">
        <v>11965</v>
      </c>
    </row>
    <row r="77" spans="1:39">
      <c r="A77" t="s">
        <v>12304</v>
      </c>
      <c r="B77" t="s">
        <v>12308</v>
      </c>
      <c r="C77" t="s">
        <v>5108</v>
      </c>
      <c r="D77">
        <v>0.8100000000000001</v>
      </c>
      <c r="K77" t="s">
        <v>5342</v>
      </c>
      <c r="L77" t="s">
        <v>5343</v>
      </c>
      <c r="M77" t="s">
        <v>12323</v>
      </c>
      <c r="N77">
        <v>9</v>
      </c>
      <c r="O77" t="s">
        <v>12348</v>
      </c>
      <c r="P77" t="s">
        <v>12361</v>
      </c>
      <c r="Q77">
        <v>14</v>
      </c>
      <c r="R77">
        <v>7</v>
      </c>
      <c r="S77">
        <v>-9.66</v>
      </c>
      <c r="T77">
        <v>-3.65</v>
      </c>
      <c r="U77">
        <v>507.18</v>
      </c>
      <c r="V77">
        <v>279.13</v>
      </c>
      <c r="W77">
        <v>-1.63</v>
      </c>
      <c r="X77">
        <v>0.97</v>
      </c>
      <c r="Y77">
        <v>3.82</v>
      </c>
      <c r="Z77">
        <v>2</v>
      </c>
      <c r="AA77" t="s">
        <v>4822</v>
      </c>
      <c r="AB77">
        <v>3</v>
      </c>
      <c r="AC77">
        <v>8</v>
      </c>
      <c r="AD77">
        <v>3</v>
      </c>
      <c r="AE77" t="s">
        <v>12364</v>
      </c>
      <c r="AF77" t="s">
        <v>5459</v>
      </c>
      <c r="AI77">
        <v>0</v>
      </c>
      <c r="AJ77">
        <v>0</v>
      </c>
      <c r="AK77" t="s">
        <v>5473</v>
      </c>
      <c r="AL77" t="s">
        <v>5473</v>
      </c>
      <c r="AM77" t="s">
        <v>11965</v>
      </c>
    </row>
    <row r="78" spans="1:39">
      <c r="A78" t="s">
        <v>12305</v>
      </c>
      <c r="B78" t="s">
        <v>12308</v>
      </c>
      <c r="C78" t="s">
        <v>5108</v>
      </c>
      <c r="D78">
        <v>1.22</v>
      </c>
      <c r="K78" t="s">
        <v>5342</v>
      </c>
      <c r="L78" t="s">
        <v>5343</v>
      </c>
      <c r="M78" t="s">
        <v>12323</v>
      </c>
      <c r="N78">
        <v>9</v>
      </c>
      <c r="O78" t="s">
        <v>12348</v>
      </c>
      <c r="P78" t="s">
        <v>12362</v>
      </c>
      <c r="Q78">
        <v>12</v>
      </c>
      <c r="R78">
        <v>6</v>
      </c>
      <c r="S78">
        <v>-7.69</v>
      </c>
      <c r="T78">
        <v>-2.69</v>
      </c>
      <c r="U78">
        <v>427.2</v>
      </c>
      <c r="V78">
        <v>232.6</v>
      </c>
      <c r="W78">
        <v>-1.75</v>
      </c>
      <c r="X78">
        <v>1.39</v>
      </c>
      <c r="Y78">
        <v>3.82</v>
      </c>
      <c r="Z78">
        <v>2</v>
      </c>
      <c r="AA78" t="s">
        <v>4822</v>
      </c>
      <c r="AB78">
        <v>2</v>
      </c>
      <c r="AC78">
        <v>6</v>
      </c>
      <c r="AD78">
        <v>3.52</v>
      </c>
      <c r="AE78" t="s">
        <v>12365</v>
      </c>
      <c r="AF78" t="s">
        <v>5459</v>
      </c>
      <c r="AI78">
        <v>0</v>
      </c>
      <c r="AJ78">
        <v>0</v>
      </c>
      <c r="AK78" t="s">
        <v>5473</v>
      </c>
      <c r="AL78" t="s">
        <v>5473</v>
      </c>
      <c r="AM78" t="s">
        <v>11965</v>
      </c>
    </row>
    <row r="79" spans="1:39">
      <c r="A79" t="s">
        <v>12306</v>
      </c>
      <c r="B79" t="s">
        <v>12308</v>
      </c>
      <c r="C79" t="s">
        <v>5108</v>
      </c>
      <c r="D79">
        <v>0.72</v>
      </c>
      <c r="K79" t="s">
        <v>5342</v>
      </c>
      <c r="L79" t="s">
        <v>5343</v>
      </c>
      <c r="M79" t="s">
        <v>12323</v>
      </c>
      <c r="N79">
        <v>9</v>
      </c>
      <c r="O79" t="s">
        <v>12348</v>
      </c>
      <c r="P79" t="s">
        <v>12363</v>
      </c>
      <c r="Q79">
        <v>13</v>
      </c>
      <c r="R79">
        <v>8</v>
      </c>
      <c r="S79">
        <v>-10.11</v>
      </c>
      <c r="T79">
        <v>-4</v>
      </c>
      <c r="U79">
        <v>506.2</v>
      </c>
      <c r="V79">
        <v>281.93</v>
      </c>
      <c r="W79">
        <v>-2.06</v>
      </c>
      <c r="X79">
        <v>1.16</v>
      </c>
      <c r="Y79">
        <v>3.82</v>
      </c>
      <c r="Z79">
        <v>2</v>
      </c>
      <c r="AA79" t="s">
        <v>4822</v>
      </c>
      <c r="AB79">
        <v>3</v>
      </c>
      <c r="AC79">
        <v>8</v>
      </c>
      <c r="AD79">
        <v>3</v>
      </c>
      <c r="AF79" t="s">
        <v>5459</v>
      </c>
      <c r="AI79">
        <v>0</v>
      </c>
      <c r="AJ79">
        <v>0</v>
      </c>
      <c r="AK79" t="s">
        <v>5473</v>
      </c>
      <c r="AL79" t="s">
        <v>5473</v>
      </c>
      <c r="AM79" t="s">
        <v>11965</v>
      </c>
    </row>
    <row r="80" spans="1:39">
      <c r="A80" t="s">
        <v>5305</v>
      </c>
      <c r="B80" t="s">
        <v>12308</v>
      </c>
      <c r="C80" t="s">
        <v>5108</v>
      </c>
      <c r="D80">
        <v>0.48</v>
      </c>
      <c r="K80" t="s">
        <v>5342</v>
      </c>
      <c r="L80" t="s">
        <v>5343</v>
      </c>
      <c r="M80" t="s">
        <v>12323</v>
      </c>
      <c r="N80">
        <v>9</v>
      </c>
      <c r="O80" t="s">
        <v>12348</v>
      </c>
      <c r="P80" t="s">
        <v>5420</v>
      </c>
      <c r="Q80">
        <v>4</v>
      </c>
      <c r="R80">
        <v>2</v>
      </c>
      <c r="S80">
        <v>3.36</v>
      </c>
      <c r="T80">
        <v>5.15</v>
      </c>
      <c r="U80">
        <v>489.93</v>
      </c>
      <c r="V80">
        <v>91.92</v>
      </c>
      <c r="W80">
        <v>5.54</v>
      </c>
      <c r="X80">
        <v>5.15</v>
      </c>
      <c r="Y80">
        <v>1.67</v>
      </c>
      <c r="Z80">
        <v>4</v>
      </c>
      <c r="AA80" t="s">
        <v>4822</v>
      </c>
      <c r="AB80">
        <v>1</v>
      </c>
      <c r="AC80">
        <v>7</v>
      </c>
      <c r="AD80">
        <v>2.827928571428572</v>
      </c>
      <c r="AF80" t="s">
        <v>5459</v>
      </c>
      <c r="AI80">
        <v>0</v>
      </c>
      <c r="AJ80">
        <v>0</v>
      </c>
      <c r="AK80" t="s">
        <v>5473</v>
      </c>
      <c r="AL80" t="s">
        <v>5473</v>
      </c>
      <c r="AM80" t="s">
        <v>11965</v>
      </c>
    </row>
    <row r="81" spans="1:39">
      <c r="A81" t="s">
        <v>5309</v>
      </c>
      <c r="B81" t="s">
        <v>12308</v>
      </c>
      <c r="C81" t="s">
        <v>5108</v>
      </c>
      <c r="D81">
        <v>0.53</v>
      </c>
      <c r="K81" t="s">
        <v>5342</v>
      </c>
      <c r="L81" t="s">
        <v>5343</v>
      </c>
      <c r="M81" t="s">
        <v>12323</v>
      </c>
      <c r="N81">
        <v>9</v>
      </c>
      <c r="O81" t="s">
        <v>12348</v>
      </c>
      <c r="P81" t="s">
        <v>5424</v>
      </c>
      <c r="Q81">
        <v>4</v>
      </c>
      <c r="R81">
        <v>2</v>
      </c>
      <c r="S81">
        <v>1.99</v>
      </c>
      <c r="T81">
        <v>3.8</v>
      </c>
      <c r="U81">
        <v>413.83</v>
      </c>
      <c r="V81">
        <v>91.92</v>
      </c>
      <c r="W81">
        <v>3.88</v>
      </c>
      <c r="X81">
        <v>5.08</v>
      </c>
      <c r="Y81">
        <v>0.4</v>
      </c>
      <c r="Z81">
        <v>3</v>
      </c>
      <c r="AA81" t="s">
        <v>4822</v>
      </c>
      <c r="AB81">
        <v>0</v>
      </c>
      <c r="AC81">
        <v>6</v>
      </c>
      <c r="AD81">
        <v>4.6515</v>
      </c>
      <c r="AF81" t="s">
        <v>5459</v>
      </c>
      <c r="AI81">
        <v>0</v>
      </c>
      <c r="AJ81">
        <v>0</v>
      </c>
      <c r="AK81" t="s">
        <v>5473</v>
      </c>
      <c r="AL81" t="s">
        <v>5473</v>
      </c>
      <c r="AM81" t="s">
        <v>11965</v>
      </c>
    </row>
    <row r="82" spans="1:39">
      <c r="A82" t="s">
        <v>5317</v>
      </c>
      <c r="B82" t="s">
        <v>12308</v>
      </c>
      <c r="C82" t="s">
        <v>5108</v>
      </c>
      <c r="D82">
        <v>0.9</v>
      </c>
      <c r="K82" t="s">
        <v>5342</v>
      </c>
      <c r="L82" t="s">
        <v>5343</v>
      </c>
      <c r="M82" t="s">
        <v>12323</v>
      </c>
      <c r="N82">
        <v>9</v>
      </c>
      <c r="O82" t="s">
        <v>12348</v>
      </c>
      <c r="P82" t="s">
        <v>5432</v>
      </c>
      <c r="Q82">
        <v>4</v>
      </c>
      <c r="R82">
        <v>2</v>
      </c>
      <c r="S82">
        <v>2.2</v>
      </c>
      <c r="T82">
        <v>3.59</v>
      </c>
      <c r="U82">
        <v>428.85</v>
      </c>
      <c r="V82">
        <v>95.16</v>
      </c>
      <c r="W82">
        <v>3.33</v>
      </c>
      <c r="X82">
        <v>5.88</v>
      </c>
      <c r="Y82">
        <v>0.4</v>
      </c>
      <c r="Z82">
        <v>3</v>
      </c>
      <c r="AA82" t="s">
        <v>4822</v>
      </c>
      <c r="AB82">
        <v>0</v>
      </c>
      <c r="AC82">
        <v>6</v>
      </c>
      <c r="AD82">
        <v>4.441214285714286</v>
      </c>
      <c r="AF82" t="s">
        <v>5459</v>
      </c>
      <c r="AI82">
        <v>0</v>
      </c>
      <c r="AJ82">
        <v>0</v>
      </c>
      <c r="AK82" t="s">
        <v>5473</v>
      </c>
      <c r="AL82" t="s">
        <v>5473</v>
      </c>
      <c r="AM82" t="s">
        <v>11965</v>
      </c>
    </row>
    <row r="83" spans="1:39">
      <c r="A83" t="s">
        <v>5324</v>
      </c>
      <c r="B83" t="s">
        <v>12308</v>
      </c>
      <c r="C83" t="s">
        <v>5108</v>
      </c>
      <c r="D83">
        <v>0.36</v>
      </c>
      <c r="K83" t="s">
        <v>5342</v>
      </c>
      <c r="L83" t="s">
        <v>5343</v>
      </c>
      <c r="M83" t="s">
        <v>12323</v>
      </c>
      <c r="N83">
        <v>9</v>
      </c>
      <c r="O83" t="s">
        <v>12348</v>
      </c>
      <c r="P83" t="s">
        <v>5439</v>
      </c>
      <c r="Q83">
        <v>4</v>
      </c>
      <c r="R83">
        <v>2</v>
      </c>
      <c r="S83">
        <v>3.57</v>
      </c>
      <c r="T83">
        <v>4.94</v>
      </c>
      <c r="U83">
        <v>504.95</v>
      </c>
      <c r="V83">
        <v>95.16</v>
      </c>
      <c r="W83">
        <v>5</v>
      </c>
      <c r="X83">
        <v>5.91</v>
      </c>
      <c r="Y83">
        <v>1.67</v>
      </c>
      <c r="Z83">
        <v>4</v>
      </c>
      <c r="AA83" t="s">
        <v>4822</v>
      </c>
      <c r="AB83">
        <v>2</v>
      </c>
      <c r="AC83">
        <v>7</v>
      </c>
      <c r="AD83">
        <v>2.573</v>
      </c>
      <c r="AF83" t="s">
        <v>5459</v>
      </c>
      <c r="AI83">
        <v>0</v>
      </c>
      <c r="AJ83">
        <v>0</v>
      </c>
      <c r="AK83" t="s">
        <v>5473</v>
      </c>
      <c r="AL83" t="s">
        <v>5473</v>
      </c>
      <c r="AM83" t="s">
        <v>11965</v>
      </c>
    </row>
    <row r="84" spans="1:39">
      <c r="A84" t="s">
        <v>12304</v>
      </c>
      <c r="B84" t="s">
        <v>12308</v>
      </c>
      <c r="C84" t="s">
        <v>5108</v>
      </c>
      <c r="D84">
        <v>0.9399999999999999</v>
      </c>
      <c r="K84" t="s">
        <v>5342</v>
      </c>
      <c r="L84" t="s">
        <v>5343</v>
      </c>
      <c r="M84" t="s">
        <v>12324</v>
      </c>
      <c r="N84">
        <v>9</v>
      </c>
      <c r="O84" t="s">
        <v>12349</v>
      </c>
      <c r="P84" t="s">
        <v>12361</v>
      </c>
      <c r="Q84">
        <v>14</v>
      </c>
      <c r="R84">
        <v>7</v>
      </c>
      <c r="S84">
        <v>-9.66</v>
      </c>
      <c r="T84">
        <v>-3.65</v>
      </c>
      <c r="U84">
        <v>507.18</v>
      </c>
      <c r="V84">
        <v>279.13</v>
      </c>
      <c r="W84">
        <v>-1.63</v>
      </c>
      <c r="X84">
        <v>0.97</v>
      </c>
      <c r="Y84">
        <v>3.82</v>
      </c>
      <c r="Z84">
        <v>2</v>
      </c>
      <c r="AA84" t="s">
        <v>4822</v>
      </c>
      <c r="AB84">
        <v>3</v>
      </c>
      <c r="AC84">
        <v>8</v>
      </c>
      <c r="AD84">
        <v>3</v>
      </c>
      <c r="AE84" t="s">
        <v>12364</v>
      </c>
      <c r="AF84" t="s">
        <v>5459</v>
      </c>
      <c r="AI84">
        <v>0</v>
      </c>
      <c r="AJ84">
        <v>0</v>
      </c>
      <c r="AK84" t="s">
        <v>5473</v>
      </c>
      <c r="AL84" t="s">
        <v>5473</v>
      </c>
      <c r="AM84" t="s">
        <v>11965</v>
      </c>
    </row>
    <row r="85" spans="1:39">
      <c r="A85" t="s">
        <v>12305</v>
      </c>
      <c r="B85" t="s">
        <v>12308</v>
      </c>
      <c r="C85" t="s">
        <v>5108</v>
      </c>
      <c r="D85">
        <v>1.04</v>
      </c>
      <c r="K85" t="s">
        <v>5342</v>
      </c>
      <c r="L85" t="s">
        <v>5343</v>
      </c>
      <c r="M85" t="s">
        <v>12324</v>
      </c>
      <c r="N85">
        <v>9</v>
      </c>
      <c r="O85" t="s">
        <v>12349</v>
      </c>
      <c r="P85" t="s">
        <v>12362</v>
      </c>
      <c r="Q85">
        <v>12</v>
      </c>
      <c r="R85">
        <v>6</v>
      </c>
      <c r="S85">
        <v>-7.69</v>
      </c>
      <c r="T85">
        <v>-2.69</v>
      </c>
      <c r="U85">
        <v>427.2</v>
      </c>
      <c r="V85">
        <v>232.6</v>
      </c>
      <c r="W85">
        <v>-1.75</v>
      </c>
      <c r="X85">
        <v>1.39</v>
      </c>
      <c r="Y85">
        <v>3.82</v>
      </c>
      <c r="Z85">
        <v>2</v>
      </c>
      <c r="AA85" t="s">
        <v>4822</v>
      </c>
      <c r="AB85">
        <v>2</v>
      </c>
      <c r="AC85">
        <v>6</v>
      </c>
      <c r="AD85">
        <v>3.52</v>
      </c>
      <c r="AE85" t="s">
        <v>12365</v>
      </c>
      <c r="AF85" t="s">
        <v>5459</v>
      </c>
      <c r="AI85">
        <v>0</v>
      </c>
      <c r="AJ85">
        <v>0</v>
      </c>
      <c r="AK85" t="s">
        <v>5473</v>
      </c>
      <c r="AL85" t="s">
        <v>5473</v>
      </c>
      <c r="AM85" t="s">
        <v>11965</v>
      </c>
    </row>
    <row r="86" spans="1:39">
      <c r="A86" t="s">
        <v>12306</v>
      </c>
      <c r="B86" t="s">
        <v>12308</v>
      </c>
      <c r="C86" t="s">
        <v>5108</v>
      </c>
      <c r="D86">
        <v>0.95</v>
      </c>
      <c r="K86" t="s">
        <v>5342</v>
      </c>
      <c r="L86" t="s">
        <v>5343</v>
      </c>
      <c r="M86" t="s">
        <v>12324</v>
      </c>
      <c r="N86">
        <v>9</v>
      </c>
      <c r="O86" t="s">
        <v>12349</v>
      </c>
      <c r="P86" t="s">
        <v>12363</v>
      </c>
      <c r="Q86">
        <v>13</v>
      </c>
      <c r="R86">
        <v>8</v>
      </c>
      <c r="S86">
        <v>-10.11</v>
      </c>
      <c r="T86">
        <v>-4</v>
      </c>
      <c r="U86">
        <v>506.2</v>
      </c>
      <c r="V86">
        <v>281.93</v>
      </c>
      <c r="W86">
        <v>-2.06</v>
      </c>
      <c r="X86">
        <v>1.16</v>
      </c>
      <c r="Y86">
        <v>3.82</v>
      </c>
      <c r="Z86">
        <v>2</v>
      </c>
      <c r="AA86" t="s">
        <v>4822</v>
      </c>
      <c r="AB86">
        <v>3</v>
      </c>
      <c r="AC86">
        <v>8</v>
      </c>
      <c r="AD86">
        <v>3</v>
      </c>
      <c r="AF86" t="s">
        <v>5459</v>
      </c>
      <c r="AI86">
        <v>0</v>
      </c>
      <c r="AJ86">
        <v>0</v>
      </c>
      <c r="AK86" t="s">
        <v>5473</v>
      </c>
      <c r="AL86" t="s">
        <v>5473</v>
      </c>
      <c r="AM86" t="s">
        <v>11965</v>
      </c>
    </row>
    <row r="87" spans="1:39">
      <c r="A87" t="s">
        <v>5305</v>
      </c>
      <c r="B87" t="s">
        <v>12308</v>
      </c>
      <c r="C87" t="s">
        <v>5108</v>
      </c>
      <c r="D87">
        <v>1.48</v>
      </c>
      <c r="K87" t="s">
        <v>5342</v>
      </c>
      <c r="L87" t="s">
        <v>5343</v>
      </c>
      <c r="M87" t="s">
        <v>12324</v>
      </c>
      <c r="N87">
        <v>9</v>
      </c>
      <c r="O87" t="s">
        <v>12349</v>
      </c>
      <c r="P87" t="s">
        <v>5420</v>
      </c>
      <c r="Q87">
        <v>4</v>
      </c>
      <c r="R87">
        <v>2</v>
      </c>
      <c r="S87">
        <v>3.36</v>
      </c>
      <c r="T87">
        <v>5.15</v>
      </c>
      <c r="U87">
        <v>489.93</v>
      </c>
      <c r="V87">
        <v>91.92</v>
      </c>
      <c r="W87">
        <v>5.54</v>
      </c>
      <c r="X87">
        <v>5.15</v>
      </c>
      <c r="Y87">
        <v>1.67</v>
      </c>
      <c r="Z87">
        <v>4</v>
      </c>
      <c r="AA87" t="s">
        <v>4822</v>
      </c>
      <c r="AB87">
        <v>1</v>
      </c>
      <c r="AC87">
        <v>7</v>
      </c>
      <c r="AD87">
        <v>2.827928571428572</v>
      </c>
      <c r="AF87" t="s">
        <v>5459</v>
      </c>
      <c r="AI87">
        <v>0</v>
      </c>
      <c r="AJ87">
        <v>0</v>
      </c>
      <c r="AK87" t="s">
        <v>5473</v>
      </c>
      <c r="AL87" t="s">
        <v>5473</v>
      </c>
      <c r="AM87" t="s">
        <v>11965</v>
      </c>
    </row>
    <row r="88" spans="1:39">
      <c r="A88" t="s">
        <v>5309</v>
      </c>
      <c r="B88" t="s">
        <v>12308</v>
      </c>
      <c r="C88" t="s">
        <v>5108</v>
      </c>
      <c r="D88">
        <v>1.43</v>
      </c>
      <c r="K88" t="s">
        <v>5342</v>
      </c>
      <c r="L88" t="s">
        <v>5343</v>
      </c>
      <c r="M88" t="s">
        <v>12324</v>
      </c>
      <c r="N88">
        <v>9</v>
      </c>
      <c r="O88" t="s">
        <v>12349</v>
      </c>
      <c r="P88" t="s">
        <v>5424</v>
      </c>
      <c r="Q88">
        <v>4</v>
      </c>
      <c r="R88">
        <v>2</v>
      </c>
      <c r="S88">
        <v>1.99</v>
      </c>
      <c r="T88">
        <v>3.8</v>
      </c>
      <c r="U88">
        <v>413.83</v>
      </c>
      <c r="V88">
        <v>91.92</v>
      </c>
      <c r="W88">
        <v>3.88</v>
      </c>
      <c r="X88">
        <v>5.08</v>
      </c>
      <c r="Y88">
        <v>0.4</v>
      </c>
      <c r="Z88">
        <v>3</v>
      </c>
      <c r="AA88" t="s">
        <v>4822</v>
      </c>
      <c r="AB88">
        <v>0</v>
      </c>
      <c r="AC88">
        <v>6</v>
      </c>
      <c r="AD88">
        <v>4.6515</v>
      </c>
      <c r="AF88" t="s">
        <v>5459</v>
      </c>
      <c r="AI88">
        <v>0</v>
      </c>
      <c r="AJ88">
        <v>0</v>
      </c>
      <c r="AK88" t="s">
        <v>5473</v>
      </c>
      <c r="AL88" t="s">
        <v>5473</v>
      </c>
      <c r="AM88" t="s">
        <v>11965</v>
      </c>
    </row>
    <row r="89" spans="1:39">
      <c r="A89" t="s">
        <v>5317</v>
      </c>
      <c r="B89" t="s">
        <v>12308</v>
      </c>
      <c r="C89" t="s">
        <v>5108</v>
      </c>
      <c r="D89">
        <v>1.8</v>
      </c>
      <c r="K89" t="s">
        <v>5342</v>
      </c>
      <c r="L89" t="s">
        <v>5343</v>
      </c>
      <c r="M89" t="s">
        <v>12324</v>
      </c>
      <c r="N89">
        <v>9</v>
      </c>
      <c r="O89" t="s">
        <v>12349</v>
      </c>
      <c r="P89" t="s">
        <v>5432</v>
      </c>
      <c r="Q89">
        <v>4</v>
      </c>
      <c r="R89">
        <v>2</v>
      </c>
      <c r="S89">
        <v>2.2</v>
      </c>
      <c r="T89">
        <v>3.59</v>
      </c>
      <c r="U89">
        <v>428.85</v>
      </c>
      <c r="V89">
        <v>95.16</v>
      </c>
      <c r="W89">
        <v>3.33</v>
      </c>
      <c r="X89">
        <v>5.88</v>
      </c>
      <c r="Y89">
        <v>0.4</v>
      </c>
      <c r="Z89">
        <v>3</v>
      </c>
      <c r="AA89" t="s">
        <v>4822</v>
      </c>
      <c r="AB89">
        <v>0</v>
      </c>
      <c r="AC89">
        <v>6</v>
      </c>
      <c r="AD89">
        <v>4.441214285714286</v>
      </c>
      <c r="AF89" t="s">
        <v>5459</v>
      </c>
      <c r="AI89">
        <v>0</v>
      </c>
      <c r="AJ89">
        <v>0</v>
      </c>
      <c r="AK89" t="s">
        <v>5473</v>
      </c>
      <c r="AL89" t="s">
        <v>5473</v>
      </c>
      <c r="AM89" t="s">
        <v>11965</v>
      </c>
    </row>
    <row r="90" spans="1:39">
      <c r="A90" t="s">
        <v>5324</v>
      </c>
      <c r="B90" t="s">
        <v>12308</v>
      </c>
      <c r="C90" t="s">
        <v>5108</v>
      </c>
      <c r="D90">
        <v>1.53</v>
      </c>
      <c r="K90" t="s">
        <v>5342</v>
      </c>
      <c r="L90" t="s">
        <v>5343</v>
      </c>
      <c r="M90" t="s">
        <v>12324</v>
      </c>
      <c r="N90">
        <v>9</v>
      </c>
      <c r="O90" t="s">
        <v>12349</v>
      </c>
      <c r="P90" t="s">
        <v>5439</v>
      </c>
      <c r="Q90">
        <v>4</v>
      </c>
      <c r="R90">
        <v>2</v>
      </c>
      <c r="S90">
        <v>3.57</v>
      </c>
      <c r="T90">
        <v>4.94</v>
      </c>
      <c r="U90">
        <v>504.95</v>
      </c>
      <c r="V90">
        <v>95.16</v>
      </c>
      <c r="W90">
        <v>5</v>
      </c>
      <c r="X90">
        <v>5.91</v>
      </c>
      <c r="Y90">
        <v>1.67</v>
      </c>
      <c r="Z90">
        <v>4</v>
      </c>
      <c r="AA90" t="s">
        <v>4822</v>
      </c>
      <c r="AB90">
        <v>2</v>
      </c>
      <c r="AC90">
        <v>7</v>
      </c>
      <c r="AD90">
        <v>2.573</v>
      </c>
      <c r="AF90" t="s">
        <v>5459</v>
      </c>
      <c r="AI90">
        <v>0</v>
      </c>
      <c r="AJ90">
        <v>0</v>
      </c>
      <c r="AK90" t="s">
        <v>5473</v>
      </c>
      <c r="AL90" t="s">
        <v>5473</v>
      </c>
      <c r="AM90" t="s">
        <v>11965</v>
      </c>
    </row>
    <row r="91" spans="1:39">
      <c r="A91" t="s">
        <v>12304</v>
      </c>
      <c r="B91" t="s">
        <v>12308</v>
      </c>
      <c r="C91" t="s">
        <v>5108</v>
      </c>
      <c r="D91">
        <v>1.16</v>
      </c>
      <c r="K91" t="s">
        <v>5342</v>
      </c>
      <c r="L91" t="s">
        <v>5343</v>
      </c>
      <c r="M91" t="s">
        <v>12325</v>
      </c>
      <c r="N91">
        <v>9</v>
      </c>
      <c r="O91" t="s">
        <v>12350</v>
      </c>
      <c r="P91" t="s">
        <v>12361</v>
      </c>
      <c r="Q91">
        <v>14</v>
      </c>
      <c r="R91">
        <v>7</v>
      </c>
      <c r="S91">
        <v>-9.66</v>
      </c>
      <c r="T91">
        <v>-3.65</v>
      </c>
      <c r="U91">
        <v>507.18</v>
      </c>
      <c r="V91">
        <v>279.13</v>
      </c>
      <c r="W91">
        <v>-1.63</v>
      </c>
      <c r="X91">
        <v>0.97</v>
      </c>
      <c r="Y91">
        <v>3.82</v>
      </c>
      <c r="Z91">
        <v>2</v>
      </c>
      <c r="AA91" t="s">
        <v>4822</v>
      </c>
      <c r="AB91">
        <v>3</v>
      </c>
      <c r="AC91">
        <v>8</v>
      </c>
      <c r="AD91">
        <v>3</v>
      </c>
      <c r="AE91" t="s">
        <v>12364</v>
      </c>
      <c r="AF91" t="s">
        <v>5459</v>
      </c>
      <c r="AI91">
        <v>0</v>
      </c>
      <c r="AJ91">
        <v>0</v>
      </c>
      <c r="AK91" t="s">
        <v>5473</v>
      </c>
      <c r="AL91" t="s">
        <v>5473</v>
      </c>
      <c r="AM91" t="s">
        <v>11965</v>
      </c>
    </row>
    <row r="92" spans="1:39">
      <c r="A92" t="s">
        <v>12305</v>
      </c>
      <c r="B92" t="s">
        <v>12308</v>
      </c>
      <c r="C92" t="s">
        <v>5108</v>
      </c>
      <c r="D92">
        <v>0.32</v>
      </c>
      <c r="K92" t="s">
        <v>5342</v>
      </c>
      <c r="L92" t="s">
        <v>5343</v>
      </c>
      <c r="M92" t="s">
        <v>12325</v>
      </c>
      <c r="N92">
        <v>9</v>
      </c>
      <c r="O92" t="s">
        <v>12350</v>
      </c>
      <c r="P92" t="s">
        <v>12362</v>
      </c>
      <c r="Q92">
        <v>12</v>
      </c>
      <c r="R92">
        <v>6</v>
      </c>
      <c r="S92">
        <v>-7.69</v>
      </c>
      <c r="T92">
        <v>-2.69</v>
      </c>
      <c r="U92">
        <v>427.2</v>
      </c>
      <c r="V92">
        <v>232.6</v>
      </c>
      <c r="W92">
        <v>-1.75</v>
      </c>
      <c r="X92">
        <v>1.39</v>
      </c>
      <c r="Y92">
        <v>3.82</v>
      </c>
      <c r="Z92">
        <v>2</v>
      </c>
      <c r="AA92" t="s">
        <v>4822</v>
      </c>
      <c r="AB92">
        <v>2</v>
      </c>
      <c r="AC92">
        <v>6</v>
      </c>
      <c r="AD92">
        <v>3.52</v>
      </c>
      <c r="AE92" t="s">
        <v>12365</v>
      </c>
      <c r="AF92" t="s">
        <v>5459</v>
      </c>
      <c r="AI92">
        <v>0</v>
      </c>
      <c r="AJ92">
        <v>0</v>
      </c>
      <c r="AK92" t="s">
        <v>5473</v>
      </c>
      <c r="AL92" t="s">
        <v>5473</v>
      </c>
      <c r="AM92" t="s">
        <v>11965</v>
      </c>
    </row>
    <row r="93" spans="1:39">
      <c r="A93" t="s">
        <v>12306</v>
      </c>
      <c r="B93" t="s">
        <v>12308</v>
      </c>
      <c r="C93" t="s">
        <v>5108</v>
      </c>
      <c r="D93">
        <v>0.37</v>
      </c>
      <c r="K93" t="s">
        <v>5342</v>
      </c>
      <c r="L93" t="s">
        <v>5343</v>
      </c>
      <c r="M93" t="s">
        <v>12325</v>
      </c>
      <c r="N93">
        <v>9</v>
      </c>
      <c r="O93" t="s">
        <v>12350</v>
      </c>
      <c r="P93" t="s">
        <v>12363</v>
      </c>
      <c r="Q93">
        <v>13</v>
      </c>
      <c r="R93">
        <v>8</v>
      </c>
      <c r="S93">
        <v>-10.11</v>
      </c>
      <c r="T93">
        <v>-4</v>
      </c>
      <c r="U93">
        <v>506.2</v>
      </c>
      <c r="V93">
        <v>281.93</v>
      </c>
      <c r="W93">
        <v>-2.06</v>
      </c>
      <c r="X93">
        <v>1.16</v>
      </c>
      <c r="Y93">
        <v>3.82</v>
      </c>
      <c r="Z93">
        <v>2</v>
      </c>
      <c r="AA93" t="s">
        <v>4822</v>
      </c>
      <c r="AB93">
        <v>3</v>
      </c>
      <c r="AC93">
        <v>8</v>
      </c>
      <c r="AD93">
        <v>3</v>
      </c>
      <c r="AF93" t="s">
        <v>5459</v>
      </c>
      <c r="AI93">
        <v>0</v>
      </c>
      <c r="AJ93">
        <v>0</v>
      </c>
      <c r="AK93" t="s">
        <v>5473</v>
      </c>
      <c r="AL93" t="s">
        <v>5473</v>
      </c>
      <c r="AM93" t="s">
        <v>11965</v>
      </c>
    </row>
    <row r="94" spans="1:39">
      <c r="A94" t="s">
        <v>5305</v>
      </c>
      <c r="B94" t="s">
        <v>12308</v>
      </c>
      <c r="C94" t="s">
        <v>5108</v>
      </c>
      <c r="D94">
        <v>0.16</v>
      </c>
      <c r="K94" t="s">
        <v>5342</v>
      </c>
      <c r="L94" t="s">
        <v>5343</v>
      </c>
      <c r="M94" t="s">
        <v>12325</v>
      </c>
      <c r="N94">
        <v>9</v>
      </c>
      <c r="O94" t="s">
        <v>12350</v>
      </c>
      <c r="P94" t="s">
        <v>5420</v>
      </c>
      <c r="Q94">
        <v>4</v>
      </c>
      <c r="R94">
        <v>2</v>
      </c>
      <c r="S94">
        <v>3.36</v>
      </c>
      <c r="T94">
        <v>5.15</v>
      </c>
      <c r="U94">
        <v>489.93</v>
      </c>
      <c r="V94">
        <v>91.92</v>
      </c>
      <c r="W94">
        <v>5.54</v>
      </c>
      <c r="X94">
        <v>5.15</v>
      </c>
      <c r="Y94">
        <v>1.67</v>
      </c>
      <c r="Z94">
        <v>4</v>
      </c>
      <c r="AA94" t="s">
        <v>4822</v>
      </c>
      <c r="AB94">
        <v>1</v>
      </c>
      <c r="AC94">
        <v>7</v>
      </c>
      <c r="AD94">
        <v>2.827928571428572</v>
      </c>
      <c r="AF94" t="s">
        <v>5459</v>
      </c>
      <c r="AI94">
        <v>0</v>
      </c>
      <c r="AJ94">
        <v>0</v>
      </c>
      <c r="AK94" t="s">
        <v>5473</v>
      </c>
      <c r="AL94" t="s">
        <v>5473</v>
      </c>
      <c r="AM94" t="s">
        <v>11965</v>
      </c>
    </row>
    <row r="95" spans="1:39">
      <c r="A95" t="s">
        <v>5309</v>
      </c>
      <c r="B95" t="s">
        <v>12308</v>
      </c>
      <c r="C95" t="s">
        <v>5108</v>
      </c>
      <c r="D95">
        <v>0.25</v>
      </c>
      <c r="K95" t="s">
        <v>5342</v>
      </c>
      <c r="L95" t="s">
        <v>5343</v>
      </c>
      <c r="M95" t="s">
        <v>12325</v>
      </c>
      <c r="N95">
        <v>9</v>
      </c>
      <c r="O95" t="s">
        <v>12350</v>
      </c>
      <c r="P95" t="s">
        <v>5424</v>
      </c>
      <c r="Q95">
        <v>4</v>
      </c>
      <c r="R95">
        <v>2</v>
      </c>
      <c r="S95">
        <v>1.99</v>
      </c>
      <c r="T95">
        <v>3.8</v>
      </c>
      <c r="U95">
        <v>413.83</v>
      </c>
      <c r="V95">
        <v>91.92</v>
      </c>
      <c r="W95">
        <v>3.88</v>
      </c>
      <c r="X95">
        <v>5.08</v>
      </c>
      <c r="Y95">
        <v>0.4</v>
      </c>
      <c r="Z95">
        <v>3</v>
      </c>
      <c r="AA95" t="s">
        <v>4822</v>
      </c>
      <c r="AB95">
        <v>0</v>
      </c>
      <c r="AC95">
        <v>6</v>
      </c>
      <c r="AD95">
        <v>4.6515</v>
      </c>
      <c r="AF95" t="s">
        <v>5459</v>
      </c>
      <c r="AI95">
        <v>0</v>
      </c>
      <c r="AJ95">
        <v>0</v>
      </c>
      <c r="AK95" t="s">
        <v>5473</v>
      </c>
      <c r="AL95" t="s">
        <v>5473</v>
      </c>
      <c r="AM95" t="s">
        <v>11965</v>
      </c>
    </row>
    <row r="96" spans="1:39">
      <c r="A96" t="s">
        <v>5317</v>
      </c>
      <c r="B96" t="s">
        <v>12308</v>
      </c>
      <c r="C96" t="s">
        <v>5108</v>
      </c>
      <c r="D96">
        <v>0.47</v>
      </c>
      <c r="K96" t="s">
        <v>5342</v>
      </c>
      <c r="L96" t="s">
        <v>5343</v>
      </c>
      <c r="M96" t="s">
        <v>12325</v>
      </c>
      <c r="N96">
        <v>9</v>
      </c>
      <c r="O96" t="s">
        <v>12350</v>
      </c>
      <c r="P96" t="s">
        <v>5432</v>
      </c>
      <c r="Q96">
        <v>4</v>
      </c>
      <c r="R96">
        <v>2</v>
      </c>
      <c r="S96">
        <v>2.2</v>
      </c>
      <c r="T96">
        <v>3.59</v>
      </c>
      <c r="U96">
        <v>428.85</v>
      </c>
      <c r="V96">
        <v>95.16</v>
      </c>
      <c r="W96">
        <v>3.33</v>
      </c>
      <c r="X96">
        <v>5.88</v>
      </c>
      <c r="Y96">
        <v>0.4</v>
      </c>
      <c r="Z96">
        <v>3</v>
      </c>
      <c r="AA96" t="s">
        <v>4822</v>
      </c>
      <c r="AB96">
        <v>0</v>
      </c>
      <c r="AC96">
        <v>6</v>
      </c>
      <c r="AD96">
        <v>4.441214285714286</v>
      </c>
      <c r="AF96" t="s">
        <v>5459</v>
      </c>
      <c r="AI96">
        <v>0</v>
      </c>
      <c r="AJ96">
        <v>0</v>
      </c>
      <c r="AK96" t="s">
        <v>5473</v>
      </c>
      <c r="AL96" t="s">
        <v>5473</v>
      </c>
      <c r="AM96" t="s">
        <v>11965</v>
      </c>
    </row>
    <row r="97" spans="1:39">
      <c r="A97" t="s">
        <v>5324</v>
      </c>
      <c r="B97" t="s">
        <v>12308</v>
      </c>
      <c r="C97" t="s">
        <v>5108</v>
      </c>
      <c r="D97">
        <v>0.3</v>
      </c>
      <c r="K97" t="s">
        <v>5342</v>
      </c>
      <c r="L97" t="s">
        <v>5343</v>
      </c>
      <c r="M97" t="s">
        <v>12325</v>
      </c>
      <c r="N97">
        <v>9</v>
      </c>
      <c r="O97" t="s">
        <v>12350</v>
      </c>
      <c r="P97" t="s">
        <v>5439</v>
      </c>
      <c r="Q97">
        <v>4</v>
      </c>
      <c r="R97">
        <v>2</v>
      </c>
      <c r="S97">
        <v>3.57</v>
      </c>
      <c r="T97">
        <v>4.94</v>
      </c>
      <c r="U97">
        <v>504.95</v>
      </c>
      <c r="V97">
        <v>95.16</v>
      </c>
      <c r="W97">
        <v>5</v>
      </c>
      <c r="X97">
        <v>5.91</v>
      </c>
      <c r="Y97">
        <v>1.67</v>
      </c>
      <c r="Z97">
        <v>4</v>
      </c>
      <c r="AA97" t="s">
        <v>4822</v>
      </c>
      <c r="AB97">
        <v>2</v>
      </c>
      <c r="AC97">
        <v>7</v>
      </c>
      <c r="AD97">
        <v>2.573</v>
      </c>
      <c r="AF97" t="s">
        <v>5459</v>
      </c>
      <c r="AI97">
        <v>0</v>
      </c>
      <c r="AJ97">
        <v>0</v>
      </c>
      <c r="AK97" t="s">
        <v>5473</v>
      </c>
      <c r="AL97" t="s">
        <v>5473</v>
      </c>
      <c r="AM97" t="s">
        <v>11965</v>
      </c>
    </row>
    <row r="98" spans="1:39">
      <c r="A98" t="s">
        <v>12304</v>
      </c>
      <c r="B98" t="s">
        <v>12308</v>
      </c>
      <c r="C98" t="s">
        <v>5108</v>
      </c>
      <c r="D98">
        <v>0.75</v>
      </c>
      <c r="K98" t="s">
        <v>5342</v>
      </c>
      <c r="L98" t="s">
        <v>5343</v>
      </c>
      <c r="M98" t="s">
        <v>12326</v>
      </c>
      <c r="N98">
        <v>9</v>
      </c>
      <c r="O98" t="s">
        <v>12351</v>
      </c>
      <c r="P98" t="s">
        <v>12361</v>
      </c>
      <c r="Q98">
        <v>14</v>
      </c>
      <c r="R98">
        <v>7</v>
      </c>
      <c r="S98">
        <v>-9.66</v>
      </c>
      <c r="T98">
        <v>-3.65</v>
      </c>
      <c r="U98">
        <v>507.18</v>
      </c>
      <c r="V98">
        <v>279.13</v>
      </c>
      <c r="W98">
        <v>-1.63</v>
      </c>
      <c r="X98">
        <v>0.97</v>
      </c>
      <c r="Y98">
        <v>3.82</v>
      </c>
      <c r="Z98">
        <v>2</v>
      </c>
      <c r="AA98" t="s">
        <v>4822</v>
      </c>
      <c r="AB98">
        <v>3</v>
      </c>
      <c r="AC98">
        <v>8</v>
      </c>
      <c r="AD98">
        <v>3</v>
      </c>
      <c r="AE98" t="s">
        <v>12364</v>
      </c>
      <c r="AF98" t="s">
        <v>5459</v>
      </c>
      <c r="AI98">
        <v>0</v>
      </c>
      <c r="AJ98">
        <v>0</v>
      </c>
      <c r="AK98" t="s">
        <v>5473</v>
      </c>
      <c r="AL98" t="s">
        <v>5473</v>
      </c>
      <c r="AM98" t="s">
        <v>11965</v>
      </c>
    </row>
    <row r="99" spans="1:39">
      <c r="A99" t="s">
        <v>12305</v>
      </c>
      <c r="B99" t="s">
        <v>12308</v>
      </c>
      <c r="C99" t="s">
        <v>5108</v>
      </c>
      <c r="D99">
        <v>1.34</v>
      </c>
      <c r="K99" t="s">
        <v>5342</v>
      </c>
      <c r="L99" t="s">
        <v>5343</v>
      </c>
      <c r="M99" t="s">
        <v>12326</v>
      </c>
      <c r="N99">
        <v>9</v>
      </c>
      <c r="O99" t="s">
        <v>12351</v>
      </c>
      <c r="P99" t="s">
        <v>12362</v>
      </c>
      <c r="Q99">
        <v>12</v>
      </c>
      <c r="R99">
        <v>6</v>
      </c>
      <c r="S99">
        <v>-7.69</v>
      </c>
      <c r="T99">
        <v>-2.69</v>
      </c>
      <c r="U99">
        <v>427.2</v>
      </c>
      <c r="V99">
        <v>232.6</v>
      </c>
      <c r="W99">
        <v>-1.75</v>
      </c>
      <c r="X99">
        <v>1.39</v>
      </c>
      <c r="Y99">
        <v>3.82</v>
      </c>
      <c r="Z99">
        <v>2</v>
      </c>
      <c r="AA99" t="s">
        <v>4822</v>
      </c>
      <c r="AB99">
        <v>2</v>
      </c>
      <c r="AC99">
        <v>6</v>
      </c>
      <c r="AD99">
        <v>3.52</v>
      </c>
      <c r="AE99" t="s">
        <v>12365</v>
      </c>
      <c r="AF99" t="s">
        <v>5459</v>
      </c>
      <c r="AI99">
        <v>0</v>
      </c>
      <c r="AJ99">
        <v>0</v>
      </c>
      <c r="AK99" t="s">
        <v>5473</v>
      </c>
      <c r="AL99" t="s">
        <v>5473</v>
      </c>
      <c r="AM99" t="s">
        <v>11965</v>
      </c>
    </row>
    <row r="100" spans="1:39">
      <c r="A100" t="s">
        <v>12306</v>
      </c>
      <c r="B100" t="s">
        <v>12308</v>
      </c>
      <c r="C100" t="s">
        <v>5108</v>
      </c>
      <c r="D100">
        <v>1</v>
      </c>
      <c r="K100" t="s">
        <v>5342</v>
      </c>
      <c r="L100" t="s">
        <v>5343</v>
      </c>
      <c r="M100" t="s">
        <v>12326</v>
      </c>
      <c r="N100">
        <v>9</v>
      </c>
      <c r="O100" t="s">
        <v>12351</v>
      </c>
      <c r="P100" t="s">
        <v>12363</v>
      </c>
      <c r="Q100">
        <v>13</v>
      </c>
      <c r="R100">
        <v>8</v>
      </c>
      <c r="S100">
        <v>-10.11</v>
      </c>
      <c r="T100">
        <v>-4</v>
      </c>
      <c r="U100">
        <v>506.2</v>
      </c>
      <c r="V100">
        <v>281.93</v>
      </c>
      <c r="W100">
        <v>-2.06</v>
      </c>
      <c r="X100">
        <v>1.16</v>
      </c>
      <c r="Y100">
        <v>3.82</v>
      </c>
      <c r="Z100">
        <v>2</v>
      </c>
      <c r="AA100" t="s">
        <v>4822</v>
      </c>
      <c r="AB100">
        <v>3</v>
      </c>
      <c r="AC100">
        <v>8</v>
      </c>
      <c r="AD100">
        <v>3</v>
      </c>
      <c r="AF100" t="s">
        <v>5459</v>
      </c>
      <c r="AI100">
        <v>0</v>
      </c>
      <c r="AJ100">
        <v>0</v>
      </c>
      <c r="AK100" t="s">
        <v>5473</v>
      </c>
      <c r="AL100" t="s">
        <v>5473</v>
      </c>
      <c r="AM100" t="s">
        <v>11965</v>
      </c>
    </row>
    <row r="101" spans="1:39">
      <c r="A101" t="s">
        <v>5305</v>
      </c>
      <c r="B101" t="s">
        <v>12308</v>
      </c>
      <c r="C101" t="s">
        <v>5108</v>
      </c>
      <c r="D101">
        <v>0.82</v>
      </c>
      <c r="K101" t="s">
        <v>5342</v>
      </c>
      <c r="L101" t="s">
        <v>5343</v>
      </c>
      <c r="M101" t="s">
        <v>12326</v>
      </c>
      <c r="N101">
        <v>9</v>
      </c>
      <c r="O101" t="s">
        <v>12351</v>
      </c>
      <c r="P101" t="s">
        <v>5420</v>
      </c>
      <c r="Q101">
        <v>4</v>
      </c>
      <c r="R101">
        <v>2</v>
      </c>
      <c r="S101">
        <v>3.36</v>
      </c>
      <c r="T101">
        <v>5.15</v>
      </c>
      <c r="U101">
        <v>489.93</v>
      </c>
      <c r="V101">
        <v>91.92</v>
      </c>
      <c r="W101">
        <v>5.54</v>
      </c>
      <c r="X101">
        <v>5.15</v>
      </c>
      <c r="Y101">
        <v>1.67</v>
      </c>
      <c r="Z101">
        <v>4</v>
      </c>
      <c r="AA101" t="s">
        <v>4822</v>
      </c>
      <c r="AB101">
        <v>1</v>
      </c>
      <c r="AC101">
        <v>7</v>
      </c>
      <c r="AD101">
        <v>2.827928571428572</v>
      </c>
      <c r="AF101" t="s">
        <v>5459</v>
      </c>
      <c r="AI101">
        <v>0</v>
      </c>
      <c r="AJ101">
        <v>0</v>
      </c>
      <c r="AK101" t="s">
        <v>5473</v>
      </c>
      <c r="AL101" t="s">
        <v>5473</v>
      </c>
      <c r="AM101" t="s">
        <v>11965</v>
      </c>
    </row>
    <row r="102" spans="1:39">
      <c r="A102" t="s">
        <v>5309</v>
      </c>
      <c r="B102" t="s">
        <v>12308</v>
      </c>
      <c r="C102" t="s">
        <v>5108</v>
      </c>
      <c r="D102">
        <v>1.08</v>
      </c>
      <c r="K102" t="s">
        <v>5342</v>
      </c>
      <c r="L102" t="s">
        <v>5343</v>
      </c>
      <c r="M102" t="s">
        <v>12326</v>
      </c>
      <c r="N102">
        <v>9</v>
      </c>
      <c r="O102" t="s">
        <v>12351</v>
      </c>
      <c r="P102" t="s">
        <v>5424</v>
      </c>
      <c r="Q102">
        <v>4</v>
      </c>
      <c r="R102">
        <v>2</v>
      </c>
      <c r="S102">
        <v>1.99</v>
      </c>
      <c r="T102">
        <v>3.8</v>
      </c>
      <c r="U102">
        <v>413.83</v>
      </c>
      <c r="V102">
        <v>91.92</v>
      </c>
      <c r="W102">
        <v>3.88</v>
      </c>
      <c r="X102">
        <v>5.08</v>
      </c>
      <c r="Y102">
        <v>0.4</v>
      </c>
      <c r="Z102">
        <v>3</v>
      </c>
      <c r="AA102" t="s">
        <v>4822</v>
      </c>
      <c r="AB102">
        <v>0</v>
      </c>
      <c r="AC102">
        <v>6</v>
      </c>
      <c r="AD102">
        <v>4.6515</v>
      </c>
      <c r="AF102" t="s">
        <v>5459</v>
      </c>
      <c r="AI102">
        <v>0</v>
      </c>
      <c r="AJ102">
        <v>0</v>
      </c>
      <c r="AK102" t="s">
        <v>5473</v>
      </c>
      <c r="AL102" t="s">
        <v>5473</v>
      </c>
      <c r="AM102" t="s">
        <v>11965</v>
      </c>
    </row>
    <row r="103" spans="1:39">
      <c r="A103" t="s">
        <v>5317</v>
      </c>
      <c r="B103" t="s">
        <v>12308</v>
      </c>
      <c r="C103" t="s">
        <v>5108</v>
      </c>
      <c r="D103">
        <v>1.45</v>
      </c>
      <c r="K103" t="s">
        <v>5342</v>
      </c>
      <c r="L103" t="s">
        <v>5343</v>
      </c>
      <c r="M103" t="s">
        <v>12326</v>
      </c>
      <c r="N103">
        <v>9</v>
      </c>
      <c r="O103" t="s">
        <v>12351</v>
      </c>
      <c r="P103" t="s">
        <v>5432</v>
      </c>
      <c r="Q103">
        <v>4</v>
      </c>
      <c r="R103">
        <v>2</v>
      </c>
      <c r="S103">
        <v>2.2</v>
      </c>
      <c r="T103">
        <v>3.59</v>
      </c>
      <c r="U103">
        <v>428.85</v>
      </c>
      <c r="V103">
        <v>95.16</v>
      </c>
      <c r="W103">
        <v>3.33</v>
      </c>
      <c r="X103">
        <v>5.88</v>
      </c>
      <c r="Y103">
        <v>0.4</v>
      </c>
      <c r="Z103">
        <v>3</v>
      </c>
      <c r="AA103" t="s">
        <v>4822</v>
      </c>
      <c r="AB103">
        <v>0</v>
      </c>
      <c r="AC103">
        <v>6</v>
      </c>
      <c r="AD103">
        <v>4.441214285714286</v>
      </c>
      <c r="AF103" t="s">
        <v>5459</v>
      </c>
      <c r="AI103">
        <v>0</v>
      </c>
      <c r="AJ103">
        <v>0</v>
      </c>
      <c r="AK103" t="s">
        <v>5473</v>
      </c>
      <c r="AL103" t="s">
        <v>5473</v>
      </c>
      <c r="AM103" t="s">
        <v>11965</v>
      </c>
    </row>
    <row r="104" spans="1:39">
      <c r="A104" t="s">
        <v>5324</v>
      </c>
      <c r="B104" t="s">
        <v>12308</v>
      </c>
      <c r="C104" t="s">
        <v>5108</v>
      </c>
      <c r="D104">
        <v>1.27</v>
      </c>
      <c r="K104" t="s">
        <v>5342</v>
      </c>
      <c r="L104" t="s">
        <v>5343</v>
      </c>
      <c r="M104" t="s">
        <v>12326</v>
      </c>
      <c r="N104">
        <v>9</v>
      </c>
      <c r="O104" t="s">
        <v>12351</v>
      </c>
      <c r="P104" t="s">
        <v>5439</v>
      </c>
      <c r="Q104">
        <v>4</v>
      </c>
      <c r="R104">
        <v>2</v>
      </c>
      <c r="S104">
        <v>3.57</v>
      </c>
      <c r="T104">
        <v>4.94</v>
      </c>
      <c r="U104">
        <v>504.95</v>
      </c>
      <c r="V104">
        <v>95.16</v>
      </c>
      <c r="W104">
        <v>5</v>
      </c>
      <c r="X104">
        <v>5.91</v>
      </c>
      <c r="Y104">
        <v>1.67</v>
      </c>
      <c r="Z104">
        <v>4</v>
      </c>
      <c r="AA104" t="s">
        <v>4822</v>
      </c>
      <c r="AB104">
        <v>2</v>
      </c>
      <c r="AC104">
        <v>7</v>
      </c>
      <c r="AD104">
        <v>2.573</v>
      </c>
      <c r="AF104" t="s">
        <v>5459</v>
      </c>
      <c r="AI104">
        <v>0</v>
      </c>
      <c r="AJ104">
        <v>0</v>
      </c>
      <c r="AK104" t="s">
        <v>5473</v>
      </c>
      <c r="AL104" t="s">
        <v>5473</v>
      </c>
      <c r="AM104" t="s">
        <v>11965</v>
      </c>
    </row>
    <row r="105" spans="1:39">
      <c r="A105" t="s">
        <v>12304</v>
      </c>
      <c r="B105" t="s">
        <v>12308</v>
      </c>
      <c r="C105" t="s">
        <v>5108</v>
      </c>
      <c r="D105">
        <v>0.77</v>
      </c>
      <c r="K105" t="s">
        <v>5342</v>
      </c>
      <c r="L105" t="s">
        <v>5343</v>
      </c>
      <c r="M105" t="s">
        <v>12327</v>
      </c>
      <c r="N105">
        <v>9</v>
      </c>
      <c r="O105" t="s">
        <v>12352</v>
      </c>
      <c r="P105" t="s">
        <v>12361</v>
      </c>
      <c r="Q105">
        <v>14</v>
      </c>
      <c r="R105">
        <v>7</v>
      </c>
      <c r="S105">
        <v>-9.66</v>
      </c>
      <c r="T105">
        <v>-3.65</v>
      </c>
      <c r="U105">
        <v>507.18</v>
      </c>
      <c r="V105">
        <v>279.13</v>
      </c>
      <c r="W105">
        <v>-1.63</v>
      </c>
      <c r="X105">
        <v>0.97</v>
      </c>
      <c r="Y105">
        <v>3.82</v>
      </c>
      <c r="Z105">
        <v>2</v>
      </c>
      <c r="AA105" t="s">
        <v>4822</v>
      </c>
      <c r="AB105">
        <v>3</v>
      </c>
      <c r="AC105">
        <v>8</v>
      </c>
      <c r="AD105">
        <v>3</v>
      </c>
      <c r="AE105" t="s">
        <v>12364</v>
      </c>
      <c r="AF105" t="s">
        <v>5459</v>
      </c>
      <c r="AI105">
        <v>0</v>
      </c>
      <c r="AJ105">
        <v>0</v>
      </c>
      <c r="AK105" t="s">
        <v>5473</v>
      </c>
      <c r="AL105" t="s">
        <v>5473</v>
      </c>
      <c r="AM105" t="s">
        <v>11965</v>
      </c>
    </row>
    <row r="106" spans="1:39">
      <c r="A106" t="s">
        <v>12305</v>
      </c>
      <c r="B106" t="s">
        <v>12308</v>
      </c>
      <c r="C106" t="s">
        <v>5108</v>
      </c>
      <c r="D106">
        <v>1.9</v>
      </c>
      <c r="K106" t="s">
        <v>5342</v>
      </c>
      <c r="L106" t="s">
        <v>5343</v>
      </c>
      <c r="M106" t="s">
        <v>12327</v>
      </c>
      <c r="N106">
        <v>9</v>
      </c>
      <c r="O106" t="s">
        <v>12352</v>
      </c>
      <c r="P106" t="s">
        <v>12362</v>
      </c>
      <c r="Q106">
        <v>12</v>
      </c>
      <c r="R106">
        <v>6</v>
      </c>
      <c r="S106">
        <v>-7.69</v>
      </c>
      <c r="T106">
        <v>-2.69</v>
      </c>
      <c r="U106">
        <v>427.2</v>
      </c>
      <c r="V106">
        <v>232.6</v>
      </c>
      <c r="W106">
        <v>-1.75</v>
      </c>
      <c r="X106">
        <v>1.39</v>
      </c>
      <c r="Y106">
        <v>3.82</v>
      </c>
      <c r="Z106">
        <v>2</v>
      </c>
      <c r="AA106" t="s">
        <v>4822</v>
      </c>
      <c r="AB106">
        <v>2</v>
      </c>
      <c r="AC106">
        <v>6</v>
      </c>
      <c r="AD106">
        <v>3.52</v>
      </c>
      <c r="AE106" t="s">
        <v>12365</v>
      </c>
      <c r="AF106" t="s">
        <v>5459</v>
      </c>
      <c r="AI106">
        <v>0</v>
      </c>
      <c r="AJ106">
        <v>0</v>
      </c>
      <c r="AK106" t="s">
        <v>5473</v>
      </c>
      <c r="AL106" t="s">
        <v>5473</v>
      </c>
      <c r="AM106" t="s">
        <v>11965</v>
      </c>
    </row>
    <row r="107" spans="1:39">
      <c r="A107" t="s">
        <v>12306</v>
      </c>
      <c r="B107" t="s">
        <v>12308</v>
      </c>
      <c r="C107" t="s">
        <v>5108</v>
      </c>
      <c r="D107">
        <v>1.03</v>
      </c>
      <c r="K107" t="s">
        <v>5342</v>
      </c>
      <c r="L107" t="s">
        <v>5343</v>
      </c>
      <c r="M107" t="s">
        <v>12327</v>
      </c>
      <c r="N107">
        <v>9</v>
      </c>
      <c r="O107" t="s">
        <v>12352</v>
      </c>
      <c r="P107" t="s">
        <v>12363</v>
      </c>
      <c r="Q107">
        <v>13</v>
      </c>
      <c r="R107">
        <v>8</v>
      </c>
      <c r="S107">
        <v>-10.11</v>
      </c>
      <c r="T107">
        <v>-4</v>
      </c>
      <c r="U107">
        <v>506.2</v>
      </c>
      <c r="V107">
        <v>281.93</v>
      </c>
      <c r="W107">
        <v>-2.06</v>
      </c>
      <c r="X107">
        <v>1.16</v>
      </c>
      <c r="Y107">
        <v>3.82</v>
      </c>
      <c r="Z107">
        <v>2</v>
      </c>
      <c r="AA107" t="s">
        <v>4822</v>
      </c>
      <c r="AB107">
        <v>3</v>
      </c>
      <c r="AC107">
        <v>8</v>
      </c>
      <c r="AD107">
        <v>3</v>
      </c>
      <c r="AF107" t="s">
        <v>5459</v>
      </c>
      <c r="AI107">
        <v>0</v>
      </c>
      <c r="AJ107">
        <v>0</v>
      </c>
      <c r="AK107" t="s">
        <v>5473</v>
      </c>
      <c r="AL107" t="s">
        <v>5473</v>
      </c>
      <c r="AM107" t="s">
        <v>11965</v>
      </c>
    </row>
    <row r="108" spans="1:39">
      <c r="A108" t="s">
        <v>5305</v>
      </c>
      <c r="B108" t="s">
        <v>12308</v>
      </c>
      <c r="C108" t="s">
        <v>5108</v>
      </c>
      <c r="D108">
        <v>0.18</v>
      </c>
      <c r="K108" t="s">
        <v>5342</v>
      </c>
      <c r="L108" t="s">
        <v>5343</v>
      </c>
      <c r="M108" t="s">
        <v>12327</v>
      </c>
      <c r="N108">
        <v>9</v>
      </c>
      <c r="O108" t="s">
        <v>12352</v>
      </c>
      <c r="P108" t="s">
        <v>5420</v>
      </c>
      <c r="Q108">
        <v>4</v>
      </c>
      <c r="R108">
        <v>2</v>
      </c>
      <c r="S108">
        <v>3.36</v>
      </c>
      <c r="T108">
        <v>5.15</v>
      </c>
      <c r="U108">
        <v>489.93</v>
      </c>
      <c r="V108">
        <v>91.92</v>
      </c>
      <c r="W108">
        <v>5.54</v>
      </c>
      <c r="X108">
        <v>5.15</v>
      </c>
      <c r="Y108">
        <v>1.67</v>
      </c>
      <c r="Z108">
        <v>4</v>
      </c>
      <c r="AA108" t="s">
        <v>4822</v>
      </c>
      <c r="AB108">
        <v>1</v>
      </c>
      <c r="AC108">
        <v>7</v>
      </c>
      <c r="AD108">
        <v>2.827928571428572</v>
      </c>
      <c r="AF108" t="s">
        <v>5459</v>
      </c>
      <c r="AI108">
        <v>0</v>
      </c>
      <c r="AJ108">
        <v>0</v>
      </c>
      <c r="AK108" t="s">
        <v>5473</v>
      </c>
      <c r="AL108" t="s">
        <v>5473</v>
      </c>
      <c r="AM108" t="s">
        <v>11965</v>
      </c>
    </row>
    <row r="109" spans="1:39">
      <c r="A109" t="s">
        <v>5309</v>
      </c>
      <c r="B109" t="s">
        <v>12308</v>
      </c>
      <c r="C109" t="s">
        <v>5108</v>
      </c>
      <c r="D109">
        <v>0.51</v>
      </c>
      <c r="K109" t="s">
        <v>5342</v>
      </c>
      <c r="L109" t="s">
        <v>5343</v>
      </c>
      <c r="M109" t="s">
        <v>12327</v>
      </c>
      <c r="N109">
        <v>9</v>
      </c>
      <c r="O109" t="s">
        <v>12352</v>
      </c>
      <c r="P109" t="s">
        <v>5424</v>
      </c>
      <c r="Q109">
        <v>4</v>
      </c>
      <c r="R109">
        <v>2</v>
      </c>
      <c r="S109">
        <v>1.99</v>
      </c>
      <c r="T109">
        <v>3.8</v>
      </c>
      <c r="U109">
        <v>413.83</v>
      </c>
      <c r="V109">
        <v>91.92</v>
      </c>
      <c r="W109">
        <v>3.88</v>
      </c>
      <c r="X109">
        <v>5.08</v>
      </c>
      <c r="Y109">
        <v>0.4</v>
      </c>
      <c r="Z109">
        <v>3</v>
      </c>
      <c r="AA109" t="s">
        <v>4822</v>
      </c>
      <c r="AB109">
        <v>0</v>
      </c>
      <c r="AC109">
        <v>6</v>
      </c>
      <c r="AD109">
        <v>4.6515</v>
      </c>
      <c r="AF109" t="s">
        <v>5459</v>
      </c>
      <c r="AI109">
        <v>0</v>
      </c>
      <c r="AJ109">
        <v>0</v>
      </c>
      <c r="AK109" t="s">
        <v>5473</v>
      </c>
      <c r="AL109" t="s">
        <v>5473</v>
      </c>
      <c r="AM109" t="s">
        <v>11965</v>
      </c>
    </row>
    <row r="110" spans="1:39">
      <c r="A110" t="s">
        <v>5317</v>
      </c>
      <c r="B110" t="s">
        <v>12308</v>
      </c>
      <c r="C110" t="s">
        <v>5108</v>
      </c>
      <c r="D110">
        <v>0.21</v>
      </c>
      <c r="K110" t="s">
        <v>5342</v>
      </c>
      <c r="L110" t="s">
        <v>5343</v>
      </c>
      <c r="M110" t="s">
        <v>12327</v>
      </c>
      <c r="N110">
        <v>9</v>
      </c>
      <c r="O110" t="s">
        <v>12352</v>
      </c>
      <c r="P110" t="s">
        <v>5432</v>
      </c>
      <c r="Q110">
        <v>4</v>
      </c>
      <c r="R110">
        <v>2</v>
      </c>
      <c r="S110">
        <v>2.2</v>
      </c>
      <c r="T110">
        <v>3.59</v>
      </c>
      <c r="U110">
        <v>428.85</v>
      </c>
      <c r="V110">
        <v>95.16</v>
      </c>
      <c r="W110">
        <v>3.33</v>
      </c>
      <c r="X110">
        <v>5.88</v>
      </c>
      <c r="Y110">
        <v>0.4</v>
      </c>
      <c r="Z110">
        <v>3</v>
      </c>
      <c r="AA110" t="s">
        <v>4822</v>
      </c>
      <c r="AB110">
        <v>0</v>
      </c>
      <c r="AC110">
        <v>6</v>
      </c>
      <c r="AD110">
        <v>4.441214285714286</v>
      </c>
      <c r="AF110" t="s">
        <v>5459</v>
      </c>
      <c r="AI110">
        <v>0</v>
      </c>
      <c r="AJ110">
        <v>0</v>
      </c>
      <c r="AK110" t="s">
        <v>5473</v>
      </c>
      <c r="AL110" t="s">
        <v>5473</v>
      </c>
      <c r="AM110" t="s">
        <v>11965</v>
      </c>
    </row>
    <row r="111" spans="1:39">
      <c r="A111" t="s">
        <v>5324</v>
      </c>
      <c r="B111" t="s">
        <v>12308</v>
      </c>
      <c r="C111" t="s">
        <v>5108</v>
      </c>
      <c r="D111">
        <v>0.11</v>
      </c>
      <c r="K111" t="s">
        <v>5342</v>
      </c>
      <c r="L111" t="s">
        <v>5343</v>
      </c>
      <c r="M111" t="s">
        <v>12327</v>
      </c>
      <c r="N111">
        <v>9</v>
      </c>
      <c r="O111" t="s">
        <v>12352</v>
      </c>
      <c r="P111" t="s">
        <v>5439</v>
      </c>
      <c r="Q111">
        <v>4</v>
      </c>
      <c r="R111">
        <v>2</v>
      </c>
      <c r="S111">
        <v>3.57</v>
      </c>
      <c r="T111">
        <v>4.94</v>
      </c>
      <c r="U111">
        <v>504.95</v>
      </c>
      <c r="V111">
        <v>95.16</v>
      </c>
      <c r="W111">
        <v>5</v>
      </c>
      <c r="X111">
        <v>5.91</v>
      </c>
      <c r="Y111">
        <v>1.67</v>
      </c>
      <c r="Z111">
        <v>4</v>
      </c>
      <c r="AA111" t="s">
        <v>4822</v>
      </c>
      <c r="AB111">
        <v>2</v>
      </c>
      <c r="AC111">
        <v>7</v>
      </c>
      <c r="AD111">
        <v>2.573</v>
      </c>
      <c r="AF111" t="s">
        <v>5459</v>
      </c>
      <c r="AI111">
        <v>0</v>
      </c>
      <c r="AJ111">
        <v>0</v>
      </c>
      <c r="AK111" t="s">
        <v>5473</v>
      </c>
      <c r="AL111" t="s">
        <v>5473</v>
      </c>
      <c r="AM111" t="s">
        <v>11965</v>
      </c>
    </row>
    <row r="112" spans="1:39">
      <c r="A112" t="s">
        <v>12304</v>
      </c>
      <c r="B112" t="s">
        <v>12308</v>
      </c>
      <c r="C112" t="s">
        <v>5108</v>
      </c>
      <c r="D112">
        <v>0.64</v>
      </c>
      <c r="K112" t="s">
        <v>5342</v>
      </c>
      <c r="L112" t="s">
        <v>5343</v>
      </c>
      <c r="M112" t="s">
        <v>12328</v>
      </c>
      <c r="N112">
        <v>9</v>
      </c>
      <c r="O112" t="s">
        <v>12353</v>
      </c>
      <c r="P112" t="s">
        <v>12361</v>
      </c>
      <c r="Q112">
        <v>14</v>
      </c>
      <c r="R112">
        <v>7</v>
      </c>
      <c r="S112">
        <v>-9.66</v>
      </c>
      <c r="T112">
        <v>-3.65</v>
      </c>
      <c r="U112">
        <v>507.18</v>
      </c>
      <c r="V112">
        <v>279.13</v>
      </c>
      <c r="W112">
        <v>-1.63</v>
      </c>
      <c r="X112">
        <v>0.97</v>
      </c>
      <c r="Y112">
        <v>3.82</v>
      </c>
      <c r="Z112">
        <v>2</v>
      </c>
      <c r="AA112" t="s">
        <v>4822</v>
      </c>
      <c r="AB112">
        <v>3</v>
      </c>
      <c r="AC112">
        <v>8</v>
      </c>
      <c r="AD112">
        <v>3</v>
      </c>
      <c r="AE112" t="s">
        <v>12364</v>
      </c>
      <c r="AF112" t="s">
        <v>5459</v>
      </c>
      <c r="AI112">
        <v>0</v>
      </c>
      <c r="AJ112">
        <v>0</v>
      </c>
      <c r="AK112" t="s">
        <v>5473</v>
      </c>
      <c r="AL112" t="s">
        <v>5473</v>
      </c>
      <c r="AM112" t="s">
        <v>11965</v>
      </c>
    </row>
    <row r="113" spans="1:39">
      <c r="A113" t="s">
        <v>12305</v>
      </c>
      <c r="B113" t="s">
        <v>12308</v>
      </c>
      <c r="C113" t="s">
        <v>5108</v>
      </c>
      <c r="D113">
        <v>1.14</v>
      </c>
      <c r="K113" t="s">
        <v>5342</v>
      </c>
      <c r="L113" t="s">
        <v>5343</v>
      </c>
      <c r="M113" t="s">
        <v>12328</v>
      </c>
      <c r="N113">
        <v>9</v>
      </c>
      <c r="O113" t="s">
        <v>12353</v>
      </c>
      <c r="P113" t="s">
        <v>12362</v>
      </c>
      <c r="Q113">
        <v>12</v>
      </c>
      <c r="R113">
        <v>6</v>
      </c>
      <c r="S113">
        <v>-7.69</v>
      </c>
      <c r="T113">
        <v>-2.69</v>
      </c>
      <c r="U113">
        <v>427.2</v>
      </c>
      <c r="V113">
        <v>232.6</v>
      </c>
      <c r="W113">
        <v>-1.75</v>
      </c>
      <c r="X113">
        <v>1.39</v>
      </c>
      <c r="Y113">
        <v>3.82</v>
      </c>
      <c r="Z113">
        <v>2</v>
      </c>
      <c r="AA113" t="s">
        <v>4822</v>
      </c>
      <c r="AB113">
        <v>2</v>
      </c>
      <c r="AC113">
        <v>6</v>
      </c>
      <c r="AD113">
        <v>3.52</v>
      </c>
      <c r="AE113" t="s">
        <v>12365</v>
      </c>
      <c r="AF113" t="s">
        <v>5459</v>
      </c>
      <c r="AI113">
        <v>0</v>
      </c>
      <c r="AJ113">
        <v>0</v>
      </c>
      <c r="AK113" t="s">
        <v>5473</v>
      </c>
      <c r="AL113" t="s">
        <v>5473</v>
      </c>
      <c r="AM113" t="s">
        <v>11965</v>
      </c>
    </row>
    <row r="114" spans="1:39">
      <c r="A114" t="s">
        <v>12306</v>
      </c>
      <c r="B114" t="s">
        <v>12308</v>
      </c>
      <c r="C114" t="s">
        <v>5108</v>
      </c>
      <c r="D114">
        <v>0.83</v>
      </c>
      <c r="K114" t="s">
        <v>5342</v>
      </c>
      <c r="L114" t="s">
        <v>5343</v>
      </c>
      <c r="M114" t="s">
        <v>12328</v>
      </c>
      <c r="N114">
        <v>9</v>
      </c>
      <c r="O114" t="s">
        <v>12353</v>
      </c>
      <c r="P114" t="s">
        <v>12363</v>
      </c>
      <c r="Q114">
        <v>13</v>
      </c>
      <c r="R114">
        <v>8</v>
      </c>
      <c r="S114">
        <v>-10.11</v>
      </c>
      <c r="T114">
        <v>-4</v>
      </c>
      <c r="U114">
        <v>506.2</v>
      </c>
      <c r="V114">
        <v>281.93</v>
      </c>
      <c r="W114">
        <v>-2.06</v>
      </c>
      <c r="X114">
        <v>1.16</v>
      </c>
      <c r="Y114">
        <v>3.82</v>
      </c>
      <c r="Z114">
        <v>2</v>
      </c>
      <c r="AA114" t="s">
        <v>4822</v>
      </c>
      <c r="AB114">
        <v>3</v>
      </c>
      <c r="AC114">
        <v>8</v>
      </c>
      <c r="AD114">
        <v>3</v>
      </c>
      <c r="AF114" t="s">
        <v>5459</v>
      </c>
      <c r="AI114">
        <v>0</v>
      </c>
      <c r="AJ114">
        <v>0</v>
      </c>
      <c r="AK114" t="s">
        <v>5473</v>
      </c>
      <c r="AL114" t="s">
        <v>5473</v>
      </c>
      <c r="AM114" t="s">
        <v>11965</v>
      </c>
    </row>
    <row r="115" spans="1:39">
      <c r="A115" t="s">
        <v>5305</v>
      </c>
      <c r="B115" t="s">
        <v>12308</v>
      </c>
      <c r="C115" t="s">
        <v>5108</v>
      </c>
      <c r="D115">
        <v>0.93</v>
      </c>
      <c r="K115" t="s">
        <v>5342</v>
      </c>
      <c r="L115" t="s">
        <v>5343</v>
      </c>
      <c r="M115" t="s">
        <v>12328</v>
      </c>
      <c r="N115">
        <v>9</v>
      </c>
      <c r="O115" t="s">
        <v>12353</v>
      </c>
      <c r="P115" t="s">
        <v>5420</v>
      </c>
      <c r="Q115">
        <v>4</v>
      </c>
      <c r="R115">
        <v>2</v>
      </c>
      <c r="S115">
        <v>3.36</v>
      </c>
      <c r="T115">
        <v>5.15</v>
      </c>
      <c r="U115">
        <v>489.93</v>
      </c>
      <c r="V115">
        <v>91.92</v>
      </c>
      <c r="W115">
        <v>5.54</v>
      </c>
      <c r="X115">
        <v>5.15</v>
      </c>
      <c r="Y115">
        <v>1.67</v>
      </c>
      <c r="Z115">
        <v>4</v>
      </c>
      <c r="AA115" t="s">
        <v>4822</v>
      </c>
      <c r="AB115">
        <v>1</v>
      </c>
      <c r="AC115">
        <v>7</v>
      </c>
      <c r="AD115">
        <v>2.827928571428572</v>
      </c>
      <c r="AF115" t="s">
        <v>5459</v>
      </c>
      <c r="AI115">
        <v>0</v>
      </c>
      <c r="AJ115">
        <v>0</v>
      </c>
      <c r="AK115" t="s">
        <v>5473</v>
      </c>
      <c r="AL115" t="s">
        <v>5473</v>
      </c>
      <c r="AM115" t="s">
        <v>11965</v>
      </c>
    </row>
    <row r="116" spans="1:39">
      <c r="A116" t="s">
        <v>5309</v>
      </c>
      <c r="B116" t="s">
        <v>12308</v>
      </c>
      <c r="C116" t="s">
        <v>5108</v>
      </c>
      <c r="D116">
        <v>1.05</v>
      </c>
      <c r="K116" t="s">
        <v>5342</v>
      </c>
      <c r="L116" t="s">
        <v>5343</v>
      </c>
      <c r="M116" t="s">
        <v>12328</v>
      </c>
      <c r="N116">
        <v>9</v>
      </c>
      <c r="O116" t="s">
        <v>12353</v>
      </c>
      <c r="P116" t="s">
        <v>5424</v>
      </c>
      <c r="Q116">
        <v>4</v>
      </c>
      <c r="R116">
        <v>2</v>
      </c>
      <c r="S116">
        <v>1.99</v>
      </c>
      <c r="T116">
        <v>3.8</v>
      </c>
      <c r="U116">
        <v>413.83</v>
      </c>
      <c r="V116">
        <v>91.92</v>
      </c>
      <c r="W116">
        <v>3.88</v>
      </c>
      <c r="X116">
        <v>5.08</v>
      </c>
      <c r="Y116">
        <v>0.4</v>
      </c>
      <c r="Z116">
        <v>3</v>
      </c>
      <c r="AA116" t="s">
        <v>4822</v>
      </c>
      <c r="AB116">
        <v>0</v>
      </c>
      <c r="AC116">
        <v>6</v>
      </c>
      <c r="AD116">
        <v>4.6515</v>
      </c>
      <c r="AF116" t="s">
        <v>5459</v>
      </c>
      <c r="AI116">
        <v>0</v>
      </c>
      <c r="AJ116">
        <v>0</v>
      </c>
      <c r="AK116" t="s">
        <v>5473</v>
      </c>
      <c r="AL116" t="s">
        <v>5473</v>
      </c>
      <c r="AM116" t="s">
        <v>11965</v>
      </c>
    </row>
    <row r="117" spans="1:39">
      <c r="A117" t="s">
        <v>5317</v>
      </c>
      <c r="B117" t="s">
        <v>12308</v>
      </c>
      <c r="C117" t="s">
        <v>5108</v>
      </c>
      <c r="D117">
        <v>1.11</v>
      </c>
      <c r="K117" t="s">
        <v>5342</v>
      </c>
      <c r="L117" t="s">
        <v>5343</v>
      </c>
      <c r="M117" t="s">
        <v>12328</v>
      </c>
      <c r="N117">
        <v>9</v>
      </c>
      <c r="O117" t="s">
        <v>12353</v>
      </c>
      <c r="P117" t="s">
        <v>5432</v>
      </c>
      <c r="Q117">
        <v>4</v>
      </c>
      <c r="R117">
        <v>2</v>
      </c>
      <c r="S117">
        <v>2.2</v>
      </c>
      <c r="T117">
        <v>3.59</v>
      </c>
      <c r="U117">
        <v>428.85</v>
      </c>
      <c r="V117">
        <v>95.16</v>
      </c>
      <c r="W117">
        <v>3.33</v>
      </c>
      <c r="X117">
        <v>5.88</v>
      </c>
      <c r="Y117">
        <v>0.4</v>
      </c>
      <c r="Z117">
        <v>3</v>
      </c>
      <c r="AA117" t="s">
        <v>4822</v>
      </c>
      <c r="AB117">
        <v>0</v>
      </c>
      <c r="AC117">
        <v>6</v>
      </c>
      <c r="AD117">
        <v>4.441214285714286</v>
      </c>
      <c r="AF117" t="s">
        <v>5459</v>
      </c>
      <c r="AI117">
        <v>0</v>
      </c>
      <c r="AJ117">
        <v>0</v>
      </c>
      <c r="AK117" t="s">
        <v>5473</v>
      </c>
      <c r="AL117" t="s">
        <v>5473</v>
      </c>
      <c r="AM117" t="s">
        <v>11965</v>
      </c>
    </row>
    <row r="118" spans="1:39">
      <c r="A118" t="s">
        <v>5324</v>
      </c>
      <c r="B118" t="s">
        <v>12308</v>
      </c>
      <c r="C118" t="s">
        <v>5108</v>
      </c>
      <c r="D118">
        <v>0.9399999999999999</v>
      </c>
      <c r="K118" t="s">
        <v>5342</v>
      </c>
      <c r="L118" t="s">
        <v>5343</v>
      </c>
      <c r="M118" t="s">
        <v>12328</v>
      </c>
      <c r="N118">
        <v>9</v>
      </c>
      <c r="O118" t="s">
        <v>12353</v>
      </c>
      <c r="P118" t="s">
        <v>5439</v>
      </c>
      <c r="Q118">
        <v>4</v>
      </c>
      <c r="R118">
        <v>2</v>
      </c>
      <c r="S118">
        <v>3.57</v>
      </c>
      <c r="T118">
        <v>4.94</v>
      </c>
      <c r="U118">
        <v>504.95</v>
      </c>
      <c r="V118">
        <v>95.16</v>
      </c>
      <c r="W118">
        <v>5</v>
      </c>
      <c r="X118">
        <v>5.91</v>
      </c>
      <c r="Y118">
        <v>1.67</v>
      </c>
      <c r="Z118">
        <v>4</v>
      </c>
      <c r="AA118" t="s">
        <v>4822</v>
      </c>
      <c r="AB118">
        <v>2</v>
      </c>
      <c r="AC118">
        <v>7</v>
      </c>
      <c r="AD118">
        <v>2.573</v>
      </c>
      <c r="AF118" t="s">
        <v>5459</v>
      </c>
      <c r="AI118">
        <v>0</v>
      </c>
      <c r="AJ118">
        <v>0</v>
      </c>
      <c r="AK118" t="s">
        <v>5473</v>
      </c>
      <c r="AL118" t="s">
        <v>5473</v>
      </c>
      <c r="AM118" t="s">
        <v>11965</v>
      </c>
    </row>
    <row r="119" spans="1:39">
      <c r="A119" t="s">
        <v>12304</v>
      </c>
      <c r="B119" t="s">
        <v>12308</v>
      </c>
      <c r="C119" t="s">
        <v>5108</v>
      </c>
      <c r="D119">
        <v>0.95</v>
      </c>
      <c r="K119" t="s">
        <v>5342</v>
      </c>
      <c r="L119" t="s">
        <v>5343</v>
      </c>
      <c r="M119" t="s">
        <v>12329</v>
      </c>
      <c r="N119">
        <v>9</v>
      </c>
      <c r="O119" t="s">
        <v>12354</v>
      </c>
      <c r="P119" t="s">
        <v>12361</v>
      </c>
      <c r="Q119">
        <v>14</v>
      </c>
      <c r="R119">
        <v>7</v>
      </c>
      <c r="S119">
        <v>-9.66</v>
      </c>
      <c r="T119">
        <v>-3.65</v>
      </c>
      <c r="U119">
        <v>507.18</v>
      </c>
      <c r="V119">
        <v>279.13</v>
      </c>
      <c r="W119">
        <v>-1.63</v>
      </c>
      <c r="X119">
        <v>0.97</v>
      </c>
      <c r="Y119">
        <v>3.82</v>
      </c>
      <c r="Z119">
        <v>2</v>
      </c>
      <c r="AA119" t="s">
        <v>4822</v>
      </c>
      <c r="AB119">
        <v>3</v>
      </c>
      <c r="AC119">
        <v>8</v>
      </c>
      <c r="AD119">
        <v>3</v>
      </c>
      <c r="AE119" t="s">
        <v>12364</v>
      </c>
      <c r="AF119" t="s">
        <v>5459</v>
      </c>
      <c r="AI119">
        <v>0</v>
      </c>
      <c r="AJ119">
        <v>0</v>
      </c>
      <c r="AK119" t="s">
        <v>5473</v>
      </c>
      <c r="AL119" t="s">
        <v>5473</v>
      </c>
      <c r="AM119" t="s">
        <v>11965</v>
      </c>
    </row>
    <row r="120" spans="1:39">
      <c r="A120" t="s">
        <v>12305</v>
      </c>
      <c r="B120" t="s">
        <v>12308</v>
      </c>
      <c r="C120" t="s">
        <v>5108</v>
      </c>
      <c r="D120">
        <v>1.42</v>
      </c>
      <c r="K120" t="s">
        <v>5342</v>
      </c>
      <c r="L120" t="s">
        <v>5343</v>
      </c>
      <c r="M120" t="s">
        <v>12329</v>
      </c>
      <c r="N120">
        <v>9</v>
      </c>
      <c r="O120" t="s">
        <v>12354</v>
      </c>
      <c r="P120" t="s">
        <v>12362</v>
      </c>
      <c r="Q120">
        <v>12</v>
      </c>
      <c r="R120">
        <v>6</v>
      </c>
      <c r="S120">
        <v>-7.69</v>
      </c>
      <c r="T120">
        <v>-2.69</v>
      </c>
      <c r="U120">
        <v>427.2</v>
      </c>
      <c r="V120">
        <v>232.6</v>
      </c>
      <c r="W120">
        <v>-1.75</v>
      </c>
      <c r="X120">
        <v>1.39</v>
      </c>
      <c r="Y120">
        <v>3.82</v>
      </c>
      <c r="Z120">
        <v>2</v>
      </c>
      <c r="AA120" t="s">
        <v>4822</v>
      </c>
      <c r="AB120">
        <v>2</v>
      </c>
      <c r="AC120">
        <v>6</v>
      </c>
      <c r="AD120">
        <v>3.52</v>
      </c>
      <c r="AE120" t="s">
        <v>12365</v>
      </c>
      <c r="AF120" t="s">
        <v>5459</v>
      </c>
      <c r="AI120">
        <v>0</v>
      </c>
      <c r="AJ120">
        <v>0</v>
      </c>
      <c r="AK120" t="s">
        <v>5473</v>
      </c>
      <c r="AL120" t="s">
        <v>5473</v>
      </c>
      <c r="AM120" t="s">
        <v>11965</v>
      </c>
    </row>
    <row r="121" spans="1:39">
      <c r="A121" t="s">
        <v>12306</v>
      </c>
      <c r="B121" t="s">
        <v>12308</v>
      </c>
      <c r="C121" t="s">
        <v>5108</v>
      </c>
      <c r="D121">
        <v>1.14</v>
      </c>
      <c r="K121" t="s">
        <v>5342</v>
      </c>
      <c r="L121" t="s">
        <v>5343</v>
      </c>
      <c r="M121" t="s">
        <v>12329</v>
      </c>
      <c r="N121">
        <v>9</v>
      </c>
      <c r="O121" t="s">
        <v>12354</v>
      </c>
      <c r="P121" t="s">
        <v>12363</v>
      </c>
      <c r="Q121">
        <v>13</v>
      </c>
      <c r="R121">
        <v>8</v>
      </c>
      <c r="S121">
        <v>-10.11</v>
      </c>
      <c r="T121">
        <v>-4</v>
      </c>
      <c r="U121">
        <v>506.2</v>
      </c>
      <c r="V121">
        <v>281.93</v>
      </c>
      <c r="W121">
        <v>-2.06</v>
      </c>
      <c r="X121">
        <v>1.16</v>
      </c>
      <c r="Y121">
        <v>3.82</v>
      </c>
      <c r="Z121">
        <v>2</v>
      </c>
      <c r="AA121" t="s">
        <v>4822</v>
      </c>
      <c r="AB121">
        <v>3</v>
      </c>
      <c r="AC121">
        <v>8</v>
      </c>
      <c r="AD121">
        <v>3</v>
      </c>
      <c r="AF121" t="s">
        <v>5459</v>
      </c>
      <c r="AI121">
        <v>0</v>
      </c>
      <c r="AJ121">
        <v>0</v>
      </c>
      <c r="AK121" t="s">
        <v>5473</v>
      </c>
      <c r="AL121" t="s">
        <v>5473</v>
      </c>
      <c r="AM121" t="s">
        <v>11965</v>
      </c>
    </row>
    <row r="122" spans="1:39">
      <c r="A122" t="s">
        <v>5305</v>
      </c>
      <c r="B122" t="s">
        <v>12308</v>
      </c>
      <c r="C122" t="s">
        <v>5108</v>
      </c>
      <c r="D122">
        <v>1.13</v>
      </c>
      <c r="K122" t="s">
        <v>5342</v>
      </c>
      <c r="L122" t="s">
        <v>5343</v>
      </c>
      <c r="M122" t="s">
        <v>12329</v>
      </c>
      <c r="N122">
        <v>9</v>
      </c>
      <c r="O122" t="s">
        <v>12354</v>
      </c>
      <c r="P122" t="s">
        <v>5420</v>
      </c>
      <c r="Q122">
        <v>4</v>
      </c>
      <c r="R122">
        <v>2</v>
      </c>
      <c r="S122">
        <v>3.36</v>
      </c>
      <c r="T122">
        <v>5.15</v>
      </c>
      <c r="U122">
        <v>489.93</v>
      </c>
      <c r="V122">
        <v>91.92</v>
      </c>
      <c r="W122">
        <v>5.54</v>
      </c>
      <c r="X122">
        <v>5.15</v>
      </c>
      <c r="Y122">
        <v>1.67</v>
      </c>
      <c r="Z122">
        <v>4</v>
      </c>
      <c r="AA122" t="s">
        <v>4822</v>
      </c>
      <c r="AB122">
        <v>1</v>
      </c>
      <c r="AC122">
        <v>7</v>
      </c>
      <c r="AD122">
        <v>2.827928571428572</v>
      </c>
      <c r="AF122" t="s">
        <v>5459</v>
      </c>
      <c r="AI122">
        <v>0</v>
      </c>
      <c r="AJ122">
        <v>0</v>
      </c>
      <c r="AK122" t="s">
        <v>5473</v>
      </c>
      <c r="AL122" t="s">
        <v>5473</v>
      </c>
      <c r="AM122" t="s">
        <v>11965</v>
      </c>
    </row>
    <row r="123" spans="1:39">
      <c r="A123" t="s">
        <v>5309</v>
      </c>
      <c r="B123" t="s">
        <v>12308</v>
      </c>
      <c r="C123" t="s">
        <v>5108</v>
      </c>
      <c r="D123">
        <v>1.22</v>
      </c>
      <c r="K123" t="s">
        <v>5342</v>
      </c>
      <c r="L123" t="s">
        <v>5343</v>
      </c>
      <c r="M123" t="s">
        <v>12329</v>
      </c>
      <c r="N123">
        <v>9</v>
      </c>
      <c r="O123" t="s">
        <v>12354</v>
      </c>
      <c r="P123" t="s">
        <v>5424</v>
      </c>
      <c r="Q123">
        <v>4</v>
      </c>
      <c r="R123">
        <v>2</v>
      </c>
      <c r="S123">
        <v>1.99</v>
      </c>
      <c r="T123">
        <v>3.8</v>
      </c>
      <c r="U123">
        <v>413.83</v>
      </c>
      <c r="V123">
        <v>91.92</v>
      </c>
      <c r="W123">
        <v>3.88</v>
      </c>
      <c r="X123">
        <v>5.08</v>
      </c>
      <c r="Y123">
        <v>0.4</v>
      </c>
      <c r="Z123">
        <v>3</v>
      </c>
      <c r="AA123" t="s">
        <v>4822</v>
      </c>
      <c r="AB123">
        <v>0</v>
      </c>
      <c r="AC123">
        <v>6</v>
      </c>
      <c r="AD123">
        <v>4.6515</v>
      </c>
      <c r="AF123" t="s">
        <v>5459</v>
      </c>
      <c r="AI123">
        <v>0</v>
      </c>
      <c r="AJ123">
        <v>0</v>
      </c>
      <c r="AK123" t="s">
        <v>5473</v>
      </c>
      <c r="AL123" t="s">
        <v>5473</v>
      </c>
      <c r="AM123" t="s">
        <v>11965</v>
      </c>
    </row>
    <row r="124" spans="1:39">
      <c r="A124" t="s">
        <v>5317</v>
      </c>
      <c r="B124" t="s">
        <v>12308</v>
      </c>
      <c r="C124" t="s">
        <v>5108</v>
      </c>
      <c r="D124">
        <v>1.42</v>
      </c>
      <c r="K124" t="s">
        <v>5342</v>
      </c>
      <c r="L124" t="s">
        <v>5343</v>
      </c>
      <c r="M124" t="s">
        <v>12329</v>
      </c>
      <c r="N124">
        <v>9</v>
      </c>
      <c r="O124" t="s">
        <v>12354</v>
      </c>
      <c r="P124" t="s">
        <v>5432</v>
      </c>
      <c r="Q124">
        <v>4</v>
      </c>
      <c r="R124">
        <v>2</v>
      </c>
      <c r="S124">
        <v>2.2</v>
      </c>
      <c r="T124">
        <v>3.59</v>
      </c>
      <c r="U124">
        <v>428.85</v>
      </c>
      <c r="V124">
        <v>95.16</v>
      </c>
      <c r="W124">
        <v>3.33</v>
      </c>
      <c r="X124">
        <v>5.88</v>
      </c>
      <c r="Y124">
        <v>0.4</v>
      </c>
      <c r="Z124">
        <v>3</v>
      </c>
      <c r="AA124" t="s">
        <v>4822</v>
      </c>
      <c r="AB124">
        <v>0</v>
      </c>
      <c r="AC124">
        <v>6</v>
      </c>
      <c r="AD124">
        <v>4.441214285714286</v>
      </c>
      <c r="AF124" t="s">
        <v>5459</v>
      </c>
      <c r="AI124">
        <v>0</v>
      </c>
      <c r="AJ124">
        <v>0</v>
      </c>
      <c r="AK124" t="s">
        <v>5473</v>
      </c>
      <c r="AL124" t="s">
        <v>5473</v>
      </c>
      <c r="AM124" t="s">
        <v>11965</v>
      </c>
    </row>
    <row r="125" spans="1:39">
      <c r="A125" t="s">
        <v>5324</v>
      </c>
      <c r="B125" t="s">
        <v>12308</v>
      </c>
      <c r="C125" t="s">
        <v>5108</v>
      </c>
      <c r="D125">
        <v>1.22</v>
      </c>
      <c r="K125" t="s">
        <v>5342</v>
      </c>
      <c r="L125" t="s">
        <v>5343</v>
      </c>
      <c r="M125" t="s">
        <v>12329</v>
      </c>
      <c r="N125">
        <v>9</v>
      </c>
      <c r="O125" t="s">
        <v>12354</v>
      </c>
      <c r="P125" t="s">
        <v>5439</v>
      </c>
      <c r="Q125">
        <v>4</v>
      </c>
      <c r="R125">
        <v>2</v>
      </c>
      <c r="S125">
        <v>3.57</v>
      </c>
      <c r="T125">
        <v>4.94</v>
      </c>
      <c r="U125">
        <v>504.95</v>
      </c>
      <c r="V125">
        <v>95.16</v>
      </c>
      <c r="W125">
        <v>5</v>
      </c>
      <c r="X125">
        <v>5.91</v>
      </c>
      <c r="Y125">
        <v>1.67</v>
      </c>
      <c r="Z125">
        <v>4</v>
      </c>
      <c r="AA125" t="s">
        <v>4822</v>
      </c>
      <c r="AB125">
        <v>2</v>
      </c>
      <c r="AC125">
        <v>7</v>
      </c>
      <c r="AD125">
        <v>2.573</v>
      </c>
      <c r="AF125" t="s">
        <v>5459</v>
      </c>
      <c r="AI125">
        <v>0</v>
      </c>
      <c r="AJ125">
        <v>0</v>
      </c>
      <c r="AK125" t="s">
        <v>5473</v>
      </c>
      <c r="AL125" t="s">
        <v>5473</v>
      </c>
      <c r="AM125" t="s">
        <v>11965</v>
      </c>
    </row>
    <row r="126" spans="1:39">
      <c r="A126" t="s">
        <v>12304</v>
      </c>
      <c r="B126" t="s">
        <v>12308</v>
      </c>
      <c r="C126" t="s">
        <v>5108</v>
      </c>
      <c r="D126">
        <v>0.78</v>
      </c>
      <c r="K126" t="s">
        <v>5342</v>
      </c>
      <c r="L126" t="s">
        <v>5343</v>
      </c>
      <c r="M126" t="s">
        <v>12330</v>
      </c>
      <c r="N126">
        <v>9</v>
      </c>
      <c r="O126" t="s">
        <v>12355</v>
      </c>
      <c r="P126" t="s">
        <v>12361</v>
      </c>
      <c r="Q126">
        <v>14</v>
      </c>
      <c r="R126">
        <v>7</v>
      </c>
      <c r="S126">
        <v>-9.66</v>
      </c>
      <c r="T126">
        <v>-3.65</v>
      </c>
      <c r="U126">
        <v>507.18</v>
      </c>
      <c r="V126">
        <v>279.13</v>
      </c>
      <c r="W126">
        <v>-1.63</v>
      </c>
      <c r="X126">
        <v>0.97</v>
      </c>
      <c r="Y126">
        <v>3.82</v>
      </c>
      <c r="Z126">
        <v>2</v>
      </c>
      <c r="AA126" t="s">
        <v>4822</v>
      </c>
      <c r="AB126">
        <v>3</v>
      </c>
      <c r="AC126">
        <v>8</v>
      </c>
      <c r="AD126">
        <v>3</v>
      </c>
      <c r="AE126" t="s">
        <v>12364</v>
      </c>
      <c r="AF126" t="s">
        <v>5459</v>
      </c>
      <c r="AI126">
        <v>0</v>
      </c>
      <c r="AJ126">
        <v>0</v>
      </c>
      <c r="AK126" t="s">
        <v>5473</v>
      </c>
      <c r="AL126" t="s">
        <v>5473</v>
      </c>
      <c r="AM126" t="s">
        <v>11965</v>
      </c>
    </row>
    <row r="127" spans="1:39">
      <c r="A127" t="s">
        <v>12305</v>
      </c>
      <c r="B127" t="s">
        <v>12308</v>
      </c>
      <c r="C127" t="s">
        <v>5108</v>
      </c>
      <c r="D127">
        <v>1.24</v>
      </c>
      <c r="K127" t="s">
        <v>5342</v>
      </c>
      <c r="L127" t="s">
        <v>5343</v>
      </c>
      <c r="M127" t="s">
        <v>12330</v>
      </c>
      <c r="N127">
        <v>9</v>
      </c>
      <c r="O127" t="s">
        <v>12355</v>
      </c>
      <c r="P127" t="s">
        <v>12362</v>
      </c>
      <c r="Q127">
        <v>12</v>
      </c>
      <c r="R127">
        <v>6</v>
      </c>
      <c r="S127">
        <v>-7.69</v>
      </c>
      <c r="T127">
        <v>-2.69</v>
      </c>
      <c r="U127">
        <v>427.2</v>
      </c>
      <c r="V127">
        <v>232.6</v>
      </c>
      <c r="W127">
        <v>-1.75</v>
      </c>
      <c r="X127">
        <v>1.39</v>
      </c>
      <c r="Y127">
        <v>3.82</v>
      </c>
      <c r="Z127">
        <v>2</v>
      </c>
      <c r="AA127" t="s">
        <v>4822</v>
      </c>
      <c r="AB127">
        <v>2</v>
      </c>
      <c r="AC127">
        <v>6</v>
      </c>
      <c r="AD127">
        <v>3.52</v>
      </c>
      <c r="AE127" t="s">
        <v>12365</v>
      </c>
      <c r="AF127" t="s">
        <v>5459</v>
      </c>
      <c r="AI127">
        <v>0</v>
      </c>
      <c r="AJ127">
        <v>0</v>
      </c>
      <c r="AK127" t="s">
        <v>5473</v>
      </c>
      <c r="AL127" t="s">
        <v>5473</v>
      </c>
      <c r="AM127" t="s">
        <v>11965</v>
      </c>
    </row>
    <row r="128" spans="1:39">
      <c r="A128" t="s">
        <v>12306</v>
      </c>
      <c r="B128" t="s">
        <v>12308</v>
      </c>
      <c r="C128" t="s">
        <v>5108</v>
      </c>
      <c r="D128">
        <v>0.91</v>
      </c>
      <c r="K128" t="s">
        <v>5342</v>
      </c>
      <c r="L128" t="s">
        <v>5343</v>
      </c>
      <c r="M128" t="s">
        <v>12330</v>
      </c>
      <c r="N128">
        <v>9</v>
      </c>
      <c r="O128" t="s">
        <v>12355</v>
      </c>
      <c r="P128" t="s">
        <v>12363</v>
      </c>
      <c r="Q128">
        <v>13</v>
      </c>
      <c r="R128">
        <v>8</v>
      </c>
      <c r="S128">
        <v>-10.11</v>
      </c>
      <c r="T128">
        <v>-4</v>
      </c>
      <c r="U128">
        <v>506.2</v>
      </c>
      <c r="V128">
        <v>281.93</v>
      </c>
      <c r="W128">
        <v>-2.06</v>
      </c>
      <c r="X128">
        <v>1.16</v>
      </c>
      <c r="Y128">
        <v>3.82</v>
      </c>
      <c r="Z128">
        <v>2</v>
      </c>
      <c r="AA128" t="s">
        <v>4822</v>
      </c>
      <c r="AB128">
        <v>3</v>
      </c>
      <c r="AC128">
        <v>8</v>
      </c>
      <c r="AD128">
        <v>3</v>
      </c>
      <c r="AF128" t="s">
        <v>5459</v>
      </c>
      <c r="AI128">
        <v>0</v>
      </c>
      <c r="AJ128">
        <v>0</v>
      </c>
      <c r="AK128" t="s">
        <v>5473</v>
      </c>
      <c r="AL128" t="s">
        <v>5473</v>
      </c>
      <c r="AM128" t="s">
        <v>11965</v>
      </c>
    </row>
    <row r="129" spans="1:39">
      <c r="A129" t="s">
        <v>5305</v>
      </c>
      <c r="B129" t="s">
        <v>12308</v>
      </c>
      <c r="C129" t="s">
        <v>5108</v>
      </c>
      <c r="D129">
        <v>0.66</v>
      </c>
      <c r="K129" t="s">
        <v>5342</v>
      </c>
      <c r="L129" t="s">
        <v>5343</v>
      </c>
      <c r="M129" t="s">
        <v>12330</v>
      </c>
      <c r="N129">
        <v>9</v>
      </c>
      <c r="O129" t="s">
        <v>12355</v>
      </c>
      <c r="P129" t="s">
        <v>5420</v>
      </c>
      <c r="Q129">
        <v>4</v>
      </c>
      <c r="R129">
        <v>2</v>
      </c>
      <c r="S129">
        <v>3.36</v>
      </c>
      <c r="T129">
        <v>5.15</v>
      </c>
      <c r="U129">
        <v>489.93</v>
      </c>
      <c r="V129">
        <v>91.92</v>
      </c>
      <c r="W129">
        <v>5.54</v>
      </c>
      <c r="X129">
        <v>5.15</v>
      </c>
      <c r="Y129">
        <v>1.67</v>
      </c>
      <c r="Z129">
        <v>4</v>
      </c>
      <c r="AA129" t="s">
        <v>4822</v>
      </c>
      <c r="AB129">
        <v>1</v>
      </c>
      <c r="AC129">
        <v>7</v>
      </c>
      <c r="AD129">
        <v>2.827928571428572</v>
      </c>
      <c r="AF129" t="s">
        <v>5459</v>
      </c>
      <c r="AI129">
        <v>0</v>
      </c>
      <c r="AJ129">
        <v>0</v>
      </c>
      <c r="AK129" t="s">
        <v>5473</v>
      </c>
      <c r="AL129" t="s">
        <v>5473</v>
      </c>
      <c r="AM129" t="s">
        <v>11965</v>
      </c>
    </row>
    <row r="130" spans="1:39">
      <c r="A130" t="s">
        <v>5309</v>
      </c>
      <c r="B130" t="s">
        <v>12308</v>
      </c>
      <c r="C130" t="s">
        <v>5108</v>
      </c>
      <c r="D130">
        <v>0.85</v>
      </c>
      <c r="K130" t="s">
        <v>5342</v>
      </c>
      <c r="L130" t="s">
        <v>5343</v>
      </c>
      <c r="M130" t="s">
        <v>12330</v>
      </c>
      <c r="N130">
        <v>9</v>
      </c>
      <c r="O130" t="s">
        <v>12355</v>
      </c>
      <c r="P130" t="s">
        <v>5424</v>
      </c>
      <c r="Q130">
        <v>4</v>
      </c>
      <c r="R130">
        <v>2</v>
      </c>
      <c r="S130">
        <v>1.99</v>
      </c>
      <c r="T130">
        <v>3.8</v>
      </c>
      <c r="U130">
        <v>413.83</v>
      </c>
      <c r="V130">
        <v>91.92</v>
      </c>
      <c r="W130">
        <v>3.88</v>
      </c>
      <c r="X130">
        <v>5.08</v>
      </c>
      <c r="Y130">
        <v>0.4</v>
      </c>
      <c r="Z130">
        <v>3</v>
      </c>
      <c r="AA130" t="s">
        <v>4822</v>
      </c>
      <c r="AB130">
        <v>0</v>
      </c>
      <c r="AC130">
        <v>6</v>
      </c>
      <c r="AD130">
        <v>4.6515</v>
      </c>
      <c r="AF130" t="s">
        <v>5459</v>
      </c>
      <c r="AI130">
        <v>0</v>
      </c>
      <c r="AJ130">
        <v>0</v>
      </c>
      <c r="AK130" t="s">
        <v>5473</v>
      </c>
      <c r="AL130" t="s">
        <v>5473</v>
      </c>
      <c r="AM130" t="s">
        <v>11965</v>
      </c>
    </row>
    <row r="131" spans="1:39">
      <c r="A131" t="s">
        <v>5317</v>
      </c>
      <c r="B131" t="s">
        <v>12308</v>
      </c>
      <c r="C131" t="s">
        <v>5108</v>
      </c>
      <c r="D131">
        <v>1.01</v>
      </c>
      <c r="K131" t="s">
        <v>5342</v>
      </c>
      <c r="L131" t="s">
        <v>5343</v>
      </c>
      <c r="M131" t="s">
        <v>12330</v>
      </c>
      <c r="N131">
        <v>9</v>
      </c>
      <c r="O131" t="s">
        <v>12355</v>
      </c>
      <c r="P131" t="s">
        <v>5432</v>
      </c>
      <c r="Q131">
        <v>4</v>
      </c>
      <c r="R131">
        <v>2</v>
      </c>
      <c r="S131">
        <v>2.2</v>
      </c>
      <c r="T131">
        <v>3.59</v>
      </c>
      <c r="U131">
        <v>428.85</v>
      </c>
      <c r="V131">
        <v>95.16</v>
      </c>
      <c r="W131">
        <v>3.33</v>
      </c>
      <c r="X131">
        <v>5.88</v>
      </c>
      <c r="Y131">
        <v>0.4</v>
      </c>
      <c r="Z131">
        <v>3</v>
      </c>
      <c r="AA131" t="s">
        <v>4822</v>
      </c>
      <c r="AB131">
        <v>0</v>
      </c>
      <c r="AC131">
        <v>6</v>
      </c>
      <c r="AD131">
        <v>4.441214285714286</v>
      </c>
      <c r="AF131" t="s">
        <v>5459</v>
      </c>
      <c r="AI131">
        <v>0</v>
      </c>
      <c r="AJ131">
        <v>0</v>
      </c>
      <c r="AK131" t="s">
        <v>5473</v>
      </c>
      <c r="AL131" t="s">
        <v>5473</v>
      </c>
      <c r="AM131" t="s">
        <v>11965</v>
      </c>
    </row>
    <row r="132" spans="1:39">
      <c r="A132" t="s">
        <v>5324</v>
      </c>
      <c r="B132" t="s">
        <v>12308</v>
      </c>
      <c r="C132" t="s">
        <v>5108</v>
      </c>
      <c r="D132">
        <v>0.73</v>
      </c>
      <c r="K132" t="s">
        <v>5342</v>
      </c>
      <c r="L132" t="s">
        <v>5343</v>
      </c>
      <c r="M132" t="s">
        <v>12330</v>
      </c>
      <c r="N132">
        <v>9</v>
      </c>
      <c r="O132" t="s">
        <v>12355</v>
      </c>
      <c r="P132" t="s">
        <v>5439</v>
      </c>
      <c r="Q132">
        <v>4</v>
      </c>
      <c r="R132">
        <v>2</v>
      </c>
      <c r="S132">
        <v>3.57</v>
      </c>
      <c r="T132">
        <v>4.94</v>
      </c>
      <c r="U132">
        <v>504.95</v>
      </c>
      <c r="V132">
        <v>95.16</v>
      </c>
      <c r="W132">
        <v>5</v>
      </c>
      <c r="X132">
        <v>5.91</v>
      </c>
      <c r="Y132">
        <v>1.67</v>
      </c>
      <c r="Z132">
        <v>4</v>
      </c>
      <c r="AA132" t="s">
        <v>4822</v>
      </c>
      <c r="AB132">
        <v>2</v>
      </c>
      <c r="AC132">
        <v>7</v>
      </c>
      <c r="AD132">
        <v>2.573</v>
      </c>
      <c r="AF132" t="s">
        <v>5459</v>
      </c>
      <c r="AI132">
        <v>0</v>
      </c>
      <c r="AJ132">
        <v>0</v>
      </c>
      <c r="AK132" t="s">
        <v>5473</v>
      </c>
      <c r="AL132" t="s">
        <v>5473</v>
      </c>
      <c r="AM132" t="s">
        <v>11965</v>
      </c>
    </row>
    <row r="133" spans="1:39">
      <c r="A133" t="s">
        <v>12304</v>
      </c>
      <c r="B133" t="s">
        <v>12308</v>
      </c>
      <c r="C133" t="s">
        <v>5108</v>
      </c>
      <c r="D133">
        <v>0.75</v>
      </c>
      <c r="K133" t="s">
        <v>5342</v>
      </c>
      <c r="L133" t="s">
        <v>5343</v>
      </c>
      <c r="M133" t="s">
        <v>12331</v>
      </c>
      <c r="N133">
        <v>9</v>
      </c>
      <c r="O133" t="s">
        <v>12356</v>
      </c>
      <c r="P133" t="s">
        <v>12361</v>
      </c>
      <c r="Q133">
        <v>14</v>
      </c>
      <c r="R133">
        <v>7</v>
      </c>
      <c r="S133">
        <v>-9.66</v>
      </c>
      <c r="T133">
        <v>-3.65</v>
      </c>
      <c r="U133">
        <v>507.18</v>
      </c>
      <c r="V133">
        <v>279.13</v>
      </c>
      <c r="W133">
        <v>-1.63</v>
      </c>
      <c r="X133">
        <v>0.97</v>
      </c>
      <c r="Y133">
        <v>3.82</v>
      </c>
      <c r="Z133">
        <v>2</v>
      </c>
      <c r="AA133" t="s">
        <v>4822</v>
      </c>
      <c r="AB133">
        <v>3</v>
      </c>
      <c r="AC133">
        <v>8</v>
      </c>
      <c r="AD133">
        <v>3</v>
      </c>
      <c r="AE133" t="s">
        <v>12364</v>
      </c>
      <c r="AF133" t="s">
        <v>5459</v>
      </c>
      <c r="AI133">
        <v>0</v>
      </c>
      <c r="AJ133">
        <v>0</v>
      </c>
      <c r="AK133" t="s">
        <v>5473</v>
      </c>
      <c r="AL133" t="s">
        <v>5473</v>
      </c>
      <c r="AM133" t="s">
        <v>11965</v>
      </c>
    </row>
    <row r="134" spans="1:39">
      <c r="A134" t="s">
        <v>12305</v>
      </c>
      <c r="B134" t="s">
        <v>12308</v>
      </c>
      <c r="C134" t="s">
        <v>5108</v>
      </c>
      <c r="D134">
        <v>0.99</v>
      </c>
      <c r="K134" t="s">
        <v>5342</v>
      </c>
      <c r="L134" t="s">
        <v>5343</v>
      </c>
      <c r="M134" t="s">
        <v>12331</v>
      </c>
      <c r="N134">
        <v>9</v>
      </c>
      <c r="O134" t="s">
        <v>12356</v>
      </c>
      <c r="P134" t="s">
        <v>12362</v>
      </c>
      <c r="Q134">
        <v>12</v>
      </c>
      <c r="R134">
        <v>6</v>
      </c>
      <c r="S134">
        <v>-7.69</v>
      </c>
      <c r="T134">
        <v>-2.69</v>
      </c>
      <c r="U134">
        <v>427.2</v>
      </c>
      <c r="V134">
        <v>232.6</v>
      </c>
      <c r="W134">
        <v>-1.75</v>
      </c>
      <c r="X134">
        <v>1.39</v>
      </c>
      <c r="Y134">
        <v>3.82</v>
      </c>
      <c r="Z134">
        <v>2</v>
      </c>
      <c r="AA134" t="s">
        <v>4822</v>
      </c>
      <c r="AB134">
        <v>2</v>
      </c>
      <c r="AC134">
        <v>6</v>
      </c>
      <c r="AD134">
        <v>3.52</v>
      </c>
      <c r="AE134" t="s">
        <v>12365</v>
      </c>
      <c r="AF134" t="s">
        <v>5459</v>
      </c>
      <c r="AI134">
        <v>0</v>
      </c>
      <c r="AJ134">
        <v>0</v>
      </c>
      <c r="AK134" t="s">
        <v>5473</v>
      </c>
      <c r="AL134" t="s">
        <v>5473</v>
      </c>
      <c r="AM134" t="s">
        <v>11965</v>
      </c>
    </row>
    <row r="135" spans="1:39">
      <c r="A135" t="s">
        <v>12306</v>
      </c>
      <c r="B135" t="s">
        <v>12308</v>
      </c>
      <c r="C135" t="s">
        <v>5108</v>
      </c>
      <c r="D135">
        <v>0.67</v>
      </c>
      <c r="K135" t="s">
        <v>5342</v>
      </c>
      <c r="L135" t="s">
        <v>5343</v>
      </c>
      <c r="M135" t="s">
        <v>12331</v>
      </c>
      <c r="N135">
        <v>9</v>
      </c>
      <c r="O135" t="s">
        <v>12356</v>
      </c>
      <c r="P135" t="s">
        <v>12363</v>
      </c>
      <c r="Q135">
        <v>13</v>
      </c>
      <c r="R135">
        <v>8</v>
      </c>
      <c r="S135">
        <v>-10.11</v>
      </c>
      <c r="T135">
        <v>-4</v>
      </c>
      <c r="U135">
        <v>506.2</v>
      </c>
      <c r="V135">
        <v>281.93</v>
      </c>
      <c r="W135">
        <v>-2.06</v>
      </c>
      <c r="X135">
        <v>1.16</v>
      </c>
      <c r="Y135">
        <v>3.82</v>
      </c>
      <c r="Z135">
        <v>2</v>
      </c>
      <c r="AA135" t="s">
        <v>4822</v>
      </c>
      <c r="AB135">
        <v>3</v>
      </c>
      <c r="AC135">
        <v>8</v>
      </c>
      <c r="AD135">
        <v>3</v>
      </c>
      <c r="AF135" t="s">
        <v>5459</v>
      </c>
      <c r="AI135">
        <v>0</v>
      </c>
      <c r="AJ135">
        <v>0</v>
      </c>
      <c r="AK135" t="s">
        <v>5473</v>
      </c>
      <c r="AL135" t="s">
        <v>5473</v>
      </c>
      <c r="AM135" t="s">
        <v>11965</v>
      </c>
    </row>
    <row r="136" spans="1:39">
      <c r="A136" t="s">
        <v>5305</v>
      </c>
      <c r="B136" t="s">
        <v>12308</v>
      </c>
      <c r="C136" t="s">
        <v>5108</v>
      </c>
      <c r="D136">
        <v>0.43</v>
      </c>
      <c r="K136" t="s">
        <v>5342</v>
      </c>
      <c r="L136" t="s">
        <v>5343</v>
      </c>
      <c r="M136" t="s">
        <v>12331</v>
      </c>
      <c r="N136">
        <v>9</v>
      </c>
      <c r="O136" t="s">
        <v>12356</v>
      </c>
      <c r="P136" t="s">
        <v>5420</v>
      </c>
      <c r="Q136">
        <v>4</v>
      </c>
      <c r="R136">
        <v>2</v>
      </c>
      <c r="S136">
        <v>3.36</v>
      </c>
      <c r="T136">
        <v>5.15</v>
      </c>
      <c r="U136">
        <v>489.93</v>
      </c>
      <c r="V136">
        <v>91.92</v>
      </c>
      <c r="W136">
        <v>5.54</v>
      </c>
      <c r="X136">
        <v>5.15</v>
      </c>
      <c r="Y136">
        <v>1.67</v>
      </c>
      <c r="Z136">
        <v>4</v>
      </c>
      <c r="AA136" t="s">
        <v>4822</v>
      </c>
      <c r="AB136">
        <v>1</v>
      </c>
      <c r="AC136">
        <v>7</v>
      </c>
      <c r="AD136">
        <v>2.827928571428572</v>
      </c>
      <c r="AF136" t="s">
        <v>5459</v>
      </c>
      <c r="AI136">
        <v>0</v>
      </c>
      <c r="AJ136">
        <v>0</v>
      </c>
      <c r="AK136" t="s">
        <v>5473</v>
      </c>
      <c r="AL136" t="s">
        <v>5473</v>
      </c>
      <c r="AM136" t="s">
        <v>11965</v>
      </c>
    </row>
    <row r="137" spans="1:39">
      <c r="A137" t="s">
        <v>5309</v>
      </c>
      <c r="B137" t="s">
        <v>12308</v>
      </c>
      <c r="C137" t="s">
        <v>5108</v>
      </c>
      <c r="D137">
        <v>0.37</v>
      </c>
      <c r="K137" t="s">
        <v>5342</v>
      </c>
      <c r="L137" t="s">
        <v>5343</v>
      </c>
      <c r="M137" t="s">
        <v>12331</v>
      </c>
      <c r="N137">
        <v>9</v>
      </c>
      <c r="O137" t="s">
        <v>12356</v>
      </c>
      <c r="P137" t="s">
        <v>5424</v>
      </c>
      <c r="Q137">
        <v>4</v>
      </c>
      <c r="R137">
        <v>2</v>
      </c>
      <c r="S137">
        <v>1.99</v>
      </c>
      <c r="T137">
        <v>3.8</v>
      </c>
      <c r="U137">
        <v>413.83</v>
      </c>
      <c r="V137">
        <v>91.92</v>
      </c>
      <c r="W137">
        <v>3.88</v>
      </c>
      <c r="X137">
        <v>5.08</v>
      </c>
      <c r="Y137">
        <v>0.4</v>
      </c>
      <c r="Z137">
        <v>3</v>
      </c>
      <c r="AA137" t="s">
        <v>4822</v>
      </c>
      <c r="AB137">
        <v>0</v>
      </c>
      <c r="AC137">
        <v>6</v>
      </c>
      <c r="AD137">
        <v>4.6515</v>
      </c>
      <c r="AF137" t="s">
        <v>5459</v>
      </c>
      <c r="AI137">
        <v>0</v>
      </c>
      <c r="AJ137">
        <v>0</v>
      </c>
      <c r="AK137" t="s">
        <v>5473</v>
      </c>
      <c r="AL137" t="s">
        <v>5473</v>
      </c>
      <c r="AM137" t="s">
        <v>11965</v>
      </c>
    </row>
    <row r="138" spans="1:39">
      <c r="A138" t="s">
        <v>5317</v>
      </c>
      <c r="B138" t="s">
        <v>12308</v>
      </c>
      <c r="C138" t="s">
        <v>5108</v>
      </c>
      <c r="D138">
        <v>0.5</v>
      </c>
      <c r="K138" t="s">
        <v>5342</v>
      </c>
      <c r="L138" t="s">
        <v>5343</v>
      </c>
      <c r="M138" t="s">
        <v>12331</v>
      </c>
      <c r="N138">
        <v>9</v>
      </c>
      <c r="O138" t="s">
        <v>12356</v>
      </c>
      <c r="P138" t="s">
        <v>5432</v>
      </c>
      <c r="Q138">
        <v>4</v>
      </c>
      <c r="R138">
        <v>2</v>
      </c>
      <c r="S138">
        <v>2.2</v>
      </c>
      <c r="T138">
        <v>3.59</v>
      </c>
      <c r="U138">
        <v>428.85</v>
      </c>
      <c r="V138">
        <v>95.16</v>
      </c>
      <c r="W138">
        <v>3.33</v>
      </c>
      <c r="X138">
        <v>5.88</v>
      </c>
      <c r="Y138">
        <v>0.4</v>
      </c>
      <c r="Z138">
        <v>3</v>
      </c>
      <c r="AA138" t="s">
        <v>4822</v>
      </c>
      <c r="AB138">
        <v>0</v>
      </c>
      <c r="AC138">
        <v>6</v>
      </c>
      <c r="AD138">
        <v>4.441214285714286</v>
      </c>
      <c r="AF138" t="s">
        <v>5459</v>
      </c>
      <c r="AI138">
        <v>0</v>
      </c>
      <c r="AJ138">
        <v>0</v>
      </c>
      <c r="AK138" t="s">
        <v>5473</v>
      </c>
      <c r="AL138" t="s">
        <v>5473</v>
      </c>
      <c r="AM138" t="s">
        <v>11965</v>
      </c>
    </row>
    <row r="139" spans="1:39">
      <c r="A139" t="s">
        <v>5324</v>
      </c>
      <c r="B139" t="s">
        <v>12308</v>
      </c>
      <c r="C139" t="s">
        <v>5108</v>
      </c>
      <c r="D139">
        <v>0.36</v>
      </c>
      <c r="K139" t="s">
        <v>5342</v>
      </c>
      <c r="L139" t="s">
        <v>5343</v>
      </c>
      <c r="M139" t="s">
        <v>12331</v>
      </c>
      <c r="N139">
        <v>9</v>
      </c>
      <c r="O139" t="s">
        <v>12356</v>
      </c>
      <c r="P139" t="s">
        <v>5439</v>
      </c>
      <c r="Q139">
        <v>4</v>
      </c>
      <c r="R139">
        <v>2</v>
      </c>
      <c r="S139">
        <v>3.57</v>
      </c>
      <c r="T139">
        <v>4.94</v>
      </c>
      <c r="U139">
        <v>504.95</v>
      </c>
      <c r="V139">
        <v>95.16</v>
      </c>
      <c r="W139">
        <v>5</v>
      </c>
      <c r="X139">
        <v>5.91</v>
      </c>
      <c r="Y139">
        <v>1.67</v>
      </c>
      <c r="Z139">
        <v>4</v>
      </c>
      <c r="AA139" t="s">
        <v>4822</v>
      </c>
      <c r="AB139">
        <v>2</v>
      </c>
      <c r="AC139">
        <v>7</v>
      </c>
      <c r="AD139">
        <v>2.573</v>
      </c>
      <c r="AF139" t="s">
        <v>5459</v>
      </c>
      <c r="AI139">
        <v>0</v>
      </c>
      <c r="AJ139">
        <v>0</v>
      </c>
      <c r="AK139" t="s">
        <v>5473</v>
      </c>
      <c r="AL139" t="s">
        <v>5473</v>
      </c>
      <c r="AM139" t="s">
        <v>11965</v>
      </c>
    </row>
    <row r="140" spans="1:39">
      <c r="A140" t="s">
        <v>6862</v>
      </c>
      <c r="B140" t="s">
        <v>12309</v>
      </c>
      <c r="C140" t="s">
        <v>5108</v>
      </c>
      <c r="D140">
        <v>5</v>
      </c>
      <c r="K140" t="s">
        <v>5342</v>
      </c>
      <c r="L140" t="s">
        <v>5343</v>
      </c>
      <c r="M140" t="s">
        <v>12332</v>
      </c>
      <c r="N140">
        <v>9</v>
      </c>
      <c r="O140" t="s">
        <v>12357</v>
      </c>
      <c r="P140" t="s">
        <v>11018</v>
      </c>
      <c r="Q140">
        <v>7</v>
      </c>
      <c r="R140">
        <v>4</v>
      </c>
      <c r="S140">
        <v>4.34</v>
      </c>
      <c r="T140">
        <v>5.45</v>
      </c>
      <c r="U140">
        <v>553.04</v>
      </c>
      <c r="V140">
        <v>111.64</v>
      </c>
      <c r="W140">
        <v>5.89</v>
      </c>
      <c r="X140">
        <v>12.71</v>
      </c>
      <c r="Y140">
        <v>8.460000000000001</v>
      </c>
      <c r="Z140">
        <v>4</v>
      </c>
      <c r="AA140" t="s">
        <v>4822</v>
      </c>
      <c r="AB140">
        <v>2</v>
      </c>
      <c r="AC140">
        <v>12</v>
      </c>
      <c r="AD140">
        <v>1.048666666666666</v>
      </c>
      <c r="AF140" t="s">
        <v>5458</v>
      </c>
      <c r="AI140">
        <v>0</v>
      </c>
      <c r="AJ140">
        <v>0</v>
      </c>
      <c r="AK140" t="s">
        <v>11902</v>
      </c>
      <c r="AL140" t="s">
        <v>11902</v>
      </c>
      <c r="AM140" t="s">
        <v>11965</v>
      </c>
    </row>
    <row r="141" spans="1:39">
      <c r="A141" t="s">
        <v>6964</v>
      </c>
      <c r="B141" t="s">
        <v>12309</v>
      </c>
      <c r="C141" t="s">
        <v>5108</v>
      </c>
      <c r="D141">
        <v>4</v>
      </c>
      <c r="K141" t="s">
        <v>5342</v>
      </c>
      <c r="L141" t="s">
        <v>5343</v>
      </c>
      <c r="M141" t="s">
        <v>12333</v>
      </c>
      <c r="N141">
        <v>9</v>
      </c>
      <c r="O141" t="s">
        <v>12358</v>
      </c>
      <c r="P141" t="s">
        <v>11119</v>
      </c>
      <c r="Q141">
        <v>8</v>
      </c>
      <c r="R141">
        <v>3</v>
      </c>
      <c r="S141">
        <v>3.94</v>
      </c>
      <c r="T141">
        <v>4.1</v>
      </c>
      <c r="U141">
        <v>581.05</v>
      </c>
      <c r="V141">
        <v>109.87</v>
      </c>
      <c r="W141">
        <v>5.92</v>
      </c>
      <c r="X141">
        <v>12.7</v>
      </c>
      <c r="Y141">
        <v>7</v>
      </c>
      <c r="Z141">
        <v>4</v>
      </c>
      <c r="AA141" t="s">
        <v>4822</v>
      </c>
      <c r="AB141">
        <v>2</v>
      </c>
      <c r="AC141">
        <v>10</v>
      </c>
      <c r="AD141">
        <v>1.984333333333334</v>
      </c>
      <c r="AF141" t="s">
        <v>5458</v>
      </c>
      <c r="AI141">
        <v>0</v>
      </c>
      <c r="AJ141">
        <v>0</v>
      </c>
      <c r="AK141" t="s">
        <v>11938</v>
      </c>
      <c r="AL141" t="s">
        <v>11938</v>
      </c>
      <c r="AM141" t="s">
        <v>11965</v>
      </c>
    </row>
    <row r="142" spans="1:39">
      <c r="A142" t="s">
        <v>6862</v>
      </c>
      <c r="B142" t="s">
        <v>12309</v>
      </c>
      <c r="C142" t="s">
        <v>5108</v>
      </c>
      <c r="D142">
        <v>5</v>
      </c>
      <c r="K142" t="s">
        <v>5342</v>
      </c>
      <c r="L142" t="s">
        <v>5343</v>
      </c>
      <c r="M142" t="s">
        <v>12333</v>
      </c>
      <c r="N142">
        <v>9</v>
      </c>
      <c r="O142" t="s">
        <v>12358</v>
      </c>
      <c r="P142" t="s">
        <v>11018</v>
      </c>
      <c r="Q142">
        <v>7</v>
      </c>
      <c r="R142">
        <v>4</v>
      </c>
      <c r="S142">
        <v>4.34</v>
      </c>
      <c r="T142">
        <v>5.45</v>
      </c>
      <c r="U142">
        <v>553.04</v>
      </c>
      <c r="V142">
        <v>111.64</v>
      </c>
      <c r="W142">
        <v>5.89</v>
      </c>
      <c r="X142">
        <v>12.71</v>
      </c>
      <c r="Y142">
        <v>8.460000000000001</v>
      </c>
      <c r="Z142">
        <v>4</v>
      </c>
      <c r="AA142" t="s">
        <v>4822</v>
      </c>
      <c r="AB142">
        <v>2</v>
      </c>
      <c r="AC142">
        <v>12</v>
      </c>
      <c r="AD142">
        <v>1.048666666666666</v>
      </c>
      <c r="AF142" t="s">
        <v>5458</v>
      </c>
      <c r="AI142">
        <v>0</v>
      </c>
      <c r="AJ142">
        <v>0</v>
      </c>
      <c r="AK142" t="s">
        <v>11938</v>
      </c>
      <c r="AL142" t="s">
        <v>11938</v>
      </c>
      <c r="AM142" t="s">
        <v>11965</v>
      </c>
    </row>
    <row r="143" spans="1:39">
      <c r="A143" t="s">
        <v>5316</v>
      </c>
      <c r="B143" t="s">
        <v>4300</v>
      </c>
      <c r="C143" t="s">
        <v>5108</v>
      </c>
      <c r="D143">
        <v>0.1215</v>
      </c>
      <c r="E143" t="s">
        <v>5010</v>
      </c>
      <c r="K143" t="s">
        <v>5342</v>
      </c>
      <c r="L143" t="s">
        <v>5343</v>
      </c>
      <c r="M143" t="s">
        <v>12334</v>
      </c>
      <c r="N143">
        <v>9</v>
      </c>
      <c r="O143" t="s">
        <v>12359</v>
      </c>
      <c r="P143" t="s">
        <v>5431</v>
      </c>
      <c r="Q143">
        <v>6</v>
      </c>
      <c r="R143">
        <v>2</v>
      </c>
      <c r="S143">
        <v>4.38</v>
      </c>
      <c r="T143">
        <v>4.41</v>
      </c>
      <c r="U143">
        <v>518.42</v>
      </c>
      <c r="V143">
        <v>80.65000000000001</v>
      </c>
      <c r="W143">
        <v>6.93</v>
      </c>
      <c r="Y143">
        <v>9.07</v>
      </c>
      <c r="Z143">
        <v>5</v>
      </c>
      <c r="AA143" t="s">
        <v>4822</v>
      </c>
      <c r="AB143">
        <v>2</v>
      </c>
      <c r="AC143">
        <v>5</v>
      </c>
      <c r="AD143">
        <v>2.26</v>
      </c>
      <c r="AE143" t="s">
        <v>5451</v>
      </c>
      <c r="AF143" t="s">
        <v>5457</v>
      </c>
      <c r="AI143">
        <v>2</v>
      </c>
      <c r="AJ143">
        <v>0</v>
      </c>
      <c r="AK143" t="s">
        <v>5474</v>
      </c>
      <c r="AL143" t="s">
        <v>5474</v>
      </c>
      <c r="AM143" t="s">
        <v>11965</v>
      </c>
    </row>
    <row r="144" spans="1:39">
      <c r="A144" t="s">
        <v>5316</v>
      </c>
      <c r="B144" t="s">
        <v>4300</v>
      </c>
      <c r="C144" t="s">
        <v>5108</v>
      </c>
      <c r="D144">
        <v>0.1215</v>
      </c>
      <c r="K144" t="s">
        <v>5342</v>
      </c>
      <c r="L144" t="s">
        <v>5343</v>
      </c>
      <c r="M144" t="s">
        <v>12334</v>
      </c>
      <c r="N144">
        <v>9</v>
      </c>
      <c r="O144" t="s">
        <v>12359</v>
      </c>
      <c r="P144" t="s">
        <v>5431</v>
      </c>
      <c r="Q144">
        <v>6</v>
      </c>
      <c r="R144">
        <v>2</v>
      </c>
      <c r="S144">
        <v>4.38</v>
      </c>
      <c r="T144">
        <v>4.41</v>
      </c>
      <c r="U144">
        <v>518.42</v>
      </c>
      <c r="V144">
        <v>80.65000000000001</v>
      </c>
      <c r="W144">
        <v>6.93</v>
      </c>
      <c r="Y144">
        <v>9.07</v>
      </c>
      <c r="Z144">
        <v>5</v>
      </c>
      <c r="AA144" t="s">
        <v>4822</v>
      </c>
      <c r="AB144">
        <v>2</v>
      </c>
      <c r="AC144">
        <v>5</v>
      </c>
      <c r="AD144">
        <v>2.26</v>
      </c>
      <c r="AE144" t="s">
        <v>5451</v>
      </c>
      <c r="AF144" t="s">
        <v>5457</v>
      </c>
      <c r="AI144">
        <v>2</v>
      </c>
      <c r="AJ144">
        <v>0</v>
      </c>
      <c r="AK144" t="s">
        <v>5474</v>
      </c>
      <c r="AL144" t="s">
        <v>5474</v>
      </c>
      <c r="AM144" t="s">
        <v>11965</v>
      </c>
    </row>
    <row r="145" spans="1:39">
      <c r="A145" t="s">
        <v>6544</v>
      </c>
      <c r="B145" t="s">
        <v>12310</v>
      </c>
      <c r="C145" t="s">
        <v>5108</v>
      </c>
      <c r="D145">
        <v>10.03</v>
      </c>
      <c r="E145" t="s">
        <v>12311</v>
      </c>
      <c r="K145" t="s">
        <v>5342</v>
      </c>
      <c r="L145" t="s">
        <v>5343</v>
      </c>
      <c r="M145" t="s">
        <v>12335</v>
      </c>
      <c r="N145">
        <v>9</v>
      </c>
      <c r="O145" t="s">
        <v>12360</v>
      </c>
      <c r="P145" t="s">
        <v>10706</v>
      </c>
      <c r="Q145">
        <v>6</v>
      </c>
      <c r="R145">
        <v>2</v>
      </c>
      <c r="S145">
        <v>4.98</v>
      </c>
      <c r="T145">
        <v>4.98</v>
      </c>
      <c r="U145">
        <v>554.53</v>
      </c>
      <c r="V145">
        <v>104.11</v>
      </c>
      <c r="W145">
        <v>6.65</v>
      </c>
      <c r="X145">
        <v>9.59</v>
      </c>
      <c r="Y145">
        <v>0</v>
      </c>
      <c r="Z145">
        <v>4</v>
      </c>
      <c r="AA145" t="s">
        <v>4822</v>
      </c>
      <c r="AB145">
        <v>2</v>
      </c>
      <c r="AC145">
        <v>7</v>
      </c>
      <c r="AD145">
        <v>2.039666666666666</v>
      </c>
      <c r="AF145" t="s">
        <v>5458</v>
      </c>
      <c r="AI145">
        <v>0</v>
      </c>
      <c r="AJ145">
        <v>0</v>
      </c>
      <c r="AK145" t="s">
        <v>11925</v>
      </c>
      <c r="AL145" t="s">
        <v>11925</v>
      </c>
      <c r="AM145" t="s">
        <v>11965</v>
      </c>
    </row>
  </sheetData>
  <mergeCells count="5">
    <mergeCell ref="A1:J1"/>
    <mergeCell ref="K1:O1"/>
    <mergeCell ref="Q1:AE1"/>
    <mergeCell ref="AF1:AK1"/>
    <mergeCell ref="AL1:AM1"/>
  </mergeCells>
  <conditionalFormatting sqref="AE1:AE146">
    <cfRule type="iconSet" priority="1">
      <iconSet>
        <cfvo type="percent" val="0"/>
        <cfvo type="num" val="3.5"/>
        <cfvo type="num" val="4.5"/>
      </iconSet>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I1071"/>
  <sheetViews>
    <sheetView workbookViewId="0"/>
  </sheetViews>
  <sheetFormatPr defaultRowHeight="15"/>
  <sheetData>
    <row r="1" spans="1:35">
      <c r="A1" s="6" t="s">
        <v>12367</v>
      </c>
      <c r="B1" s="6" t="s">
        <v>12368</v>
      </c>
      <c r="C1" s="6" t="s">
        <v>12369</v>
      </c>
      <c r="D1" s="6" t="s">
        <v>12370</v>
      </c>
      <c r="E1" s="6" t="s">
        <v>12371</v>
      </c>
      <c r="F1" s="6" t="s">
        <v>12372</v>
      </c>
      <c r="G1" s="6" t="s">
        <v>12373</v>
      </c>
      <c r="H1" s="6" t="s">
        <v>12374</v>
      </c>
      <c r="I1" s="6" t="s">
        <v>12375</v>
      </c>
      <c r="J1" s="6" t="s">
        <v>12376</v>
      </c>
      <c r="K1" s="6" t="s">
        <v>12377</v>
      </c>
      <c r="L1" s="6" t="s">
        <v>12378</v>
      </c>
      <c r="M1" s="6" t="s">
        <v>12379</v>
      </c>
      <c r="N1" s="6" t="s">
        <v>12380</v>
      </c>
      <c r="O1" s="6" t="s">
        <v>5242</v>
      </c>
      <c r="P1" s="6" t="s">
        <v>5243</v>
      </c>
      <c r="Q1" s="6" t="s">
        <v>5244</v>
      </c>
      <c r="R1" s="6" t="s">
        <v>5245</v>
      </c>
      <c r="S1" s="6" t="s">
        <v>5246</v>
      </c>
      <c r="T1" s="6" t="s">
        <v>5247</v>
      </c>
      <c r="U1" s="6" t="s">
        <v>5248</v>
      </c>
      <c r="V1" s="6" t="s">
        <v>5249</v>
      </c>
      <c r="W1" s="6" t="s">
        <v>5250</v>
      </c>
      <c r="X1" s="6" t="s">
        <v>5251</v>
      </c>
      <c r="Y1" s="6" t="s">
        <v>5252</v>
      </c>
      <c r="Z1" s="6" t="s">
        <v>5253</v>
      </c>
      <c r="AA1" s="6" t="s">
        <v>5254</v>
      </c>
      <c r="AB1" s="6" t="s">
        <v>5255</v>
      </c>
      <c r="AC1" s="6" t="s">
        <v>5256</v>
      </c>
      <c r="AD1" s="6" t="s">
        <v>5257</v>
      </c>
      <c r="AE1" s="6" t="s">
        <v>5258</v>
      </c>
      <c r="AF1" s="6" t="s">
        <v>5259</v>
      </c>
      <c r="AG1" s="6" t="s">
        <v>5260</v>
      </c>
      <c r="AH1" s="6" t="s">
        <v>5261</v>
      </c>
      <c r="AI1" s="6" t="s">
        <v>5262</v>
      </c>
    </row>
    <row r="2" spans="1:35">
      <c r="A2" t="s">
        <v>12381</v>
      </c>
      <c r="B2">
        <v>29420</v>
      </c>
      <c r="H2">
        <v>7</v>
      </c>
      <c r="I2" t="s">
        <v>12462</v>
      </c>
      <c r="J2" t="s">
        <v>12466</v>
      </c>
      <c r="K2" t="s">
        <v>5466</v>
      </c>
      <c r="M2" t="s">
        <v>12490</v>
      </c>
      <c r="N2" t="s">
        <v>12509</v>
      </c>
      <c r="O2" t="s">
        <v>13477</v>
      </c>
      <c r="P2">
        <v>5</v>
      </c>
      <c r="Q2">
        <v>3</v>
      </c>
      <c r="R2">
        <v>-2.78</v>
      </c>
      <c r="S2">
        <v>-3.12</v>
      </c>
      <c r="T2">
        <v>435.49</v>
      </c>
      <c r="U2">
        <v>114.95</v>
      </c>
      <c r="V2">
        <v>0.52</v>
      </c>
      <c r="W2">
        <v>8.42</v>
      </c>
      <c r="X2">
        <v>0</v>
      </c>
      <c r="Y2">
        <v>3</v>
      </c>
      <c r="Z2" t="s">
        <v>4822</v>
      </c>
      <c r="AA2">
        <v>0</v>
      </c>
      <c r="AB2">
        <v>3</v>
      </c>
      <c r="AC2">
        <v>3.795785714285714</v>
      </c>
      <c r="AE2" t="s">
        <v>5458</v>
      </c>
      <c r="AH2">
        <v>0</v>
      </c>
      <c r="AI2">
        <v>0</v>
      </c>
    </row>
    <row r="3" spans="1:35">
      <c r="A3" t="s">
        <v>12382</v>
      </c>
      <c r="B3">
        <v>2100</v>
      </c>
      <c r="H3">
        <v>7</v>
      </c>
      <c r="I3" t="s">
        <v>12462</v>
      </c>
      <c r="J3" t="s">
        <v>12466</v>
      </c>
      <c r="K3" t="s">
        <v>5466</v>
      </c>
      <c r="M3" t="s">
        <v>12490</v>
      </c>
      <c r="N3" t="s">
        <v>12510</v>
      </c>
      <c r="O3" t="s">
        <v>13478</v>
      </c>
      <c r="P3">
        <v>6</v>
      </c>
      <c r="Q3">
        <v>2</v>
      </c>
      <c r="R3">
        <v>-1.76</v>
      </c>
      <c r="S3">
        <v>0.98</v>
      </c>
      <c r="T3">
        <v>322.78</v>
      </c>
      <c r="U3">
        <v>72.68000000000001</v>
      </c>
      <c r="V3">
        <v>1.41</v>
      </c>
      <c r="W3">
        <v>4.45</v>
      </c>
      <c r="X3">
        <v>0</v>
      </c>
      <c r="Y3">
        <v>3</v>
      </c>
      <c r="Z3" t="s">
        <v>4822</v>
      </c>
      <c r="AA3">
        <v>0</v>
      </c>
      <c r="AB3">
        <v>2</v>
      </c>
      <c r="AC3">
        <v>5.5</v>
      </c>
      <c r="AE3" t="s">
        <v>5459</v>
      </c>
      <c r="AH3">
        <v>0</v>
      </c>
      <c r="AI3">
        <v>0</v>
      </c>
    </row>
    <row r="4" spans="1:35">
      <c r="A4" t="s">
        <v>12383</v>
      </c>
      <c r="B4">
        <v>30110</v>
      </c>
      <c r="H4">
        <v>7</v>
      </c>
      <c r="I4" t="s">
        <v>12462</v>
      </c>
      <c r="J4" t="s">
        <v>12466</v>
      </c>
      <c r="K4" t="s">
        <v>5466</v>
      </c>
      <c r="M4" t="s">
        <v>12490</v>
      </c>
      <c r="N4" t="s">
        <v>12511</v>
      </c>
      <c r="O4" t="s">
        <v>13479</v>
      </c>
      <c r="P4">
        <v>6</v>
      </c>
      <c r="Q4">
        <v>1</v>
      </c>
      <c r="R4">
        <v>1.92</v>
      </c>
      <c r="S4">
        <v>1.93</v>
      </c>
      <c r="T4">
        <v>302.36</v>
      </c>
      <c r="U4">
        <v>72.68000000000001</v>
      </c>
      <c r="V4">
        <v>1.19</v>
      </c>
      <c r="W4">
        <v>9.33</v>
      </c>
      <c r="X4">
        <v>0</v>
      </c>
      <c r="Y4">
        <v>3</v>
      </c>
      <c r="Z4" t="s">
        <v>4822</v>
      </c>
      <c r="AA4">
        <v>0</v>
      </c>
      <c r="AB4">
        <v>3</v>
      </c>
      <c r="AC4">
        <v>5.833333333333333</v>
      </c>
      <c r="AE4" t="s">
        <v>5458</v>
      </c>
      <c r="AH4">
        <v>0</v>
      </c>
      <c r="AI4">
        <v>0</v>
      </c>
    </row>
    <row r="5" spans="1:35">
      <c r="A5" t="s">
        <v>12384</v>
      </c>
      <c r="B5">
        <v>10910</v>
      </c>
      <c r="H5">
        <v>7</v>
      </c>
      <c r="I5" t="s">
        <v>12462</v>
      </c>
      <c r="J5" t="s">
        <v>12466</v>
      </c>
      <c r="K5" t="s">
        <v>5466</v>
      </c>
      <c r="M5" t="s">
        <v>12490</v>
      </c>
      <c r="N5" t="s">
        <v>12512</v>
      </c>
      <c r="O5" t="s">
        <v>13480</v>
      </c>
      <c r="P5">
        <v>7</v>
      </c>
      <c r="Q5">
        <v>0</v>
      </c>
      <c r="R5">
        <v>5.75</v>
      </c>
      <c r="S5">
        <v>5.75</v>
      </c>
      <c r="T5">
        <v>466.99</v>
      </c>
      <c r="U5">
        <v>61.82</v>
      </c>
      <c r="V5">
        <v>4.23</v>
      </c>
      <c r="X5">
        <v>0</v>
      </c>
      <c r="Y5">
        <v>4</v>
      </c>
      <c r="Z5" t="s">
        <v>4822</v>
      </c>
      <c r="AA5">
        <v>0</v>
      </c>
      <c r="AB5">
        <v>7</v>
      </c>
      <c r="AC5">
        <v>3.235785714285714</v>
      </c>
      <c r="AE5" t="s">
        <v>5458</v>
      </c>
      <c r="AH5">
        <v>0</v>
      </c>
      <c r="AI5">
        <v>0</v>
      </c>
    </row>
    <row r="6" spans="1:35">
      <c r="A6" t="s">
        <v>12385</v>
      </c>
      <c r="B6">
        <v>1720</v>
      </c>
      <c r="E6">
        <v>106</v>
      </c>
      <c r="H6">
        <v>7</v>
      </c>
      <c r="I6" t="s">
        <v>12462</v>
      </c>
      <c r="J6" t="s">
        <v>12466</v>
      </c>
      <c r="K6" t="s">
        <v>5466</v>
      </c>
      <c r="M6" t="s">
        <v>12490</v>
      </c>
      <c r="N6" t="s">
        <v>12513</v>
      </c>
      <c r="O6" t="s">
        <v>13481</v>
      </c>
      <c r="P6">
        <v>8</v>
      </c>
      <c r="Q6">
        <v>1</v>
      </c>
      <c r="R6">
        <v>3.25</v>
      </c>
      <c r="S6">
        <v>3.25</v>
      </c>
      <c r="T6">
        <v>422.51</v>
      </c>
      <c r="U6">
        <v>82.05</v>
      </c>
      <c r="V6">
        <v>2.08</v>
      </c>
      <c r="X6">
        <v>0</v>
      </c>
      <c r="Y6">
        <v>4</v>
      </c>
      <c r="Z6" t="s">
        <v>4822</v>
      </c>
      <c r="AA6">
        <v>0</v>
      </c>
      <c r="AB6">
        <v>7</v>
      </c>
      <c r="AC6">
        <v>4.636833333333334</v>
      </c>
      <c r="AE6" t="s">
        <v>5458</v>
      </c>
      <c r="AH6">
        <v>0</v>
      </c>
      <c r="AI6">
        <v>0</v>
      </c>
    </row>
    <row r="7" spans="1:35">
      <c r="A7" t="s">
        <v>12386</v>
      </c>
      <c r="B7">
        <v>11080</v>
      </c>
      <c r="H7">
        <v>7</v>
      </c>
      <c r="I7" t="s">
        <v>12462</v>
      </c>
      <c r="J7" t="s">
        <v>12466</v>
      </c>
      <c r="K7" t="s">
        <v>5466</v>
      </c>
      <c r="M7" t="s">
        <v>12490</v>
      </c>
      <c r="N7" t="s">
        <v>12514</v>
      </c>
      <c r="O7" t="s">
        <v>13482</v>
      </c>
      <c r="P7">
        <v>7</v>
      </c>
      <c r="Q7">
        <v>2</v>
      </c>
      <c r="R7">
        <v>1.58</v>
      </c>
      <c r="S7">
        <v>1.59</v>
      </c>
      <c r="T7">
        <v>424.28</v>
      </c>
      <c r="U7">
        <v>115.77</v>
      </c>
      <c r="V7">
        <v>0.8100000000000001</v>
      </c>
      <c r="W7">
        <v>9.35</v>
      </c>
      <c r="X7">
        <v>0</v>
      </c>
      <c r="Y7">
        <v>3</v>
      </c>
      <c r="Z7" t="s">
        <v>4822</v>
      </c>
      <c r="AA7">
        <v>0</v>
      </c>
      <c r="AB7">
        <v>5</v>
      </c>
      <c r="AC7">
        <v>4.181857142857143</v>
      </c>
      <c r="AE7" t="s">
        <v>5458</v>
      </c>
      <c r="AH7">
        <v>0</v>
      </c>
      <c r="AI7">
        <v>0</v>
      </c>
    </row>
    <row r="8" spans="1:35">
      <c r="A8" t="s">
        <v>12387</v>
      </c>
      <c r="B8">
        <v>4600</v>
      </c>
      <c r="H8">
        <v>7</v>
      </c>
      <c r="I8" t="s">
        <v>12462</v>
      </c>
      <c r="J8" t="s">
        <v>12466</v>
      </c>
      <c r="K8" t="s">
        <v>5466</v>
      </c>
      <c r="M8" t="s">
        <v>12490</v>
      </c>
      <c r="N8" t="s">
        <v>12515</v>
      </c>
      <c r="O8" t="s">
        <v>13483</v>
      </c>
    </row>
    <row r="9" spans="1:35">
      <c r="A9" t="s">
        <v>12388</v>
      </c>
      <c r="B9">
        <v>57710</v>
      </c>
      <c r="H9">
        <v>7</v>
      </c>
      <c r="I9" t="s">
        <v>12462</v>
      </c>
      <c r="J9" t="s">
        <v>12466</v>
      </c>
      <c r="K9" t="s">
        <v>5466</v>
      </c>
      <c r="M9" t="s">
        <v>12490</v>
      </c>
      <c r="N9" t="s">
        <v>12516</v>
      </c>
      <c r="O9" t="s">
        <v>13484</v>
      </c>
      <c r="P9">
        <v>8</v>
      </c>
      <c r="Q9">
        <v>0</v>
      </c>
      <c r="R9">
        <v>3.44</v>
      </c>
      <c r="S9">
        <v>3.44</v>
      </c>
      <c r="T9">
        <v>364.41</v>
      </c>
      <c r="U9">
        <v>79.64</v>
      </c>
      <c r="V9">
        <v>1.28</v>
      </c>
      <c r="X9">
        <v>0.97</v>
      </c>
      <c r="Y9">
        <v>4</v>
      </c>
      <c r="Z9" t="s">
        <v>4822</v>
      </c>
      <c r="AA9">
        <v>0</v>
      </c>
      <c r="AB9">
        <v>3</v>
      </c>
      <c r="AC9">
        <v>5.028499999999999</v>
      </c>
      <c r="AE9" t="s">
        <v>5458</v>
      </c>
      <c r="AH9">
        <v>0</v>
      </c>
      <c r="AI9">
        <v>0</v>
      </c>
    </row>
    <row r="10" spans="1:35">
      <c r="A10" t="s">
        <v>12389</v>
      </c>
      <c r="B10">
        <v>3750</v>
      </c>
      <c r="H10">
        <v>7</v>
      </c>
      <c r="I10" t="s">
        <v>12462</v>
      </c>
      <c r="J10" t="s">
        <v>12466</v>
      </c>
      <c r="K10" t="s">
        <v>5466</v>
      </c>
      <c r="M10" t="s">
        <v>12490</v>
      </c>
      <c r="N10" t="s">
        <v>12517</v>
      </c>
      <c r="O10" t="s">
        <v>13485</v>
      </c>
      <c r="P10">
        <v>7</v>
      </c>
      <c r="Q10">
        <v>2</v>
      </c>
      <c r="R10">
        <v>3.81</v>
      </c>
      <c r="S10">
        <v>3.81</v>
      </c>
      <c r="T10">
        <v>434.95</v>
      </c>
      <c r="U10">
        <v>92.91</v>
      </c>
      <c r="V10">
        <v>2.65</v>
      </c>
      <c r="W10">
        <v>9.359999999999999</v>
      </c>
      <c r="X10">
        <v>0</v>
      </c>
      <c r="Y10">
        <v>3</v>
      </c>
      <c r="Z10" t="s">
        <v>4822</v>
      </c>
      <c r="AA10">
        <v>0</v>
      </c>
      <c r="AB10">
        <v>8</v>
      </c>
      <c r="AC10">
        <v>3.557642857142857</v>
      </c>
      <c r="AE10" t="s">
        <v>5458</v>
      </c>
      <c r="AH10">
        <v>0</v>
      </c>
      <c r="AI10">
        <v>0</v>
      </c>
    </row>
    <row r="11" spans="1:35">
      <c r="A11" t="s">
        <v>12390</v>
      </c>
      <c r="B11">
        <v>37480</v>
      </c>
      <c r="H11">
        <v>7</v>
      </c>
      <c r="I11" t="s">
        <v>12462</v>
      </c>
      <c r="J11" t="s">
        <v>12466</v>
      </c>
      <c r="K11" t="s">
        <v>5466</v>
      </c>
      <c r="M11" t="s">
        <v>12490</v>
      </c>
      <c r="N11" t="s">
        <v>12518</v>
      </c>
      <c r="O11" t="s">
        <v>13486</v>
      </c>
    </row>
    <row r="12" spans="1:35">
      <c r="A12" t="s">
        <v>12391</v>
      </c>
      <c r="B12">
        <v>17360</v>
      </c>
      <c r="H12">
        <v>7</v>
      </c>
      <c r="I12" t="s">
        <v>12462</v>
      </c>
      <c r="J12" t="s">
        <v>12466</v>
      </c>
      <c r="K12" t="s">
        <v>5466</v>
      </c>
      <c r="M12" t="s">
        <v>12490</v>
      </c>
      <c r="N12" t="s">
        <v>12519</v>
      </c>
      <c r="O12" t="s">
        <v>13487</v>
      </c>
    </row>
    <row r="13" spans="1:35">
      <c r="A13" t="s">
        <v>12392</v>
      </c>
      <c r="B13">
        <v>57890</v>
      </c>
      <c r="H13">
        <v>7</v>
      </c>
      <c r="I13" t="s">
        <v>12462</v>
      </c>
      <c r="J13" t="s">
        <v>12466</v>
      </c>
      <c r="K13" t="s">
        <v>5466</v>
      </c>
      <c r="M13" t="s">
        <v>12490</v>
      </c>
      <c r="N13" t="s">
        <v>12520</v>
      </c>
      <c r="O13" t="s">
        <v>13488</v>
      </c>
    </row>
    <row r="14" spans="1:35">
      <c r="A14" t="s">
        <v>12393</v>
      </c>
      <c r="B14">
        <v>11360</v>
      </c>
      <c r="H14">
        <v>7</v>
      </c>
      <c r="I14" t="s">
        <v>12462</v>
      </c>
      <c r="J14" t="s">
        <v>12466</v>
      </c>
      <c r="K14" t="s">
        <v>5466</v>
      </c>
      <c r="M14" t="s">
        <v>12490</v>
      </c>
      <c r="N14" t="s">
        <v>12521</v>
      </c>
      <c r="O14" t="s">
        <v>13489</v>
      </c>
    </row>
    <row r="15" spans="1:35">
      <c r="A15" t="s">
        <v>12394</v>
      </c>
      <c r="E15">
        <v>38</v>
      </c>
      <c r="H15">
        <v>7</v>
      </c>
      <c r="I15" t="s">
        <v>12462</v>
      </c>
      <c r="J15" t="s">
        <v>12466</v>
      </c>
      <c r="K15" t="s">
        <v>5466</v>
      </c>
      <c r="M15" t="s">
        <v>12490</v>
      </c>
      <c r="N15" t="s">
        <v>12522</v>
      </c>
      <c r="O15" t="s">
        <v>5428</v>
      </c>
      <c r="P15">
        <v>4</v>
      </c>
      <c r="Q15">
        <v>3</v>
      </c>
      <c r="R15">
        <v>4.82</v>
      </c>
      <c r="S15">
        <v>4.82</v>
      </c>
      <c r="T15">
        <v>464.83</v>
      </c>
      <c r="U15">
        <v>92.34999999999999</v>
      </c>
      <c r="V15">
        <v>5.55</v>
      </c>
      <c r="W15">
        <v>12.89</v>
      </c>
      <c r="X15">
        <v>2.66</v>
      </c>
      <c r="Y15">
        <v>3</v>
      </c>
      <c r="Z15" t="s">
        <v>4822</v>
      </c>
      <c r="AA15">
        <v>1</v>
      </c>
      <c r="AB15">
        <v>5</v>
      </c>
      <c r="AC15">
        <v>2.429547619047619</v>
      </c>
      <c r="AD15" t="s">
        <v>5449</v>
      </c>
      <c r="AE15" t="s">
        <v>5458</v>
      </c>
      <c r="AG15" t="s">
        <v>5461</v>
      </c>
      <c r="AH15">
        <v>4</v>
      </c>
      <c r="AI15">
        <v>1</v>
      </c>
    </row>
    <row r="16" spans="1:35">
      <c r="A16" t="s">
        <v>12395</v>
      </c>
      <c r="E16">
        <v>0.16</v>
      </c>
      <c r="H16">
        <v>7</v>
      </c>
      <c r="I16" t="s">
        <v>12462</v>
      </c>
      <c r="J16" t="s">
        <v>12466</v>
      </c>
      <c r="K16" t="s">
        <v>5466</v>
      </c>
      <c r="M16" t="s">
        <v>12490</v>
      </c>
      <c r="N16" t="s">
        <v>12523</v>
      </c>
      <c r="O16" t="s">
        <v>13490</v>
      </c>
    </row>
    <row r="17" spans="1:35">
      <c r="A17" t="s">
        <v>12396</v>
      </c>
      <c r="B17">
        <v>160</v>
      </c>
      <c r="H17">
        <v>7</v>
      </c>
      <c r="I17" t="s">
        <v>12463</v>
      </c>
      <c r="J17" t="s">
        <v>12466</v>
      </c>
      <c r="K17" t="s">
        <v>12469</v>
      </c>
      <c r="M17" t="s">
        <v>12491</v>
      </c>
      <c r="N17" t="s">
        <v>12524</v>
      </c>
      <c r="O17" t="s">
        <v>5423</v>
      </c>
      <c r="P17">
        <v>4</v>
      </c>
      <c r="Q17">
        <v>2</v>
      </c>
      <c r="R17">
        <v>1.63</v>
      </c>
      <c r="S17">
        <v>2.75</v>
      </c>
      <c r="T17">
        <v>413.83</v>
      </c>
      <c r="U17">
        <v>91.92</v>
      </c>
      <c r="V17">
        <v>3.88</v>
      </c>
      <c r="W17">
        <v>6.2</v>
      </c>
      <c r="X17">
        <v>0.36</v>
      </c>
      <c r="Y17">
        <v>3</v>
      </c>
      <c r="Z17" t="s">
        <v>4822</v>
      </c>
      <c r="AA17">
        <v>0</v>
      </c>
      <c r="AB17">
        <v>6</v>
      </c>
      <c r="AC17">
        <v>5.0515</v>
      </c>
      <c r="AD17" t="s">
        <v>5446</v>
      </c>
      <c r="AE17" t="s">
        <v>5459</v>
      </c>
      <c r="AH17">
        <v>0</v>
      </c>
      <c r="AI17">
        <v>0</v>
      </c>
    </row>
    <row r="18" spans="1:35">
      <c r="A18" t="s">
        <v>12397</v>
      </c>
      <c r="B18">
        <v>0.15</v>
      </c>
      <c r="H18">
        <v>7.2</v>
      </c>
      <c r="I18" t="s">
        <v>12463</v>
      </c>
      <c r="J18" t="s">
        <v>12466</v>
      </c>
      <c r="K18" t="s">
        <v>11901</v>
      </c>
      <c r="M18" t="s">
        <v>12492</v>
      </c>
      <c r="N18" t="s">
        <v>12525</v>
      </c>
      <c r="O18" t="s">
        <v>13491</v>
      </c>
    </row>
    <row r="19" spans="1:35">
      <c r="A19" t="s">
        <v>12398</v>
      </c>
      <c r="B19">
        <v>0.02</v>
      </c>
      <c r="H19">
        <v>7.2</v>
      </c>
      <c r="I19" t="s">
        <v>12463</v>
      </c>
      <c r="J19" t="s">
        <v>12466</v>
      </c>
      <c r="K19" t="s">
        <v>11901</v>
      </c>
      <c r="M19" t="s">
        <v>12492</v>
      </c>
      <c r="N19" t="s">
        <v>12526</v>
      </c>
      <c r="O19" t="s">
        <v>13492</v>
      </c>
    </row>
    <row r="20" spans="1:35">
      <c r="A20" t="s">
        <v>12399</v>
      </c>
      <c r="B20">
        <v>0.48</v>
      </c>
      <c r="H20">
        <v>7.2</v>
      </c>
      <c r="I20" t="s">
        <v>12463</v>
      </c>
      <c r="J20" t="s">
        <v>12466</v>
      </c>
      <c r="K20" t="s">
        <v>11901</v>
      </c>
      <c r="M20" t="s">
        <v>12492</v>
      </c>
      <c r="N20" t="s">
        <v>12527</v>
      </c>
      <c r="O20" t="s">
        <v>13493</v>
      </c>
    </row>
    <row r="21" spans="1:35">
      <c r="A21" t="s">
        <v>12400</v>
      </c>
      <c r="B21">
        <v>0.57</v>
      </c>
      <c r="H21">
        <v>7.2</v>
      </c>
      <c r="I21" t="s">
        <v>12463</v>
      </c>
      <c r="J21" t="s">
        <v>12466</v>
      </c>
      <c r="K21" t="s">
        <v>11901</v>
      </c>
      <c r="M21" t="s">
        <v>12492</v>
      </c>
      <c r="N21" t="s">
        <v>12528</v>
      </c>
      <c r="O21" t="s">
        <v>13494</v>
      </c>
    </row>
    <row r="22" spans="1:35">
      <c r="A22" t="s">
        <v>12401</v>
      </c>
      <c r="B22">
        <v>3.46</v>
      </c>
      <c r="H22">
        <v>7.2</v>
      </c>
      <c r="I22" t="s">
        <v>12463</v>
      </c>
      <c r="J22" t="s">
        <v>12466</v>
      </c>
      <c r="K22" t="s">
        <v>11901</v>
      </c>
      <c r="M22" t="s">
        <v>12492</v>
      </c>
      <c r="N22" t="s">
        <v>12529</v>
      </c>
      <c r="O22" t="s">
        <v>13495</v>
      </c>
    </row>
    <row r="23" spans="1:35">
      <c r="A23" t="s">
        <v>12402</v>
      </c>
      <c r="B23">
        <v>3.91</v>
      </c>
      <c r="H23">
        <v>7.2</v>
      </c>
      <c r="I23" t="s">
        <v>12463</v>
      </c>
      <c r="J23" t="s">
        <v>12466</v>
      </c>
      <c r="K23" t="s">
        <v>11901</v>
      </c>
      <c r="M23" t="s">
        <v>12492</v>
      </c>
      <c r="N23" t="s">
        <v>12530</v>
      </c>
      <c r="O23" t="s">
        <v>13496</v>
      </c>
    </row>
    <row r="24" spans="1:35">
      <c r="A24" t="s">
        <v>12403</v>
      </c>
      <c r="B24">
        <v>0.33</v>
      </c>
      <c r="H24">
        <v>7.2</v>
      </c>
      <c r="I24" t="s">
        <v>12463</v>
      </c>
      <c r="J24" t="s">
        <v>12466</v>
      </c>
      <c r="K24" t="s">
        <v>11901</v>
      </c>
      <c r="M24" t="s">
        <v>12492</v>
      </c>
      <c r="N24" t="s">
        <v>12531</v>
      </c>
      <c r="O24" t="s">
        <v>13497</v>
      </c>
    </row>
    <row r="25" spans="1:35">
      <c r="A25" t="s">
        <v>12404</v>
      </c>
      <c r="B25">
        <v>0.04</v>
      </c>
      <c r="H25">
        <v>7.2</v>
      </c>
      <c r="I25" t="s">
        <v>12463</v>
      </c>
      <c r="J25" t="s">
        <v>12466</v>
      </c>
      <c r="K25" t="s">
        <v>11901</v>
      </c>
      <c r="M25" t="s">
        <v>12492</v>
      </c>
      <c r="N25" t="s">
        <v>12532</v>
      </c>
      <c r="O25" t="s">
        <v>13498</v>
      </c>
    </row>
    <row r="26" spans="1:35">
      <c r="A26" t="s">
        <v>12405</v>
      </c>
      <c r="B26">
        <v>0.09</v>
      </c>
      <c r="H26">
        <v>7.2</v>
      </c>
      <c r="I26" t="s">
        <v>12463</v>
      </c>
      <c r="J26" t="s">
        <v>12466</v>
      </c>
      <c r="K26" t="s">
        <v>11901</v>
      </c>
      <c r="M26" t="s">
        <v>12492</v>
      </c>
      <c r="N26" t="s">
        <v>12533</v>
      </c>
      <c r="O26" t="s">
        <v>13499</v>
      </c>
    </row>
    <row r="27" spans="1:35">
      <c r="A27" t="s">
        <v>12406</v>
      </c>
      <c r="B27">
        <v>1.16</v>
      </c>
      <c r="H27">
        <v>7.2</v>
      </c>
      <c r="I27" t="s">
        <v>12463</v>
      </c>
      <c r="J27" t="s">
        <v>12466</v>
      </c>
      <c r="K27" t="s">
        <v>11901</v>
      </c>
      <c r="M27" t="s">
        <v>12492</v>
      </c>
      <c r="N27" t="s">
        <v>12534</v>
      </c>
      <c r="O27" t="s">
        <v>13500</v>
      </c>
    </row>
    <row r="28" spans="1:35">
      <c r="A28" t="s">
        <v>12407</v>
      </c>
      <c r="B28">
        <v>0.13</v>
      </c>
      <c r="H28">
        <v>7.2</v>
      </c>
      <c r="I28" t="s">
        <v>12463</v>
      </c>
      <c r="J28" t="s">
        <v>12466</v>
      </c>
      <c r="K28" t="s">
        <v>11901</v>
      </c>
      <c r="M28" t="s">
        <v>12492</v>
      </c>
      <c r="N28" t="s">
        <v>12535</v>
      </c>
      <c r="O28" t="s">
        <v>13501</v>
      </c>
    </row>
    <row r="29" spans="1:35">
      <c r="A29" t="s">
        <v>12408</v>
      </c>
      <c r="B29">
        <v>0.05</v>
      </c>
      <c r="H29">
        <v>7.2</v>
      </c>
      <c r="I29" t="s">
        <v>12463</v>
      </c>
      <c r="J29" t="s">
        <v>12466</v>
      </c>
      <c r="K29" t="s">
        <v>11901</v>
      </c>
      <c r="M29" t="s">
        <v>12492</v>
      </c>
      <c r="N29" t="s">
        <v>12536</v>
      </c>
      <c r="O29" t="s">
        <v>13502</v>
      </c>
    </row>
    <row r="30" spans="1:35">
      <c r="A30" t="s">
        <v>12409</v>
      </c>
      <c r="B30">
        <v>0.87</v>
      </c>
      <c r="H30">
        <v>7.2</v>
      </c>
      <c r="I30" t="s">
        <v>12463</v>
      </c>
      <c r="J30" t="s">
        <v>12466</v>
      </c>
      <c r="K30" t="s">
        <v>11901</v>
      </c>
      <c r="M30" t="s">
        <v>12492</v>
      </c>
      <c r="N30" t="s">
        <v>12537</v>
      </c>
      <c r="O30" t="s">
        <v>13503</v>
      </c>
    </row>
    <row r="31" spans="1:35">
      <c r="A31" t="s">
        <v>12410</v>
      </c>
      <c r="B31">
        <v>0.5600000000000001</v>
      </c>
      <c r="H31">
        <v>7.2</v>
      </c>
      <c r="I31" t="s">
        <v>12463</v>
      </c>
      <c r="J31" t="s">
        <v>12466</v>
      </c>
      <c r="K31" t="s">
        <v>11901</v>
      </c>
      <c r="M31" t="s">
        <v>12492</v>
      </c>
      <c r="N31" t="s">
        <v>12538</v>
      </c>
      <c r="O31" t="s">
        <v>13504</v>
      </c>
    </row>
    <row r="32" spans="1:35">
      <c r="A32" t="s">
        <v>12411</v>
      </c>
      <c r="B32">
        <v>2.4</v>
      </c>
      <c r="H32">
        <v>7.2</v>
      </c>
      <c r="I32" t="s">
        <v>12463</v>
      </c>
      <c r="J32" t="s">
        <v>12466</v>
      </c>
      <c r="K32" t="s">
        <v>11901</v>
      </c>
      <c r="M32" t="s">
        <v>12492</v>
      </c>
      <c r="N32" t="s">
        <v>12539</v>
      </c>
      <c r="O32" t="s">
        <v>13505</v>
      </c>
    </row>
    <row r="33" spans="1:35">
      <c r="A33" t="s">
        <v>12412</v>
      </c>
      <c r="B33">
        <v>4.02</v>
      </c>
      <c r="H33">
        <v>7.2</v>
      </c>
      <c r="I33" t="s">
        <v>12463</v>
      </c>
      <c r="J33" t="s">
        <v>12466</v>
      </c>
      <c r="K33" t="s">
        <v>11901</v>
      </c>
      <c r="M33" t="s">
        <v>12492</v>
      </c>
      <c r="N33" t="s">
        <v>12540</v>
      </c>
      <c r="O33" t="s">
        <v>13506</v>
      </c>
    </row>
    <row r="34" spans="1:35">
      <c r="A34" t="s">
        <v>12413</v>
      </c>
      <c r="B34">
        <v>0.39</v>
      </c>
      <c r="H34">
        <v>7.2</v>
      </c>
      <c r="I34" t="s">
        <v>12463</v>
      </c>
      <c r="J34" t="s">
        <v>12466</v>
      </c>
      <c r="K34" t="s">
        <v>11901</v>
      </c>
      <c r="M34" t="s">
        <v>12492</v>
      </c>
      <c r="N34" t="s">
        <v>12541</v>
      </c>
      <c r="O34" t="s">
        <v>13507</v>
      </c>
    </row>
    <row r="35" spans="1:35">
      <c r="A35" t="s">
        <v>12414</v>
      </c>
      <c r="B35">
        <v>0.47</v>
      </c>
      <c r="H35">
        <v>7.2</v>
      </c>
      <c r="I35" t="s">
        <v>12463</v>
      </c>
      <c r="J35" t="s">
        <v>12466</v>
      </c>
      <c r="K35" t="s">
        <v>11901</v>
      </c>
      <c r="M35" t="s">
        <v>12492</v>
      </c>
      <c r="N35" t="s">
        <v>12542</v>
      </c>
      <c r="O35" t="s">
        <v>13508</v>
      </c>
    </row>
    <row r="36" spans="1:35">
      <c r="A36" t="s">
        <v>12415</v>
      </c>
      <c r="B36">
        <v>0.03</v>
      </c>
      <c r="H36">
        <v>7.2</v>
      </c>
      <c r="I36" t="s">
        <v>12463</v>
      </c>
      <c r="J36" t="s">
        <v>12466</v>
      </c>
      <c r="K36" t="s">
        <v>11901</v>
      </c>
      <c r="M36" t="s">
        <v>12492</v>
      </c>
      <c r="N36" t="s">
        <v>12543</v>
      </c>
      <c r="O36" t="s">
        <v>13509</v>
      </c>
    </row>
    <row r="37" spans="1:35">
      <c r="A37" t="s">
        <v>12416</v>
      </c>
      <c r="B37">
        <v>0.34</v>
      </c>
      <c r="H37">
        <v>7.2</v>
      </c>
      <c r="I37" t="s">
        <v>12463</v>
      </c>
      <c r="J37" t="s">
        <v>12466</v>
      </c>
      <c r="K37" t="s">
        <v>11901</v>
      </c>
      <c r="M37" t="s">
        <v>12492</v>
      </c>
      <c r="N37" t="s">
        <v>12544</v>
      </c>
      <c r="O37" t="s">
        <v>13510</v>
      </c>
    </row>
    <row r="38" spans="1:35">
      <c r="A38" t="s">
        <v>12417</v>
      </c>
      <c r="B38">
        <v>0.22</v>
      </c>
      <c r="H38">
        <v>7.2</v>
      </c>
      <c r="I38" t="s">
        <v>12463</v>
      </c>
      <c r="J38" t="s">
        <v>12466</v>
      </c>
      <c r="K38" t="s">
        <v>11901</v>
      </c>
      <c r="M38" t="s">
        <v>12492</v>
      </c>
      <c r="N38" t="s">
        <v>12545</v>
      </c>
      <c r="O38" t="s">
        <v>13511</v>
      </c>
    </row>
    <row r="39" spans="1:35">
      <c r="A39" t="s">
        <v>12418</v>
      </c>
      <c r="B39">
        <v>1.2</v>
      </c>
      <c r="H39">
        <v>7.2</v>
      </c>
      <c r="I39" t="s">
        <v>12463</v>
      </c>
      <c r="J39" t="s">
        <v>12466</v>
      </c>
      <c r="K39" t="s">
        <v>11901</v>
      </c>
      <c r="M39" t="s">
        <v>12492</v>
      </c>
      <c r="N39" t="s">
        <v>12546</v>
      </c>
      <c r="O39" t="s">
        <v>13512</v>
      </c>
    </row>
    <row r="40" spans="1:35">
      <c r="A40" t="s">
        <v>12419</v>
      </c>
      <c r="B40">
        <v>0.85</v>
      </c>
      <c r="H40">
        <v>7.2</v>
      </c>
      <c r="I40" t="s">
        <v>12463</v>
      </c>
      <c r="J40" t="s">
        <v>12466</v>
      </c>
      <c r="K40" t="s">
        <v>11901</v>
      </c>
      <c r="M40" t="s">
        <v>12492</v>
      </c>
      <c r="N40" t="s">
        <v>12547</v>
      </c>
      <c r="O40" t="s">
        <v>13513</v>
      </c>
    </row>
    <row r="41" spans="1:35">
      <c r="A41" t="s">
        <v>12420</v>
      </c>
      <c r="B41">
        <v>0.23</v>
      </c>
      <c r="H41">
        <v>7.2</v>
      </c>
      <c r="I41" t="s">
        <v>12463</v>
      </c>
      <c r="J41" t="s">
        <v>12466</v>
      </c>
      <c r="K41" t="s">
        <v>11901</v>
      </c>
      <c r="M41" t="s">
        <v>12492</v>
      </c>
      <c r="N41" t="s">
        <v>12548</v>
      </c>
      <c r="O41" t="s">
        <v>13514</v>
      </c>
    </row>
    <row r="42" spans="1:35">
      <c r="A42" t="s">
        <v>12421</v>
      </c>
      <c r="B42">
        <v>969.6</v>
      </c>
      <c r="H42">
        <v>7.2</v>
      </c>
      <c r="I42" t="s">
        <v>12463</v>
      </c>
      <c r="J42" t="s">
        <v>12466</v>
      </c>
      <c r="K42" t="s">
        <v>11901</v>
      </c>
      <c r="M42" t="s">
        <v>12492</v>
      </c>
      <c r="N42" t="s">
        <v>12549</v>
      </c>
      <c r="O42" t="s">
        <v>13515</v>
      </c>
    </row>
    <row r="43" spans="1:35">
      <c r="A43" t="s">
        <v>12422</v>
      </c>
      <c r="B43">
        <v>433.8</v>
      </c>
      <c r="H43">
        <v>7.2</v>
      </c>
      <c r="I43" t="s">
        <v>12463</v>
      </c>
      <c r="J43" t="s">
        <v>12466</v>
      </c>
      <c r="K43" t="s">
        <v>11901</v>
      </c>
      <c r="M43" t="s">
        <v>12492</v>
      </c>
      <c r="N43" t="s">
        <v>12550</v>
      </c>
      <c r="O43" t="s">
        <v>13516</v>
      </c>
    </row>
    <row r="44" spans="1:35">
      <c r="A44" t="s">
        <v>12423</v>
      </c>
      <c r="B44">
        <v>4.1</v>
      </c>
      <c r="H44">
        <v>7.2</v>
      </c>
      <c r="I44" t="s">
        <v>12463</v>
      </c>
      <c r="J44" t="s">
        <v>12466</v>
      </c>
      <c r="K44" t="s">
        <v>11901</v>
      </c>
      <c r="M44" t="s">
        <v>12492</v>
      </c>
      <c r="N44" t="s">
        <v>12551</v>
      </c>
      <c r="O44" t="s">
        <v>13517</v>
      </c>
    </row>
    <row r="45" spans="1:35">
      <c r="A45" t="s">
        <v>12424</v>
      </c>
      <c r="B45">
        <v>2.1</v>
      </c>
      <c r="H45">
        <v>7.2</v>
      </c>
      <c r="I45" t="s">
        <v>12463</v>
      </c>
      <c r="J45" t="s">
        <v>12466</v>
      </c>
      <c r="K45" t="s">
        <v>11901</v>
      </c>
      <c r="M45" t="s">
        <v>12492</v>
      </c>
      <c r="N45" t="s">
        <v>12552</v>
      </c>
      <c r="O45" t="s">
        <v>13518</v>
      </c>
    </row>
    <row r="46" spans="1:35">
      <c r="A46" t="s">
        <v>12425</v>
      </c>
      <c r="B46">
        <v>2.9</v>
      </c>
      <c r="H46">
        <v>7.2</v>
      </c>
      <c r="I46" t="s">
        <v>12463</v>
      </c>
      <c r="J46" t="s">
        <v>12466</v>
      </c>
      <c r="K46" t="s">
        <v>11901</v>
      </c>
      <c r="M46" t="s">
        <v>12492</v>
      </c>
      <c r="N46" t="s">
        <v>12553</v>
      </c>
      <c r="O46" t="s">
        <v>13519</v>
      </c>
    </row>
    <row r="47" spans="1:35">
      <c r="A47" t="s">
        <v>12426</v>
      </c>
      <c r="B47">
        <v>3.1</v>
      </c>
      <c r="H47">
        <v>7.2</v>
      </c>
      <c r="I47" t="s">
        <v>12463</v>
      </c>
      <c r="J47" t="s">
        <v>12466</v>
      </c>
      <c r="K47" t="s">
        <v>11901</v>
      </c>
      <c r="M47" t="s">
        <v>12492</v>
      </c>
      <c r="N47" t="s">
        <v>12554</v>
      </c>
      <c r="O47" t="s">
        <v>13520</v>
      </c>
    </row>
    <row r="48" spans="1:35">
      <c r="A48" t="s">
        <v>12427</v>
      </c>
      <c r="B48">
        <v>18.4</v>
      </c>
      <c r="J48" t="s">
        <v>12466</v>
      </c>
      <c r="K48" t="s">
        <v>11901</v>
      </c>
      <c r="M48" t="s">
        <v>12492</v>
      </c>
      <c r="N48" t="s">
        <v>12555</v>
      </c>
      <c r="O48" t="s">
        <v>13521</v>
      </c>
      <c r="P48">
        <v>5</v>
      </c>
      <c r="Q48">
        <v>2</v>
      </c>
      <c r="R48">
        <v>2.42</v>
      </c>
      <c r="S48">
        <v>2.42</v>
      </c>
      <c r="T48">
        <v>293.33</v>
      </c>
      <c r="U48">
        <v>89.31999999999999</v>
      </c>
      <c r="V48">
        <v>2.24</v>
      </c>
      <c r="W48">
        <v>13.32</v>
      </c>
      <c r="X48">
        <v>3.62</v>
      </c>
      <c r="Y48">
        <v>3</v>
      </c>
      <c r="Z48" t="s">
        <v>4822</v>
      </c>
      <c r="AA48">
        <v>0</v>
      </c>
      <c r="AB48">
        <v>3</v>
      </c>
      <c r="AC48">
        <v>5.29</v>
      </c>
      <c r="AE48" t="s">
        <v>5458</v>
      </c>
      <c r="AH48">
        <v>0</v>
      </c>
      <c r="AI48">
        <v>0</v>
      </c>
    </row>
    <row r="49" spans="1:35">
      <c r="A49" t="s">
        <v>12428</v>
      </c>
      <c r="B49">
        <v>16</v>
      </c>
      <c r="J49" t="s">
        <v>12466</v>
      </c>
      <c r="K49" t="s">
        <v>11901</v>
      </c>
      <c r="M49" t="s">
        <v>12492</v>
      </c>
      <c r="N49" t="s">
        <v>12556</v>
      </c>
      <c r="O49" t="s">
        <v>13522</v>
      </c>
      <c r="P49">
        <v>5</v>
      </c>
      <c r="Q49">
        <v>2</v>
      </c>
      <c r="R49">
        <v>3.99</v>
      </c>
      <c r="S49">
        <v>3.99</v>
      </c>
      <c r="T49">
        <v>319.37</v>
      </c>
      <c r="U49">
        <v>75.33</v>
      </c>
      <c r="V49">
        <v>2.43</v>
      </c>
      <c r="W49">
        <v>13.82</v>
      </c>
      <c r="X49">
        <v>3.4</v>
      </c>
      <c r="Y49">
        <v>3</v>
      </c>
      <c r="Z49" t="s">
        <v>4822</v>
      </c>
      <c r="AA49">
        <v>0</v>
      </c>
      <c r="AB49">
        <v>2</v>
      </c>
      <c r="AC49">
        <v>4.01</v>
      </c>
      <c r="AE49" t="s">
        <v>5458</v>
      </c>
      <c r="AH49">
        <v>0</v>
      </c>
      <c r="AI49">
        <v>0</v>
      </c>
    </row>
    <row r="50" spans="1:35">
      <c r="A50" t="s">
        <v>12429</v>
      </c>
      <c r="B50">
        <v>68.40000000000001</v>
      </c>
      <c r="J50" t="s">
        <v>12466</v>
      </c>
      <c r="K50" t="s">
        <v>11901</v>
      </c>
      <c r="M50" t="s">
        <v>12492</v>
      </c>
      <c r="N50" t="s">
        <v>12557</v>
      </c>
      <c r="O50" t="s">
        <v>13523</v>
      </c>
      <c r="P50">
        <v>4</v>
      </c>
      <c r="Q50">
        <v>1</v>
      </c>
      <c r="R50">
        <v>3.77</v>
      </c>
      <c r="S50">
        <v>3.77</v>
      </c>
      <c r="T50">
        <v>301.35</v>
      </c>
      <c r="U50">
        <v>59.39</v>
      </c>
      <c r="V50">
        <v>3.54</v>
      </c>
      <c r="W50">
        <v>12.95</v>
      </c>
      <c r="X50">
        <v>3.3</v>
      </c>
      <c r="Y50">
        <v>4</v>
      </c>
      <c r="Z50" t="s">
        <v>4822</v>
      </c>
      <c r="AA50">
        <v>0</v>
      </c>
      <c r="AB50">
        <v>3</v>
      </c>
      <c r="AC50">
        <v>4.563333333333333</v>
      </c>
      <c r="AE50" t="s">
        <v>5458</v>
      </c>
      <c r="AH50">
        <v>0</v>
      </c>
      <c r="AI50">
        <v>0</v>
      </c>
    </row>
    <row r="51" spans="1:35">
      <c r="A51" t="s">
        <v>12430</v>
      </c>
      <c r="B51">
        <v>4.4</v>
      </c>
      <c r="J51" t="s">
        <v>12466</v>
      </c>
      <c r="K51" t="s">
        <v>11901</v>
      </c>
      <c r="M51" t="s">
        <v>12492</v>
      </c>
      <c r="N51" t="s">
        <v>12558</v>
      </c>
      <c r="O51" t="s">
        <v>13524</v>
      </c>
      <c r="P51">
        <v>4</v>
      </c>
      <c r="Q51">
        <v>1</v>
      </c>
      <c r="R51">
        <v>4.5</v>
      </c>
      <c r="S51">
        <v>4.5</v>
      </c>
      <c r="T51">
        <v>315.38</v>
      </c>
      <c r="U51">
        <v>59.39</v>
      </c>
      <c r="V51">
        <v>3.85</v>
      </c>
      <c r="W51">
        <v>13.9</v>
      </c>
      <c r="X51">
        <v>3.3</v>
      </c>
      <c r="Y51">
        <v>4</v>
      </c>
      <c r="Z51" t="s">
        <v>4822</v>
      </c>
      <c r="AA51">
        <v>0</v>
      </c>
      <c r="AB51">
        <v>3</v>
      </c>
      <c r="AC51">
        <v>4.083333333333334</v>
      </c>
      <c r="AE51" t="s">
        <v>5458</v>
      </c>
      <c r="AH51">
        <v>0</v>
      </c>
      <c r="AI51">
        <v>0</v>
      </c>
    </row>
    <row r="52" spans="1:35">
      <c r="A52" t="s">
        <v>12431</v>
      </c>
      <c r="B52">
        <v>1.5</v>
      </c>
      <c r="J52" t="s">
        <v>12466</v>
      </c>
      <c r="K52" t="s">
        <v>11901</v>
      </c>
      <c r="M52" t="s">
        <v>12492</v>
      </c>
      <c r="N52" t="s">
        <v>12559</v>
      </c>
      <c r="O52" t="s">
        <v>13525</v>
      </c>
      <c r="P52">
        <v>4</v>
      </c>
      <c r="Q52">
        <v>1</v>
      </c>
      <c r="R52">
        <v>4.11</v>
      </c>
      <c r="S52">
        <v>4.11</v>
      </c>
      <c r="T52">
        <v>313.36</v>
      </c>
      <c r="U52">
        <v>59.39</v>
      </c>
      <c r="V52">
        <v>3.44</v>
      </c>
      <c r="W52">
        <v>13.32</v>
      </c>
      <c r="X52">
        <v>3.39</v>
      </c>
      <c r="Y52">
        <v>4</v>
      </c>
      <c r="Z52" t="s">
        <v>4822</v>
      </c>
      <c r="AA52">
        <v>0</v>
      </c>
      <c r="AB52">
        <v>2</v>
      </c>
      <c r="AC52">
        <v>4.278333333333333</v>
      </c>
      <c r="AE52" t="s">
        <v>5458</v>
      </c>
      <c r="AH52">
        <v>0</v>
      </c>
      <c r="AI52">
        <v>0</v>
      </c>
    </row>
    <row r="53" spans="1:35">
      <c r="A53" t="s">
        <v>12432</v>
      </c>
      <c r="B53">
        <v>68.40000000000001</v>
      </c>
      <c r="J53" t="s">
        <v>12466</v>
      </c>
      <c r="K53" t="s">
        <v>11901</v>
      </c>
      <c r="M53" t="s">
        <v>12492</v>
      </c>
      <c r="N53" t="s">
        <v>12560</v>
      </c>
      <c r="O53" t="s">
        <v>13526</v>
      </c>
      <c r="P53">
        <v>4</v>
      </c>
      <c r="Q53">
        <v>1</v>
      </c>
      <c r="R53">
        <v>2.08</v>
      </c>
      <c r="S53">
        <v>2.08</v>
      </c>
      <c r="T53">
        <v>290.33</v>
      </c>
      <c r="U53">
        <v>59.81</v>
      </c>
      <c r="V53">
        <v>2.39</v>
      </c>
      <c r="W53">
        <v>13.71</v>
      </c>
      <c r="X53">
        <v>3.34</v>
      </c>
      <c r="Y53">
        <v>3</v>
      </c>
      <c r="Z53" t="s">
        <v>4822</v>
      </c>
      <c r="AA53">
        <v>0</v>
      </c>
      <c r="AB53">
        <v>2</v>
      </c>
      <c r="AC53">
        <v>5.793333333333333</v>
      </c>
      <c r="AE53" t="s">
        <v>5458</v>
      </c>
      <c r="AH53">
        <v>0</v>
      </c>
      <c r="AI53">
        <v>0</v>
      </c>
    </row>
    <row r="54" spans="1:35">
      <c r="A54" t="s">
        <v>12433</v>
      </c>
      <c r="B54">
        <v>70</v>
      </c>
      <c r="J54" t="s">
        <v>12466</v>
      </c>
      <c r="K54" t="s">
        <v>11901</v>
      </c>
      <c r="M54" t="s">
        <v>12492</v>
      </c>
      <c r="N54" t="s">
        <v>12561</v>
      </c>
      <c r="O54" t="s">
        <v>13527</v>
      </c>
      <c r="P54">
        <v>4</v>
      </c>
      <c r="Q54">
        <v>1</v>
      </c>
      <c r="R54">
        <v>2.64</v>
      </c>
      <c r="S54">
        <v>2.64</v>
      </c>
      <c r="T54">
        <v>275.31</v>
      </c>
      <c r="U54">
        <v>59.39</v>
      </c>
      <c r="V54">
        <v>3.03</v>
      </c>
      <c r="W54">
        <v>13.2</v>
      </c>
      <c r="X54">
        <v>3.39</v>
      </c>
      <c r="Y54">
        <v>4</v>
      </c>
      <c r="Z54" t="s">
        <v>4822</v>
      </c>
      <c r="AA54">
        <v>0</v>
      </c>
      <c r="AB54">
        <v>2</v>
      </c>
      <c r="AC54">
        <v>5.513333333333333</v>
      </c>
      <c r="AE54" t="s">
        <v>5458</v>
      </c>
      <c r="AH54">
        <v>0</v>
      </c>
      <c r="AI54">
        <v>0</v>
      </c>
    </row>
    <row r="55" spans="1:35">
      <c r="A55" t="s">
        <v>12395</v>
      </c>
      <c r="D55">
        <v>0.3</v>
      </c>
      <c r="H55">
        <v>7.5</v>
      </c>
      <c r="I55" t="s">
        <v>12463</v>
      </c>
      <c r="J55" t="s">
        <v>12466</v>
      </c>
      <c r="K55" t="s">
        <v>5465</v>
      </c>
      <c r="M55" t="s">
        <v>12493</v>
      </c>
      <c r="N55" t="s">
        <v>12523</v>
      </c>
      <c r="O55" t="s">
        <v>13490</v>
      </c>
    </row>
    <row r="56" spans="1:35">
      <c r="A56" t="s">
        <v>12434</v>
      </c>
      <c r="D56">
        <v>2.4</v>
      </c>
      <c r="H56">
        <v>7.5</v>
      </c>
      <c r="I56" t="s">
        <v>12463</v>
      </c>
      <c r="J56" t="s">
        <v>12466</v>
      </c>
      <c r="K56" t="s">
        <v>5465</v>
      </c>
      <c r="M56" t="s">
        <v>12493</v>
      </c>
      <c r="N56" t="s">
        <v>12562</v>
      </c>
      <c r="O56" t="s">
        <v>13528</v>
      </c>
      <c r="P56">
        <v>3</v>
      </c>
      <c r="Q56">
        <v>2</v>
      </c>
      <c r="R56">
        <v>3.55</v>
      </c>
      <c r="S56">
        <v>3.7</v>
      </c>
      <c r="T56">
        <v>347.81</v>
      </c>
      <c r="U56">
        <v>61.8</v>
      </c>
      <c r="V56">
        <v>5.16</v>
      </c>
      <c r="W56">
        <v>8.27</v>
      </c>
      <c r="X56">
        <v>4.49</v>
      </c>
      <c r="Y56">
        <v>4</v>
      </c>
      <c r="Z56" t="s">
        <v>4822</v>
      </c>
      <c r="AA56">
        <v>1</v>
      </c>
      <c r="AB56">
        <v>3</v>
      </c>
      <c r="AC56">
        <v>4.375</v>
      </c>
      <c r="AE56" t="s">
        <v>5458</v>
      </c>
      <c r="AH56">
        <v>0</v>
      </c>
      <c r="AI56">
        <v>0</v>
      </c>
    </row>
    <row r="57" spans="1:35">
      <c r="A57" t="s">
        <v>12435</v>
      </c>
      <c r="D57">
        <v>0.5</v>
      </c>
      <c r="H57">
        <v>7.5</v>
      </c>
      <c r="I57" t="s">
        <v>12463</v>
      </c>
      <c r="J57" t="s">
        <v>12466</v>
      </c>
      <c r="K57" t="s">
        <v>5465</v>
      </c>
      <c r="M57" t="s">
        <v>12493</v>
      </c>
      <c r="N57" t="s">
        <v>12563</v>
      </c>
      <c r="O57" t="s">
        <v>13529</v>
      </c>
    </row>
    <row r="58" spans="1:35">
      <c r="A58" t="s">
        <v>12436</v>
      </c>
      <c r="D58">
        <v>4.9</v>
      </c>
      <c r="H58">
        <v>7.5</v>
      </c>
      <c r="I58" t="s">
        <v>12463</v>
      </c>
      <c r="J58" t="s">
        <v>12466</v>
      </c>
      <c r="K58" t="s">
        <v>5465</v>
      </c>
      <c r="M58" t="s">
        <v>12493</v>
      </c>
      <c r="N58" t="s">
        <v>12564</v>
      </c>
      <c r="O58" t="s">
        <v>13530</v>
      </c>
    </row>
    <row r="59" spans="1:35">
      <c r="A59" t="s">
        <v>12437</v>
      </c>
      <c r="D59">
        <v>1.7</v>
      </c>
      <c r="H59">
        <v>7.5</v>
      </c>
      <c r="I59" t="s">
        <v>12463</v>
      </c>
      <c r="J59" t="s">
        <v>12466</v>
      </c>
      <c r="K59" t="s">
        <v>5465</v>
      </c>
      <c r="M59" t="s">
        <v>12493</v>
      </c>
      <c r="N59" t="s">
        <v>12565</v>
      </c>
      <c r="O59" t="s">
        <v>13531</v>
      </c>
    </row>
    <row r="60" spans="1:35">
      <c r="A60" t="s">
        <v>12438</v>
      </c>
      <c r="D60">
        <v>6.3</v>
      </c>
      <c r="H60">
        <v>7.5</v>
      </c>
      <c r="I60" t="s">
        <v>12463</v>
      </c>
      <c r="J60" t="s">
        <v>12466</v>
      </c>
      <c r="K60" t="s">
        <v>5465</v>
      </c>
      <c r="M60" t="s">
        <v>12493</v>
      </c>
      <c r="N60" t="s">
        <v>12566</v>
      </c>
      <c r="O60" t="s">
        <v>13532</v>
      </c>
    </row>
    <row r="61" spans="1:35">
      <c r="A61" t="s">
        <v>12439</v>
      </c>
      <c r="D61">
        <v>15.8</v>
      </c>
      <c r="H61">
        <v>7.5</v>
      </c>
      <c r="I61" t="s">
        <v>12463</v>
      </c>
      <c r="J61" t="s">
        <v>12466</v>
      </c>
      <c r="K61" t="s">
        <v>5465</v>
      </c>
      <c r="M61" t="s">
        <v>12493</v>
      </c>
      <c r="N61" t="s">
        <v>12567</v>
      </c>
      <c r="O61" t="s">
        <v>13533</v>
      </c>
    </row>
    <row r="62" spans="1:35">
      <c r="A62" t="s">
        <v>12440</v>
      </c>
      <c r="D62">
        <v>1.4</v>
      </c>
      <c r="H62">
        <v>7.5</v>
      </c>
      <c r="I62" t="s">
        <v>12463</v>
      </c>
      <c r="J62" t="s">
        <v>12466</v>
      </c>
      <c r="K62" t="s">
        <v>5465</v>
      </c>
      <c r="M62" t="s">
        <v>12493</v>
      </c>
      <c r="N62" t="s">
        <v>12568</v>
      </c>
      <c r="O62" t="s">
        <v>13534</v>
      </c>
    </row>
    <row r="63" spans="1:35">
      <c r="A63" t="s">
        <v>12441</v>
      </c>
      <c r="D63">
        <v>1.3</v>
      </c>
      <c r="H63">
        <v>7.5</v>
      </c>
      <c r="I63" t="s">
        <v>12463</v>
      </c>
      <c r="J63" t="s">
        <v>12466</v>
      </c>
      <c r="K63" t="s">
        <v>5465</v>
      </c>
      <c r="M63" t="s">
        <v>12493</v>
      </c>
      <c r="N63" t="s">
        <v>12569</v>
      </c>
      <c r="O63" t="s">
        <v>13535</v>
      </c>
    </row>
    <row r="64" spans="1:35">
      <c r="A64" t="s">
        <v>12442</v>
      </c>
      <c r="D64">
        <v>0.5</v>
      </c>
      <c r="H64">
        <v>7.5</v>
      </c>
      <c r="I64" t="s">
        <v>12463</v>
      </c>
      <c r="J64" t="s">
        <v>12466</v>
      </c>
      <c r="K64" t="s">
        <v>5465</v>
      </c>
      <c r="M64" t="s">
        <v>12493</v>
      </c>
      <c r="N64" t="s">
        <v>12570</v>
      </c>
      <c r="O64" t="s">
        <v>13536</v>
      </c>
    </row>
    <row r="65" spans="1:35">
      <c r="A65" t="s">
        <v>12443</v>
      </c>
      <c r="D65">
        <v>0.7</v>
      </c>
      <c r="H65">
        <v>7.5</v>
      </c>
      <c r="I65" t="s">
        <v>12463</v>
      </c>
      <c r="J65" t="s">
        <v>12466</v>
      </c>
      <c r="K65" t="s">
        <v>5465</v>
      </c>
      <c r="M65" t="s">
        <v>12493</v>
      </c>
      <c r="N65" t="s">
        <v>12571</v>
      </c>
      <c r="O65" t="s">
        <v>13537</v>
      </c>
    </row>
    <row r="66" spans="1:35">
      <c r="A66" t="s">
        <v>12444</v>
      </c>
      <c r="D66">
        <v>0.9</v>
      </c>
      <c r="H66">
        <v>7.5</v>
      </c>
      <c r="I66" t="s">
        <v>12463</v>
      </c>
      <c r="J66" t="s">
        <v>12466</v>
      </c>
      <c r="K66" t="s">
        <v>5465</v>
      </c>
      <c r="M66" t="s">
        <v>12493</v>
      </c>
      <c r="N66" t="s">
        <v>12572</v>
      </c>
      <c r="O66" t="s">
        <v>13538</v>
      </c>
    </row>
    <row r="67" spans="1:35">
      <c r="A67" t="s">
        <v>12445</v>
      </c>
      <c r="D67">
        <v>2.4</v>
      </c>
      <c r="H67">
        <v>7.5</v>
      </c>
      <c r="I67" t="s">
        <v>12463</v>
      </c>
      <c r="J67" t="s">
        <v>12466</v>
      </c>
      <c r="K67" t="s">
        <v>5465</v>
      </c>
      <c r="M67" t="s">
        <v>12493</v>
      </c>
      <c r="N67" t="s">
        <v>12573</v>
      </c>
      <c r="O67" t="s">
        <v>13539</v>
      </c>
    </row>
    <row r="68" spans="1:35">
      <c r="A68" t="s">
        <v>12446</v>
      </c>
      <c r="D68">
        <v>2.4</v>
      </c>
      <c r="H68">
        <v>7.5</v>
      </c>
      <c r="I68" t="s">
        <v>12463</v>
      </c>
      <c r="J68" t="s">
        <v>12466</v>
      </c>
      <c r="K68" t="s">
        <v>5465</v>
      </c>
      <c r="M68" t="s">
        <v>12493</v>
      </c>
      <c r="N68" t="s">
        <v>12574</v>
      </c>
      <c r="O68" t="s">
        <v>13540</v>
      </c>
    </row>
    <row r="69" spans="1:35">
      <c r="A69" t="s">
        <v>12447</v>
      </c>
      <c r="D69">
        <v>2.7</v>
      </c>
      <c r="H69">
        <v>7.5</v>
      </c>
      <c r="I69" t="s">
        <v>12463</v>
      </c>
      <c r="J69" t="s">
        <v>12466</v>
      </c>
      <c r="K69" t="s">
        <v>5465</v>
      </c>
      <c r="M69" t="s">
        <v>12493</v>
      </c>
      <c r="N69" t="s">
        <v>12575</v>
      </c>
      <c r="O69" t="s">
        <v>13541</v>
      </c>
    </row>
    <row r="70" spans="1:35">
      <c r="A70" t="s">
        <v>12448</v>
      </c>
      <c r="D70">
        <v>0.5</v>
      </c>
      <c r="H70">
        <v>7.5</v>
      </c>
      <c r="I70" t="s">
        <v>12463</v>
      </c>
      <c r="J70" t="s">
        <v>12466</v>
      </c>
      <c r="K70" t="s">
        <v>5465</v>
      </c>
      <c r="M70" t="s">
        <v>12493</v>
      </c>
      <c r="N70" t="s">
        <v>12576</v>
      </c>
      <c r="O70" t="s">
        <v>13542</v>
      </c>
    </row>
    <row r="71" spans="1:35">
      <c r="A71" t="s">
        <v>12449</v>
      </c>
      <c r="D71">
        <v>7.2</v>
      </c>
      <c r="H71">
        <v>7.5</v>
      </c>
      <c r="I71" t="s">
        <v>12463</v>
      </c>
      <c r="J71" t="s">
        <v>12466</v>
      </c>
      <c r="K71" t="s">
        <v>5465</v>
      </c>
      <c r="M71" t="s">
        <v>12493</v>
      </c>
      <c r="N71" t="s">
        <v>12577</v>
      </c>
      <c r="O71" t="s">
        <v>13543</v>
      </c>
    </row>
    <row r="72" spans="1:35">
      <c r="B72">
        <v>722</v>
      </c>
      <c r="H72">
        <v>7.5</v>
      </c>
      <c r="I72" t="s">
        <v>12464</v>
      </c>
      <c r="J72" t="s">
        <v>12466</v>
      </c>
      <c r="K72" t="s">
        <v>12470</v>
      </c>
      <c r="M72" t="s">
        <v>12494</v>
      </c>
      <c r="N72" t="s">
        <v>12578</v>
      </c>
      <c r="O72" t="s">
        <v>13544</v>
      </c>
    </row>
    <row r="73" spans="1:35">
      <c r="B73">
        <v>1068</v>
      </c>
      <c r="H73">
        <v>7.5</v>
      </c>
      <c r="I73" t="s">
        <v>12464</v>
      </c>
      <c r="J73" t="s">
        <v>12466</v>
      </c>
      <c r="K73" t="s">
        <v>12470</v>
      </c>
      <c r="M73" t="s">
        <v>12494</v>
      </c>
      <c r="N73" t="s">
        <v>12579</v>
      </c>
      <c r="O73" t="s">
        <v>13545</v>
      </c>
    </row>
    <row r="74" spans="1:35">
      <c r="B74">
        <v>271</v>
      </c>
      <c r="H74">
        <v>7.5</v>
      </c>
      <c r="I74" t="s">
        <v>12464</v>
      </c>
      <c r="J74" t="s">
        <v>12466</v>
      </c>
      <c r="K74" t="s">
        <v>12470</v>
      </c>
      <c r="M74" t="s">
        <v>12494</v>
      </c>
      <c r="N74" t="s">
        <v>12580</v>
      </c>
      <c r="O74" t="s">
        <v>13546</v>
      </c>
    </row>
    <row r="75" spans="1:35">
      <c r="B75">
        <v>366</v>
      </c>
      <c r="H75">
        <v>7.5</v>
      </c>
      <c r="I75" t="s">
        <v>12464</v>
      </c>
      <c r="J75" t="s">
        <v>12466</v>
      </c>
      <c r="K75" t="s">
        <v>12470</v>
      </c>
      <c r="M75" t="s">
        <v>12494</v>
      </c>
      <c r="N75" t="s">
        <v>12581</v>
      </c>
      <c r="O75" t="s">
        <v>13547</v>
      </c>
    </row>
    <row r="76" spans="1:35">
      <c r="B76">
        <v>1370</v>
      </c>
      <c r="H76">
        <v>7.5</v>
      </c>
      <c r="I76" t="s">
        <v>12464</v>
      </c>
      <c r="J76" t="s">
        <v>12466</v>
      </c>
      <c r="K76" t="s">
        <v>12470</v>
      </c>
      <c r="M76" t="s">
        <v>12494</v>
      </c>
      <c r="N76" t="s">
        <v>12582</v>
      </c>
      <c r="O76" t="s">
        <v>13548</v>
      </c>
    </row>
    <row r="77" spans="1:35">
      <c r="B77">
        <v>5280</v>
      </c>
      <c r="H77">
        <v>7.5</v>
      </c>
      <c r="I77" t="s">
        <v>12464</v>
      </c>
      <c r="J77" t="s">
        <v>12466</v>
      </c>
      <c r="K77" t="s">
        <v>12470</v>
      </c>
      <c r="M77" t="s">
        <v>12494</v>
      </c>
      <c r="N77" t="s">
        <v>12583</v>
      </c>
      <c r="O77" t="s">
        <v>13549</v>
      </c>
    </row>
    <row r="78" spans="1:35">
      <c r="A78" t="s">
        <v>12394</v>
      </c>
      <c r="B78">
        <v>114</v>
      </c>
      <c r="H78">
        <v>7.5</v>
      </c>
      <c r="I78" t="s">
        <v>12464</v>
      </c>
      <c r="J78" t="s">
        <v>12466</v>
      </c>
      <c r="K78" t="s">
        <v>12470</v>
      </c>
      <c r="M78" t="s">
        <v>12494</v>
      </c>
      <c r="N78" t="s">
        <v>12522</v>
      </c>
      <c r="O78" t="s">
        <v>5428</v>
      </c>
      <c r="P78">
        <v>4</v>
      </c>
      <c r="Q78">
        <v>3</v>
      </c>
      <c r="R78">
        <v>4.82</v>
      </c>
      <c r="S78">
        <v>4.82</v>
      </c>
      <c r="T78">
        <v>464.83</v>
      </c>
      <c r="U78">
        <v>92.34999999999999</v>
      </c>
      <c r="V78">
        <v>5.55</v>
      </c>
      <c r="W78">
        <v>12.89</v>
      </c>
      <c r="X78">
        <v>2.66</v>
      </c>
      <c r="Y78">
        <v>3</v>
      </c>
      <c r="Z78" t="s">
        <v>4822</v>
      </c>
      <c r="AA78">
        <v>1</v>
      </c>
      <c r="AB78">
        <v>5</v>
      </c>
      <c r="AC78">
        <v>2.429547619047619</v>
      </c>
      <c r="AD78" t="s">
        <v>5449</v>
      </c>
      <c r="AE78" t="s">
        <v>5458</v>
      </c>
      <c r="AG78" t="s">
        <v>5461</v>
      </c>
      <c r="AH78">
        <v>4</v>
      </c>
      <c r="AI78">
        <v>1</v>
      </c>
    </row>
    <row r="79" spans="1:35">
      <c r="A79" t="s">
        <v>12450</v>
      </c>
      <c r="D79">
        <v>630</v>
      </c>
      <c r="J79" t="s">
        <v>12467</v>
      </c>
      <c r="K79" t="s">
        <v>12471</v>
      </c>
      <c r="M79" t="s">
        <v>12495</v>
      </c>
      <c r="N79" t="s">
        <v>12584</v>
      </c>
      <c r="O79" t="s">
        <v>13550</v>
      </c>
      <c r="P79">
        <v>5</v>
      </c>
      <c r="Q79">
        <v>3</v>
      </c>
      <c r="R79">
        <v>3.88</v>
      </c>
      <c r="S79">
        <v>3.88</v>
      </c>
      <c r="T79">
        <v>373.46</v>
      </c>
      <c r="U79">
        <v>78.94</v>
      </c>
      <c r="V79">
        <v>4.04</v>
      </c>
      <c r="W79">
        <v>11.75</v>
      </c>
      <c r="X79">
        <v>5.24</v>
      </c>
      <c r="Y79">
        <v>3</v>
      </c>
      <c r="Z79" t="s">
        <v>4822</v>
      </c>
      <c r="AA79">
        <v>0</v>
      </c>
      <c r="AB79">
        <v>5</v>
      </c>
      <c r="AC79">
        <v>3.69052380952381</v>
      </c>
      <c r="AD79" t="s">
        <v>5450</v>
      </c>
      <c r="AE79" t="s">
        <v>5458</v>
      </c>
      <c r="AG79" t="s">
        <v>5462</v>
      </c>
      <c r="AH79">
        <v>3</v>
      </c>
      <c r="AI79">
        <v>0</v>
      </c>
    </row>
    <row r="80" spans="1:35">
      <c r="A80" t="s">
        <v>12451</v>
      </c>
      <c r="D80">
        <v>1700</v>
      </c>
      <c r="J80" t="s">
        <v>12467</v>
      </c>
      <c r="K80" t="s">
        <v>12471</v>
      </c>
      <c r="M80" t="s">
        <v>12495</v>
      </c>
      <c r="N80" t="s">
        <v>12585</v>
      </c>
      <c r="O80" t="s">
        <v>5425</v>
      </c>
      <c r="P80">
        <v>7</v>
      </c>
      <c r="Q80">
        <v>3</v>
      </c>
      <c r="R80">
        <v>4.36</v>
      </c>
      <c r="S80">
        <v>4.89</v>
      </c>
      <c r="T80">
        <v>529.5700000000001</v>
      </c>
      <c r="U80">
        <v>94.65000000000001</v>
      </c>
      <c r="V80">
        <v>5.11</v>
      </c>
      <c r="W80">
        <v>13.33</v>
      </c>
      <c r="X80">
        <v>7.76</v>
      </c>
      <c r="Y80">
        <v>3</v>
      </c>
      <c r="Z80" t="s">
        <v>4822</v>
      </c>
      <c r="AA80">
        <v>2</v>
      </c>
      <c r="AB80">
        <v>8</v>
      </c>
      <c r="AC80">
        <v>2.066666666666666</v>
      </c>
      <c r="AD80" t="s">
        <v>5447</v>
      </c>
      <c r="AE80" t="s">
        <v>5458</v>
      </c>
      <c r="AH80">
        <v>1</v>
      </c>
      <c r="AI80">
        <v>0</v>
      </c>
    </row>
    <row r="81" spans="1:35">
      <c r="A81" t="s">
        <v>12452</v>
      </c>
      <c r="D81">
        <v>2700</v>
      </c>
      <c r="J81" t="s">
        <v>12467</v>
      </c>
      <c r="K81" t="s">
        <v>12471</v>
      </c>
      <c r="M81" t="s">
        <v>12495</v>
      </c>
      <c r="N81" t="s">
        <v>12586</v>
      </c>
      <c r="O81" t="s">
        <v>13551</v>
      </c>
      <c r="P81">
        <v>6</v>
      </c>
      <c r="Q81">
        <v>2</v>
      </c>
      <c r="R81">
        <v>4.39</v>
      </c>
      <c r="S81">
        <v>4.44</v>
      </c>
      <c r="T81">
        <v>527.67</v>
      </c>
      <c r="U81">
        <v>80.65000000000001</v>
      </c>
      <c r="V81">
        <v>5.99</v>
      </c>
      <c r="W81">
        <v>13.46</v>
      </c>
      <c r="X81">
        <v>6.42</v>
      </c>
      <c r="Y81">
        <v>4</v>
      </c>
      <c r="Z81" t="s">
        <v>4822</v>
      </c>
      <c r="AA81">
        <v>2</v>
      </c>
      <c r="AB81">
        <v>7</v>
      </c>
      <c r="AC81">
        <v>2.78</v>
      </c>
      <c r="AD81" t="s">
        <v>11892</v>
      </c>
      <c r="AE81" t="s">
        <v>5458</v>
      </c>
      <c r="AG81" t="s">
        <v>11895</v>
      </c>
      <c r="AH81">
        <v>2</v>
      </c>
      <c r="AI81">
        <v>0</v>
      </c>
    </row>
    <row r="82" spans="1:35">
      <c r="A82" t="s">
        <v>12453</v>
      </c>
      <c r="D82">
        <v>1200</v>
      </c>
      <c r="J82" t="s">
        <v>12467</v>
      </c>
      <c r="K82" t="s">
        <v>12471</v>
      </c>
      <c r="M82" t="s">
        <v>12495</v>
      </c>
      <c r="N82" t="s">
        <v>12587</v>
      </c>
      <c r="O82" t="s">
        <v>13552</v>
      </c>
      <c r="P82">
        <v>6</v>
      </c>
      <c r="Q82">
        <v>2</v>
      </c>
      <c r="R82">
        <v>4.38</v>
      </c>
      <c r="S82">
        <v>4.41</v>
      </c>
      <c r="T82">
        <v>518.42</v>
      </c>
      <c r="U82">
        <v>80.65000000000001</v>
      </c>
      <c r="V82">
        <v>6.93</v>
      </c>
      <c r="X82">
        <v>9.07</v>
      </c>
      <c r="Y82">
        <v>5</v>
      </c>
      <c r="Z82" t="s">
        <v>4822</v>
      </c>
      <c r="AA82">
        <v>2</v>
      </c>
      <c r="AB82">
        <v>5</v>
      </c>
      <c r="AC82">
        <v>2.26</v>
      </c>
      <c r="AD82" t="s">
        <v>5451</v>
      </c>
      <c r="AE82" t="s">
        <v>5457</v>
      </c>
      <c r="AH82">
        <v>2</v>
      </c>
      <c r="AI82">
        <v>0</v>
      </c>
    </row>
    <row r="83" spans="1:35">
      <c r="A83" t="s">
        <v>12454</v>
      </c>
      <c r="D83">
        <v>500</v>
      </c>
      <c r="J83" t="s">
        <v>12467</v>
      </c>
      <c r="K83" t="s">
        <v>12471</v>
      </c>
      <c r="M83" t="s">
        <v>12495</v>
      </c>
      <c r="N83" t="s">
        <v>12588</v>
      </c>
      <c r="O83" t="s">
        <v>13553</v>
      </c>
      <c r="P83">
        <v>9</v>
      </c>
      <c r="Q83">
        <v>3</v>
      </c>
      <c r="R83">
        <v>-0.27</v>
      </c>
      <c r="S83">
        <v>0.14</v>
      </c>
      <c r="T83">
        <v>488.02</v>
      </c>
      <c r="U83">
        <v>106.51</v>
      </c>
      <c r="V83">
        <v>3.31</v>
      </c>
      <c r="W83">
        <v>10.94</v>
      </c>
      <c r="X83">
        <v>7.29</v>
      </c>
      <c r="Y83">
        <v>3</v>
      </c>
      <c r="Z83" t="s">
        <v>4822</v>
      </c>
      <c r="AA83">
        <v>0</v>
      </c>
      <c r="AB83">
        <v>7</v>
      </c>
      <c r="AC83">
        <v>3.701904761904762</v>
      </c>
      <c r="AD83" t="s">
        <v>5453</v>
      </c>
      <c r="AE83" t="s">
        <v>5458</v>
      </c>
      <c r="AG83" t="s">
        <v>5460</v>
      </c>
      <c r="AH83">
        <v>4</v>
      </c>
      <c r="AI83">
        <v>1</v>
      </c>
    </row>
    <row r="84" spans="1:35">
      <c r="A84" t="s">
        <v>12455</v>
      </c>
      <c r="D84">
        <v>730</v>
      </c>
      <c r="J84" t="s">
        <v>12467</v>
      </c>
      <c r="K84" t="s">
        <v>12471</v>
      </c>
      <c r="M84" t="s">
        <v>12495</v>
      </c>
      <c r="N84" t="s">
        <v>12589</v>
      </c>
      <c r="O84" t="s">
        <v>13554</v>
      </c>
      <c r="P84">
        <v>8</v>
      </c>
      <c r="Q84">
        <v>2</v>
      </c>
      <c r="R84">
        <v>3.1</v>
      </c>
      <c r="S84">
        <v>3.12</v>
      </c>
      <c r="T84">
        <v>437.53</v>
      </c>
      <c r="U84">
        <v>119.03</v>
      </c>
      <c r="V84">
        <v>3.14</v>
      </c>
      <c r="W84">
        <v>10.2</v>
      </c>
      <c r="X84">
        <v>6.13</v>
      </c>
      <c r="Y84">
        <v>4</v>
      </c>
      <c r="Z84" t="s">
        <v>4822</v>
      </c>
      <c r="AA84">
        <v>0</v>
      </c>
      <c r="AB84">
        <v>5</v>
      </c>
      <c r="AC84">
        <v>3.368547619047619</v>
      </c>
      <c r="AD84" t="s">
        <v>5452</v>
      </c>
      <c r="AE84" t="s">
        <v>5458</v>
      </c>
      <c r="AG84" t="s">
        <v>5462</v>
      </c>
      <c r="AH84">
        <v>4</v>
      </c>
      <c r="AI84">
        <v>1</v>
      </c>
    </row>
    <row r="85" spans="1:35">
      <c r="A85" t="s">
        <v>12456</v>
      </c>
      <c r="D85">
        <v>2900</v>
      </c>
      <c r="J85" t="s">
        <v>12467</v>
      </c>
      <c r="K85" t="s">
        <v>12471</v>
      </c>
      <c r="M85" t="s">
        <v>12495</v>
      </c>
      <c r="N85" t="s">
        <v>12590</v>
      </c>
      <c r="O85" t="s">
        <v>13555</v>
      </c>
      <c r="P85">
        <v>7</v>
      </c>
      <c r="Q85">
        <v>1</v>
      </c>
      <c r="R85">
        <v>3.02</v>
      </c>
      <c r="S85">
        <v>3.04</v>
      </c>
      <c r="T85">
        <v>348.36</v>
      </c>
      <c r="U85">
        <v>84.51000000000001</v>
      </c>
      <c r="V85">
        <v>2.98</v>
      </c>
      <c r="W85">
        <v>9.06</v>
      </c>
      <c r="X85">
        <v>2.97</v>
      </c>
      <c r="Y85">
        <v>4</v>
      </c>
      <c r="Z85" t="s">
        <v>4822</v>
      </c>
      <c r="AA85">
        <v>0</v>
      </c>
      <c r="AB85">
        <v>2</v>
      </c>
      <c r="AC85">
        <v>5.303333333333333</v>
      </c>
      <c r="AD85" t="s">
        <v>14441</v>
      </c>
      <c r="AE85" t="s">
        <v>5458</v>
      </c>
      <c r="AH85">
        <v>0</v>
      </c>
      <c r="AI85">
        <v>0</v>
      </c>
    </row>
    <row r="86" spans="1:35">
      <c r="A86" t="s">
        <v>12457</v>
      </c>
      <c r="D86">
        <v>4800</v>
      </c>
      <c r="J86" t="s">
        <v>12467</v>
      </c>
      <c r="K86" t="s">
        <v>12471</v>
      </c>
      <c r="M86" t="s">
        <v>12495</v>
      </c>
      <c r="N86" t="s">
        <v>12591</v>
      </c>
      <c r="O86" t="s">
        <v>13556</v>
      </c>
      <c r="P86">
        <v>3</v>
      </c>
      <c r="Q86">
        <v>2</v>
      </c>
      <c r="R86">
        <v>2.92</v>
      </c>
      <c r="S86">
        <v>2.93</v>
      </c>
      <c r="T86">
        <v>331.35</v>
      </c>
      <c r="U86">
        <v>61.8</v>
      </c>
      <c r="V86">
        <v>4.65</v>
      </c>
      <c r="W86">
        <v>11.75</v>
      </c>
      <c r="X86">
        <v>9.369999999999999</v>
      </c>
      <c r="Y86">
        <v>4</v>
      </c>
      <c r="Z86" t="s">
        <v>4822</v>
      </c>
      <c r="AA86">
        <v>0</v>
      </c>
      <c r="AB86">
        <v>3</v>
      </c>
      <c r="AC86">
        <v>4.355</v>
      </c>
      <c r="AD86" t="s">
        <v>5456</v>
      </c>
      <c r="AE86" t="s">
        <v>5457</v>
      </c>
      <c r="AH86">
        <v>0</v>
      </c>
      <c r="AI86">
        <v>0</v>
      </c>
    </row>
    <row r="87" spans="1:35">
      <c r="A87" t="s">
        <v>12458</v>
      </c>
      <c r="D87">
        <v>710</v>
      </c>
      <c r="J87" t="s">
        <v>12467</v>
      </c>
      <c r="K87" t="s">
        <v>12471</v>
      </c>
      <c r="M87" t="s">
        <v>12495</v>
      </c>
      <c r="N87" t="s">
        <v>12592</v>
      </c>
      <c r="O87" t="s">
        <v>13557</v>
      </c>
      <c r="P87">
        <v>3</v>
      </c>
      <c r="Q87">
        <v>1</v>
      </c>
      <c r="R87">
        <v>1.7</v>
      </c>
      <c r="S87">
        <v>1.7</v>
      </c>
      <c r="T87">
        <v>377.44</v>
      </c>
      <c r="U87">
        <v>58.64</v>
      </c>
      <c r="V87">
        <v>4.68</v>
      </c>
      <c r="W87">
        <v>9.470000000000001</v>
      </c>
      <c r="X87">
        <v>4.37</v>
      </c>
      <c r="Y87">
        <v>4</v>
      </c>
      <c r="Z87" t="s">
        <v>4822</v>
      </c>
      <c r="AA87">
        <v>0</v>
      </c>
      <c r="AB87">
        <v>4</v>
      </c>
      <c r="AC87">
        <v>5.708761904761904</v>
      </c>
      <c r="AD87" t="s">
        <v>5454</v>
      </c>
      <c r="AE87" t="s">
        <v>5458</v>
      </c>
      <c r="AH87">
        <v>0</v>
      </c>
      <c r="AI87">
        <v>0</v>
      </c>
    </row>
    <row r="88" spans="1:35">
      <c r="A88" t="s">
        <v>12394</v>
      </c>
      <c r="D88">
        <v>540</v>
      </c>
      <c r="J88" t="s">
        <v>12467</v>
      </c>
      <c r="K88" t="s">
        <v>12471</v>
      </c>
      <c r="M88" t="s">
        <v>12495</v>
      </c>
      <c r="N88" t="s">
        <v>12522</v>
      </c>
      <c r="O88" t="s">
        <v>5428</v>
      </c>
      <c r="P88">
        <v>4</v>
      </c>
      <c r="Q88">
        <v>3</v>
      </c>
      <c r="R88">
        <v>4.82</v>
      </c>
      <c r="S88">
        <v>4.82</v>
      </c>
      <c r="T88">
        <v>464.83</v>
      </c>
      <c r="U88">
        <v>92.34999999999999</v>
      </c>
      <c r="V88">
        <v>5.55</v>
      </c>
      <c r="W88">
        <v>12.89</v>
      </c>
      <c r="X88">
        <v>2.66</v>
      </c>
      <c r="Y88">
        <v>3</v>
      </c>
      <c r="Z88" t="s">
        <v>4822</v>
      </c>
      <c r="AA88">
        <v>1</v>
      </c>
      <c r="AB88">
        <v>5</v>
      </c>
      <c r="AC88">
        <v>2.429547619047619</v>
      </c>
      <c r="AD88" t="s">
        <v>5449</v>
      </c>
      <c r="AE88" t="s">
        <v>5458</v>
      </c>
      <c r="AG88" t="s">
        <v>5461</v>
      </c>
      <c r="AH88">
        <v>4</v>
      </c>
      <c r="AI88">
        <v>1</v>
      </c>
    </row>
    <row r="89" spans="1:35">
      <c r="A89" t="s">
        <v>12450</v>
      </c>
      <c r="D89">
        <v>280</v>
      </c>
      <c r="J89" t="s">
        <v>12467</v>
      </c>
      <c r="K89" t="s">
        <v>12472</v>
      </c>
      <c r="M89" t="s">
        <v>12495</v>
      </c>
      <c r="N89" t="s">
        <v>12584</v>
      </c>
      <c r="O89" t="s">
        <v>13550</v>
      </c>
      <c r="P89">
        <v>5</v>
      </c>
      <c r="Q89">
        <v>3</v>
      </c>
      <c r="R89">
        <v>3.88</v>
      </c>
      <c r="S89">
        <v>3.88</v>
      </c>
      <c r="T89">
        <v>373.46</v>
      </c>
      <c r="U89">
        <v>78.94</v>
      </c>
      <c r="V89">
        <v>4.04</v>
      </c>
      <c r="W89">
        <v>11.75</v>
      </c>
      <c r="X89">
        <v>5.24</v>
      </c>
      <c r="Y89">
        <v>3</v>
      </c>
      <c r="Z89" t="s">
        <v>4822</v>
      </c>
      <c r="AA89">
        <v>0</v>
      </c>
      <c r="AB89">
        <v>5</v>
      </c>
      <c r="AC89">
        <v>3.69052380952381</v>
      </c>
      <c r="AD89" t="s">
        <v>5450</v>
      </c>
      <c r="AE89" t="s">
        <v>5458</v>
      </c>
      <c r="AG89" t="s">
        <v>5462</v>
      </c>
      <c r="AH89">
        <v>3</v>
      </c>
      <c r="AI89">
        <v>0</v>
      </c>
    </row>
    <row r="90" spans="1:35">
      <c r="A90" t="s">
        <v>12451</v>
      </c>
      <c r="D90">
        <v>130</v>
      </c>
      <c r="J90" t="s">
        <v>12467</v>
      </c>
      <c r="K90" t="s">
        <v>12472</v>
      </c>
      <c r="M90" t="s">
        <v>12495</v>
      </c>
      <c r="N90" t="s">
        <v>12585</v>
      </c>
      <c r="O90" t="s">
        <v>5425</v>
      </c>
      <c r="P90">
        <v>7</v>
      </c>
      <c r="Q90">
        <v>3</v>
      </c>
      <c r="R90">
        <v>4.36</v>
      </c>
      <c r="S90">
        <v>4.89</v>
      </c>
      <c r="T90">
        <v>529.5700000000001</v>
      </c>
      <c r="U90">
        <v>94.65000000000001</v>
      </c>
      <c r="V90">
        <v>5.11</v>
      </c>
      <c r="W90">
        <v>13.33</v>
      </c>
      <c r="X90">
        <v>7.76</v>
      </c>
      <c r="Y90">
        <v>3</v>
      </c>
      <c r="Z90" t="s">
        <v>4822</v>
      </c>
      <c r="AA90">
        <v>2</v>
      </c>
      <c r="AB90">
        <v>8</v>
      </c>
      <c r="AC90">
        <v>2.066666666666666</v>
      </c>
      <c r="AD90" t="s">
        <v>5447</v>
      </c>
      <c r="AE90" t="s">
        <v>5458</v>
      </c>
      <c r="AH90">
        <v>1</v>
      </c>
      <c r="AI90">
        <v>0</v>
      </c>
    </row>
    <row r="91" spans="1:35">
      <c r="A91" t="s">
        <v>12453</v>
      </c>
      <c r="D91">
        <v>330</v>
      </c>
      <c r="J91" t="s">
        <v>12467</v>
      </c>
      <c r="K91" t="s">
        <v>12472</v>
      </c>
      <c r="M91" t="s">
        <v>12495</v>
      </c>
      <c r="N91" t="s">
        <v>12587</v>
      </c>
      <c r="O91" t="s">
        <v>13552</v>
      </c>
      <c r="P91">
        <v>6</v>
      </c>
      <c r="Q91">
        <v>2</v>
      </c>
      <c r="R91">
        <v>4.38</v>
      </c>
      <c r="S91">
        <v>4.41</v>
      </c>
      <c r="T91">
        <v>518.42</v>
      </c>
      <c r="U91">
        <v>80.65000000000001</v>
      </c>
      <c r="V91">
        <v>6.93</v>
      </c>
      <c r="X91">
        <v>9.07</v>
      </c>
      <c r="Y91">
        <v>5</v>
      </c>
      <c r="Z91" t="s">
        <v>4822</v>
      </c>
      <c r="AA91">
        <v>2</v>
      </c>
      <c r="AB91">
        <v>5</v>
      </c>
      <c r="AC91">
        <v>2.26</v>
      </c>
      <c r="AD91" t="s">
        <v>5451</v>
      </c>
      <c r="AE91" t="s">
        <v>5457</v>
      </c>
      <c r="AH91">
        <v>2</v>
      </c>
      <c r="AI91">
        <v>0</v>
      </c>
    </row>
    <row r="92" spans="1:35">
      <c r="A92" t="s">
        <v>12454</v>
      </c>
      <c r="D92">
        <v>570</v>
      </c>
      <c r="J92" t="s">
        <v>12467</v>
      </c>
      <c r="K92" t="s">
        <v>12472</v>
      </c>
      <c r="M92" t="s">
        <v>12495</v>
      </c>
      <c r="N92" t="s">
        <v>12588</v>
      </c>
      <c r="O92" t="s">
        <v>13553</v>
      </c>
      <c r="P92">
        <v>9</v>
      </c>
      <c r="Q92">
        <v>3</v>
      </c>
      <c r="R92">
        <v>-0.27</v>
      </c>
      <c r="S92">
        <v>0.14</v>
      </c>
      <c r="T92">
        <v>488.02</v>
      </c>
      <c r="U92">
        <v>106.51</v>
      </c>
      <c r="V92">
        <v>3.31</v>
      </c>
      <c r="W92">
        <v>10.94</v>
      </c>
      <c r="X92">
        <v>7.29</v>
      </c>
      <c r="Y92">
        <v>3</v>
      </c>
      <c r="Z92" t="s">
        <v>4822</v>
      </c>
      <c r="AA92">
        <v>0</v>
      </c>
      <c r="AB92">
        <v>7</v>
      </c>
      <c r="AC92">
        <v>3.701904761904762</v>
      </c>
      <c r="AD92" t="s">
        <v>5453</v>
      </c>
      <c r="AE92" t="s">
        <v>5458</v>
      </c>
      <c r="AG92" t="s">
        <v>5460</v>
      </c>
      <c r="AH92">
        <v>4</v>
      </c>
      <c r="AI92">
        <v>1</v>
      </c>
    </row>
    <row r="93" spans="1:35">
      <c r="A93" t="s">
        <v>12455</v>
      </c>
      <c r="D93">
        <v>430</v>
      </c>
      <c r="J93" t="s">
        <v>12467</v>
      </c>
      <c r="K93" t="s">
        <v>12472</v>
      </c>
      <c r="M93" t="s">
        <v>12495</v>
      </c>
      <c r="N93" t="s">
        <v>12589</v>
      </c>
      <c r="O93" t="s">
        <v>13554</v>
      </c>
      <c r="P93">
        <v>8</v>
      </c>
      <c r="Q93">
        <v>2</v>
      </c>
      <c r="R93">
        <v>3.1</v>
      </c>
      <c r="S93">
        <v>3.12</v>
      </c>
      <c r="T93">
        <v>437.53</v>
      </c>
      <c r="U93">
        <v>119.03</v>
      </c>
      <c r="V93">
        <v>3.14</v>
      </c>
      <c r="W93">
        <v>10.2</v>
      </c>
      <c r="X93">
        <v>6.13</v>
      </c>
      <c r="Y93">
        <v>4</v>
      </c>
      <c r="Z93" t="s">
        <v>4822</v>
      </c>
      <c r="AA93">
        <v>0</v>
      </c>
      <c r="AB93">
        <v>5</v>
      </c>
      <c r="AC93">
        <v>3.368547619047619</v>
      </c>
      <c r="AD93" t="s">
        <v>5452</v>
      </c>
      <c r="AE93" t="s">
        <v>5458</v>
      </c>
      <c r="AG93" t="s">
        <v>5462</v>
      </c>
      <c r="AH93">
        <v>4</v>
      </c>
      <c r="AI93">
        <v>1</v>
      </c>
    </row>
    <row r="94" spans="1:35">
      <c r="A94" t="s">
        <v>12459</v>
      </c>
      <c r="D94">
        <v>3300</v>
      </c>
      <c r="J94" t="s">
        <v>12467</v>
      </c>
      <c r="K94" t="s">
        <v>12472</v>
      </c>
      <c r="M94" t="s">
        <v>12495</v>
      </c>
      <c r="N94" t="s">
        <v>12593</v>
      </c>
      <c r="O94" t="s">
        <v>13558</v>
      </c>
      <c r="P94">
        <v>7</v>
      </c>
      <c r="Q94">
        <v>2</v>
      </c>
      <c r="R94">
        <v>2.49</v>
      </c>
      <c r="S94">
        <v>2.89</v>
      </c>
      <c r="T94">
        <v>493.62</v>
      </c>
      <c r="U94">
        <v>86.28</v>
      </c>
      <c r="V94">
        <v>4.59</v>
      </c>
      <c r="W94">
        <v>13.28</v>
      </c>
      <c r="X94">
        <v>7.55</v>
      </c>
      <c r="Y94">
        <v>4</v>
      </c>
      <c r="Z94" t="s">
        <v>4822</v>
      </c>
      <c r="AA94">
        <v>0</v>
      </c>
      <c r="AB94">
        <v>7</v>
      </c>
      <c r="AC94">
        <v>4.300571428571429</v>
      </c>
      <c r="AD94" t="s">
        <v>14442</v>
      </c>
      <c r="AE94" t="s">
        <v>5458</v>
      </c>
      <c r="AG94" t="s">
        <v>5460</v>
      </c>
      <c r="AH94">
        <v>4</v>
      </c>
      <c r="AI94">
        <v>1</v>
      </c>
    </row>
    <row r="95" spans="1:35">
      <c r="A95" t="s">
        <v>12456</v>
      </c>
      <c r="D95">
        <v>2300</v>
      </c>
      <c r="J95" t="s">
        <v>12467</v>
      </c>
      <c r="K95" t="s">
        <v>12472</v>
      </c>
      <c r="M95" t="s">
        <v>12495</v>
      </c>
      <c r="N95" t="s">
        <v>12590</v>
      </c>
      <c r="O95" t="s">
        <v>13555</v>
      </c>
      <c r="P95">
        <v>7</v>
      </c>
      <c r="Q95">
        <v>1</v>
      </c>
      <c r="R95">
        <v>3.02</v>
      </c>
      <c r="S95">
        <v>3.04</v>
      </c>
      <c r="T95">
        <v>348.36</v>
      </c>
      <c r="U95">
        <v>84.51000000000001</v>
      </c>
      <c r="V95">
        <v>2.98</v>
      </c>
      <c r="W95">
        <v>9.06</v>
      </c>
      <c r="X95">
        <v>2.97</v>
      </c>
      <c r="Y95">
        <v>4</v>
      </c>
      <c r="Z95" t="s">
        <v>4822</v>
      </c>
      <c r="AA95">
        <v>0</v>
      </c>
      <c r="AB95">
        <v>2</v>
      </c>
      <c r="AC95">
        <v>5.303333333333333</v>
      </c>
      <c r="AD95" t="s">
        <v>14441</v>
      </c>
      <c r="AE95" t="s">
        <v>5458</v>
      </c>
      <c r="AH95">
        <v>0</v>
      </c>
      <c r="AI95">
        <v>0</v>
      </c>
    </row>
    <row r="96" spans="1:35">
      <c r="A96" t="s">
        <v>12457</v>
      </c>
      <c r="D96">
        <v>620</v>
      </c>
      <c r="J96" t="s">
        <v>12467</v>
      </c>
      <c r="K96" t="s">
        <v>12472</v>
      </c>
      <c r="M96" t="s">
        <v>12495</v>
      </c>
      <c r="N96" t="s">
        <v>12591</v>
      </c>
      <c r="O96" t="s">
        <v>13556</v>
      </c>
      <c r="P96">
        <v>3</v>
      </c>
      <c r="Q96">
        <v>2</v>
      </c>
      <c r="R96">
        <v>2.92</v>
      </c>
      <c r="S96">
        <v>2.93</v>
      </c>
      <c r="T96">
        <v>331.35</v>
      </c>
      <c r="U96">
        <v>61.8</v>
      </c>
      <c r="V96">
        <v>4.65</v>
      </c>
      <c r="W96">
        <v>11.75</v>
      </c>
      <c r="X96">
        <v>9.369999999999999</v>
      </c>
      <c r="Y96">
        <v>4</v>
      </c>
      <c r="Z96" t="s">
        <v>4822</v>
      </c>
      <c r="AA96">
        <v>0</v>
      </c>
      <c r="AB96">
        <v>3</v>
      </c>
      <c r="AC96">
        <v>4.355</v>
      </c>
      <c r="AD96" t="s">
        <v>5456</v>
      </c>
      <c r="AE96" t="s">
        <v>5457</v>
      </c>
      <c r="AH96">
        <v>0</v>
      </c>
      <c r="AI96">
        <v>0</v>
      </c>
    </row>
    <row r="97" spans="1:35">
      <c r="A97" t="s">
        <v>12458</v>
      </c>
      <c r="D97">
        <v>530</v>
      </c>
      <c r="J97" t="s">
        <v>12467</v>
      </c>
      <c r="K97" t="s">
        <v>12472</v>
      </c>
      <c r="M97" t="s">
        <v>12495</v>
      </c>
      <c r="N97" t="s">
        <v>12592</v>
      </c>
      <c r="O97" t="s">
        <v>13557</v>
      </c>
      <c r="P97">
        <v>3</v>
      </c>
      <c r="Q97">
        <v>1</v>
      </c>
      <c r="R97">
        <v>1.7</v>
      </c>
      <c r="S97">
        <v>1.7</v>
      </c>
      <c r="T97">
        <v>377.44</v>
      </c>
      <c r="U97">
        <v>58.64</v>
      </c>
      <c r="V97">
        <v>4.68</v>
      </c>
      <c r="W97">
        <v>9.470000000000001</v>
      </c>
      <c r="X97">
        <v>4.37</v>
      </c>
      <c r="Y97">
        <v>4</v>
      </c>
      <c r="Z97" t="s">
        <v>4822</v>
      </c>
      <c r="AA97">
        <v>0</v>
      </c>
      <c r="AB97">
        <v>4</v>
      </c>
      <c r="AC97">
        <v>5.708761904761904</v>
      </c>
      <c r="AD97" t="s">
        <v>5454</v>
      </c>
      <c r="AE97" t="s">
        <v>5458</v>
      </c>
      <c r="AH97">
        <v>0</v>
      </c>
      <c r="AI97">
        <v>0</v>
      </c>
    </row>
    <row r="98" spans="1:35">
      <c r="A98" t="s">
        <v>12394</v>
      </c>
      <c r="D98">
        <v>260</v>
      </c>
      <c r="J98" t="s">
        <v>12467</v>
      </c>
      <c r="K98" t="s">
        <v>12472</v>
      </c>
      <c r="M98" t="s">
        <v>12495</v>
      </c>
      <c r="N98" t="s">
        <v>12522</v>
      </c>
      <c r="O98" t="s">
        <v>5428</v>
      </c>
      <c r="P98">
        <v>4</v>
      </c>
      <c r="Q98">
        <v>3</v>
      </c>
      <c r="R98">
        <v>4.82</v>
      </c>
      <c r="S98">
        <v>4.82</v>
      </c>
      <c r="T98">
        <v>464.83</v>
      </c>
      <c r="U98">
        <v>92.34999999999999</v>
      </c>
      <c r="V98">
        <v>5.55</v>
      </c>
      <c r="W98">
        <v>12.89</v>
      </c>
      <c r="X98">
        <v>2.66</v>
      </c>
      <c r="Y98">
        <v>3</v>
      </c>
      <c r="Z98" t="s">
        <v>4822</v>
      </c>
      <c r="AA98">
        <v>1</v>
      </c>
      <c r="AB98">
        <v>5</v>
      </c>
      <c r="AC98">
        <v>2.429547619047619</v>
      </c>
      <c r="AD98" t="s">
        <v>5449</v>
      </c>
      <c r="AE98" t="s">
        <v>5458</v>
      </c>
      <c r="AG98" t="s">
        <v>5461</v>
      </c>
      <c r="AH98">
        <v>4</v>
      </c>
      <c r="AI98">
        <v>1</v>
      </c>
    </row>
    <row r="99" spans="1:35">
      <c r="B99">
        <v>0.8</v>
      </c>
      <c r="J99" t="s">
        <v>12468</v>
      </c>
      <c r="K99" t="s">
        <v>12473</v>
      </c>
      <c r="L99" t="s">
        <v>12475</v>
      </c>
      <c r="M99" t="s">
        <v>12496</v>
      </c>
      <c r="N99" t="s">
        <v>12594</v>
      </c>
      <c r="O99" t="s">
        <v>13559</v>
      </c>
      <c r="P99">
        <v>9</v>
      </c>
      <c r="Q99">
        <v>3</v>
      </c>
      <c r="R99">
        <v>1.73</v>
      </c>
      <c r="S99">
        <v>4.67</v>
      </c>
      <c r="T99">
        <v>522.03</v>
      </c>
      <c r="U99">
        <v>143.62</v>
      </c>
      <c r="V99">
        <v>3.97</v>
      </c>
      <c r="W99">
        <v>3.08</v>
      </c>
      <c r="X99">
        <v>8.66</v>
      </c>
      <c r="Y99">
        <v>3</v>
      </c>
      <c r="Z99" t="s">
        <v>4822</v>
      </c>
      <c r="AA99">
        <v>1</v>
      </c>
      <c r="AB99">
        <v>9</v>
      </c>
      <c r="AC99">
        <v>2.001666666666667</v>
      </c>
      <c r="AE99" t="s">
        <v>11894</v>
      </c>
      <c r="AH99">
        <v>0</v>
      </c>
      <c r="AI99">
        <v>0</v>
      </c>
    </row>
    <row r="100" spans="1:35">
      <c r="B100">
        <v>2.3</v>
      </c>
      <c r="J100" t="s">
        <v>12468</v>
      </c>
      <c r="K100" t="s">
        <v>12473</v>
      </c>
      <c r="L100" t="s">
        <v>12475</v>
      </c>
      <c r="M100" t="s">
        <v>12496</v>
      </c>
      <c r="N100" t="s">
        <v>12595</v>
      </c>
      <c r="O100" t="s">
        <v>13560</v>
      </c>
      <c r="P100">
        <v>9</v>
      </c>
      <c r="Q100">
        <v>3</v>
      </c>
      <c r="R100">
        <v>1.4</v>
      </c>
      <c r="S100">
        <v>3.97</v>
      </c>
      <c r="T100">
        <v>505.58</v>
      </c>
      <c r="U100">
        <v>143.62</v>
      </c>
      <c r="V100">
        <v>3.46</v>
      </c>
      <c r="W100">
        <v>3.08</v>
      </c>
      <c r="X100">
        <v>8.66</v>
      </c>
      <c r="Y100">
        <v>3</v>
      </c>
      <c r="Z100" t="s">
        <v>4822</v>
      </c>
      <c r="AA100">
        <v>1</v>
      </c>
      <c r="AB100">
        <v>9</v>
      </c>
      <c r="AC100">
        <v>2.351666666666667</v>
      </c>
      <c r="AE100" t="s">
        <v>11894</v>
      </c>
      <c r="AH100">
        <v>0</v>
      </c>
      <c r="AI100">
        <v>0</v>
      </c>
    </row>
    <row r="101" spans="1:35">
      <c r="B101">
        <v>0.2</v>
      </c>
      <c r="J101" t="s">
        <v>12468</v>
      </c>
      <c r="K101" t="s">
        <v>12473</v>
      </c>
      <c r="L101" t="s">
        <v>12475</v>
      </c>
      <c r="M101" t="s">
        <v>12496</v>
      </c>
      <c r="N101" t="s">
        <v>12596</v>
      </c>
      <c r="O101" t="s">
        <v>13561</v>
      </c>
      <c r="P101">
        <v>9</v>
      </c>
      <c r="Q101">
        <v>3</v>
      </c>
      <c r="R101">
        <v>2.9</v>
      </c>
      <c r="S101">
        <v>5.69</v>
      </c>
      <c r="T101">
        <v>550.09</v>
      </c>
      <c r="U101">
        <v>143.62</v>
      </c>
      <c r="V101">
        <v>4.75</v>
      </c>
      <c r="W101">
        <v>3.08</v>
      </c>
      <c r="X101">
        <v>8.66</v>
      </c>
      <c r="Y101">
        <v>3</v>
      </c>
      <c r="Z101" t="s">
        <v>4822</v>
      </c>
      <c r="AA101">
        <v>1</v>
      </c>
      <c r="AB101">
        <v>11</v>
      </c>
      <c r="AC101">
        <v>1.386666666666667</v>
      </c>
      <c r="AE101" t="s">
        <v>11894</v>
      </c>
      <c r="AH101">
        <v>0</v>
      </c>
      <c r="AI101">
        <v>0</v>
      </c>
    </row>
    <row r="102" spans="1:35">
      <c r="B102">
        <v>3.9</v>
      </c>
      <c r="J102" t="s">
        <v>12468</v>
      </c>
      <c r="K102" t="s">
        <v>12473</v>
      </c>
      <c r="L102" t="s">
        <v>12475</v>
      </c>
      <c r="M102" t="s">
        <v>12496</v>
      </c>
      <c r="N102" t="s">
        <v>12597</v>
      </c>
      <c r="O102" t="s">
        <v>13562</v>
      </c>
      <c r="P102">
        <v>9</v>
      </c>
      <c r="Q102">
        <v>3</v>
      </c>
      <c r="R102">
        <v>2.19</v>
      </c>
      <c r="S102">
        <v>3.25</v>
      </c>
      <c r="T102">
        <v>523.5700000000001</v>
      </c>
      <c r="U102">
        <v>140.13</v>
      </c>
      <c r="V102">
        <v>3.39</v>
      </c>
      <c r="W102">
        <v>6.32</v>
      </c>
      <c r="X102">
        <v>2.61</v>
      </c>
      <c r="Y102">
        <v>3</v>
      </c>
      <c r="Z102" t="s">
        <v>4822</v>
      </c>
      <c r="AA102">
        <v>1</v>
      </c>
      <c r="AB102">
        <v>9</v>
      </c>
      <c r="AC102">
        <v>2.946666666666667</v>
      </c>
      <c r="AE102" t="s">
        <v>5459</v>
      </c>
      <c r="AH102">
        <v>0</v>
      </c>
      <c r="AI102">
        <v>0</v>
      </c>
    </row>
    <row r="103" spans="1:35">
      <c r="B103">
        <v>0.7</v>
      </c>
      <c r="J103" t="s">
        <v>12468</v>
      </c>
      <c r="K103" t="s">
        <v>12473</v>
      </c>
      <c r="L103" t="s">
        <v>12475</v>
      </c>
      <c r="M103" t="s">
        <v>12496</v>
      </c>
      <c r="N103" t="s">
        <v>12598</v>
      </c>
      <c r="O103" t="s">
        <v>13563</v>
      </c>
      <c r="P103">
        <v>9</v>
      </c>
      <c r="Q103">
        <v>3</v>
      </c>
      <c r="R103">
        <v>1.94</v>
      </c>
      <c r="S103">
        <v>4.83</v>
      </c>
      <c r="T103">
        <v>551.62</v>
      </c>
      <c r="U103">
        <v>143.62</v>
      </c>
      <c r="V103">
        <v>4.38</v>
      </c>
      <c r="W103">
        <v>3.08</v>
      </c>
      <c r="X103">
        <v>8.66</v>
      </c>
      <c r="Y103">
        <v>3</v>
      </c>
      <c r="Z103" t="s">
        <v>4822</v>
      </c>
      <c r="AA103">
        <v>1</v>
      </c>
      <c r="AB103">
        <v>11</v>
      </c>
      <c r="AC103">
        <v>1.921666666666667</v>
      </c>
      <c r="AE103" t="s">
        <v>11894</v>
      </c>
      <c r="AH103">
        <v>0</v>
      </c>
      <c r="AI103">
        <v>0</v>
      </c>
    </row>
    <row r="104" spans="1:35">
      <c r="B104">
        <v>0.3</v>
      </c>
      <c r="J104" t="s">
        <v>12468</v>
      </c>
      <c r="K104" t="s">
        <v>12473</v>
      </c>
      <c r="L104" t="s">
        <v>12475</v>
      </c>
      <c r="M104" t="s">
        <v>12496</v>
      </c>
      <c r="N104" t="s">
        <v>12599</v>
      </c>
      <c r="O104" t="s">
        <v>13564</v>
      </c>
      <c r="P104">
        <v>9</v>
      </c>
      <c r="Q104">
        <v>3</v>
      </c>
      <c r="R104">
        <v>2.67</v>
      </c>
      <c r="S104">
        <v>4.04</v>
      </c>
      <c r="T104">
        <v>540.02</v>
      </c>
      <c r="U104">
        <v>140.13</v>
      </c>
      <c r="V104">
        <v>3.91</v>
      </c>
      <c r="W104">
        <v>5.94</v>
      </c>
      <c r="X104">
        <v>2.67</v>
      </c>
      <c r="Y104">
        <v>3</v>
      </c>
      <c r="Z104" t="s">
        <v>4822</v>
      </c>
      <c r="AA104">
        <v>1</v>
      </c>
      <c r="AB104">
        <v>9</v>
      </c>
      <c r="AC104">
        <v>2.311666666666667</v>
      </c>
      <c r="AD104" t="s">
        <v>11888</v>
      </c>
      <c r="AE104" t="s">
        <v>5459</v>
      </c>
      <c r="AG104" t="s">
        <v>5461</v>
      </c>
      <c r="AH104">
        <v>3</v>
      </c>
      <c r="AI104">
        <v>0</v>
      </c>
    </row>
    <row r="105" spans="1:35">
      <c r="B105">
        <v>0.6</v>
      </c>
      <c r="J105" t="s">
        <v>12468</v>
      </c>
      <c r="K105" t="s">
        <v>12473</v>
      </c>
      <c r="L105" t="s">
        <v>12475</v>
      </c>
      <c r="M105" t="s">
        <v>12496</v>
      </c>
      <c r="N105" t="s">
        <v>12600</v>
      </c>
      <c r="O105" t="s">
        <v>13565</v>
      </c>
      <c r="P105">
        <v>9</v>
      </c>
      <c r="Q105">
        <v>3</v>
      </c>
      <c r="R105">
        <v>2.24</v>
      </c>
      <c r="S105">
        <v>3.54</v>
      </c>
      <c r="T105">
        <v>523.5700000000001</v>
      </c>
      <c r="U105">
        <v>140.13</v>
      </c>
      <c r="V105">
        <v>3.39</v>
      </c>
      <c r="W105">
        <v>6.03</v>
      </c>
      <c r="X105">
        <v>2.67</v>
      </c>
      <c r="Y105">
        <v>3</v>
      </c>
      <c r="Z105" t="s">
        <v>4822</v>
      </c>
      <c r="AA105">
        <v>1</v>
      </c>
      <c r="AB105">
        <v>9</v>
      </c>
      <c r="AC105">
        <v>2.776666666666666</v>
      </c>
      <c r="AE105" t="s">
        <v>5459</v>
      </c>
      <c r="AH105">
        <v>0</v>
      </c>
      <c r="AI105">
        <v>0</v>
      </c>
    </row>
    <row r="106" spans="1:35">
      <c r="B106">
        <v>0.5</v>
      </c>
      <c r="J106" t="s">
        <v>12468</v>
      </c>
      <c r="K106" t="s">
        <v>12473</v>
      </c>
      <c r="L106" t="s">
        <v>12475</v>
      </c>
      <c r="M106" t="s">
        <v>12496</v>
      </c>
      <c r="N106" t="s">
        <v>12601</v>
      </c>
      <c r="O106" t="s">
        <v>13566</v>
      </c>
      <c r="P106">
        <v>9</v>
      </c>
      <c r="Q106">
        <v>3</v>
      </c>
      <c r="R106">
        <v>2.33</v>
      </c>
      <c r="S106">
        <v>3.68</v>
      </c>
      <c r="T106">
        <v>525.99</v>
      </c>
      <c r="U106">
        <v>140.13</v>
      </c>
      <c r="V106">
        <v>3.35</v>
      </c>
      <c r="W106">
        <v>5.96</v>
      </c>
      <c r="X106">
        <v>2.73</v>
      </c>
      <c r="Y106">
        <v>3</v>
      </c>
      <c r="Z106" t="s">
        <v>4822</v>
      </c>
      <c r="AA106">
        <v>1</v>
      </c>
      <c r="AB106">
        <v>9</v>
      </c>
      <c r="AC106">
        <v>2.661666666666667</v>
      </c>
      <c r="AE106" t="s">
        <v>5459</v>
      </c>
      <c r="AH106">
        <v>0</v>
      </c>
      <c r="AI106">
        <v>0</v>
      </c>
    </row>
    <row r="107" spans="1:35">
      <c r="B107">
        <v>0.95</v>
      </c>
      <c r="J107" t="s">
        <v>12468</v>
      </c>
      <c r="K107" t="s">
        <v>12473</v>
      </c>
      <c r="L107" t="s">
        <v>12475</v>
      </c>
      <c r="M107" t="s">
        <v>12496</v>
      </c>
      <c r="N107" t="s">
        <v>12602</v>
      </c>
      <c r="O107" t="s">
        <v>13567</v>
      </c>
      <c r="P107">
        <v>9</v>
      </c>
      <c r="Q107">
        <v>3</v>
      </c>
      <c r="R107">
        <v>2.13</v>
      </c>
      <c r="S107">
        <v>4.59</v>
      </c>
      <c r="T107">
        <v>519.6</v>
      </c>
      <c r="U107">
        <v>143.62</v>
      </c>
      <c r="V107">
        <v>3.77</v>
      </c>
      <c r="W107">
        <v>3.08</v>
      </c>
      <c r="X107">
        <v>8.66</v>
      </c>
      <c r="Y107">
        <v>3</v>
      </c>
      <c r="Z107" t="s">
        <v>4822</v>
      </c>
      <c r="AA107">
        <v>1</v>
      </c>
      <c r="AB107">
        <v>9</v>
      </c>
      <c r="AC107">
        <v>1.976666666666667</v>
      </c>
      <c r="AE107" t="s">
        <v>11894</v>
      </c>
      <c r="AH107">
        <v>0</v>
      </c>
      <c r="AI107">
        <v>0</v>
      </c>
    </row>
    <row r="108" spans="1:35">
      <c r="B108">
        <v>1</v>
      </c>
      <c r="J108" t="s">
        <v>12468</v>
      </c>
      <c r="K108" t="s">
        <v>12473</v>
      </c>
      <c r="L108" t="s">
        <v>12475</v>
      </c>
      <c r="M108" t="s">
        <v>12496</v>
      </c>
      <c r="N108" t="s">
        <v>12603</v>
      </c>
      <c r="O108" t="s">
        <v>13568</v>
      </c>
      <c r="P108">
        <v>9</v>
      </c>
      <c r="Q108">
        <v>3</v>
      </c>
      <c r="R108">
        <v>3.13</v>
      </c>
      <c r="S108">
        <v>3.62</v>
      </c>
      <c r="T108">
        <v>536.0599999999999</v>
      </c>
      <c r="U108">
        <v>140.13</v>
      </c>
      <c r="V108">
        <v>4.08</v>
      </c>
      <c r="W108">
        <v>7.07</v>
      </c>
      <c r="X108">
        <v>2.79</v>
      </c>
      <c r="Y108">
        <v>3</v>
      </c>
      <c r="Z108" t="s">
        <v>4822</v>
      </c>
      <c r="AA108">
        <v>1</v>
      </c>
      <c r="AB108">
        <v>9</v>
      </c>
      <c r="AC108">
        <v>2.291666666666667</v>
      </c>
      <c r="AE108" t="s">
        <v>5458</v>
      </c>
      <c r="AH108">
        <v>0</v>
      </c>
      <c r="AI108">
        <v>0</v>
      </c>
    </row>
    <row r="109" spans="1:35">
      <c r="B109">
        <v>1.1</v>
      </c>
      <c r="J109" t="s">
        <v>12468</v>
      </c>
      <c r="K109" t="s">
        <v>12473</v>
      </c>
      <c r="L109" t="s">
        <v>12475</v>
      </c>
      <c r="M109" t="s">
        <v>12496</v>
      </c>
      <c r="N109" t="s">
        <v>12604</v>
      </c>
      <c r="O109" t="s">
        <v>13569</v>
      </c>
      <c r="P109">
        <v>9</v>
      </c>
      <c r="Q109">
        <v>3</v>
      </c>
      <c r="R109">
        <v>1.71</v>
      </c>
      <c r="S109">
        <v>3.16</v>
      </c>
      <c r="T109">
        <v>540.02</v>
      </c>
      <c r="U109">
        <v>140.13</v>
      </c>
      <c r="V109">
        <v>3.91</v>
      </c>
      <c r="W109">
        <v>5.83</v>
      </c>
      <c r="X109">
        <v>2.69</v>
      </c>
      <c r="Y109">
        <v>3</v>
      </c>
      <c r="Z109" t="s">
        <v>4822</v>
      </c>
      <c r="AA109">
        <v>1</v>
      </c>
      <c r="AB109">
        <v>9</v>
      </c>
      <c r="AC109">
        <v>3.086666666666667</v>
      </c>
      <c r="AE109" t="s">
        <v>5459</v>
      </c>
      <c r="AH109">
        <v>0</v>
      </c>
      <c r="AI109">
        <v>0</v>
      </c>
    </row>
    <row r="110" spans="1:35">
      <c r="B110">
        <v>24</v>
      </c>
      <c r="J110" t="s">
        <v>12468</v>
      </c>
      <c r="K110" t="s">
        <v>12473</v>
      </c>
      <c r="L110" t="s">
        <v>12475</v>
      </c>
      <c r="M110" t="s">
        <v>12496</v>
      </c>
      <c r="N110" t="s">
        <v>12605</v>
      </c>
      <c r="O110" t="s">
        <v>13570</v>
      </c>
      <c r="P110">
        <v>10</v>
      </c>
      <c r="Q110">
        <v>3</v>
      </c>
      <c r="R110">
        <v>0.64</v>
      </c>
      <c r="S110">
        <v>2.44</v>
      </c>
      <c r="T110">
        <v>506.56</v>
      </c>
      <c r="U110">
        <v>153.02</v>
      </c>
      <c r="V110">
        <v>2.65</v>
      </c>
      <c r="W110">
        <v>5.18</v>
      </c>
      <c r="X110">
        <v>2.38</v>
      </c>
      <c r="Y110">
        <v>3</v>
      </c>
      <c r="Z110" t="s">
        <v>4822</v>
      </c>
      <c r="AA110">
        <v>1</v>
      </c>
      <c r="AB110">
        <v>9</v>
      </c>
      <c r="AC110">
        <v>3.166666666666667</v>
      </c>
      <c r="AE110" t="s">
        <v>5459</v>
      </c>
      <c r="AH110">
        <v>0</v>
      </c>
      <c r="AI110">
        <v>0</v>
      </c>
    </row>
    <row r="111" spans="1:35">
      <c r="B111">
        <v>6.1</v>
      </c>
      <c r="J111" t="s">
        <v>12468</v>
      </c>
      <c r="K111" t="s">
        <v>12473</v>
      </c>
      <c r="L111" t="s">
        <v>12475</v>
      </c>
      <c r="M111" t="s">
        <v>12496</v>
      </c>
      <c r="N111" t="s">
        <v>12606</v>
      </c>
      <c r="O111" t="s">
        <v>13571</v>
      </c>
      <c r="P111">
        <v>9</v>
      </c>
      <c r="Q111">
        <v>3</v>
      </c>
      <c r="R111">
        <v>2.35</v>
      </c>
      <c r="S111">
        <v>3.26</v>
      </c>
      <c r="T111">
        <v>523.5700000000001</v>
      </c>
      <c r="U111">
        <v>140.13</v>
      </c>
      <c r="V111">
        <v>3.39</v>
      </c>
      <c r="W111">
        <v>6.51</v>
      </c>
      <c r="X111">
        <v>2.74</v>
      </c>
      <c r="Y111">
        <v>3</v>
      </c>
      <c r="Z111" t="s">
        <v>4822</v>
      </c>
      <c r="AA111">
        <v>1</v>
      </c>
      <c r="AB111">
        <v>9</v>
      </c>
      <c r="AC111">
        <v>2.861666666666667</v>
      </c>
      <c r="AE111" t="s">
        <v>5458</v>
      </c>
      <c r="AH111">
        <v>0</v>
      </c>
      <c r="AI111">
        <v>0</v>
      </c>
    </row>
    <row r="112" spans="1:35">
      <c r="B112">
        <v>0.8</v>
      </c>
      <c r="J112" t="s">
        <v>12468</v>
      </c>
      <c r="K112" t="s">
        <v>12473</v>
      </c>
      <c r="L112" t="s">
        <v>12475</v>
      </c>
      <c r="M112" t="s">
        <v>12496</v>
      </c>
      <c r="N112" t="s">
        <v>12607</v>
      </c>
      <c r="O112" t="s">
        <v>13572</v>
      </c>
      <c r="P112">
        <v>9</v>
      </c>
      <c r="Q112">
        <v>3</v>
      </c>
      <c r="R112">
        <v>2.67</v>
      </c>
      <c r="S112">
        <v>4.04</v>
      </c>
      <c r="T112">
        <v>540.02</v>
      </c>
      <c r="U112">
        <v>140.13</v>
      </c>
      <c r="V112">
        <v>3.91</v>
      </c>
      <c r="W112">
        <v>5.94</v>
      </c>
      <c r="X112">
        <v>2.67</v>
      </c>
      <c r="Y112">
        <v>3</v>
      </c>
      <c r="Z112" t="s">
        <v>4822</v>
      </c>
      <c r="AA112">
        <v>1</v>
      </c>
      <c r="AB112">
        <v>9</v>
      </c>
      <c r="AC112">
        <v>2.311666666666667</v>
      </c>
      <c r="AE112" t="s">
        <v>5459</v>
      </c>
      <c r="AH112">
        <v>0</v>
      </c>
      <c r="AI112">
        <v>0</v>
      </c>
    </row>
    <row r="113" spans="2:35">
      <c r="B113">
        <v>1.7</v>
      </c>
      <c r="J113" t="s">
        <v>12468</v>
      </c>
      <c r="K113" t="s">
        <v>12473</v>
      </c>
      <c r="L113" t="s">
        <v>12475</v>
      </c>
      <c r="M113" t="s">
        <v>12496</v>
      </c>
      <c r="N113" t="s">
        <v>12608</v>
      </c>
      <c r="O113" t="s">
        <v>13573</v>
      </c>
      <c r="P113">
        <v>9</v>
      </c>
      <c r="Q113">
        <v>3</v>
      </c>
      <c r="R113">
        <v>1.57</v>
      </c>
      <c r="S113">
        <v>4.32</v>
      </c>
      <c r="T113">
        <v>537.59</v>
      </c>
      <c r="U113">
        <v>143.62</v>
      </c>
      <c r="V113">
        <v>3.99</v>
      </c>
      <c r="W113">
        <v>3.08</v>
      </c>
      <c r="X113">
        <v>8.66</v>
      </c>
      <c r="Y113">
        <v>3</v>
      </c>
      <c r="Z113" t="s">
        <v>4822</v>
      </c>
      <c r="AA113">
        <v>1</v>
      </c>
      <c r="AB113">
        <v>10</v>
      </c>
      <c r="AC113">
        <v>2.176666666666667</v>
      </c>
      <c r="AE113" t="s">
        <v>11894</v>
      </c>
      <c r="AH113">
        <v>0</v>
      </c>
      <c r="AI113">
        <v>0</v>
      </c>
    </row>
    <row r="114" spans="2:35">
      <c r="B114">
        <v>390</v>
      </c>
      <c r="J114" t="s">
        <v>12468</v>
      </c>
      <c r="K114" t="s">
        <v>12473</v>
      </c>
      <c r="L114" t="s">
        <v>12475</v>
      </c>
      <c r="M114" t="s">
        <v>12496</v>
      </c>
      <c r="N114" t="s">
        <v>12609</v>
      </c>
      <c r="O114" t="s">
        <v>13574</v>
      </c>
      <c r="P114">
        <v>10</v>
      </c>
      <c r="Q114">
        <v>3</v>
      </c>
      <c r="R114">
        <v>2.89</v>
      </c>
      <c r="S114">
        <v>3.13</v>
      </c>
      <c r="T114">
        <v>531.64</v>
      </c>
      <c r="U114">
        <v>149.36</v>
      </c>
      <c r="V114">
        <v>3.43</v>
      </c>
      <c r="W114">
        <v>7.51</v>
      </c>
      <c r="X114">
        <v>2.9</v>
      </c>
      <c r="Y114">
        <v>3</v>
      </c>
      <c r="Z114" t="s">
        <v>4822</v>
      </c>
      <c r="AA114">
        <v>1</v>
      </c>
      <c r="AB114">
        <v>10</v>
      </c>
      <c r="AC114">
        <v>2.656666666666667</v>
      </c>
      <c r="AE114" t="s">
        <v>5458</v>
      </c>
      <c r="AH114">
        <v>0</v>
      </c>
      <c r="AI114">
        <v>0</v>
      </c>
    </row>
    <row r="115" spans="2:35">
      <c r="B115">
        <v>90</v>
      </c>
      <c r="J115" t="s">
        <v>12468</v>
      </c>
      <c r="K115" t="s">
        <v>12473</v>
      </c>
      <c r="L115" t="s">
        <v>12475</v>
      </c>
      <c r="M115" t="s">
        <v>12496</v>
      </c>
      <c r="N115" t="s">
        <v>12610</v>
      </c>
      <c r="O115" t="s">
        <v>13575</v>
      </c>
      <c r="P115">
        <v>8</v>
      </c>
      <c r="Q115">
        <v>2</v>
      </c>
      <c r="R115">
        <v>2.22</v>
      </c>
      <c r="S115">
        <v>4.69</v>
      </c>
      <c r="T115">
        <v>496.01</v>
      </c>
      <c r="U115">
        <v>105.04</v>
      </c>
      <c r="V115">
        <v>3.73</v>
      </c>
      <c r="W115">
        <v>5.92</v>
      </c>
      <c r="X115">
        <v>9.02</v>
      </c>
      <c r="Y115">
        <v>3</v>
      </c>
      <c r="Z115" t="s">
        <v>4822</v>
      </c>
      <c r="AA115">
        <v>0</v>
      </c>
      <c r="AB115">
        <v>9</v>
      </c>
      <c r="AC115">
        <v>2.562166666666666</v>
      </c>
      <c r="AE115" t="s">
        <v>11894</v>
      </c>
      <c r="AH115">
        <v>0</v>
      </c>
      <c r="AI115">
        <v>0</v>
      </c>
    </row>
    <row r="116" spans="2:35">
      <c r="B116">
        <v>8</v>
      </c>
      <c r="J116" t="s">
        <v>12468</v>
      </c>
      <c r="K116" t="s">
        <v>12473</v>
      </c>
      <c r="L116" t="s">
        <v>12475</v>
      </c>
      <c r="M116" t="s">
        <v>12496</v>
      </c>
      <c r="N116" t="s">
        <v>12611</v>
      </c>
      <c r="O116" t="s">
        <v>13576</v>
      </c>
      <c r="P116">
        <v>7</v>
      </c>
      <c r="Q116">
        <v>2</v>
      </c>
      <c r="R116">
        <v>2.61</v>
      </c>
      <c r="S116">
        <v>4.03</v>
      </c>
      <c r="T116">
        <v>438.92</v>
      </c>
      <c r="U116">
        <v>101.8</v>
      </c>
      <c r="V116">
        <v>3.79</v>
      </c>
      <c r="W116">
        <v>5.94</v>
      </c>
      <c r="X116">
        <v>2.85</v>
      </c>
      <c r="Y116">
        <v>3</v>
      </c>
      <c r="Z116" t="s">
        <v>4822</v>
      </c>
      <c r="AA116">
        <v>0</v>
      </c>
      <c r="AB116">
        <v>6</v>
      </c>
      <c r="AC116">
        <v>3.72295238095238</v>
      </c>
      <c r="AE116" t="s">
        <v>5459</v>
      </c>
      <c r="AH116">
        <v>0</v>
      </c>
      <c r="AI116">
        <v>0</v>
      </c>
    </row>
    <row r="117" spans="2:35">
      <c r="B117">
        <v>4.3</v>
      </c>
      <c r="J117" t="s">
        <v>12468</v>
      </c>
      <c r="K117" t="s">
        <v>12473</v>
      </c>
      <c r="L117" t="s">
        <v>12475</v>
      </c>
      <c r="M117" t="s">
        <v>12496</v>
      </c>
      <c r="N117" t="s">
        <v>12612</v>
      </c>
      <c r="O117" t="s">
        <v>13577</v>
      </c>
      <c r="P117">
        <v>7</v>
      </c>
      <c r="Q117">
        <v>2</v>
      </c>
      <c r="R117">
        <v>1.76</v>
      </c>
      <c r="S117">
        <v>3.19</v>
      </c>
      <c r="T117">
        <v>424.89</v>
      </c>
      <c r="U117">
        <v>115.79</v>
      </c>
      <c r="V117">
        <v>3.33</v>
      </c>
      <c r="W117">
        <v>5.94</v>
      </c>
      <c r="X117">
        <v>2.71</v>
      </c>
      <c r="Y117">
        <v>3</v>
      </c>
      <c r="Z117" t="s">
        <v>4822</v>
      </c>
      <c r="AA117">
        <v>0</v>
      </c>
      <c r="AB117">
        <v>5</v>
      </c>
      <c r="AC117">
        <v>4.081833333333334</v>
      </c>
      <c r="AE117" t="s">
        <v>5459</v>
      </c>
      <c r="AH117">
        <v>0</v>
      </c>
      <c r="AI117">
        <v>0</v>
      </c>
    </row>
    <row r="118" spans="2:35">
      <c r="B118">
        <v>0.8</v>
      </c>
      <c r="J118" t="s">
        <v>12468</v>
      </c>
      <c r="K118" t="s">
        <v>12473</v>
      </c>
      <c r="L118" t="s">
        <v>12475</v>
      </c>
      <c r="M118" t="s">
        <v>12496</v>
      </c>
      <c r="N118" t="s">
        <v>12613</v>
      </c>
      <c r="O118" t="s">
        <v>13578</v>
      </c>
      <c r="P118">
        <v>8</v>
      </c>
      <c r="Q118">
        <v>4</v>
      </c>
      <c r="R118">
        <v>0.99</v>
      </c>
      <c r="S118">
        <v>2.4</v>
      </c>
      <c r="T118">
        <v>497.94</v>
      </c>
      <c r="U118">
        <v>150.99</v>
      </c>
      <c r="V118">
        <v>2.85</v>
      </c>
      <c r="W118">
        <v>5.95</v>
      </c>
      <c r="X118">
        <v>2.69</v>
      </c>
      <c r="Y118">
        <v>3</v>
      </c>
      <c r="Z118" t="s">
        <v>4822</v>
      </c>
      <c r="AA118">
        <v>0</v>
      </c>
      <c r="AB118">
        <v>8</v>
      </c>
      <c r="AC118">
        <v>3.014714285714286</v>
      </c>
      <c r="AE118" t="s">
        <v>5459</v>
      </c>
      <c r="AH118">
        <v>0</v>
      </c>
      <c r="AI118">
        <v>0</v>
      </c>
    </row>
    <row r="119" spans="2:35">
      <c r="B119">
        <v>2.9</v>
      </c>
      <c r="J119" t="s">
        <v>12468</v>
      </c>
      <c r="K119" t="s">
        <v>12473</v>
      </c>
      <c r="L119" t="s">
        <v>12475</v>
      </c>
      <c r="M119" t="s">
        <v>12496</v>
      </c>
      <c r="N119" t="s">
        <v>12614</v>
      </c>
      <c r="O119" t="s">
        <v>13579</v>
      </c>
      <c r="P119">
        <v>9</v>
      </c>
      <c r="Q119">
        <v>3</v>
      </c>
      <c r="R119">
        <v>2.67</v>
      </c>
      <c r="S119">
        <v>4.04</v>
      </c>
      <c r="T119">
        <v>540.02</v>
      </c>
      <c r="U119">
        <v>140.13</v>
      </c>
      <c r="V119">
        <v>3.91</v>
      </c>
      <c r="W119">
        <v>5.94</v>
      </c>
      <c r="X119">
        <v>2.57</v>
      </c>
      <c r="Y119">
        <v>3</v>
      </c>
      <c r="Z119" t="s">
        <v>4822</v>
      </c>
      <c r="AA119">
        <v>1</v>
      </c>
      <c r="AB119">
        <v>9</v>
      </c>
      <c r="AC119">
        <v>2.311666666666667</v>
      </c>
      <c r="AE119" t="s">
        <v>5459</v>
      </c>
      <c r="AH119">
        <v>0</v>
      </c>
      <c r="AI119">
        <v>0</v>
      </c>
    </row>
    <row r="120" spans="2:35">
      <c r="B120">
        <v>2.7</v>
      </c>
      <c r="J120" t="s">
        <v>12468</v>
      </c>
      <c r="K120" t="s">
        <v>12473</v>
      </c>
      <c r="L120" t="s">
        <v>12475</v>
      </c>
      <c r="M120" t="s">
        <v>12496</v>
      </c>
      <c r="N120" t="s">
        <v>12615</v>
      </c>
      <c r="O120" t="s">
        <v>13580</v>
      </c>
      <c r="P120">
        <v>9</v>
      </c>
      <c r="Q120">
        <v>3</v>
      </c>
      <c r="R120">
        <v>3.55</v>
      </c>
      <c r="S120">
        <v>4.28</v>
      </c>
      <c r="T120">
        <v>551.62</v>
      </c>
      <c r="U120">
        <v>140.13</v>
      </c>
      <c r="V120">
        <v>4.17</v>
      </c>
      <c r="W120">
        <v>6.75</v>
      </c>
      <c r="X120">
        <v>2.74</v>
      </c>
      <c r="Y120">
        <v>3</v>
      </c>
      <c r="Z120" t="s">
        <v>4822</v>
      </c>
      <c r="AA120">
        <v>1</v>
      </c>
      <c r="AB120">
        <v>11</v>
      </c>
      <c r="AC120">
        <v>1.751666666666667</v>
      </c>
      <c r="AE120" t="s">
        <v>5458</v>
      </c>
      <c r="AH120">
        <v>0</v>
      </c>
      <c r="AI120">
        <v>0</v>
      </c>
    </row>
    <row r="121" spans="2:35">
      <c r="B121">
        <v>0.8</v>
      </c>
      <c r="J121" t="s">
        <v>12468</v>
      </c>
      <c r="K121" t="s">
        <v>12473</v>
      </c>
      <c r="L121" t="s">
        <v>12476</v>
      </c>
      <c r="M121" t="s">
        <v>12496</v>
      </c>
      <c r="N121" t="s">
        <v>12594</v>
      </c>
      <c r="O121" t="s">
        <v>13559</v>
      </c>
      <c r="P121">
        <v>9</v>
      </c>
      <c r="Q121">
        <v>3</v>
      </c>
      <c r="R121">
        <v>1.73</v>
      </c>
      <c r="S121">
        <v>4.67</v>
      </c>
      <c r="T121">
        <v>522.03</v>
      </c>
      <c r="U121">
        <v>143.62</v>
      </c>
      <c r="V121">
        <v>3.97</v>
      </c>
      <c r="W121">
        <v>3.08</v>
      </c>
      <c r="X121">
        <v>8.66</v>
      </c>
      <c r="Y121">
        <v>3</v>
      </c>
      <c r="Z121" t="s">
        <v>4822</v>
      </c>
      <c r="AA121">
        <v>1</v>
      </c>
      <c r="AB121">
        <v>9</v>
      </c>
      <c r="AC121">
        <v>2.001666666666667</v>
      </c>
      <c r="AE121" t="s">
        <v>11894</v>
      </c>
      <c r="AH121">
        <v>0</v>
      </c>
      <c r="AI121">
        <v>0</v>
      </c>
    </row>
    <row r="122" spans="2:35">
      <c r="B122">
        <v>2.3</v>
      </c>
      <c r="J122" t="s">
        <v>12468</v>
      </c>
      <c r="K122" t="s">
        <v>12473</v>
      </c>
      <c r="L122" t="s">
        <v>12476</v>
      </c>
      <c r="M122" t="s">
        <v>12496</v>
      </c>
      <c r="N122" t="s">
        <v>12595</v>
      </c>
      <c r="O122" t="s">
        <v>13560</v>
      </c>
      <c r="P122">
        <v>9</v>
      </c>
      <c r="Q122">
        <v>3</v>
      </c>
      <c r="R122">
        <v>1.4</v>
      </c>
      <c r="S122">
        <v>3.97</v>
      </c>
      <c r="T122">
        <v>505.58</v>
      </c>
      <c r="U122">
        <v>143.62</v>
      </c>
      <c r="V122">
        <v>3.46</v>
      </c>
      <c r="W122">
        <v>3.08</v>
      </c>
      <c r="X122">
        <v>8.66</v>
      </c>
      <c r="Y122">
        <v>3</v>
      </c>
      <c r="Z122" t="s">
        <v>4822</v>
      </c>
      <c r="AA122">
        <v>1</v>
      </c>
      <c r="AB122">
        <v>9</v>
      </c>
      <c r="AC122">
        <v>2.351666666666667</v>
      </c>
      <c r="AE122" t="s">
        <v>11894</v>
      </c>
      <c r="AH122">
        <v>0</v>
      </c>
      <c r="AI122">
        <v>0</v>
      </c>
    </row>
    <row r="123" spans="2:35">
      <c r="B123">
        <v>0.2</v>
      </c>
      <c r="J123" t="s">
        <v>12468</v>
      </c>
      <c r="K123" t="s">
        <v>12473</v>
      </c>
      <c r="L123" t="s">
        <v>12476</v>
      </c>
      <c r="M123" t="s">
        <v>12496</v>
      </c>
      <c r="N123" t="s">
        <v>12596</v>
      </c>
      <c r="O123" t="s">
        <v>13561</v>
      </c>
      <c r="P123">
        <v>9</v>
      </c>
      <c r="Q123">
        <v>3</v>
      </c>
      <c r="R123">
        <v>2.9</v>
      </c>
      <c r="S123">
        <v>5.69</v>
      </c>
      <c r="T123">
        <v>550.09</v>
      </c>
      <c r="U123">
        <v>143.62</v>
      </c>
      <c r="V123">
        <v>4.75</v>
      </c>
      <c r="W123">
        <v>3.08</v>
      </c>
      <c r="X123">
        <v>8.66</v>
      </c>
      <c r="Y123">
        <v>3</v>
      </c>
      <c r="Z123" t="s">
        <v>4822</v>
      </c>
      <c r="AA123">
        <v>1</v>
      </c>
      <c r="AB123">
        <v>11</v>
      </c>
      <c r="AC123">
        <v>1.386666666666667</v>
      </c>
      <c r="AE123" t="s">
        <v>11894</v>
      </c>
      <c r="AH123">
        <v>0</v>
      </c>
      <c r="AI123">
        <v>0</v>
      </c>
    </row>
    <row r="124" spans="2:35">
      <c r="B124">
        <v>3.9</v>
      </c>
      <c r="J124" t="s">
        <v>12468</v>
      </c>
      <c r="K124" t="s">
        <v>12473</v>
      </c>
      <c r="L124" t="s">
        <v>12476</v>
      </c>
      <c r="M124" t="s">
        <v>12496</v>
      </c>
      <c r="N124" t="s">
        <v>12597</v>
      </c>
      <c r="O124" t="s">
        <v>13562</v>
      </c>
      <c r="P124">
        <v>9</v>
      </c>
      <c r="Q124">
        <v>3</v>
      </c>
      <c r="R124">
        <v>2.19</v>
      </c>
      <c r="S124">
        <v>3.25</v>
      </c>
      <c r="T124">
        <v>523.5700000000001</v>
      </c>
      <c r="U124">
        <v>140.13</v>
      </c>
      <c r="V124">
        <v>3.39</v>
      </c>
      <c r="W124">
        <v>6.32</v>
      </c>
      <c r="X124">
        <v>2.61</v>
      </c>
      <c r="Y124">
        <v>3</v>
      </c>
      <c r="Z124" t="s">
        <v>4822</v>
      </c>
      <c r="AA124">
        <v>1</v>
      </c>
      <c r="AB124">
        <v>9</v>
      </c>
      <c r="AC124">
        <v>2.946666666666667</v>
      </c>
      <c r="AE124" t="s">
        <v>5459</v>
      </c>
      <c r="AH124">
        <v>0</v>
      </c>
      <c r="AI124">
        <v>0</v>
      </c>
    </row>
    <row r="125" spans="2:35">
      <c r="B125">
        <v>0.7</v>
      </c>
      <c r="J125" t="s">
        <v>12468</v>
      </c>
      <c r="K125" t="s">
        <v>12473</v>
      </c>
      <c r="L125" t="s">
        <v>12476</v>
      </c>
      <c r="M125" t="s">
        <v>12496</v>
      </c>
      <c r="N125" t="s">
        <v>12598</v>
      </c>
      <c r="O125" t="s">
        <v>13563</v>
      </c>
      <c r="P125">
        <v>9</v>
      </c>
      <c r="Q125">
        <v>3</v>
      </c>
      <c r="R125">
        <v>1.94</v>
      </c>
      <c r="S125">
        <v>4.83</v>
      </c>
      <c r="T125">
        <v>551.62</v>
      </c>
      <c r="U125">
        <v>143.62</v>
      </c>
      <c r="V125">
        <v>4.38</v>
      </c>
      <c r="W125">
        <v>3.08</v>
      </c>
      <c r="X125">
        <v>8.66</v>
      </c>
      <c r="Y125">
        <v>3</v>
      </c>
      <c r="Z125" t="s">
        <v>4822</v>
      </c>
      <c r="AA125">
        <v>1</v>
      </c>
      <c r="AB125">
        <v>11</v>
      </c>
      <c r="AC125">
        <v>1.921666666666667</v>
      </c>
      <c r="AE125" t="s">
        <v>11894</v>
      </c>
      <c r="AH125">
        <v>0</v>
      </c>
      <c r="AI125">
        <v>0</v>
      </c>
    </row>
    <row r="126" spans="2:35">
      <c r="B126">
        <v>0.3</v>
      </c>
      <c r="J126" t="s">
        <v>12468</v>
      </c>
      <c r="K126" t="s">
        <v>12473</v>
      </c>
      <c r="L126" t="s">
        <v>12476</v>
      </c>
      <c r="M126" t="s">
        <v>12496</v>
      </c>
      <c r="N126" t="s">
        <v>12599</v>
      </c>
      <c r="O126" t="s">
        <v>13564</v>
      </c>
      <c r="P126">
        <v>9</v>
      </c>
      <c r="Q126">
        <v>3</v>
      </c>
      <c r="R126">
        <v>2.67</v>
      </c>
      <c r="S126">
        <v>4.04</v>
      </c>
      <c r="T126">
        <v>540.02</v>
      </c>
      <c r="U126">
        <v>140.13</v>
      </c>
      <c r="V126">
        <v>3.91</v>
      </c>
      <c r="W126">
        <v>5.94</v>
      </c>
      <c r="X126">
        <v>2.67</v>
      </c>
      <c r="Y126">
        <v>3</v>
      </c>
      <c r="Z126" t="s">
        <v>4822</v>
      </c>
      <c r="AA126">
        <v>1</v>
      </c>
      <c r="AB126">
        <v>9</v>
      </c>
      <c r="AC126">
        <v>2.311666666666667</v>
      </c>
      <c r="AD126" t="s">
        <v>11888</v>
      </c>
      <c r="AE126" t="s">
        <v>5459</v>
      </c>
      <c r="AG126" t="s">
        <v>5461</v>
      </c>
      <c r="AH126">
        <v>3</v>
      </c>
      <c r="AI126">
        <v>0</v>
      </c>
    </row>
    <row r="127" spans="2:35">
      <c r="B127">
        <v>0.6</v>
      </c>
      <c r="J127" t="s">
        <v>12468</v>
      </c>
      <c r="K127" t="s">
        <v>12473</v>
      </c>
      <c r="L127" t="s">
        <v>12476</v>
      </c>
      <c r="M127" t="s">
        <v>12496</v>
      </c>
      <c r="N127" t="s">
        <v>12600</v>
      </c>
      <c r="O127" t="s">
        <v>13565</v>
      </c>
      <c r="P127">
        <v>9</v>
      </c>
      <c r="Q127">
        <v>3</v>
      </c>
      <c r="R127">
        <v>2.24</v>
      </c>
      <c r="S127">
        <v>3.54</v>
      </c>
      <c r="T127">
        <v>523.5700000000001</v>
      </c>
      <c r="U127">
        <v>140.13</v>
      </c>
      <c r="V127">
        <v>3.39</v>
      </c>
      <c r="W127">
        <v>6.03</v>
      </c>
      <c r="X127">
        <v>2.67</v>
      </c>
      <c r="Y127">
        <v>3</v>
      </c>
      <c r="Z127" t="s">
        <v>4822</v>
      </c>
      <c r="AA127">
        <v>1</v>
      </c>
      <c r="AB127">
        <v>9</v>
      </c>
      <c r="AC127">
        <v>2.776666666666666</v>
      </c>
      <c r="AE127" t="s">
        <v>5459</v>
      </c>
      <c r="AH127">
        <v>0</v>
      </c>
      <c r="AI127">
        <v>0</v>
      </c>
    </row>
    <row r="128" spans="2:35">
      <c r="B128">
        <v>0.5</v>
      </c>
      <c r="J128" t="s">
        <v>12468</v>
      </c>
      <c r="K128" t="s">
        <v>12473</v>
      </c>
      <c r="L128" t="s">
        <v>12476</v>
      </c>
      <c r="M128" t="s">
        <v>12496</v>
      </c>
      <c r="N128" t="s">
        <v>12601</v>
      </c>
      <c r="O128" t="s">
        <v>13566</v>
      </c>
      <c r="P128">
        <v>9</v>
      </c>
      <c r="Q128">
        <v>3</v>
      </c>
      <c r="R128">
        <v>2.33</v>
      </c>
      <c r="S128">
        <v>3.68</v>
      </c>
      <c r="T128">
        <v>525.99</v>
      </c>
      <c r="U128">
        <v>140.13</v>
      </c>
      <c r="V128">
        <v>3.35</v>
      </c>
      <c r="W128">
        <v>5.96</v>
      </c>
      <c r="X128">
        <v>2.73</v>
      </c>
      <c r="Y128">
        <v>3</v>
      </c>
      <c r="Z128" t="s">
        <v>4822</v>
      </c>
      <c r="AA128">
        <v>1</v>
      </c>
      <c r="AB128">
        <v>9</v>
      </c>
      <c r="AC128">
        <v>2.661666666666667</v>
      </c>
      <c r="AE128" t="s">
        <v>5459</v>
      </c>
      <c r="AH128">
        <v>0</v>
      </c>
      <c r="AI128">
        <v>0</v>
      </c>
    </row>
    <row r="129" spans="2:35">
      <c r="B129">
        <v>0.95</v>
      </c>
      <c r="J129" t="s">
        <v>12468</v>
      </c>
      <c r="K129" t="s">
        <v>12473</v>
      </c>
      <c r="L129" t="s">
        <v>12476</v>
      </c>
      <c r="M129" t="s">
        <v>12496</v>
      </c>
      <c r="N129" t="s">
        <v>12602</v>
      </c>
      <c r="O129" t="s">
        <v>13567</v>
      </c>
      <c r="P129">
        <v>9</v>
      </c>
      <c r="Q129">
        <v>3</v>
      </c>
      <c r="R129">
        <v>2.13</v>
      </c>
      <c r="S129">
        <v>4.59</v>
      </c>
      <c r="T129">
        <v>519.6</v>
      </c>
      <c r="U129">
        <v>143.62</v>
      </c>
      <c r="V129">
        <v>3.77</v>
      </c>
      <c r="W129">
        <v>3.08</v>
      </c>
      <c r="X129">
        <v>8.66</v>
      </c>
      <c r="Y129">
        <v>3</v>
      </c>
      <c r="Z129" t="s">
        <v>4822</v>
      </c>
      <c r="AA129">
        <v>1</v>
      </c>
      <c r="AB129">
        <v>9</v>
      </c>
      <c r="AC129">
        <v>1.976666666666667</v>
      </c>
      <c r="AE129" t="s">
        <v>11894</v>
      </c>
      <c r="AH129">
        <v>0</v>
      </c>
      <c r="AI129">
        <v>0</v>
      </c>
    </row>
    <row r="130" spans="2:35">
      <c r="B130">
        <v>1</v>
      </c>
      <c r="J130" t="s">
        <v>12468</v>
      </c>
      <c r="K130" t="s">
        <v>12473</v>
      </c>
      <c r="L130" t="s">
        <v>12476</v>
      </c>
      <c r="M130" t="s">
        <v>12496</v>
      </c>
      <c r="N130" t="s">
        <v>12603</v>
      </c>
      <c r="O130" t="s">
        <v>13568</v>
      </c>
      <c r="P130">
        <v>9</v>
      </c>
      <c r="Q130">
        <v>3</v>
      </c>
      <c r="R130">
        <v>3.13</v>
      </c>
      <c r="S130">
        <v>3.62</v>
      </c>
      <c r="T130">
        <v>536.0599999999999</v>
      </c>
      <c r="U130">
        <v>140.13</v>
      </c>
      <c r="V130">
        <v>4.08</v>
      </c>
      <c r="W130">
        <v>7.07</v>
      </c>
      <c r="X130">
        <v>2.79</v>
      </c>
      <c r="Y130">
        <v>3</v>
      </c>
      <c r="Z130" t="s">
        <v>4822</v>
      </c>
      <c r="AA130">
        <v>1</v>
      </c>
      <c r="AB130">
        <v>9</v>
      </c>
      <c r="AC130">
        <v>2.291666666666667</v>
      </c>
      <c r="AE130" t="s">
        <v>5458</v>
      </c>
      <c r="AH130">
        <v>0</v>
      </c>
      <c r="AI130">
        <v>0</v>
      </c>
    </row>
    <row r="131" spans="2:35">
      <c r="B131">
        <v>1.1</v>
      </c>
      <c r="J131" t="s">
        <v>12468</v>
      </c>
      <c r="K131" t="s">
        <v>12473</v>
      </c>
      <c r="L131" t="s">
        <v>12476</v>
      </c>
      <c r="M131" t="s">
        <v>12496</v>
      </c>
      <c r="N131" t="s">
        <v>12604</v>
      </c>
      <c r="O131" t="s">
        <v>13569</v>
      </c>
      <c r="P131">
        <v>9</v>
      </c>
      <c r="Q131">
        <v>3</v>
      </c>
      <c r="R131">
        <v>1.71</v>
      </c>
      <c r="S131">
        <v>3.16</v>
      </c>
      <c r="T131">
        <v>540.02</v>
      </c>
      <c r="U131">
        <v>140.13</v>
      </c>
      <c r="V131">
        <v>3.91</v>
      </c>
      <c r="W131">
        <v>5.83</v>
      </c>
      <c r="X131">
        <v>2.69</v>
      </c>
      <c r="Y131">
        <v>3</v>
      </c>
      <c r="Z131" t="s">
        <v>4822</v>
      </c>
      <c r="AA131">
        <v>1</v>
      </c>
      <c r="AB131">
        <v>9</v>
      </c>
      <c r="AC131">
        <v>3.086666666666667</v>
      </c>
      <c r="AE131" t="s">
        <v>5459</v>
      </c>
      <c r="AH131">
        <v>0</v>
      </c>
      <c r="AI131">
        <v>0</v>
      </c>
    </row>
    <row r="132" spans="2:35">
      <c r="B132">
        <v>24</v>
      </c>
      <c r="J132" t="s">
        <v>12468</v>
      </c>
      <c r="K132" t="s">
        <v>12473</v>
      </c>
      <c r="L132" t="s">
        <v>12476</v>
      </c>
      <c r="M132" t="s">
        <v>12496</v>
      </c>
      <c r="N132" t="s">
        <v>12605</v>
      </c>
      <c r="O132" t="s">
        <v>13570</v>
      </c>
      <c r="P132">
        <v>10</v>
      </c>
      <c r="Q132">
        <v>3</v>
      </c>
      <c r="R132">
        <v>0.64</v>
      </c>
      <c r="S132">
        <v>2.44</v>
      </c>
      <c r="T132">
        <v>506.56</v>
      </c>
      <c r="U132">
        <v>153.02</v>
      </c>
      <c r="V132">
        <v>2.65</v>
      </c>
      <c r="W132">
        <v>5.18</v>
      </c>
      <c r="X132">
        <v>2.38</v>
      </c>
      <c r="Y132">
        <v>3</v>
      </c>
      <c r="Z132" t="s">
        <v>4822</v>
      </c>
      <c r="AA132">
        <v>1</v>
      </c>
      <c r="AB132">
        <v>9</v>
      </c>
      <c r="AC132">
        <v>3.166666666666667</v>
      </c>
      <c r="AE132" t="s">
        <v>5459</v>
      </c>
      <c r="AH132">
        <v>0</v>
      </c>
      <c r="AI132">
        <v>0</v>
      </c>
    </row>
    <row r="133" spans="2:35">
      <c r="B133">
        <v>6.1</v>
      </c>
      <c r="J133" t="s">
        <v>12468</v>
      </c>
      <c r="K133" t="s">
        <v>12473</v>
      </c>
      <c r="L133" t="s">
        <v>12476</v>
      </c>
      <c r="M133" t="s">
        <v>12496</v>
      </c>
      <c r="N133" t="s">
        <v>12606</v>
      </c>
      <c r="O133" t="s">
        <v>13571</v>
      </c>
      <c r="P133">
        <v>9</v>
      </c>
      <c r="Q133">
        <v>3</v>
      </c>
      <c r="R133">
        <v>2.35</v>
      </c>
      <c r="S133">
        <v>3.26</v>
      </c>
      <c r="T133">
        <v>523.5700000000001</v>
      </c>
      <c r="U133">
        <v>140.13</v>
      </c>
      <c r="V133">
        <v>3.39</v>
      </c>
      <c r="W133">
        <v>6.51</v>
      </c>
      <c r="X133">
        <v>2.74</v>
      </c>
      <c r="Y133">
        <v>3</v>
      </c>
      <c r="Z133" t="s">
        <v>4822</v>
      </c>
      <c r="AA133">
        <v>1</v>
      </c>
      <c r="AB133">
        <v>9</v>
      </c>
      <c r="AC133">
        <v>2.861666666666667</v>
      </c>
      <c r="AE133" t="s">
        <v>5458</v>
      </c>
      <c r="AH133">
        <v>0</v>
      </c>
      <c r="AI133">
        <v>0</v>
      </c>
    </row>
    <row r="134" spans="2:35">
      <c r="B134">
        <v>0.8</v>
      </c>
      <c r="J134" t="s">
        <v>12468</v>
      </c>
      <c r="K134" t="s">
        <v>12473</v>
      </c>
      <c r="L134" t="s">
        <v>12476</v>
      </c>
      <c r="M134" t="s">
        <v>12496</v>
      </c>
      <c r="N134" t="s">
        <v>12607</v>
      </c>
      <c r="O134" t="s">
        <v>13572</v>
      </c>
      <c r="P134">
        <v>9</v>
      </c>
      <c r="Q134">
        <v>3</v>
      </c>
      <c r="R134">
        <v>2.67</v>
      </c>
      <c r="S134">
        <v>4.04</v>
      </c>
      <c r="T134">
        <v>540.02</v>
      </c>
      <c r="U134">
        <v>140.13</v>
      </c>
      <c r="V134">
        <v>3.91</v>
      </c>
      <c r="W134">
        <v>5.94</v>
      </c>
      <c r="X134">
        <v>2.67</v>
      </c>
      <c r="Y134">
        <v>3</v>
      </c>
      <c r="Z134" t="s">
        <v>4822</v>
      </c>
      <c r="AA134">
        <v>1</v>
      </c>
      <c r="AB134">
        <v>9</v>
      </c>
      <c r="AC134">
        <v>2.311666666666667</v>
      </c>
      <c r="AE134" t="s">
        <v>5459</v>
      </c>
      <c r="AH134">
        <v>0</v>
      </c>
      <c r="AI134">
        <v>0</v>
      </c>
    </row>
    <row r="135" spans="2:35">
      <c r="B135">
        <v>23</v>
      </c>
      <c r="J135" t="s">
        <v>12468</v>
      </c>
      <c r="K135" t="s">
        <v>12473</v>
      </c>
      <c r="L135" t="s">
        <v>12476</v>
      </c>
      <c r="M135" t="s">
        <v>12496</v>
      </c>
      <c r="N135" t="s">
        <v>12616</v>
      </c>
      <c r="O135" t="s">
        <v>13581</v>
      </c>
      <c r="P135">
        <v>9</v>
      </c>
      <c r="Q135">
        <v>3</v>
      </c>
      <c r="R135">
        <v>3.06</v>
      </c>
      <c r="S135">
        <v>3.93</v>
      </c>
      <c r="T135">
        <v>549.6</v>
      </c>
      <c r="U135">
        <v>140.13</v>
      </c>
      <c r="V135">
        <v>3.93</v>
      </c>
      <c r="W135">
        <v>6.56</v>
      </c>
      <c r="X135">
        <v>2.67</v>
      </c>
      <c r="Y135">
        <v>3</v>
      </c>
      <c r="Z135" t="s">
        <v>4822</v>
      </c>
      <c r="AA135">
        <v>1</v>
      </c>
      <c r="AB135">
        <v>10</v>
      </c>
      <c r="AC135">
        <v>2.171666666666667</v>
      </c>
      <c r="AE135" t="s">
        <v>5458</v>
      </c>
      <c r="AH135">
        <v>0</v>
      </c>
      <c r="AI135">
        <v>0</v>
      </c>
    </row>
    <row r="136" spans="2:35">
      <c r="B136">
        <v>1.7</v>
      </c>
      <c r="J136" t="s">
        <v>12468</v>
      </c>
      <c r="K136" t="s">
        <v>12473</v>
      </c>
      <c r="L136" t="s">
        <v>12476</v>
      </c>
      <c r="M136" t="s">
        <v>12496</v>
      </c>
      <c r="N136" t="s">
        <v>12608</v>
      </c>
      <c r="O136" t="s">
        <v>13573</v>
      </c>
      <c r="P136">
        <v>9</v>
      </c>
      <c r="Q136">
        <v>3</v>
      </c>
      <c r="R136">
        <v>1.57</v>
      </c>
      <c r="S136">
        <v>4.32</v>
      </c>
      <c r="T136">
        <v>537.59</v>
      </c>
      <c r="U136">
        <v>143.62</v>
      </c>
      <c r="V136">
        <v>3.99</v>
      </c>
      <c r="W136">
        <v>3.08</v>
      </c>
      <c r="X136">
        <v>8.66</v>
      </c>
      <c r="Y136">
        <v>3</v>
      </c>
      <c r="Z136" t="s">
        <v>4822</v>
      </c>
      <c r="AA136">
        <v>1</v>
      </c>
      <c r="AB136">
        <v>10</v>
      </c>
      <c r="AC136">
        <v>2.176666666666667</v>
      </c>
      <c r="AE136" t="s">
        <v>11894</v>
      </c>
      <c r="AH136">
        <v>0</v>
      </c>
      <c r="AI136">
        <v>0</v>
      </c>
    </row>
    <row r="137" spans="2:35">
      <c r="B137">
        <v>390</v>
      </c>
      <c r="J137" t="s">
        <v>12468</v>
      </c>
      <c r="K137" t="s">
        <v>12473</v>
      </c>
      <c r="L137" t="s">
        <v>12476</v>
      </c>
      <c r="M137" t="s">
        <v>12496</v>
      </c>
      <c r="N137" t="s">
        <v>12609</v>
      </c>
      <c r="O137" t="s">
        <v>13574</v>
      </c>
      <c r="P137">
        <v>10</v>
      </c>
      <c r="Q137">
        <v>3</v>
      </c>
      <c r="R137">
        <v>2.89</v>
      </c>
      <c r="S137">
        <v>3.13</v>
      </c>
      <c r="T137">
        <v>531.64</v>
      </c>
      <c r="U137">
        <v>149.36</v>
      </c>
      <c r="V137">
        <v>3.43</v>
      </c>
      <c r="W137">
        <v>7.51</v>
      </c>
      <c r="X137">
        <v>2.9</v>
      </c>
      <c r="Y137">
        <v>3</v>
      </c>
      <c r="Z137" t="s">
        <v>4822</v>
      </c>
      <c r="AA137">
        <v>1</v>
      </c>
      <c r="AB137">
        <v>10</v>
      </c>
      <c r="AC137">
        <v>2.656666666666667</v>
      </c>
      <c r="AE137" t="s">
        <v>5458</v>
      </c>
      <c r="AH137">
        <v>0</v>
      </c>
      <c r="AI137">
        <v>0</v>
      </c>
    </row>
    <row r="138" spans="2:35">
      <c r="B138">
        <v>90</v>
      </c>
      <c r="J138" t="s">
        <v>12468</v>
      </c>
      <c r="K138" t="s">
        <v>12473</v>
      </c>
      <c r="L138" t="s">
        <v>12476</v>
      </c>
      <c r="M138" t="s">
        <v>12496</v>
      </c>
      <c r="N138" t="s">
        <v>12610</v>
      </c>
      <c r="O138" t="s">
        <v>13575</v>
      </c>
      <c r="P138">
        <v>8</v>
      </c>
      <c r="Q138">
        <v>2</v>
      </c>
      <c r="R138">
        <v>2.22</v>
      </c>
      <c r="S138">
        <v>4.69</v>
      </c>
      <c r="T138">
        <v>496.01</v>
      </c>
      <c r="U138">
        <v>105.04</v>
      </c>
      <c r="V138">
        <v>3.73</v>
      </c>
      <c r="W138">
        <v>5.92</v>
      </c>
      <c r="X138">
        <v>9.02</v>
      </c>
      <c r="Y138">
        <v>3</v>
      </c>
      <c r="Z138" t="s">
        <v>4822</v>
      </c>
      <c r="AA138">
        <v>0</v>
      </c>
      <c r="AB138">
        <v>9</v>
      </c>
      <c r="AC138">
        <v>2.562166666666666</v>
      </c>
      <c r="AE138" t="s">
        <v>11894</v>
      </c>
      <c r="AH138">
        <v>0</v>
      </c>
      <c r="AI138">
        <v>0</v>
      </c>
    </row>
    <row r="139" spans="2:35">
      <c r="B139">
        <v>8</v>
      </c>
      <c r="J139" t="s">
        <v>12468</v>
      </c>
      <c r="K139" t="s">
        <v>12473</v>
      </c>
      <c r="L139" t="s">
        <v>12476</v>
      </c>
      <c r="M139" t="s">
        <v>12496</v>
      </c>
      <c r="N139" t="s">
        <v>12611</v>
      </c>
      <c r="O139" t="s">
        <v>13576</v>
      </c>
      <c r="P139">
        <v>7</v>
      </c>
      <c r="Q139">
        <v>2</v>
      </c>
      <c r="R139">
        <v>2.61</v>
      </c>
      <c r="S139">
        <v>4.03</v>
      </c>
      <c r="T139">
        <v>438.92</v>
      </c>
      <c r="U139">
        <v>101.8</v>
      </c>
      <c r="V139">
        <v>3.79</v>
      </c>
      <c r="W139">
        <v>5.94</v>
      </c>
      <c r="X139">
        <v>2.85</v>
      </c>
      <c r="Y139">
        <v>3</v>
      </c>
      <c r="Z139" t="s">
        <v>4822</v>
      </c>
      <c r="AA139">
        <v>0</v>
      </c>
      <c r="AB139">
        <v>6</v>
      </c>
      <c r="AC139">
        <v>3.72295238095238</v>
      </c>
      <c r="AE139" t="s">
        <v>5459</v>
      </c>
      <c r="AH139">
        <v>0</v>
      </c>
      <c r="AI139">
        <v>0</v>
      </c>
    </row>
    <row r="140" spans="2:35">
      <c r="B140">
        <v>4.3</v>
      </c>
      <c r="J140" t="s">
        <v>12468</v>
      </c>
      <c r="K140" t="s">
        <v>12473</v>
      </c>
      <c r="L140" t="s">
        <v>12476</v>
      </c>
      <c r="M140" t="s">
        <v>12496</v>
      </c>
      <c r="N140" t="s">
        <v>12612</v>
      </c>
      <c r="O140" t="s">
        <v>13577</v>
      </c>
      <c r="P140">
        <v>7</v>
      </c>
      <c r="Q140">
        <v>2</v>
      </c>
      <c r="R140">
        <v>1.76</v>
      </c>
      <c r="S140">
        <v>3.19</v>
      </c>
      <c r="T140">
        <v>424.89</v>
      </c>
      <c r="U140">
        <v>115.79</v>
      </c>
      <c r="V140">
        <v>3.33</v>
      </c>
      <c r="W140">
        <v>5.94</v>
      </c>
      <c r="X140">
        <v>2.71</v>
      </c>
      <c r="Y140">
        <v>3</v>
      </c>
      <c r="Z140" t="s">
        <v>4822</v>
      </c>
      <c r="AA140">
        <v>0</v>
      </c>
      <c r="AB140">
        <v>5</v>
      </c>
      <c r="AC140">
        <v>4.081833333333334</v>
      </c>
      <c r="AE140" t="s">
        <v>5459</v>
      </c>
      <c r="AH140">
        <v>0</v>
      </c>
      <c r="AI140">
        <v>0</v>
      </c>
    </row>
    <row r="141" spans="2:35">
      <c r="B141">
        <v>0.8</v>
      </c>
      <c r="J141" t="s">
        <v>12468</v>
      </c>
      <c r="K141" t="s">
        <v>12473</v>
      </c>
      <c r="L141" t="s">
        <v>12476</v>
      </c>
      <c r="M141" t="s">
        <v>12496</v>
      </c>
      <c r="N141" t="s">
        <v>12613</v>
      </c>
      <c r="O141" t="s">
        <v>13578</v>
      </c>
      <c r="P141">
        <v>8</v>
      </c>
      <c r="Q141">
        <v>4</v>
      </c>
      <c r="R141">
        <v>0.99</v>
      </c>
      <c r="S141">
        <v>2.4</v>
      </c>
      <c r="T141">
        <v>497.94</v>
      </c>
      <c r="U141">
        <v>150.99</v>
      </c>
      <c r="V141">
        <v>2.85</v>
      </c>
      <c r="W141">
        <v>5.95</v>
      </c>
      <c r="X141">
        <v>2.69</v>
      </c>
      <c r="Y141">
        <v>3</v>
      </c>
      <c r="Z141" t="s">
        <v>4822</v>
      </c>
      <c r="AA141">
        <v>0</v>
      </c>
      <c r="AB141">
        <v>8</v>
      </c>
      <c r="AC141">
        <v>3.014714285714286</v>
      </c>
      <c r="AE141" t="s">
        <v>5459</v>
      </c>
      <c r="AH141">
        <v>0</v>
      </c>
      <c r="AI141">
        <v>0</v>
      </c>
    </row>
    <row r="142" spans="2:35">
      <c r="B142">
        <v>2.9</v>
      </c>
      <c r="J142" t="s">
        <v>12468</v>
      </c>
      <c r="K142" t="s">
        <v>12473</v>
      </c>
      <c r="L142" t="s">
        <v>12476</v>
      </c>
      <c r="M142" t="s">
        <v>12496</v>
      </c>
      <c r="N142" t="s">
        <v>12614</v>
      </c>
      <c r="O142" t="s">
        <v>13579</v>
      </c>
      <c r="P142">
        <v>9</v>
      </c>
      <c r="Q142">
        <v>3</v>
      </c>
      <c r="R142">
        <v>2.67</v>
      </c>
      <c r="S142">
        <v>4.04</v>
      </c>
      <c r="T142">
        <v>540.02</v>
      </c>
      <c r="U142">
        <v>140.13</v>
      </c>
      <c r="V142">
        <v>3.91</v>
      </c>
      <c r="W142">
        <v>5.94</v>
      </c>
      <c r="X142">
        <v>2.57</v>
      </c>
      <c r="Y142">
        <v>3</v>
      </c>
      <c r="Z142" t="s">
        <v>4822</v>
      </c>
      <c r="AA142">
        <v>1</v>
      </c>
      <c r="AB142">
        <v>9</v>
      </c>
      <c r="AC142">
        <v>2.311666666666667</v>
      </c>
      <c r="AE142" t="s">
        <v>5459</v>
      </c>
      <c r="AH142">
        <v>0</v>
      </c>
      <c r="AI142">
        <v>0</v>
      </c>
    </row>
    <row r="143" spans="2:35">
      <c r="B143">
        <v>2.7</v>
      </c>
      <c r="J143" t="s">
        <v>12468</v>
      </c>
      <c r="K143" t="s">
        <v>12473</v>
      </c>
      <c r="L143" t="s">
        <v>12476</v>
      </c>
      <c r="M143" t="s">
        <v>12496</v>
      </c>
      <c r="N143" t="s">
        <v>12615</v>
      </c>
      <c r="O143" t="s">
        <v>13580</v>
      </c>
      <c r="P143">
        <v>9</v>
      </c>
      <c r="Q143">
        <v>3</v>
      </c>
      <c r="R143">
        <v>3.55</v>
      </c>
      <c r="S143">
        <v>4.28</v>
      </c>
      <c r="T143">
        <v>551.62</v>
      </c>
      <c r="U143">
        <v>140.13</v>
      </c>
      <c r="V143">
        <v>4.17</v>
      </c>
      <c r="W143">
        <v>6.75</v>
      </c>
      <c r="X143">
        <v>2.74</v>
      </c>
      <c r="Y143">
        <v>3</v>
      </c>
      <c r="Z143" t="s">
        <v>4822</v>
      </c>
      <c r="AA143">
        <v>1</v>
      </c>
      <c r="AB143">
        <v>11</v>
      </c>
      <c r="AC143">
        <v>1.751666666666667</v>
      </c>
      <c r="AE143" t="s">
        <v>5458</v>
      </c>
      <c r="AH143">
        <v>0</v>
      </c>
      <c r="AI143">
        <v>0</v>
      </c>
    </row>
    <row r="144" spans="2:35">
      <c r="D144">
        <v>375</v>
      </c>
      <c r="J144" t="s">
        <v>12468</v>
      </c>
      <c r="K144" t="s">
        <v>12474</v>
      </c>
      <c r="L144" t="s">
        <v>12477</v>
      </c>
      <c r="M144" t="s">
        <v>12497</v>
      </c>
      <c r="N144" t="s">
        <v>12617</v>
      </c>
      <c r="O144" t="s">
        <v>13582</v>
      </c>
      <c r="P144">
        <v>9</v>
      </c>
      <c r="Q144">
        <v>2</v>
      </c>
      <c r="R144">
        <v>2.46</v>
      </c>
      <c r="S144">
        <v>2.46</v>
      </c>
      <c r="T144">
        <v>507.55</v>
      </c>
      <c r="U144">
        <v>129.86</v>
      </c>
      <c r="V144">
        <v>5.39</v>
      </c>
      <c r="W144">
        <v>12.57</v>
      </c>
      <c r="X144">
        <v>2.24</v>
      </c>
      <c r="Y144">
        <v>4</v>
      </c>
      <c r="Z144" t="s">
        <v>4822</v>
      </c>
      <c r="AA144">
        <v>2</v>
      </c>
      <c r="AB144">
        <v>9</v>
      </c>
      <c r="AC144">
        <v>3.27</v>
      </c>
      <c r="AE144" t="s">
        <v>5458</v>
      </c>
      <c r="AH144">
        <v>0</v>
      </c>
      <c r="AI144">
        <v>0</v>
      </c>
    </row>
    <row r="145" spans="4:35">
      <c r="D145">
        <v>750</v>
      </c>
      <c r="J145" t="s">
        <v>12468</v>
      </c>
      <c r="K145" t="s">
        <v>12474</v>
      </c>
      <c r="L145" t="s">
        <v>12477</v>
      </c>
      <c r="M145" t="s">
        <v>12497</v>
      </c>
      <c r="N145" t="s">
        <v>12618</v>
      </c>
      <c r="O145" t="s">
        <v>13583</v>
      </c>
    </row>
    <row r="146" spans="4:35">
      <c r="D146">
        <v>750</v>
      </c>
      <c r="J146" t="s">
        <v>12468</v>
      </c>
      <c r="K146" t="s">
        <v>12474</v>
      </c>
      <c r="L146" t="s">
        <v>12477</v>
      </c>
      <c r="M146" t="s">
        <v>12497</v>
      </c>
      <c r="N146" t="s">
        <v>12619</v>
      </c>
      <c r="O146" t="s">
        <v>13584</v>
      </c>
    </row>
    <row r="147" spans="4:35">
      <c r="D147">
        <v>375</v>
      </c>
      <c r="J147" t="s">
        <v>12468</v>
      </c>
      <c r="K147" t="s">
        <v>12474</v>
      </c>
      <c r="L147" t="s">
        <v>12477</v>
      </c>
      <c r="M147" t="s">
        <v>12497</v>
      </c>
      <c r="N147" t="s">
        <v>12620</v>
      </c>
      <c r="O147" t="s">
        <v>13585</v>
      </c>
      <c r="P147">
        <v>9</v>
      </c>
      <c r="Q147">
        <v>2</v>
      </c>
      <c r="R147">
        <v>2.46</v>
      </c>
      <c r="S147">
        <v>2.46</v>
      </c>
      <c r="T147">
        <v>507.55</v>
      </c>
      <c r="U147">
        <v>129.86</v>
      </c>
      <c r="V147">
        <v>5.39</v>
      </c>
      <c r="W147">
        <v>12.57</v>
      </c>
      <c r="X147">
        <v>2.29</v>
      </c>
      <c r="Y147">
        <v>4</v>
      </c>
      <c r="Z147" t="s">
        <v>4822</v>
      </c>
      <c r="AA147">
        <v>2</v>
      </c>
      <c r="AB147">
        <v>9</v>
      </c>
      <c r="AC147">
        <v>3.27</v>
      </c>
      <c r="AE147" t="s">
        <v>5458</v>
      </c>
      <c r="AH147">
        <v>0</v>
      </c>
      <c r="AI147">
        <v>0</v>
      </c>
    </row>
    <row r="148" spans="4:35">
      <c r="D148">
        <v>750</v>
      </c>
      <c r="J148" t="s">
        <v>12468</v>
      </c>
      <c r="K148" t="s">
        <v>12474</v>
      </c>
      <c r="L148" t="s">
        <v>12477</v>
      </c>
      <c r="M148" t="s">
        <v>12497</v>
      </c>
      <c r="N148" t="s">
        <v>12621</v>
      </c>
      <c r="O148" t="s">
        <v>13586</v>
      </c>
      <c r="P148">
        <v>9</v>
      </c>
      <c r="Q148">
        <v>2</v>
      </c>
      <c r="R148">
        <v>2.56</v>
      </c>
      <c r="S148">
        <v>3.51</v>
      </c>
      <c r="T148">
        <v>560.66</v>
      </c>
      <c r="U148">
        <v>123.87</v>
      </c>
      <c r="V148">
        <v>6.22</v>
      </c>
      <c r="W148">
        <v>12.57</v>
      </c>
      <c r="X148">
        <v>8.300000000000001</v>
      </c>
      <c r="Y148">
        <v>4</v>
      </c>
      <c r="Z148" t="s">
        <v>4822</v>
      </c>
      <c r="AA148">
        <v>2</v>
      </c>
      <c r="AB148">
        <v>9</v>
      </c>
      <c r="AC148">
        <v>2.815</v>
      </c>
      <c r="AE148" t="s">
        <v>5458</v>
      </c>
      <c r="AH148">
        <v>0</v>
      </c>
      <c r="AI148">
        <v>0</v>
      </c>
    </row>
    <row r="149" spans="4:35">
      <c r="D149">
        <v>750</v>
      </c>
      <c r="J149" t="s">
        <v>12468</v>
      </c>
      <c r="K149" t="s">
        <v>12474</v>
      </c>
      <c r="L149" t="s">
        <v>12477</v>
      </c>
      <c r="M149" t="s">
        <v>12497</v>
      </c>
      <c r="N149" t="s">
        <v>12622</v>
      </c>
      <c r="O149" t="s">
        <v>13587</v>
      </c>
    </row>
    <row r="150" spans="4:35">
      <c r="D150">
        <v>375</v>
      </c>
      <c r="J150" t="s">
        <v>12468</v>
      </c>
      <c r="K150" t="s">
        <v>12474</v>
      </c>
      <c r="L150" t="s">
        <v>12477</v>
      </c>
      <c r="M150" t="s">
        <v>12497</v>
      </c>
      <c r="N150" t="s">
        <v>12623</v>
      </c>
      <c r="O150" t="s">
        <v>13588</v>
      </c>
    </row>
    <row r="151" spans="4:35">
      <c r="D151">
        <v>375</v>
      </c>
      <c r="J151" t="s">
        <v>12468</v>
      </c>
      <c r="K151" t="s">
        <v>12474</v>
      </c>
      <c r="L151" t="s">
        <v>12477</v>
      </c>
      <c r="M151" t="s">
        <v>12497</v>
      </c>
      <c r="N151" t="s">
        <v>12624</v>
      </c>
      <c r="O151" t="s">
        <v>13589</v>
      </c>
    </row>
    <row r="152" spans="4:35">
      <c r="D152">
        <v>375</v>
      </c>
      <c r="J152" t="s">
        <v>12468</v>
      </c>
      <c r="K152" t="s">
        <v>12474</v>
      </c>
      <c r="L152" t="s">
        <v>12477</v>
      </c>
      <c r="M152" t="s">
        <v>12497</v>
      </c>
      <c r="N152" t="s">
        <v>12625</v>
      </c>
      <c r="O152" t="s">
        <v>13590</v>
      </c>
      <c r="P152">
        <v>10</v>
      </c>
      <c r="Q152">
        <v>2</v>
      </c>
      <c r="R152">
        <v>1.91</v>
      </c>
      <c r="S152">
        <v>1.93</v>
      </c>
      <c r="T152">
        <v>562.63</v>
      </c>
      <c r="U152">
        <v>133.1</v>
      </c>
      <c r="V152">
        <v>5.07</v>
      </c>
      <c r="W152">
        <v>12.57</v>
      </c>
      <c r="X152">
        <v>6</v>
      </c>
      <c r="Y152">
        <v>4</v>
      </c>
      <c r="Z152" t="s">
        <v>4822</v>
      </c>
      <c r="AA152">
        <v>2</v>
      </c>
      <c r="AB152">
        <v>9</v>
      </c>
      <c r="AC152">
        <v>3.5</v>
      </c>
      <c r="AE152" t="s">
        <v>5458</v>
      </c>
      <c r="AH152">
        <v>0</v>
      </c>
      <c r="AI152">
        <v>0</v>
      </c>
    </row>
    <row r="153" spans="4:35">
      <c r="D153">
        <v>375</v>
      </c>
      <c r="J153" t="s">
        <v>12468</v>
      </c>
      <c r="K153" t="s">
        <v>12474</v>
      </c>
      <c r="L153" t="s">
        <v>12477</v>
      </c>
      <c r="M153" t="s">
        <v>12497</v>
      </c>
      <c r="N153" t="s">
        <v>12626</v>
      </c>
      <c r="O153" t="s">
        <v>13591</v>
      </c>
    </row>
    <row r="154" spans="4:35">
      <c r="D154">
        <v>750</v>
      </c>
      <c r="J154" t="s">
        <v>12468</v>
      </c>
      <c r="K154" t="s">
        <v>12474</v>
      </c>
      <c r="L154" t="s">
        <v>12477</v>
      </c>
      <c r="M154" t="s">
        <v>12497</v>
      </c>
      <c r="N154" t="s">
        <v>12627</v>
      </c>
      <c r="O154" t="s">
        <v>13592</v>
      </c>
    </row>
    <row r="155" spans="4:35">
      <c r="D155">
        <v>750</v>
      </c>
      <c r="J155" t="s">
        <v>12468</v>
      </c>
      <c r="K155" t="s">
        <v>12474</v>
      </c>
      <c r="L155" t="s">
        <v>12477</v>
      </c>
      <c r="M155" t="s">
        <v>12497</v>
      </c>
      <c r="N155" t="s">
        <v>12628</v>
      </c>
      <c r="O155" t="s">
        <v>13593</v>
      </c>
    </row>
    <row r="156" spans="4:35">
      <c r="D156">
        <v>375</v>
      </c>
      <c r="J156" t="s">
        <v>12468</v>
      </c>
      <c r="K156" t="s">
        <v>12474</v>
      </c>
      <c r="L156" t="s">
        <v>12477</v>
      </c>
      <c r="M156" t="s">
        <v>12497</v>
      </c>
      <c r="N156" t="s">
        <v>12629</v>
      </c>
      <c r="O156" t="s">
        <v>13594</v>
      </c>
    </row>
    <row r="157" spans="4:35">
      <c r="D157">
        <v>375</v>
      </c>
      <c r="J157" t="s">
        <v>12468</v>
      </c>
      <c r="K157" t="s">
        <v>12474</v>
      </c>
      <c r="L157" t="s">
        <v>12477</v>
      </c>
      <c r="M157" t="s">
        <v>12497</v>
      </c>
      <c r="N157" t="s">
        <v>12630</v>
      </c>
      <c r="O157" t="s">
        <v>13595</v>
      </c>
    </row>
    <row r="158" spans="4:35">
      <c r="D158">
        <v>375</v>
      </c>
      <c r="J158" t="s">
        <v>12468</v>
      </c>
      <c r="K158" t="s">
        <v>12474</v>
      </c>
      <c r="L158" t="s">
        <v>12477</v>
      </c>
      <c r="M158" t="s">
        <v>12497</v>
      </c>
      <c r="N158" t="s">
        <v>12631</v>
      </c>
      <c r="O158" t="s">
        <v>13596</v>
      </c>
      <c r="P158">
        <v>10</v>
      </c>
      <c r="Q158">
        <v>2</v>
      </c>
      <c r="R158">
        <v>1.63</v>
      </c>
      <c r="S158">
        <v>1.76</v>
      </c>
      <c r="T158">
        <v>576.65</v>
      </c>
      <c r="U158">
        <v>133.1</v>
      </c>
      <c r="V158">
        <v>5.46</v>
      </c>
      <c r="W158">
        <v>12.57</v>
      </c>
      <c r="X158">
        <v>6.97</v>
      </c>
      <c r="Y158">
        <v>4</v>
      </c>
      <c r="Z158" t="s">
        <v>4822</v>
      </c>
      <c r="AA158">
        <v>2</v>
      </c>
      <c r="AB158">
        <v>10</v>
      </c>
      <c r="AC158">
        <v>3.5</v>
      </c>
      <c r="AE158" t="s">
        <v>5458</v>
      </c>
      <c r="AH158">
        <v>0</v>
      </c>
      <c r="AI158">
        <v>0</v>
      </c>
    </row>
    <row r="159" spans="4:35">
      <c r="D159">
        <v>375</v>
      </c>
      <c r="J159" t="s">
        <v>12468</v>
      </c>
      <c r="K159" t="s">
        <v>12474</v>
      </c>
      <c r="L159" t="s">
        <v>12477</v>
      </c>
      <c r="M159" t="s">
        <v>12497</v>
      </c>
      <c r="N159" t="s">
        <v>12632</v>
      </c>
      <c r="O159" t="s">
        <v>13597</v>
      </c>
    </row>
    <row r="160" spans="4:35">
      <c r="D160">
        <v>375</v>
      </c>
      <c r="J160" t="s">
        <v>12468</v>
      </c>
      <c r="K160" t="s">
        <v>12474</v>
      </c>
      <c r="L160" t="s">
        <v>12477</v>
      </c>
      <c r="M160" t="s">
        <v>12497</v>
      </c>
      <c r="N160" t="s">
        <v>12633</v>
      </c>
      <c r="O160" t="s">
        <v>13598</v>
      </c>
    </row>
    <row r="161" spans="4:35">
      <c r="D161">
        <v>375</v>
      </c>
      <c r="J161" t="s">
        <v>12468</v>
      </c>
      <c r="K161" t="s">
        <v>12474</v>
      </c>
      <c r="L161" t="s">
        <v>12477</v>
      </c>
      <c r="M161" t="s">
        <v>12497</v>
      </c>
      <c r="N161" t="s">
        <v>12634</v>
      </c>
      <c r="O161" t="s">
        <v>13599</v>
      </c>
    </row>
    <row r="162" spans="4:35">
      <c r="D162">
        <v>750</v>
      </c>
      <c r="J162" t="s">
        <v>12468</v>
      </c>
      <c r="K162" t="s">
        <v>12474</v>
      </c>
      <c r="L162" t="s">
        <v>12477</v>
      </c>
      <c r="M162" t="s">
        <v>12497</v>
      </c>
      <c r="N162" t="s">
        <v>12635</v>
      </c>
      <c r="O162" t="s">
        <v>13600</v>
      </c>
    </row>
    <row r="163" spans="4:35">
      <c r="D163">
        <v>375</v>
      </c>
      <c r="J163" t="s">
        <v>12468</v>
      </c>
      <c r="K163" t="s">
        <v>12474</v>
      </c>
      <c r="L163" t="s">
        <v>12477</v>
      </c>
      <c r="M163" t="s">
        <v>12497</v>
      </c>
      <c r="N163" t="s">
        <v>12636</v>
      </c>
      <c r="O163" t="s">
        <v>13601</v>
      </c>
    </row>
    <row r="164" spans="4:35">
      <c r="D164">
        <v>375</v>
      </c>
      <c r="J164" t="s">
        <v>12468</v>
      </c>
      <c r="K164" t="s">
        <v>12474</v>
      </c>
      <c r="L164" t="s">
        <v>12477</v>
      </c>
      <c r="M164" t="s">
        <v>12497</v>
      </c>
      <c r="N164" t="s">
        <v>12637</v>
      </c>
      <c r="O164" t="s">
        <v>13602</v>
      </c>
    </row>
    <row r="165" spans="4:35">
      <c r="D165">
        <v>375</v>
      </c>
      <c r="J165" t="s">
        <v>12468</v>
      </c>
      <c r="K165" t="s">
        <v>12474</v>
      </c>
      <c r="L165" t="s">
        <v>12477</v>
      </c>
      <c r="M165" t="s">
        <v>12497</v>
      </c>
      <c r="N165" t="s">
        <v>12638</v>
      </c>
      <c r="O165" t="s">
        <v>13603</v>
      </c>
      <c r="P165">
        <v>10</v>
      </c>
      <c r="Q165">
        <v>2</v>
      </c>
      <c r="R165">
        <v>1.92</v>
      </c>
      <c r="S165">
        <v>1.93</v>
      </c>
      <c r="T165">
        <v>562.63</v>
      </c>
      <c r="U165">
        <v>133.1</v>
      </c>
      <c r="V165">
        <v>5.07</v>
      </c>
      <c r="W165">
        <v>12.57</v>
      </c>
      <c r="X165">
        <v>5.99</v>
      </c>
      <c r="Y165">
        <v>4</v>
      </c>
      <c r="Z165" t="s">
        <v>4822</v>
      </c>
      <c r="AA165">
        <v>2</v>
      </c>
      <c r="AB165">
        <v>9</v>
      </c>
      <c r="AC165">
        <v>3.5</v>
      </c>
      <c r="AE165" t="s">
        <v>5458</v>
      </c>
      <c r="AH165">
        <v>0</v>
      </c>
      <c r="AI165">
        <v>0</v>
      </c>
    </row>
    <row r="166" spans="4:35">
      <c r="D166">
        <v>375</v>
      </c>
      <c r="J166" t="s">
        <v>12468</v>
      </c>
      <c r="K166" t="s">
        <v>12474</v>
      </c>
      <c r="L166" t="s">
        <v>12477</v>
      </c>
      <c r="M166" t="s">
        <v>12497</v>
      </c>
      <c r="N166" t="s">
        <v>12639</v>
      </c>
      <c r="O166" t="s">
        <v>13604</v>
      </c>
    </row>
    <row r="167" spans="4:35">
      <c r="D167">
        <v>375</v>
      </c>
      <c r="J167" t="s">
        <v>12468</v>
      </c>
      <c r="K167" t="s">
        <v>12474</v>
      </c>
      <c r="L167" t="s">
        <v>12477</v>
      </c>
      <c r="M167" t="s">
        <v>12497</v>
      </c>
      <c r="N167" t="s">
        <v>12640</v>
      </c>
      <c r="O167" t="s">
        <v>13605</v>
      </c>
    </row>
    <row r="168" spans="4:35">
      <c r="D168">
        <v>375</v>
      </c>
      <c r="J168" t="s">
        <v>12468</v>
      </c>
      <c r="K168" t="s">
        <v>12474</v>
      </c>
      <c r="L168" t="s">
        <v>12477</v>
      </c>
      <c r="M168" t="s">
        <v>12497</v>
      </c>
      <c r="N168" t="s">
        <v>12641</v>
      </c>
      <c r="O168" t="s">
        <v>13606</v>
      </c>
    </row>
    <row r="169" spans="4:35">
      <c r="D169">
        <v>375</v>
      </c>
      <c r="J169" t="s">
        <v>12468</v>
      </c>
      <c r="K169" t="s">
        <v>12474</v>
      </c>
      <c r="L169" t="s">
        <v>12477</v>
      </c>
      <c r="M169" t="s">
        <v>12497</v>
      </c>
      <c r="N169" t="s">
        <v>12642</v>
      </c>
      <c r="O169" t="s">
        <v>13607</v>
      </c>
    </row>
    <row r="170" spans="4:35">
      <c r="D170">
        <v>750</v>
      </c>
      <c r="J170" t="s">
        <v>12468</v>
      </c>
      <c r="K170" t="s">
        <v>12474</v>
      </c>
      <c r="L170" t="s">
        <v>12477</v>
      </c>
      <c r="M170" t="s">
        <v>12497</v>
      </c>
      <c r="N170" t="s">
        <v>12643</v>
      </c>
      <c r="O170" t="s">
        <v>13608</v>
      </c>
    </row>
    <row r="171" spans="4:35">
      <c r="D171">
        <v>750</v>
      </c>
      <c r="J171" t="s">
        <v>12468</v>
      </c>
      <c r="K171" t="s">
        <v>12474</v>
      </c>
      <c r="L171" t="s">
        <v>12477</v>
      </c>
      <c r="M171" t="s">
        <v>12497</v>
      </c>
      <c r="N171" t="s">
        <v>12644</v>
      </c>
      <c r="O171" t="s">
        <v>13609</v>
      </c>
    </row>
    <row r="172" spans="4:35">
      <c r="D172">
        <v>750</v>
      </c>
      <c r="J172" t="s">
        <v>12468</v>
      </c>
      <c r="K172" t="s">
        <v>12474</v>
      </c>
      <c r="L172" t="s">
        <v>12477</v>
      </c>
      <c r="M172" t="s">
        <v>12497</v>
      </c>
      <c r="N172" t="s">
        <v>12645</v>
      </c>
      <c r="O172" t="s">
        <v>13610</v>
      </c>
      <c r="P172">
        <v>8</v>
      </c>
      <c r="Q172">
        <v>2</v>
      </c>
      <c r="R172">
        <v>2.51</v>
      </c>
      <c r="S172">
        <v>2.51</v>
      </c>
      <c r="T172">
        <v>479.56</v>
      </c>
      <c r="U172">
        <v>111.4</v>
      </c>
      <c r="V172">
        <v>5.73</v>
      </c>
      <c r="W172">
        <v>12.57</v>
      </c>
      <c r="X172">
        <v>0.83</v>
      </c>
      <c r="Y172">
        <v>4</v>
      </c>
      <c r="Z172" t="s">
        <v>4822</v>
      </c>
      <c r="AA172">
        <v>1</v>
      </c>
      <c r="AB172">
        <v>6</v>
      </c>
      <c r="AC172">
        <v>3.677666666666667</v>
      </c>
      <c r="AE172" t="s">
        <v>5458</v>
      </c>
      <c r="AH172">
        <v>0</v>
      </c>
      <c r="AI172">
        <v>0</v>
      </c>
    </row>
    <row r="173" spans="4:35">
      <c r="D173">
        <v>750</v>
      </c>
      <c r="J173" t="s">
        <v>12468</v>
      </c>
      <c r="K173" t="s">
        <v>12474</v>
      </c>
      <c r="L173" t="s">
        <v>12477</v>
      </c>
      <c r="M173" t="s">
        <v>12497</v>
      </c>
      <c r="N173" t="s">
        <v>12646</v>
      </c>
      <c r="O173" t="s">
        <v>13611</v>
      </c>
    </row>
    <row r="174" spans="4:35">
      <c r="D174">
        <v>375</v>
      </c>
      <c r="J174" t="s">
        <v>12468</v>
      </c>
      <c r="K174" t="s">
        <v>12474</v>
      </c>
      <c r="L174" t="s">
        <v>12477</v>
      </c>
      <c r="M174" t="s">
        <v>12497</v>
      </c>
      <c r="N174" t="s">
        <v>12647</v>
      </c>
      <c r="O174" t="s">
        <v>13612</v>
      </c>
    </row>
    <row r="175" spans="4:35">
      <c r="D175">
        <v>750</v>
      </c>
      <c r="J175" t="s">
        <v>12468</v>
      </c>
      <c r="K175" t="s">
        <v>12474</v>
      </c>
      <c r="L175" t="s">
        <v>12477</v>
      </c>
      <c r="M175" t="s">
        <v>12497</v>
      </c>
      <c r="N175" t="s">
        <v>12648</v>
      </c>
      <c r="O175" t="s">
        <v>13613</v>
      </c>
    </row>
    <row r="176" spans="4:35">
      <c r="D176">
        <v>750</v>
      </c>
      <c r="J176" t="s">
        <v>12468</v>
      </c>
      <c r="K176" t="s">
        <v>12474</v>
      </c>
      <c r="L176" t="s">
        <v>12477</v>
      </c>
      <c r="M176" t="s">
        <v>12497</v>
      </c>
      <c r="N176" t="s">
        <v>12649</v>
      </c>
      <c r="O176" t="s">
        <v>13614</v>
      </c>
    </row>
    <row r="177" spans="4:15">
      <c r="D177">
        <v>750</v>
      </c>
      <c r="J177" t="s">
        <v>12468</v>
      </c>
      <c r="K177" t="s">
        <v>12474</v>
      </c>
      <c r="L177" t="s">
        <v>12477</v>
      </c>
      <c r="M177" t="s">
        <v>12497</v>
      </c>
      <c r="N177" t="s">
        <v>12650</v>
      </c>
      <c r="O177" t="s">
        <v>13615</v>
      </c>
    </row>
    <row r="178" spans="4:15">
      <c r="D178">
        <v>750</v>
      </c>
      <c r="J178" t="s">
        <v>12468</v>
      </c>
      <c r="K178" t="s">
        <v>12474</v>
      </c>
      <c r="L178" t="s">
        <v>12477</v>
      </c>
      <c r="M178" t="s">
        <v>12497</v>
      </c>
      <c r="N178" t="s">
        <v>12651</v>
      </c>
      <c r="O178" t="s">
        <v>13616</v>
      </c>
    </row>
    <row r="179" spans="4:15">
      <c r="D179">
        <v>375</v>
      </c>
      <c r="J179" t="s">
        <v>12468</v>
      </c>
      <c r="K179" t="s">
        <v>12474</v>
      </c>
      <c r="L179" t="s">
        <v>12477</v>
      </c>
      <c r="M179" t="s">
        <v>12497</v>
      </c>
      <c r="N179" t="s">
        <v>12652</v>
      </c>
      <c r="O179" t="s">
        <v>13617</v>
      </c>
    </row>
    <row r="180" spans="4:15">
      <c r="D180">
        <v>375</v>
      </c>
      <c r="J180" t="s">
        <v>12468</v>
      </c>
      <c r="K180" t="s">
        <v>12474</v>
      </c>
      <c r="L180" t="s">
        <v>12477</v>
      </c>
      <c r="M180" t="s">
        <v>12497</v>
      </c>
      <c r="N180" t="s">
        <v>12653</v>
      </c>
      <c r="O180" t="s">
        <v>13618</v>
      </c>
    </row>
    <row r="181" spans="4:15">
      <c r="D181">
        <v>750</v>
      </c>
      <c r="J181" t="s">
        <v>12468</v>
      </c>
      <c r="K181" t="s">
        <v>12474</v>
      </c>
      <c r="L181" t="s">
        <v>12477</v>
      </c>
      <c r="M181" t="s">
        <v>12497</v>
      </c>
      <c r="N181" t="s">
        <v>12654</v>
      </c>
      <c r="O181" t="s">
        <v>13619</v>
      </c>
    </row>
    <row r="182" spans="4:15">
      <c r="D182">
        <v>375</v>
      </c>
      <c r="J182" t="s">
        <v>12468</v>
      </c>
      <c r="K182" t="s">
        <v>12474</v>
      </c>
      <c r="L182" t="s">
        <v>12477</v>
      </c>
      <c r="M182" t="s">
        <v>12497</v>
      </c>
      <c r="N182" t="s">
        <v>12655</v>
      </c>
      <c r="O182" t="s">
        <v>13620</v>
      </c>
    </row>
    <row r="183" spans="4:15">
      <c r="D183">
        <v>375</v>
      </c>
      <c r="J183" t="s">
        <v>12468</v>
      </c>
      <c r="K183" t="s">
        <v>12474</v>
      </c>
      <c r="L183" t="s">
        <v>12477</v>
      </c>
      <c r="M183" t="s">
        <v>12497</v>
      </c>
      <c r="N183" t="s">
        <v>12656</v>
      </c>
      <c r="O183" t="s">
        <v>13621</v>
      </c>
    </row>
    <row r="184" spans="4:15">
      <c r="D184">
        <v>375</v>
      </c>
      <c r="J184" t="s">
        <v>12468</v>
      </c>
      <c r="K184" t="s">
        <v>12474</v>
      </c>
      <c r="L184" t="s">
        <v>12477</v>
      </c>
      <c r="M184" t="s">
        <v>12497</v>
      </c>
      <c r="N184" t="s">
        <v>12657</v>
      </c>
      <c r="O184" t="s">
        <v>13622</v>
      </c>
    </row>
    <row r="185" spans="4:15">
      <c r="D185">
        <v>750</v>
      </c>
      <c r="J185" t="s">
        <v>12468</v>
      </c>
      <c r="K185" t="s">
        <v>12474</v>
      </c>
      <c r="L185" t="s">
        <v>12477</v>
      </c>
      <c r="M185" t="s">
        <v>12497</v>
      </c>
      <c r="N185" t="s">
        <v>12658</v>
      </c>
      <c r="O185" t="s">
        <v>13623</v>
      </c>
    </row>
    <row r="186" spans="4:15">
      <c r="D186">
        <v>375</v>
      </c>
      <c r="J186" t="s">
        <v>12468</v>
      </c>
      <c r="K186" t="s">
        <v>12474</v>
      </c>
      <c r="L186" t="s">
        <v>12477</v>
      </c>
      <c r="M186" t="s">
        <v>12497</v>
      </c>
      <c r="N186" t="s">
        <v>12659</v>
      </c>
      <c r="O186" t="s">
        <v>13624</v>
      </c>
    </row>
    <row r="187" spans="4:15">
      <c r="D187">
        <v>375</v>
      </c>
      <c r="J187" t="s">
        <v>12468</v>
      </c>
      <c r="K187" t="s">
        <v>12474</v>
      </c>
      <c r="L187" t="s">
        <v>12477</v>
      </c>
      <c r="M187" t="s">
        <v>12497</v>
      </c>
      <c r="N187" t="s">
        <v>12660</v>
      </c>
      <c r="O187" t="s">
        <v>13625</v>
      </c>
    </row>
    <row r="188" spans="4:15">
      <c r="D188">
        <v>375</v>
      </c>
      <c r="J188" t="s">
        <v>12468</v>
      </c>
      <c r="K188" t="s">
        <v>12474</v>
      </c>
      <c r="L188" t="s">
        <v>12477</v>
      </c>
      <c r="M188" t="s">
        <v>12497</v>
      </c>
      <c r="N188" t="s">
        <v>12661</v>
      </c>
      <c r="O188" t="s">
        <v>13626</v>
      </c>
    </row>
    <row r="189" spans="4:15">
      <c r="D189">
        <v>375</v>
      </c>
      <c r="J189" t="s">
        <v>12468</v>
      </c>
      <c r="K189" t="s">
        <v>12474</v>
      </c>
      <c r="L189" t="s">
        <v>12477</v>
      </c>
      <c r="M189" t="s">
        <v>12497</v>
      </c>
      <c r="N189" t="s">
        <v>12662</v>
      </c>
      <c r="O189" t="s">
        <v>13627</v>
      </c>
    </row>
    <row r="190" spans="4:15">
      <c r="D190">
        <v>750</v>
      </c>
      <c r="J190" t="s">
        <v>12468</v>
      </c>
      <c r="K190" t="s">
        <v>12474</v>
      </c>
      <c r="L190" t="s">
        <v>12477</v>
      </c>
      <c r="M190" t="s">
        <v>12497</v>
      </c>
      <c r="N190" t="s">
        <v>12663</v>
      </c>
      <c r="O190" t="s">
        <v>13628</v>
      </c>
    </row>
    <row r="191" spans="4:15">
      <c r="D191">
        <v>375</v>
      </c>
      <c r="J191" t="s">
        <v>12468</v>
      </c>
      <c r="K191" t="s">
        <v>12474</v>
      </c>
      <c r="L191" t="s">
        <v>12477</v>
      </c>
      <c r="M191" t="s">
        <v>12497</v>
      </c>
      <c r="N191" t="s">
        <v>12664</v>
      </c>
      <c r="O191" t="s">
        <v>13629</v>
      </c>
    </row>
    <row r="192" spans="4:15">
      <c r="D192">
        <v>375</v>
      </c>
      <c r="J192" t="s">
        <v>12468</v>
      </c>
      <c r="K192" t="s">
        <v>12474</v>
      </c>
      <c r="L192" t="s">
        <v>12477</v>
      </c>
      <c r="M192" t="s">
        <v>12497</v>
      </c>
      <c r="N192" t="s">
        <v>12665</v>
      </c>
      <c r="O192" t="s">
        <v>13630</v>
      </c>
    </row>
    <row r="193" spans="4:35">
      <c r="D193">
        <v>375</v>
      </c>
      <c r="J193" t="s">
        <v>12468</v>
      </c>
      <c r="K193" t="s">
        <v>12474</v>
      </c>
      <c r="L193" t="s">
        <v>12477</v>
      </c>
      <c r="M193" t="s">
        <v>12497</v>
      </c>
      <c r="N193" t="s">
        <v>12666</v>
      </c>
      <c r="O193" t="s">
        <v>13631</v>
      </c>
    </row>
    <row r="194" spans="4:35">
      <c r="D194">
        <v>375</v>
      </c>
      <c r="J194" t="s">
        <v>12468</v>
      </c>
      <c r="K194" t="s">
        <v>12474</v>
      </c>
      <c r="L194" t="s">
        <v>12477</v>
      </c>
      <c r="M194" t="s">
        <v>12497</v>
      </c>
      <c r="N194" t="s">
        <v>12667</v>
      </c>
      <c r="O194" t="s">
        <v>13632</v>
      </c>
    </row>
    <row r="195" spans="4:35">
      <c r="D195">
        <v>750</v>
      </c>
      <c r="J195" t="s">
        <v>12468</v>
      </c>
      <c r="K195" t="s">
        <v>12474</v>
      </c>
      <c r="L195" t="s">
        <v>12477</v>
      </c>
      <c r="M195" t="s">
        <v>12497</v>
      </c>
      <c r="N195" t="s">
        <v>12668</v>
      </c>
      <c r="O195" t="s">
        <v>13633</v>
      </c>
    </row>
    <row r="196" spans="4:35">
      <c r="D196">
        <v>750</v>
      </c>
      <c r="J196" t="s">
        <v>12468</v>
      </c>
      <c r="K196" t="s">
        <v>12474</v>
      </c>
      <c r="L196" t="s">
        <v>12477</v>
      </c>
      <c r="M196" t="s">
        <v>12497</v>
      </c>
      <c r="N196" t="s">
        <v>12669</v>
      </c>
      <c r="O196" t="s">
        <v>13634</v>
      </c>
    </row>
    <row r="197" spans="4:35">
      <c r="D197">
        <v>375</v>
      </c>
      <c r="J197" t="s">
        <v>12468</v>
      </c>
      <c r="K197" t="s">
        <v>12474</v>
      </c>
      <c r="L197" t="s">
        <v>12477</v>
      </c>
      <c r="M197" t="s">
        <v>12497</v>
      </c>
      <c r="N197" t="s">
        <v>12670</v>
      </c>
      <c r="O197" t="s">
        <v>13635</v>
      </c>
    </row>
    <row r="198" spans="4:35">
      <c r="D198">
        <v>750</v>
      </c>
      <c r="J198" t="s">
        <v>12468</v>
      </c>
      <c r="K198" t="s">
        <v>12474</v>
      </c>
      <c r="L198" t="s">
        <v>12477</v>
      </c>
      <c r="M198" t="s">
        <v>12497</v>
      </c>
      <c r="N198" t="s">
        <v>12671</v>
      </c>
      <c r="O198" t="s">
        <v>13636</v>
      </c>
    </row>
    <row r="199" spans="4:35">
      <c r="D199">
        <v>375</v>
      </c>
      <c r="J199" t="s">
        <v>12468</v>
      </c>
      <c r="K199" t="s">
        <v>12474</v>
      </c>
      <c r="L199" t="s">
        <v>12477</v>
      </c>
      <c r="M199" t="s">
        <v>12497</v>
      </c>
      <c r="N199" t="s">
        <v>12672</v>
      </c>
      <c r="O199" t="s">
        <v>13637</v>
      </c>
    </row>
    <row r="200" spans="4:35">
      <c r="D200">
        <v>375</v>
      </c>
      <c r="J200" t="s">
        <v>12468</v>
      </c>
      <c r="K200" t="s">
        <v>12474</v>
      </c>
      <c r="L200" t="s">
        <v>12477</v>
      </c>
      <c r="M200" t="s">
        <v>12497</v>
      </c>
      <c r="N200" t="s">
        <v>12673</v>
      </c>
      <c r="O200" t="s">
        <v>13638</v>
      </c>
    </row>
    <row r="201" spans="4:35">
      <c r="D201">
        <v>750</v>
      </c>
      <c r="J201" t="s">
        <v>12468</v>
      </c>
      <c r="K201" t="s">
        <v>12474</v>
      </c>
      <c r="L201" t="s">
        <v>12477</v>
      </c>
      <c r="M201" t="s">
        <v>12497</v>
      </c>
      <c r="N201" t="s">
        <v>12674</v>
      </c>
      <c r="O201" t="s">
        <v>13639</v>
      </c>
    </row>
    <row r="202" spans="4:35">
      <c r="D202">
        <v>375</v>
      </c>
      <c r="J202" t="s">
        <v>12468</v>
      </c>
      <c r="K202" t="s">
        <v>12474</v>
      </c>
      <c r="L202" t="s">
        <v>12477</v>
      </c>
      <c r="M202" t="s">
        <v>12497</v>
      </c>
      <c r="N202" t="s">
        <v>12675</v>
      </c>
      <c r="O202" t="s">
        <v>13640</v>
      </c>
    </row>
    <row r="203" spans="4:35">
      <c r="D203">
        <v>750</v>
      </c>
      <c r="J203" t="s">
        <v>12468</v>
      </c>
      <c r="K203" t="s">
        <v>12474</v>
      </c>
      <c r="L203" t="s">
        <v>12477</v>
      </c>
      <c r="M203" t="s">
        <v>12497</v>
      </c>
      <c r="N203" t="s">
        <v>12676</v>
      </c>
      <c r="O203" t="s">
        <v>13641</v>
      </c>
    </row>
    <row r="204" spans="4:35">
      <c r="D204">
        <v>750</v>
      </c>
      <c r="J204" t="s">
        <v>12468</v>
      </c>
      <c r="K204" t="s">
        <v>12474</v>
      </c>
      <c r="L204" t="s">
        <v>12477</v>
      </c>
      <c r="M204" t="s">
        <v>12497</v>
      </c>
      <c r="N204" t="s">
        <v>12677</v>
      </c>
      <c r="O204" t="s">
        <v>13642</v>
      </c>
      <c r="P204">
        <v>8</v>
      </c>
      <c r="Q204">
        <v>3</v>
      </c>
      <c r="R204">
        <v>2.12</v>
      </c>
      <c r="S204">
        <v>2.52</v>
      </c>
      <c r="T204">
        <v>449.47</v>
      </c>
      <c r="U204">
        <v>131.63</v>
      </c>
      <c r="V204">
        <v>5.07</v>
      </c>
      <c r="W204">
        <v>7.22</v>
      </c>
      <c r="X204">
        <v>2.24</v>
      </c>
      <c r="Y204">
        <v>4</v>
      </c>
      <c r="Z204" t="s">
        <v>4822</v>
      </c>
      <c r="AA204">
        <v>1</v>
      </c>
      <c r="AB204">
        <v>5</v>
      </c>
      <c r="AC204">
        <v>3.467595238095238</v>
      </c>
      <c r="AE204" t="s">
        <v>5458</v>
      </c>
      <c r="AH204">
        <v>0</v>
      </c>
      <c r="AI204">
        <v>0</v>
      </c>
    </row>
    <row r="205" spans="4:35">
      <c r="D205">
        <v>375</v>
      </c>
      <c r="J205" t="s">
        <v>12468</v>
      </c>
      <c r="K205" t="s">
        <v>12474</v>
      </c>
      <c r="L205" t="s">
        <v>12477</v>
      </c>
      <c r="M205" t="s">
        <v>12497</v>
      </c>
      <c r="N205" t="s">
        <v>12678</v>
      </c>
      <c r="O205" t="s">
        <v>13643</v>
      </c>
    </row>
    <row r="206" spans="4:35">
      <c r="D206">
        <v>375</v>
      </c>
      <c r="J206" t="s">
        <v>12468</v>
      </c>
      <c r="K206" t="s">
        <v>12474</v>
      </c>
      <c r="L206" t="s">
        <v>12477</v>
      </c>
      <c r="M206" t="s">
        <v>12497</v>
      </c>
      <c r="N206" t="s">
        <v>12679</v>
      </c>
      <c r="O206" t="s">
        <v>13644</v>
      </c>
    </row>
    <row r="207" spans="4:35">
      <c r="D207">
        <v>375</v>
      </c>
      <c r="J207" t="s">
        <v>12468</v>
      </c>
      <c r="K207" t="s">
        <v>12474</v>
      </c>
      <c r="L207" t="s">
        <v>12477</v>
      </c>
      <c r="M207" t="s">
        <v>12497</v>
      </c>
      <c r="N207" t="s">
        <v>12680</v>
      </c>
      <c r="O207" t="s">
        <v>13645</v>
      </c>
    </row>
    <row r="208" spans="4:35">
      <c r="D208">
        <v>375</v>
      </c>
      <c r="J208" t="s">
        <v>12468</v>
      </c>
      <c r="K208" t="s">
        <v>12474</v>
      </c>
      <c r="L208" t="s">
        <v>12477</v>
      </c>
      <c r="M208" t="s">
        <v>12497</v>
      </c>
      <c r="N208" t="s">
        <v>12681</v>
      </c>
      <c r="O208" t="s">
        <v>13646</v>
      </c>
    </row>
    <row r="209" spans="4:35">
      <c r="D209">
        <v>375</v>
      </c>
      <c r="J209" t="s">
        <v>12468</v>
      </c>
      <c r="K209" t="s">
        <v>12474</v>
      </c>
      <c r="L209" t="s">
        <v>12477</v>
      </c>
      <c r="M209" t="s">
        <v>12497</v>
      </c>
      <c r="N209" t="s">
        <v>12682</v>
      </c>
      <c r="O209" t="s">
        <v>13647</v>
      </c>
      <c r="P209">
        <v>8</v>
      </c>
      <c r="Q209">
        <v>3</v>
      </c>
      <c r="R209">
        <v>2.29</v>
      </c>
      <c r="S209">
        <v>2.42</v>
      </c>
      <c r="T209">
        <v>449.47</v>
      </c>
      <c r="U209">
        <v>131.63</v>
      </c>
      <c r="V209">
        <v>5.07</v>
      </c>
      <c r="W209">
        <v>7.86</v>
      </c>
      <c r="X209">
        <v>2.17</v>
      </c>
      <c r="Y209">
        <v>4</v>
      </c>
      <c r="Z209" t="s">
        <v>4822</v>
      </c>
      <c r="AA209">
        <v>1</v>
      </c>
      <c r="AB209">
        <v>5</v>
      </c>
      <c r="AC209">
        <v>3.382595238095238</v>
      </c>
      <c r="AE209" t="s">
        <v>5458</v>
      </c>
      <c r="AH209">
        <v>0</v>
      </c>
      <c r="AI209">
        <v>0</v>
      </c>
    </row>
    <row r="210" spans="4:35">
      <c r="D210">
        <v>375</v>
      </c>
      <c r="J210" t="s">
        <v>12468</v>
      </c>
      <c r="K210" t="s">
        <v>12474</v>
      </c>
      <c r="L210" t="s">
        <v>12477</v>
      </c>
      <c r="M210" t="s">
        <v>12497</v>
      </c>
      <c r="N210" t="s">
        <v>12683</v>
      </c>
      <c r="O210" t="s">
        <v>13648</v>
      </c>
    </row>
    <row r="211" spans="4:35">
      <c r="D211">
        <v>375</v>
      </c>
      <c r="J211" t="s">
        <v>12468</v>
      </c>
      <c r="K211" t="s">
        <v>12474</v>
      </c>
      <c r="L211" t="s">
        <v>12477</v>
      </c>
      <c r="M211" t="s">
        <v>12497</v>
      </c>
      <c r="N211" t="s">
        <v>12684</v>
      </c>
      <c r="O211" t="s">
        <v>13649</v>
      </c>
    </row>
    <row r="212" spans="4:35">
      <c r="D212">
        <v>375</v>
      </c>
      <c r="J212" t="s">
        <v>12468</v>
      </c>
      <c r="K212" t="s">
        <v>12474</v>
      </c>
      <c r="L212" t="s">
        <v>12477</v>
      </c>
      <c r="M212" t="s">
        <v>12497</v>
      </c>
      <c r="N212" t="s">
        <v>12685</v>
      </c>
      <c r="O212" t="s">
        <v>13650</v>
      </c>
    </row>
    <row r="213" spans="4:35">
      <c r="D213">
        <v>750</v>
      </c>
      <c r="J213" t="s">
        <v>12468</v>
      </c>
      <c r="K213" t="s">
        <v>12474</v>
      </c>
      <c r="L213" t="s">
        <v>12477</v>
      </c>
      <c r="M213" t="s">
        <v>12497</v>
      </c>
      <c r="N213" t="s">
        <v>12686</v>
      </c>
      <c r="O213" t="s">
        <v>13651</v>
      </c>
    </row>
    <row r="214" spans="4:35">
      <c r="D214">
        <v>750</v>
      </c>
      <c r="J214" t="s">
        <v>12468</v>
      </c>
      <c r="K214" t="s">
        <v>12474</v>
      </c>
      <c r="L214" t="s">
        <v>12477</v>
      </c>
      <c r="M214" t="s">
        <v>12497</v>
      </c>
      <c r="N214" t="s">
        <v>12687</v>
      </c>
      <c r="O214" t="s">
        <v>13652</v>
      </c>
      <c r="P214">
        <v>8</v>
      </c>
      <c r="Q214">
        <v>2</v>
      </c>
      <c r="R214">
        <v>3.62</v>
      </c>
      <c r="S214">
        <v>3.62</v>
      </c>
      <c r="T214">
        <v>483.48</v>
      </c>
      <c r="U214">
        <v>120.63</v>
      </c>
      <c r="V214">
        <v>5.74</v>
      </c>
      <c r="W214">
        <v>12.4</v>
      </c>
      <c r="X214">
        <v>2.21</v>
      </c>
      <c r="Y214">
        <v>5</v>
      </c>
      <c r="Z214" t="s">
        <v>4822</v>
      </c>
      <c r="AA214">
        <v>1</v>
      </c>
      <c r="AB214">
        <v>7</v>
      </c>
      <c r="AC214">
        <v>2.498</v>
      </c>
      <c r="AE214" t="s">
        <v>5458</v>
      </c>
      <c r="AH214">
        <v>0</v>
      </c>
      <c r="AI214">
        <v>0</v>
      </c>
    </row>
    <row r="215" spans="4:35">
      <c r="D215">
        <v>750</v>
      </c>
      <c r="J215" t="s">
        <v>12468</v>
      </c>
      <c r="K215" t="s">
        <v>12474</v>
      </c>
      <c r="L215" t="s">
        <v>12477</v>
      </c>
      <c r="M215" t="s">
        <v>12497</v>
      </c>
      <c r="N215" t="s">
        <v>12688</v>
      </c>
      <c r="O215" t="s">
        <v>13653</v>
      </c>
    </row>
    <row r="216" spans="4:35">
      <c r="D216">
        <v>750</v>
      </c>
      <c r="J216" t="s">
        <v>12468</v>
      </c>
      <c r="K216" t="s">
        <v>12474</v>
      </c>
      <c r="L216" t="s">
        <v>12477</v>
      </c>
      <c r="M216" t="s">
        <v>12497</v>
      </c>
      <c r="N216" t="s">
        <v>12689</v>
      </c>
      <c r="O216" t="s">
        <v>13654</v>
      </c>
    </row>
    <row r="217" spans="4:35">
      <c r="D217">
        <v>750</v>
      </c>
      <c r="J217" t="s">
        <v>12468</v>
      </c>
      <c r="K217" t="s">
        <v>12474</v>
      </c>
      <c r="L217" t="s">
        <v>12477</v>
      </c>
      <c r="M217" t="s">
        <v>12497</v>
      </c>
      <c r="N217" t="s">
        <v>12690</v>
      </c>
      <c r="O217" t="s">
        <v>13655</v>
      </c>
    </row>
    <row r="218" spans="4:35">
      <c r="D218">
        <v>375</v>
      </c>
      <c r="J218" t="s">
        <v>12468</v>
      </c>
      <c r="K218" t="s">
        <v>12474</v>
      </c>
      <c r="L218" t="s">
        <v>12477</v>
      </c>
      <c r="M218" t="s">
        <v>12497</v>
      </c>
      <c r="N218" t="s">
        <v>12691</v>
      </c>
      <c r="O218" t="s">
        <v>13656</v>
      </c>
      <c r="P218">
        <v>6</v>
      </c>
      <c r="Q218">
        <v>2</v>
      </c>
      <c r="R218">
        <v>4.46</v>
      </c>
      <c r="S218">
        <v>4.46</v>
      </c>
      <c r="T218">
        <v>472.55</v>
      </c>
      <c r="U218">
        <v>94.59999999999999</v>
      </c>
      <c r="V218">
        <v>6.38</v>
      </c>
      <c r="W218">
        <v>13.69</v>
      </c>
      <c r="X218">
        <v>2.55</v>
      </c>
      <c r="Y218">
        <v>4</v>
      </c>
      <c r="Z218" t="s">
        <v>4822</v>
      </c>
      <c r="AA218">
        <v>1</v>
      </c>
      <c r="AB218">
        <v>6</v>
      </c>
      <c r="AC218">
        <v>2.812738095238095</v>
      </c>
      <c r="AE218" t="s">
        <v>5458</v>
      </c>
      <c r="AH218">
        <v>0</v>
      </c>
      <c r="AI218">
        <v>0</v>
      </c>
    </row>
    <row r="219" spans="4:35">
      <c r="D219">
        <v>375</v>
      </c>
      <c r="J219" t="s">
        <v>12468</v>
      </c>
      <c r="K219" t="s">
        <v>12474</v>
      </c>
      <c r="L219" t="s">
        <v>12477</v>
      </c>
      <c r="M219" t="s">
        <v>12497</v>
      </c>
      <c r="N219" t="s">
        <v>12692</v>
      </c>
      <c r="O219" t="s">
        <v>13657</v>
      </c>
    </row>
    <row r="220" spans="4:35">
      <c r="D220">
        <v>375</v>
      </c>
      <c r="J220" t="s">
        <v>12468</v>
      </c>
      <c r="K220" t="s">
        <v>12474</v>
      </c>
      <c r="L220" t="s">
        <v>12477</v>
      </c>
      <c r="M220" t="s">
        <v>12497</v>
      </c>
      <c r="N220" t="s">
        <v>12693</v>
      </c>
      <c r="O220" t="s">
        <v>13658</v>
      </c>
    </row>
    <row r="221" spans="4:35">
      <c r="D221">
        <v>375</v>
      </c>
      <c r="J221" t="s">
        <v>12468</v>
      </c>
      <c r="K221" t="s">
        <v>12474</v>
      </c>
      <c r="L221" t="s">
        <v>12477</v>
      </c>
      <c r="M221" t="s">
        <v>12497</v>
      </c>
      <c r="N221" t="s">
        <v>12694</v>
      </c>
      <c r="O221" t="s">
        <v>13659</v>
      </c>
    </row>
    <row r="222" spans="4:35">
      <c r="D222">
        <v>375</v>
      </c>
      <c r="J222" t="s">
        <v>12468</v>
      </c>
      <c r="K222" t="s">
        <v>12474</v>
      </c>
      <c r="L222" t="s">
        <v>12477</v>
      </c>
      <c r="M222" t="s">
        <v>12497</v>
      </c>
      <c r="N222" t="s">
        <v>12695</v>
      </c>
      <c r="O222" t="s">
        <v>13660</v>
      </c>
      <c r="P222">
        <v>8</v>
      </c>
      <c r="Q222">
        <v>2</v>
      </c>
      <c r="R222">
        <v>2.29</v>
      </c>
      <c r="S222">
        <v>2.29</v>
      </c>
      <c r="T222">
        <v>467.46</v>
      </c>
      <c r="U222">
        <v>120.63</v>
      </c>
      <c r="V222">
        <v>5.28</v>
      </c>
      <c r="W222">
        <v>12.45</v>
      </c>
      <c r="X222">
        <v>2.21</v>
      </c>
      <c r="Y222">
        <v>4</v>
      </c>
      <c r="Z222" t="s">
        <v>4822</v>
      </c>
      <c r="AA222">
        <v>1</v>
      </c>
      <c r="AB222">
        <v>7</v>
      </c>
      <c r="AC222">
        <v>3.587428571428572</v>
      </c>
      <c r="AE222" t="s">
        <v>5458</v>
      </c>
      <c r="AH222">
        <v>0</v>
      </c>
      <c r="AI222">
        <v>0</v>
      </c>
    </row>
    <row r="223" spans="4:35">
      <c r="D223">
        <v>375</v>
      </c>
      <c r="J223" t="s">
        <v>12468</v>
      </c>
      <c r="K223" t="s">
        <v>12474</v>
      </c>
      <c r="L223" t="s">
        <v>12477</v>
      </c>
      <c r="M223" t="s">
        <v>12497</v>
      </c>
      <c r="N223" t="s">
        <v>12696</v>
      </c>
      <c r="O223" t="s">
        <v>13661</v>
      </c>
      <c r="P223">
        <v>9</v>
      </c>
      <c r="Q223">
        <v>3</v>
      </c>
      <c r="R223">
        <v>1.3</v>
      </c>
      <c r="S223">
        <v>1.3</v>
      </c>
      <c r="T223">
        <v>479.49</v>
      </c>
      <c r="U223">
        <v>140.86</v>
      </c>
      <c r="V223">
        <v>4.34</v>
      </c>
      <c r="W223">
        <v>12.5</v>
      </c>
      <c r="X223">
        <v>2.23</v>
      </c>
      <c r="Y223">
        <v>4</v>
      </c>
      <c r="Z223" t="s">
        <v>4822</v>
      </c>
      <c r="AA223">
        <v>0</v>
      </c>
      <c r="AB223">
        <v>8</v>
      </c>
      <c r="AC223">
        <v>3.313166666666667</v>
      </c>
      <c r="AE223" t="s">
        <v>5458</v>
      </c>
      <c r="AH223">
        <v>0</v>
      </c>
      <c r="AI223">
        <v>0</v>
      </c>
    </row>
    <row r="224" spans="4:35">
      <c r="D224">
        <v>750</v>
      </c>
      <c r="J224" t="s">
        <v>12468</v>
      </c>
      <c r="K224" t="s">
        <v>12474</v>
      </c>
      <c r="L224" t="s">
        <v>12477</v>
      </c>
      <c r="M224" t="s">
        <v>12497</v>
      </c>
      <c r="N224" t="s">
        <v>12697</v>
      </c>
      <c r="O224" t="s">
        <v>13662</v>
      </c>
    </row>
    <row r="225" spans="4:35">
      <c r="D225">
        <v>375</v>
      </c>
      <c r="J225" t="s">
        <v>12468</v>
      </c>
      <c r="K225" t="s">
        <v>12474</v>
      </c>
      <c r="L225" t="s">
        <v>12477</v>
      </c>
      <c r="M225" t="s">
        <v>12497</v>
      </c>
      <c r="N225" t="s">
        <v>12698</v>
      </c>
      <c r="O225" t="s">
        <v>13663</v>
      </c>
    </row>
    <row r="226" spans="4:35">
      <c r="D226">
        <v>375</v>
      </c>
      <c r="J226" t="s">
        <v>12468</v>
      </c>
      <c r="K226" t="s">
        <v>12474</v>
      </c>
      <c r="L226" t="s">
        <v>12477</v>
      </c>
      <c r="M226" t="s">
        <v>12497</v>
      </c>
      <c r="N226" t="s">
        <v>12699</v>
      </c>
      <c r="O226" t="s">
        <v>13664</v>
      </c>
    </row>
    <row r="227" spans="4:35">
      <c r="D227">
        <v>375</v>
      </c>
      <c r="J227" t="s">
        <v>12468</v>
      </c>
      <c r="K227" t="s">
        <v>12474</v>
      </c>
      <c r="L227" t="s">
        <v>12477</v>
      </c>
      <c r="M227" t="s">
        <v>12497</v>
      </c>
      <c r="N227" t="s">
        <v>12700</v>
      </c>
      <c r="O227" t="s">
        <v>13665</v>
      </c>
    </row>
    <row r="228" spans="4:35">
      <c r="D228">
        <v>750</v>
      </c>
      <c r="J228" t="s">
        <v>12468</v>
      </c>
      <c r="K228" t="s">
        <v>12474</v>
      </c>
      <c r="L228" t="s">
        <v>12477</v>
      </c>
      <c r="M228" t="s">
        <v>12497</v>
      </c>
      <c r="N228" t="s">
        <v>12701</v>
      </c>
      <c r="O228" t="s">
        <v>13666</v>
      </c>
    </row>
    <row r="229" spans="4:35">
      <c r="D229">
        <v>375</v>
      </c>
      <c r="J229" t="s">
        <v>12468</v>
      </c>
      <c r="K229" t="s">
        <v>12474</v>
      </c>
      <c r="L229" t="s">
        <v>12477</v>
      </c>
      <c r="M229" t="s">
        <v>12497</v>
      </c>
      <c r="N229" t="s">
        <v>12702</v>
      </c>
      <c r="O229" t="s">
        <v>13667</v>
      </c>
      <c r="P229">
        <v>8</v>
      </c>
      <c r="Q229">
        <v>2</v>
      </c>
      <c r="R229">
        <v>1.29</v>
      </c>
      <c r="S229">
        <v>1.29</v>
      </c>
      <c r="T229">
        <v>471.42</v>
      </c>
      <c r="U229">
        <v>120.63</v>
      </c>
      <c r="V229">
        <v>5.18</v>
      </c>
      <c r="W229">
        <v>12.26</v>
      </c>
      <c r="X229">
        <v>2.26</v>
      </c>
      <c r="Y229">
        <v>4</v>
      </c>
      <c r="Z229" t="s">
        <v>4822</v>
      </c>
      <c r="AA229">
        <v>1</v>
      </c>
      <c r="AB229">
        <v>7</v>
      </c>
      <c r="AC229">
        <v>3.704142857142857</v>
      </c>
      <c r="AE229" t="s">
        <v>5458</v>
      </c>
      <c r="AH229">
        <v>0</v>
      </c>
      <c r="AI229">
        <v>0</v>
      </c>
    </row>
    <row r="230" spans="4:35">
      <c r="D230">
        <v>750</v>
      </c>
      <c r="J230" t="s">
        <v>12468</v>
      </c>
      <c r="K230" t="s">
        <v>12474</v>
      </c>
      <c r="L230" t="s">
        <v>12477</v>
      </c>
      <c r="M230" t="s">
        <v>12497</v>
      </c>
      <c r="N230" t="s">
        <v>12703</v>
      </c>
      <c r="O230" t="s">
        <v>13668</v>
      </c>
    </row>
    <row r="231" spans="4:35">
      <c r="D231">
        <v>750</v>
      </c>
      <c r="J231" t="s">
        <v>12468</v>
      </c>
      <c r="K231" t="s">
        <v>12474</v>
      </c>
      <c r="L231" t="s">
        <v>12477</v>
      </c>
      <c r="M231" t="s">
        <v>12497</v>
      </c>
      <c r="N231" t="s">
        <v>12704</v>
      </c>
      <c r="O231" t="s">
        <v>13669</v>
      </c>
      <c r="P231">
        <v>8</v>
      </c>
      <c r="Q231">
        <v>2</v>
      </c>
      <c r="R231">
        <v>1.23</v>
      </c>
      <c r="S231">
        <v>1.23</v>
      </c>
      <c r="T231">
        <v>499.47</v>
      </c>
      <c r="U231">
        <v>120.63</v>
      </c>
      <c r="V231">
        <v>5.27</v>
      </c>
      <c r="W231">
        <v>12.32</v>
      </c>
      <c r="X231">
        <v>2.28</v>
      </c>
      <c r="Y231">
        <v>4</v>
      </c>
      <c r="Z231" t="s">
        <v>4822</v>
      </c>
      <c r="AA231">
        <v>1</v>
      </c>
      <c r="AB231">
        <v>9</v>
      </c>
      <c r="AC231">
        <v>3.503785714285714</v>
      </c>
      <c r="AE231" t="s">
        <v>5458</v>
      </c>
      <c r="AH231">
        <v>0</v>
      </c>
      <c r="AI231">
        <v>0</v>
      </c>
    </row>
    <row r="232" spans="4:35">
      <c r="D232">
        <v>750</v>
      </c>
      <c r="J232" t="s">
        <v>12468</v>
      </c>
      <c r="K232" t="s">
        <v>12474</v>
      </c>
      <c r="L232" t="s">
        <v>12477</v>
      </c>
      <c r="M232" t="s">
        <v>12497</v>
      </c>
      <c r="N232" t="s">
        <v>12705</v>
      </c>
      <c r="O232" t="s">
        <v>13670</v>
      </c>
    </row>
    <row r="233" spans="4:35">
      <c r="D233">
        <v>375</v>
      </c>
      <c r="J233" t="s">
        <v>12468</v>
      </c>
      <c r="K233" t="s">
        <v>12474</v>
      </c>
      <c r="L233" t="s">
        <v>12477</v>
      </c>
      <c r="M233" t="s">
        <v>12497</v>
      </c>
      <c r="N233" t="s">
        <v>12706</v>
      </c>
      <c r="O233" t="s">
        <v>13671</v>
      </c>
      <c r="P233">
        <v>8</v>
      </c>
      <c r="Q233">
        <v>2</v>
      </c>
      <c r="R233">
        <v>2.17</v>
      </c>
      <c r="S233">
        <v>2.17</v>
      </c>
      <c r="T233">
        <v>499.47</v>
      </c>
      <c r="U233">
        <v>120.63</v>
      </c>
      <c r="V233">
        <v>5.27</v>
      </c>
      <c r="W233">
        <v>12.38</v>
      </c>
      <c r="X233">
        <v>2.21</v>
      </c>
      <c r="Y233">
        <v>4</v>
      </c>
      <c r="Z233" t="s">
        <v>4822</v>
      </c>
      <c r="AA233">
        <v>1</v>
      </c>
      <c r="AB233">
        <v>9</v>
      </c>
      <c r="AC233">
        <v>3.418785714285714</v>
      </c>
      <c r="AE233" t="s">
        <v>5458</v>
      </c>
      <c r="AH233">
        <v>0</v>
      </c>
      <c r="AI233">
        <v>0</v>
      </c>
    </row>
    <row r="234" spans="4:35">
      <c r="D234">
        <v>750</v>
      </c>
      <c r="J234" t="s">
        <v>12468</v>
      </c>
      <c r="K234" t="s">
        <v>12474</v>
      </c>
      <c r="L234" t="s">
        <v>12477</v>
      </c>
      <c r="M234" t="s">
        <v>12497</v>
      </c>
      <c r="N234" t="s">
        <v>12707</v>
      </c>
      <c r="O234" t="s">
        <v>13672</v>
      </c>
      <c r="P234">
        <v>6</v>
      </c>
      <c r="Q234">
        <v>2</v>
      </c>
      <c r="R234">
        <v>5.11</v>
      </c>
      <c r="S234">
        <v>5.11</v>
      </c>
      <c r="T234">
        <v>472.55</v>
      </c>
      <c r="U234">
        <v>94.59999999999999</v>
      </c>
      <c r="V234">
        <v>6.38</v>
      </c>
      <c r="W234">
        <v>13.76</v>
      </c>
      <c r="X234">
        <v>2.53</v>
      </c>
      <c r="Y234">
        <v>4</v>
      </c>
      <c r="Z234" t="s">
        <v>4822</v>
      </c>
      <c r="AA234">
        <v>1</v>
      </c>
      <c r="AB234">
        <v>6</v>
      </c>
      <c r="AC234">
        <v>2.542738095238096</v>
      </c>
      <c r="AE234" t="s">
        <v>5458</v>
      </c>
      <c r="AH234">
        <v>0</v>
      </c>
      <c r="AI234">
        <v>0</v>
      </c>
    </row>
    <row r="235" spans="4:35">
      <c r="D235">
        <v>750</v>
      </c>
      <c r="J235" t="s">
        <v>12468</v>
      </c>
      <c r="K235" t="s">
        <v>12474</v>
      </c>
      <c r="L235" t="s">
        <v>12477</v>
      </c>
      <c r="M235" t="s">
        <v>12497</v>
      </c>
      <c r="N235" t="s">
        <v>12708</v>
      </c>
      <c r="O235" t="s">
        <v>13673</v>
      </c>
      <c r="P235">
        <v>6</v>
      </c>
      <c r="Q235">
        <v>2</v>
      </c>
      <c r="R235">
        <v>5.67</v>
      </c>
      <c r="S235">
        <v>5.67</v>
      </c>
      <c r="T235">
        <v>518.88</v>
      </c>
      <c r="U235">
        <v>94.59999999999999</v>
      </c>
      <c r="V235">
        <v>6.76</v>
      </c>
      <c r="W235">
        <v>12.81</v>
      </c>
      <c r="X235">
        <v>2.39</v>
      </c>
      <c r="Y235">
        <v>4</v>
      </c>
      <c r="Z235" t="s">
        <v>4822</v>
      </c>
      <c r="AA235">
        <v>2</v>
      </c>
      <c r="AB235">
        <v>6</v>
      </c>
      <c r="AC235">
        <v>2.346666666666667</v>
      </c>
      <c r="AE235" t="s">
        <v>5458</v>
      </c>
      <c r="AH235">
        <v>0</v>
      </c>
      <c r="AI235">
        <v>0</v>
      </c>
    </row>
    <row r="236" spans="4:35">
      <c r="D236">
        <v>375</v>
      </c>
      <c r="J236" t="s">
        <v>12468</v>
      </c>
      <c r="K236" t="s">
        <v>12474</v>
      </c>
      <c r="L236" t="s">
        <v>12477</v>
      </c>
      <c r="M236" t="s">
        <v>12497</v>
      </c>
      <c r="N236" t="s">
        <v>12709</v>
      </c>
      <c r="O236" t="s">
        <v>13674</v>
      </c>
    </row>
    <row r="237" spans="4:35">
      <c r="D237">
        <v>750</v>
      </c>
      <c r="J237" t="s">
        <v>12468</v>
      </c>
      <c r="K237" t="s">
        <v>12474</v>
      </c>
      <c r="L237" t="s">
        <v>12477</v>
      </c>
      <c r="M237" t="s">
        <v>12497</v>
      </c>
      <c r="N237" t="s">
        <v>12710</v>
      </c>
      <c r="O237" t="s">
        <v>13675</v>
      </c>
      <c r="P237">
        <v>7</v>
      </c>
      <c r="Q237">
        <v>2</v>
      </c>
      <c r="R237">
        <v>3.43</v>
      </c>
      <c r="S237">
        <v>3.43</v>
      </c>
      <c r="T237">
        <v>446.46</v>
      </c>
      <c r="U237">
        <v>103.83</v>
      </c>
      <c r="V237">
        <v>5.09</v>
      </c>
      <c r="W237">
        <v>13.7</v>
      </c>
      <c r="X237">
        <v>2.47</v>
      </c>
      <c r="Y237">
        <v>4</v>
      </c>
      <c r="Z237" t="s">
        <v>4822</v>
      </c>
      <c r="AA237">
        <v>1</v>
      </c>
      <c r="AB237">
        <v>7</v>
      </c>
      <c r="AC237">
        <v>3.491428571428572</v>
      </c>
      <c r="AE237" t="s">
        <v>5458</v>
      </c>
      <c r="AH237">
        <v>0</v>
      </c>
      <c r="AI237">
        <v>0</v>
      </c>
    </row>
    <row r="238" spans="4:35">
      <c r="D238">
        <v>750</v>
      </c>
      <c r="J238" t="s">
        <v>12468</v>
      </c>
      <c r="K238" t="s">
        <v>12474</v>
      </c>
      <c r="L238" t="s">
        <v>12477</v>
      </c>
      <c r="M238" t="s">
        <v>12497</v>
      </c>
      <c r="N238" t="s">
        <v>12711</v>
      </c>
      <c r="O238" t="s">
        <v>13676</v>
      </c>
    </row>
    <row r="239" spans="4:35">
      <c r="D239">
        <v>375</v>
      </c>
      <c r="J239" t="s">
        <v>12468</v>
      </c>
      <c r="K239" t="s">
        <v>12474</v>
      </c>
      <c r="L239" t="s">
        <v>12477</v>
      </c>
      <c r="M239" t="s">
        <v>12497</v>
      </c>
      <c r="N239" t="s">
        <v>12712</v>
      </c>
      <c r="O239" t="s">
        <v>13677</v>
      </c>
    </row>
    <row r="240" spans="4:35">
      <c r="D240">
        <v>750</v>
      </c>
      <c r="J240" t="s">
        <v>12468</v>
      </c>
      <c r="K240" t="s">
        <v>12474</v>
      </c>
      <c r="L240" t="s">
        <v>12477</v>
      </c>
      <c r="M240" t="s">
        <v>12497</v>
      </c>
      <c r="N240" t="s">
        <v>12713</v>
      </c>
      <c r="O240" t="s">
        <v>13678</v>
      </c>
    </row>
    <row r="241" spans="4:35">
      <c r="D241">
        <v>375</v>
      </c>
      <c r="J241" t="s">
        <v>12468</v>
      </c>
      <c r="K241" t="s">
        <v>12474</v>
      </c>
      <c r="L241" t="s">
        <v>12477</v>
      </c>
      <c r="M241" t="s">
        <v>12497</v>
      </c>
      <c r="N241" t="s">
        <v>12714</v>
      </c>
      <c r="O241" t="s">
        <v>13679</v>
      </c>
    </row>
    <row r="242" spans="4:35">
      <c r="D242">
        <v>375</v>
      </c>
      <c r="J242" t="s">
        <v>12468</v>
      </c>
      <c r="K242" t="s">
        <v>12474</v>
      </c>
      <c r="L242" t="s">
        <v>12477</v>
      </c>
      <c r="M242" t="s">
        <v>12497</v>
      </c>
      <c r="N242" t="s">
        <v>12715</v>
      </c>
      <c r="O242" t="s">
        <v>13680</v>
      </c>
      <c r="P242">
        <v>8</v>
      </c>
      <c r="Q242">
        <v>2</v>
      </c>
      <c r="R242">
        <v>1.09</v>
      </c>
      <c r="S242">
        <v>1.09</v>
      </c>
      <c r="T242">
        <v>483.53</v>
      </c>
      <c r="U242">
        <v>111.4</v>
      </c>
      <c r="V242">
        <v>5.63</v>
      </c>
      <c r="W242">
        <v>12.38</v>
      </c>
      <c r="X242">
        <v>0.84</v>
      </c>
      <c r="Y242">
        <v>4</v>
      </c>
      <c r="Z242" t="s">
        <v>4822</v>
      </c>
      <c r="AA242">
        <v>1</v>
      </c>
      <c r="AB242">
        <v>7</v>
      </c>
      <c r="AC242">
        <v>3.904309523809524</v>
      </c>
      <c r="AE242" t="s">
        <v>5458</v>
      </c>
      <c r="AH242">
        <v>0</v>
      </c>
      <c r="AI242">
        <v>0</v>
      </c>
    </row>
    <row r="243" spans="4:35">
      <c r="D243">
        <v>375</v>
      </c>
      <c r="J243" t="s">
        <v>12468</v>
      </c>
      <c r="K243" t="s">
        <v>12474</v>
      </c>
      <c r="L243" t="s">
        <v>12477</v>
      </c>
      <c r="M243" t="s">
        <v>12497</v>
      </c>
      <c r="N243" t="s">
        <v>12716</v>
      </c>
      <c r="O243" t="s">
        <v>13681</v>
      </c>
      <c r="P243">
        <v>8</v>
      </c>
      <c r="Q243">
        <v>2</v>
      </c>
      <c r="R243">
        <v>1.92</v>
      </c>
      <c r="S243">
        <v>1.92</v>
      </c>
      <c r="T243">
        <v>515.54</v>
      </c>
      <c r="U243">
        <v>111.4</v>
      </c>
      <c r="V243">
        <v>5.63</v>
      </c>
      <c r="W243">
        <v>12.37</v>
      </c>
      <c r="X243">
        <v>0.82</v>
      </c>
      <c r="Y243">
        <v>4</v>
      </c>
      <c r="Z243" t="s">
        <v>4822</v>
      </c>
      <c r="AA243">
        <v>2</v>
      </c>
      <c r="AB243">
        <v>9</v>
      </c>
      <c r="AC243">
        <v>3.786666666666667</v>
      </c>
      <c r="AE243" t="s">
        <v>5458</v>
      </c>
      <c r="AH243">
        <v>0</v>
      </c>
      <c r="AI243">
        <v>0</v>
      </c>
    </row>
    <row r="244" spans="4:35">
      <c r="D244">
        <v>750</v>
      </c>
      <c r="J244" t="s">
        <v>12468</v>
      </c>
      <c r="K244" t="s">
        <v>12474</v>
      </c>
      <c r="L244" t="s">
        <v>12477</v>
      </c>
      <c r="M244" t="s">
        <v>12497</v>
      </c>
      <c r="N244" t="s">
        <v>12717</v>
      </c>
      <c r="O244" t="s">
        <v>13682</v>
      </c>
    </row>
    <row r="245" spans="4:35">
      <c r="D245">
        <v>375</v>
      </c>
      <c r="J245" t="s">
        <v>12468</v>
      </c>
      <c r="K245" t="s">
        <v>12474</v>
      </c>
      <c r="L245" t="s">
        <v>12477</v>
      </c>
      <c r="M245" t="s">
        <v>12497</v>
      </c>
      <c r="N245" t="s">
        <v>12718</v>
      </c>
      <c r="O245" t="s">
        <v>13683</v>
      </c>
    </row>
    <row r="246" spans="4:35">
      <c r="D246">
        <v>375</v>
      </c>
      <c r="J246" t="s">
        <v>12468</v>
      </c>
      <c r="K246" t="s">
        <v>12474</v>
      </c>
      <c r="L246" t="s">
        <v>12477</v>
      </c>
      <c r="M246" t="s">
        <v>12497</v>
      </c>
      <c r="N246" t="s">
        <v>12719</v>
      </c>
      <c r="O246" t="s">
        <v>13684</v>
      </c>
    </row>
    <row r="247" spans="4:35">
      <c r="D247">
        <v>750</v>
      </c>
      <c r="J247" t="s">
        <v>12468</v>
      </c>
      <c r="K247" t="s">
        <v>12474</v>
      </c>
      <c r="L247" t="s">
        <v>12477</v>
      </c>
      <c r="M247" t="s">
        <v>12497</v>
      </c>
      <c r="N247" t="s">
        <v>12720</v>
      </c>
      <c r="O247" t="s">
        <v>13685</v>
      </c>
    </row>
    <row r="248" spans="4:35">
      <c r="D248">
        <v>750</v>
      </c>
      <c r="J248" t="s">
        <v>12468</v>
      </c>
      <c r="K248" t="s">
        <v>12474</v>
      </c>
      <c r="L248" t="s">
        <v>12477</v>
      </c>
      <c r="M248" t="s">
        <v>12497</v>
      </c>
      <c r="N248" t="s">
        <v>12721</v>
      </c>
      <c r="O248" t="s">
        <v>13686</v>
      </c>
    </row>
    <row r="249" spans="4:35">
      <c r="D249">
        <v>375</v>
      </c>
      <c r="J249" t="s">
        <v>12468</v>
      </c>
      <c r="K249" t="s">
        <v>12474</v>
      </c>
      <c r="L249" t="s">
        <v>12477</v>
      </c>
      <c r="M249" t="s">
        <v>12497</v>
      </c>
      <c r="N249" t="s">
        <v>12722</v>
      </c>
      <c r="O249" t="s">
        <v>13687</v>
      </c>
    </row>
    <row r="250" spans="4:35">
      <c r="D250">
        <v>375</v>
      </c>
      <c r="J250" t="s">
        <v>12468</v>
      </c>
      <c r="K250" t="s">
        <v>12474</v>
      </c>
      <c r="L250" t="s">
        <v>12477</v>
      </c>
      <c r="M250" t="s">
        <v>12497</v>
      </c>
      <c r="N250" t="s">
        <v>12723</v>
      </c>
      <c r="O250" t="s">
        <v>13688</v>
      </c>
    </row>
    <row r="251" spans="4:35">
      <c r="D251">
        <v>375</v>
      </c>
      <c r="J251" t="s">
        <v>12468</v>
      </c>
      <c r="K251" t="s">
        <v>12474</v>
      </c>
      <c r="L251" t="s">
        <v>12477</v>
      </c>
      <c r="M251" t="s">
        <v>12497</v>
      </c>
      <c r="N251" t="s">
        <v>12724</v>
      </c>
      <c r="O251" t="s">
        <v>13689</v>
      </c>
    </row>
    <row r="252" spans="4:35">
      <c r="D252">
        <v>375</v>
      </c>
      <c r="J252" t="s">
        <v>12468</v>
      </c>
      <c r="K252" t="s">
        <v>12474</v>
      </c>
      <c r="L252" t="s">
        <v>12477</v>
      </c>
      <c r="M252" t="s">
        <v>12497</v>
      </c>
      <c r="N252" t="s">
        <v>12725</v>
      </c>
      <c r="O252" t="s">
        <v>13690</v>
      </c>
    </row>
    <row r="253" spans="4:35">
      <c r="D253">
        <v>750</v>
      </c>
      <c r="J253" t="s">
        <v>12468</v>
      </c>
      <c r="K253" t="s">
        <v>12474</v>
      </c>
      <c r="L253" t="s">
        <v>12477</v>
      </c>
      <c r="M253" t="s">
        <v>12497</v>
      </c>
      <c r="N253" t="s">
        <v>12726</v>
      </c>
      <c r="O253" t="s">
        <v>13691</v>
      </c>
    </row>
    <row r="254" spans="4:35">
      <c r="D254">
        <v>375</v>
      </c>
      <c r="J254" t="s">
        <v>12468</v>
      </c>
      <c r="K254" t="s">
        <v>12474</v>
      </c>
      <c r="L254" t="s">
        <v>12477</v>
      </c>
      <c r="M254" t="s">
        <v>12497</v>
      </c>
      <c r="N254" t="s">
        <v>12727</v>
      </c>
      <c r="O254" t="s">
        <v>13692</v>
      </c>
    </row>
    <row r="255" spans="4:35">
      <c r="D255">
        <v>750</v>
      </c>
      <c r="J255" t="s">
        <v>12468</v>
      </c>
      <c r="K255" t="s">
        <v>12474</v>
      </c>
      <c r="L255" t="s">
        <v>12477</v>
      </c>
      <c r="M255" t="s">
        <v>12497</v>
      </c>
      <c r="N255" t="s">
        <v>12728</v>
      </c>
      <c r="O255" t="s">
        <v>13693</v>
      </c>
    </row>
    <row r="256" spans="4:35">
      <c r="D256">
        <v>375</v>
      </c>
      <c r="J256" t="s">
        <v>12468</v>
      </c>
      <c r="K256" t="s">
        <v>12474</v>
      </c>
      <c r="L256" t="s">
        <v>12477</v>
      </c>
      <c r="M256" t="s">
        <v>12497</v>
      </c>
      <c r="N256" t="s">
        <v>12729</v>
      </c>
      <c r="O256" t="s">
        <v>13694</v>
      </c>
    </row>
    <row r="257" spans="1:35">
      <c r="D257">
        <v>375</v>
      </c>
      <c r="J257" t="s">
        <v>12468</v>
      </c>
      <c r="K257" t="s">
        <v>12474</v>
      </c>
      <c r="L257" t="s">
        <v>12477</v>
      </c>
      <c r="M257" t="s">
        <v>12497</v>
      </c>
      <c r="N257" t="s">
        <v>12730</v>
      </c>
      <c r="O257" t="s">
        <v>13695</v>
      </c>
    </row>
    <row r="258" spans="1:35">
      <c r="D258">
        <v>375</v>
      </c>
      <c r="J258" t="s">
        <v>12468</v>
      </c>
      <c r="K258" t="s">
        <v>12474</v>
      </c>
      <c r="L258" t="s">
        <v>12477</v>
      </c>
      <c r="M258" t="s">
        <v>12497</v>
      </c>
      <c r="N258" t="s">
        <v>12731</v>
      </c>
      <c r="O258" t="s">
        <v>13696</v>
      </c>
    </row>
    <row r="259" spans="1:35">
      <c r="D259">
        <v>375</v>
      </c>
      <c r="J259" t="s">
        <v>12468</v>
      </c>
      <c r="K259" t="s">
        <v>12474</v>
      </c>
      <c r="L259" t="s">
        <v>12477</v>
      </c>
      <c r="M259" t="s">
        <v>12497</v>
      </c>
      <c r="N259" t="s">
        <v>12732</v>
      </c>
      <c r="O259" t="s">
        <v>13697</v>
      </c>
    </row>
    <row r="260" spans="1:35">
      <c r="D260">
        <v>375</v>
      </c>
      <c r="J260" t="s">
        <v>12468</v>
      </c>
      <c r="K260" t="s">
        <v>12474</v>
      </c>
      <c r="L260" t="s">
        <v>12477</v>
      </c>
      <c r="M260" t="s">
        <v>12497</v>
      </c>
      <c r="N260" t="s">
        <v>12733</v>
      </c>
      <c r="O260" t="s">
        <v>13698</v>
      </c>
    </row>
    <row r="261" spans="1:35">
      <c r="D261">
        <v>750</v>
      </c>
      <c r="J261" t="s">
        <v>12468</v>
      </c>
      <c r="K261" t="s">
        <v>12474</v>
      </c>
      <c r="L261" t="s">
        <v>12477</v>
      </c>
      <c r="M261" t="s">
        <v>12497</v>
      </c>
      <c r="N261" t="s">
        <v>12734</v>
      </c>
      <c r="O261" t="s">
        <v>13699</v>
      </c>
    </row>
    <row r="262" spans="1:35">
      <c r="D262">
        <v>375</v>
      </c>
      <c r="J262" t="s">
        <v>12468</v>
      </c>
      <c r="K262" t="s">
        <v>12474</v>
      </c>
      <c r="L262" t="s">
        <v>12477</v>
      </c>
      <c r="M262" t="s">
        <v>12497</v>
      </c>
      <c r="N262" t="s">
        <v>12735</v>
      </c>
      <c r="O262" t="s">
        <v>13700</v>
      </c>
      <c r="P262">
        <v>8</v>
      </c>
      <c r="Q262">
        <v>2</v>
      </c>
      <c r="R262">
        <v>2.36</v>
      </c>
      <c r="S262">
        <v>2.36</v>
      </c>
      <c r="T262">
        <v>462.51</v>
      </c>
      <c r="U262">
        <v>112.42</v>
      </c>
      <c r="V262">
        <v>5.03</v>
      </c>
      <c r="W262">
        <v>13.49</v>
      </c>
      <c r="X262">
        <v>3.18</v>
      </c>
      <c r="Y262">
        <v>4</v>
      </c>
      <c r="Z262" t="s">
        <v>4822</v>
      </c>
      <c r="AA262">
        <v>1</v>
      </c>
      <c r="AB262">
        <v>6</v>
      </c>
      <c r="AC262">
        <v>3.840452380952382</v>
      </c>
      <c r="AE262" t="s">
        <v>5458</v>
      </c>
      <c r="AH262">
        <v>0</v>
      </c>
      <c r="AI262">
        <v>0</v>
      </c>
    </row>
    <row r="263" spans="1:35">
      <c r="D263">
        <v>375</v>
      </c>
      <c r="J263" t="s">
        <v>12468</v>
      </c>
      <c r="K263" t="s">
        <v>12474</v>
      </c>
      <c r="L263" t="s">
        <v>12477</v>
      </c>
      <c r="M263" t="s">
        <v>12497</v>
      </c>
      <c r="N263" t="s">
        <v>12736</v>
      </c>
      <c r="O263" t="s">
        <v>13701</v>
      </c>
      <c r="P263">
        <v>8</v>
      </c>
      <c r="Q263">
        <v>2</v>
      </c>
      <c r="R263">
        <v>1.96</v>
      </c>
      <c r="S263">
        <v>1.96</v>
      </c>
      <c r="T263">
        <v>475.38</v>
      </c>
      <c r="U263">
        <v>120.63</v>
      </c>
      <c r="V263">
        <v>5.09</v>
      </c>
      <c r="W263">
        <v>11.97</v>
      </c>
      <c r="X263">
        <v>2.23</v>
      </c>
      <c r="Y263">
        <v>4</v>
      </c>
      <c r="Z263" t="s">
        <v>4822</v>
      </c>
      <c r="AA263">
        <v>1</v>
      </c>
      <c r="AB263">
        <v>6</v>
      </c>
      <c r="AC263">
        <v>3.675857142857143</v>
      </c>
      <c r="AE263" t="s">
        <v>5458</v>
      </c>
      <c r="AH263">
        <v>0</v>
      </c>
      <c r="AI263">
        <v>0</v>
      </c>
    </row>
    <row r="264" spans="1:35">
      <c r="D264">
        <v>375</v>
      </c>
      <c r="J264" t="s">
        <v>12468</v>
      </c>
      <c r="K264" t="s">
        <v>12474</v>
      </c>
      <c r="L264" t="s">
        <v>12477</v>
      </c>
      <c r="M264" t="s">
        <v>12497</v>
      </c>
      <c r="N264" t="s">
        <v>12737</v>
      </c>
      <c r="O264" t="s">
        <v>13702</v>
      </c>
    </row>
    <row r="265" spans="1:35">
      <c r="A265" t="s">
        <v>12460</v>
      </c>
      <c r="D265">
        <v>375</v>
      </c>
      <c r="J265" t="s">
        <v>12468</v>
      </c>
      <c r="K265" t="s">
        <v>12474</v>
      </c>
      <c r="L265" t="s">
        <v>12477</v>
      </c>
      <c r="M265" t="s">
        <v>12497</v>
      </c>
      <c r="N265" t="s">
        <v>12738</v>
      </c>
      <c r="O265" t="s">
        <v>5416</v>
      </c>
      <c r="P265">
        <v>8</v>
      </c>
      <c r="Q265">
        <v>2</v>
      </c>
      <c r="R265">
        <v>2.81</v>
      </c>
      <c r="S265">
        <v>2.81</v>
      </c>
      <c r="T265">
        <v>517.46</v>
      </c>
      <c r="U265">
        <v>120.63</v>
      </c>
      <c r="V265">
        <v>5.91</v>
      </c>
      <c r="W265">
        <v>12.34</v>
      </c>
      <c r="X265">
        <v>2.2</v>
      </c>
      <c r="Y265">
        <v>4</v>
      </c>
      <c r="Z265" t="s">
        <v>4822</v>
      </c>
      <c r="AA265">
        <v>2</v>
      </c>
      <c r="AB265">
        <v>7</v>
      </c>
      <c r="AC265">
        <v>3.095</v>
      </c>
      <c r="AD265" t="s">
        <v>5445</v>
      </c>
      <c r="AE265" t="s">
        <v>5458</v>
      </c>
      <c r="AH265">
        <v>1</v>
      </c>
      <c r="AI265">
        <v>0</v>
      </c>
    </row>
    <row r="266" spans="1:35">
      <c r="D266">
        <v>375</v>
      </c>
      <c r="J266" t="s">
        <v>12468</v>
      </c>
      <c r="K266" t="s">
        <v>12474</v>
      </c>
      <c r="L266" t="s">
        <v>12477</v>
      </c>
      <c r="M266" t="s">
        <v>12497</v>
      </c>
      <c r="N266" t="s">
        <v>12739</v>
      </c>
      <c r="O266" t="s">
        <v>13703</v>
      </c>
    </row>
    <row r="267" spans="1:35">
      <c r="D267">
        <v>750</v>
      </c>
      <c r="J267" t="s">
        <v>12468</v>
      </c>
      <c r="K267" t="s">
        <v>12474</v>
      </c>
      <c r="L267" t="s">
        <v>12477</v>
      </c>
      <c r="M267" t="s">
        <v>12497</v>
      </c>
      <c r="N267" t="s">
        <v>12740</v>
      </c>
      <c r="O267" t="s">
        <v>13704</v>
      </c>
    </row>
    <row r="268" spans="1:35">
      <c r="D268">
        <v>375</v>
      </c>
      <c r="J268" t="s">
        <v>12468</v>
      </c>
      <c r="K268" t="s">
        <v>12474</v>
      </c>
      <c r="L268" t="s">
        <v>12477</v>
      </c>
      <c r="M268" t="s">
        <v>12497</v>
      </c>
      <c r="N268" t="s">
        <v>12741</v>
      </c>
      <c r="O268" t="s">
        <v>13705</v>
      </c>
      <c r="P268">
        <v>8</v>
      </c>
      <c r="Q268">
        <v>2</v>
      </c>
      <c r="R268">
        <v>3</v>
      </c>
      <c r="S268">
        <v>3</v>
      </c>
      <c r="T268">
        <v>497.94</v>
      </c>
      <c r="U268">
        <v>120.63</v>
      </c>
      <c r="V268">
        <v>6.02</v>
      </c>
      <c r="W268">
        <v>11.9</v>
      </c>
      <c r="X268">
        <v>1.88</v>
      </c>
      <c r="Y268">
        <v>4</v>
      </c>
      <c r="Z268" t="s">
        <v>4822</v>
      </c>
      <c r="AA268">
        <v>1</v>
      </c>
      <c r="AB268">
        <v>6</v>
      </c>
      <c r="AC268">
        <v>3.014714285714286</v>
      </c>
      <c r="AE268" t="s">
        <v>5458</v>
      </c>
      <c r="AH268">
        <v>0</v>
      </c>
      <c r="AI268">
        <v>0</v>
      </c>
    </row>
    <row r="269" spans="1:35">
      <c r="D269">
        <v>750</v>
      </c>
      <c r="J269" t="s">
        <v>12468</v>
      </c>
      <c r="K269" t="s">
        <v>12474</v>
      </c>
      <c r="L269" t="s">
        <v>12477</v>
      </c>
      <c r="M269" t="s">
        <v>12497</v>
      </c>
      <c r="N269" t="s">
        <v>12742</v>
      </c>
      <c r="O269" t="s">
        <v>13706</v>
      </c>
    </row>
    <row r="270" spans="1:35">
      <c r="D270">
        <v>750</v>
      </c>
      <c r="J270" t="s">
        <v>12468</v>
      </c>
      <c r="K270" t="s">
        <v>12474</v>
      </c>
      <c r="L270" t="s">
        <v>12477</v>
      </c>
      <c r="M270" t="s">
        <v>12497</v>
      </c>
      <c r="N270" t="s">
        <v>12743</v>
      </c>
      <c r="O270" t="s">
        <v>13707</v>
      </c>
    </row>
    <row r="271" spans="1:35">
      <c r="D271">
        <v>375</v>
      </c>
      <c r="J271" t="s">
        <v>12468</v>
      </c>
      <c r="K271" t="s">
        <v>12474</v>
      </c>
      <c r="L271" t="s">
        <v>12477</v>
      </c>
      <c r="M271" t="s">
        <v>12497</v>
      </c>
      <c r="N271" t="s">
        <v>12744</v>
      </c>
      <c r="O271" t="s">
        <v>13708</v>
      </c>
    </row>
    <row r="272" spans="1:35">
      <c r="D272">
        <v>750</v>
      </c>
      <c r="J272" t="s">
        <v>12468</v>
      </c>
      <c r="K272" t="s">
        <v>12474</v>
      </c>
      <c r="L272" t="s">
        <v>12477</v>
      </c>
      <c r="M272" t="s">
        <v>12497</v>
      </c>
      <c r="N272" t="s">
        <v>12745</v>
      </c>
      <c r="O272" t="s">
        <v>13709</v>
      </c>
    </row>
    <row r="273" spans="4:15">
      <c r="D273">
        <v>750</v>
      </c>
      <c r="J273" t="s">
        <v>12468</v>
      </c>
      <c r="K273" t="s">
        <v>12474</v>
      </c>
      <c r="L273" t="s">
        <v>12477</v>
      </c>
      <c r="M273" t="s">
        <v>12497</v>
      </c>
      <c r="N273" t="s">
        <v>12746</v>
      </c>
      <c r="O273" t="s">
        <v>13710</v>
      </c>
    </row>
    <row r="274" spans="4:15">
      <c r="D274">
        <v>375</v>
      </c>
      <c r="J274" t="s">
        <v>12468</v>
      </c>
      <c r="K274" t="s">
        <v>12474</v>
      </c>
      <c r="L274" t="s">
        <v>12477</v>
      </c>
      <c r="M274" t="s">
        <v>12497</v>
      </c>
      <c r="N274" t="s">
        <v>12747</v>
      </c>
      <c r="O274" t="s">
        <v>13711</v>
      </c>
    </row>
    <row r="275" spans="4:15">
      <c r="D275">
        <v>750</v>
      </c>
      <c r="J275" t="s">
        <v>12468</v>
      </c>
      <c r="K275" t="s">
        <v>12474</v>
      </c>
      <c r="L275" t="s">
        <v>12477</v>
      </c>
      <c r="M275" t="s">
        <v>12497</v>
      </c>
      <c r="N275" t="s">
        <v>12748</v>
      </c>
      <c r="O275" t="s">
        <v>13712</v>
      </c>
    </row>
    <row r="276" spans="4:15">
      <c r="D276">
        <v>375</v>
      </c>
      <c r="J276" t="s">
        <v>12468</v>
      </c>
      <c r="K276" t="s">
        <v>12474</v>
      </c>
      <c r="L276" t="s">
        <v>12477</v>
      </c>
      <c r="M276" t="s">
        <v>12497</v>
      </c>
      <c r="N276" t="s">
        <v>12749</v>
      </c>
      <c r="O276" t="s">
        <v>13713</v>
      </c>
    </row>
    <row r="277" spans="4:15">
      <c r="D277">
        <v>375</v>
      </c>
      <c r="J277" t="s">
        <v>12468</v>
      </c>
      <c r="K277" t="s">
        <v>12474</v>
      </c>
      <c r="L277" t="s">
        <v>12477</v>
      </c>
      <c r="M277" t="s">
        <v>12497</v>
      </c>
      <c r="N277" t="s">
        <v>12750</v>
      </c>
      <c r="O277" t="s">
        <v>13714</v>
      </c>
    </row>
    <row r="278" spans="4:15">
      <c r="D278">
        <v>750</v>
      </c>
      <c r="J278" t="s">
        <v>12468</v>
      </c>
      <c r="K278" t="s">
        <v>12474</v>
      </c>
      <c r="L278" t="s">
        <v>12477</v>
      </c>
      <c r="M278" t="s">
        <v>12497</v>
      </c>
      <c r="N278" t="s">
        <v>12751</v>
      </c>
      <c r="O278" t="s">
        <v>13715</v>
      </c>
    </row>
    <row r="279" spans="4:15">
      <c r="D279">
        <v>375</v>
      </c>
      <c r="J279" t="s">
        <v>12468</v>
      </c>
      <c r="K279" t="s">
        <v>12474</v>
      </c>
      <c r="L279" t="s">
        <v>12477</v>
      </c>
      <c r="M279" t="s">
        <v>12497</v>
      </c>
      <c r="N279" t="s">
        <v>12752</v>
      </c>
      <c r="O279" t="s">
        <v>13716</v>
      </c>
    </row>
    <row r="280" spans="4:15">
      <c r="D280">
        <v>375</v>
      </c>
      <c r="J280" t="s">
        <v>12468</v>
      </c>
      <c r="K280" t="s">
        <v>12474</v>
      </c>
      <c r="L280" t="s">
        <v>12477</v>
      </c>
      <c r="M280" t="s">
        <v>12497</v>
      </c>
      <c r="N280" t="s">
        <v>12753</v>
      </c>
      <c r="O280" t="s">
        <v>13717</v>
      </c>
    </row>
    <row r="281" spans="4:15">
      <c r="D281">
        <v>750</v>
      </c>
      <c r="J281" t="s">
        <v>12468</v>
      </c>
      <c r="K281" t="s">
        <v>12474</v>
      </c>
      <c r="L281" t="s">
        <v>12477</v>
      </c>
      <c r="M281" t="s">
        <v>12497</v>
      </c>
      <c r="N281" t="s">
        <v>12754</v>
      </c>
      <c r="O281" t="s">
        <v>13718</v>
      </c>
    </row>
    <row r="282" spans="4:15">
      <c r="D282">
        <v>375</v>
      </c>
      <c r="J282" t="s">
        <v>12468</v>
      </c>
      <c r="K282" t="s">
        <v>12474</v>
      </c>
      <c r="L282" t="s">
        <v>12477</v>
      </c>
      <c r="M282" t="s">
        <v>12497</v>
      </c>
      <c r="N282" t="s">
        <v>12755</v>
      </c>
      <c r="O282" t="s">
        <v>13719</v>
      </c>
    </row>
    <row r="283" spans="4:15">
      <c r="D283">
        <v>375</v>
      </c>
      <c r="J283" t="s">
        <v>12468</v>
      </c>
      <c r="K283" t="s">
        <v>12474</v>
      </c>
      <c r="L283" t="s">
        <v>12477</v>
      </c>
      <c r="M283" t="s">
        <v>12497</v>
      </c>
      <c r="N283" t="s">
        <v>12756</v>
      </c>
      <c r="O283" t="s">
        <v>13720</v>
      </c>
    </row>
    <row r="284" spans="4:15">
      <c r="D284">
        <v>750</v>
      </c>
      <c r="J284" t="s">
        <v>12468</v>
      </c>
      <c r="K284" t="s">
        <v>12474</v>
      </c>
      <c r="L284" t="s">
        <v>12477</v>
      </c>
      <c r="M284" t="s">
        <v>12497</v>
      </c>
      <c r="N284" t="s">
        <v>12757</v>
      </c>
      <c r="O284" t="s">
        <v>13721</v>
      </c>
    </row>
    <row r="285" spans="4:15">
      <c r="D285">
        <v>750</v>
      </c>
      <c r="J285" t="s">
        <v>12468</v>
      </c>
      <c r="K285" t="s">
        <v>12474</v>
      </c>
      <c r="L285" t="s">
        <v>12477</v>
      </c>
      <c r="M285" t="s">
        <v>12497</v>
      </c>
      <c r="N285" t="s">
        <v>12758</v>
      </c>
      <c r="O285" t="s">
        <v>13722</v>
      </c>
    </row>
    <row r="286" spans="4:15">
      <c r="D286">
        <v>375</v>
      </c>
      <c r="J286" t="s">
        <v>12468</v>
      </c>
      <c r="K286" t="s">
        <v>12474</v>
      </c>
      <c r="L286" t="s">
        <v>12477</v>
      </c>
      <c r="M286" t="s">
        <v>12497</v>
      </c>
      <c r="N286" t="s">
        <v>12759</v>
      </c>
      <c r="O286" t="s">
        <v>13723</v>
      </c>
    </row>
    <row r="287" spans="4:15">
      <c r="D287">
        <v>375</v>
      </c>
      <c r="J287" t="s">
        <v>12468</v>
      </c>
      <c r="K287" t="s">
        <v>12474</v>
      </c>
      <c r="L287" t="s">
        <v>12477</v>
      </c>
      <c r="M287" t="s">
        <v>12497</v>
      </c>
      <c r="N287" t="s">
        <v>12760</v>
      </c>
      <c r="O287" t="s">
        <v>13724</v>
      </c>
    </row>
    <row r="288" spans="4:15">
      <c r="D288">
        <v>750</v>
      </c>
      <c r="J288" t="s">
        <v>12468</v>
      </c>
      <c r="K288" t="s">
        <v>12474</v>
      </c>
      <c r="L288" t="s">
        <v>12477</v>
      </c>
      <c r="M288" t="s">
        <v>12497</v>
      </c>
      <c r="N288" t="s">
        <v>12761</v>
      </c>
      <c r="O288" t="s">
        <v>13725</v>
      </c>
    </row>
    <row r="289" spans="4:35">
      <c r="D289">
        <v>375</v>
      </c>
      <c r="J289" t="s">
        <v>12468</v>
      </c>
      <c r="K289" t="s">
        <v>12474</v>
      </c>
      <c r="L289" t="s">
        <v>12477</v>
      </c>
      <c r="M289" t="s">
        <v>12497</v>
      </c>
      <c r="N289" t="s">
        <v>12762</v>
      </c>
      <c r="O289" t="s">
        <v>13726</v>
      </c>
      <c r="P289">
        <v>8</v>
      </c>
      <c r="Q289">
        <v>2</v>
      </c>
      <c r="R289">
        <v>3.26</v>
      </c>
      <c r="S289">
        <v>3.26</v>
      </c>
      <c r="T289">
        <v>518.62</v>
      </c>
      <c r="U289">
        <v>112.42</v>
      </c>
      <c r="V289">
        <v>6.23</v>
      </c>
      <c r="W289">
        <v>13.67</v>
      </c>
      <c r="X289">
        <v>3.27</v>
      </c>
      <c r="Y289">
        <v>4</v>
      </c>
      <c r="Z289" t="s">
        <v>4822</v>
      </c>
      <c r="AA289">
        <v>2</v>
      </c>
      <c r="AB289">
        <v>8</v>
      </c>
      <c r="AC289">
        <v>2.992666666666667</v>
      </c>
      <c r="AE289" t="s">
        <v>5458</v>
      </c>
      <c r="AH289">
        <v>0</v>
      </c>
      <c r="AI289">
        <v>0</v>
      </c>
    </row>
    <row r="290" spans="4:35">
      <c r="D290">
        <v>375</v>
      </c>
      <c r="J290" t="s">
        <v>12468</v>
      </c>
      <c r="K290" t="s">
        <v>12474</v>
      </c>
      <c r="L290" t="s">
        <v>12477</v>
      </c>
      <c r="M290" t="s">
        <v>12497</v>
      </c>
      <c r="N290" t="s">
        <v>12763</v>
      </c>
      <c r="O290" t="s">
        <v>13727</v>
      </c>
    </row>
    <row r="291" spans="4:35">
      <c r="D291">
        <v>375</v>
      </c>
      <c r="J291" t="s">
        <v>12468</v>
      </c>
      <c r="K291" t="s">
        <v>12474</v>
      </c>
      <c r="L291" t="s">
        <v>12477</v>
      </c>
      <c r="M291" t="s">
        <v>12497</v>
      </c>
      <c r="N291" t="s">
        <v>12764</v>
      </c>
      <c r="O291" t="s">
        <v>13728</v>
      </c>
      <c r="P291">
        <v>8</v>
      </c>
      <c r="Q291">
        <v>2</v>
      </c>
      <c r="R291">
        <v>2.75</v>
      </c>
      <c r="S291">
        <v>2.75</v>
      </c>
      <c r="T291">
        <v>504.59</v>
      </c>
      <c r="U291">
        <v>112.42</v>
      </c>
      <c r="V291">
        <v>6.16</v>
      </c>
      <c r="W291">
        <v>13.63</v>
      </c>
      <c r="X291">
        <v>3.27</v>
      </c>
      <c r="Y291">
        <v>4</v>
      </c>
      <c r="Z291" t="s">
        <v>4822</v>
      </c>
      <c r="AA291">
        <v>2</v>
      </c>
      <c r="AB291">
        <v>7</v>
      </c>
      <c r="AC291">
        <v>3.377666666666666</v>
      </c>
      <c r="AE291" t="s">
        <v>5458</v>
      </c>
      <c r="AH291">
        <v>0</v>
      </c>
      <c r="AI291">
        <v>0</v>
      </c>
    </row>
    <row r="292" spans="4:35">
      <c r="D292">
        <v>375</v>
      </c>
      <c r="J292" t="s">
        <v>12468</v>
      </c>
      <c r="K292" t="s">
        <v>12474</v>
      </c>
      <c r="L292" t="s">
        <v>12477</v>
      </c>
      <c r="M292" t="s">
        <v>12497</v>
      </c>
      <c r="N292" t="s">
        <v>12765</v>
      </c>
      <c r="O292" t="s">
        <v>13729</v>
      </c>
    </row>
    <row r="293" spans="4:35">
      <c r="D293">
        <v>750</v>
      </c>
      <c r="J293" t="s">
        <v>12468</v>
      </c>
      <c r="K293" t="s">
        <v>12474</v>
      </c>
      <c r="L293" t="s">
        <v>12477</v>
      </c>
      <c r="M293" t="s">
        <v>12497</v>
      </c>
      <c r="N293" t="s">
        <v>12766</v>
      </c>
      <c r="O293" t="s">
        <v>13730</v>
      </c>
    </row>
    <row r="294" spans="4:35">
      <c r="D294">
        <v>750</v>
      </c>
      <c r="J294" t="s">
        <v>12468</v>
      </c>
      <c r="K294" t="s">
        <v>12474</v>
      </c>
      <c r="L294" t="s">
        <v>12477</v>
      </c>
      <c r="M294" t="s">
        <v>12497</v>
      </c>
      <c r="N294" t="s">
        <v>12767</v>
      </c>
      <c r="O294" t="s">
        <v>13731</v>
      </c>
    </row>
    <row r="295" spans="4:35">
      <c r="D295">
        <v>750</v>
      </c>
      <c r="J295" t="s">
        <v>12468</v>
      </c>
      <c r="K295" t="s">
        <v>12474</v>
      </c>
      <c r="L295" t="s">
        <v>12477</v>
      </c>
      <c r="M295" t="s">
        <v>12497</v>
      </c>
      <c r="N295" t="s">
        <v>12768</v>
      </c>
      <c r="O295" t="s">
        <v>13732</v>
      </c>
    </row>
    <row r="296" spans="4:35">
      <c r="D296">
        <v>750</v>
      </c>
      <c r="J296" t="s">
        <v>12468</v>
      </c>
      <c r="K296" t="s">
        <v>12474</v>
      </c>
      <c r="L296" t="s">
        <v>12477</v>
      </c>
      <c r="M296" t="s">
        <v>12497</v>
      </c>
      <c r="N296" t="s">
        <v>12769</v>
      </c>
      <c r="O296" t="s">
        <v>13733</v>
      </c>
    </row>
    <row r="297" spans="4:35">
      <c r="D297">
        <v>375</v>
      </c>
      <c r="J297" t="s">
        <v>12468</v>
      </c>
      <c r="K297" t="s">
        <v>12474</v>
      </c>
      <c r="L297" t="s">
        <v>12477</v>
      </c>
      <c r="M297" t="s">
        <v>12497</v>
      </c>
      <c r="N297" t="s">
        <v>12770</v>
      </c>
      <c r="O297" t="s">
        <v>13734</v>
      </c>
    </row>
    <row r="298" spans="4:35">
      <c r="D298">
        <v>750</v>
      </c>
      <c r="J298" t="s">
        <v>12468</v>
      </c>
      <c r="K298" t="s">
        <v>12474</v>
      </c>
      <c r="L298" t="s">
        <v>12477</v>
      </c>
      <c r="M298" t="s">
        <v>12497</v>
      </c>
      <c r="N298" t="s">
        <v>12771</v>
      </c>
      <c r="O298" t="s">
        <v>13735</v>
      </c>
    </row>
    <row r="299" spans="4:35">
      <c r="D299">
        <v>750</v>
      </c>
      <c r="J299" t="s">
        <v>12468</v>
      </c>
      <c r="K299" t="s">
        <v>12474</v>
      </c>
      <c r="L299" t="s">
        <v>12477</v>
      </c>
      <c r="M299" t="s">
        <v>12497</v>
      </c>
      <c r="N299" t="s">
        <v>12772</v>
      </c>
      <c r="O299" t="s">
        <v>13736</v>
      </c>
      <c r="P299">
        <v>8</v>
      </c>
      <c r="Q299">
        <v>2</v>
      </c>
      <c r="R299">
        <v>3.38</v>
      </c>
      <c r="S299">
        <v>3.38</v>
      </c>
      <c r="T299">
        <v>552.64</v>
      </c>
      <c r="U299">
        <v>112.42</v>
      </c>
      <c r="V299">
        <v>6.63</v>
      </c>
      <c r="W299">
        <v>13.65</v>
      </c>
      <c r="X299">
        <v>3.27</v>
      </c>
      <c r="Y299">
        <v>5</v>
      </c>
      <c r="Z299" t="s">
        <v>4822</v>
      </c>
      <c r="AA299">
        <v>2</v>
      </c>
      <c r="AB299">
        <v>8</v>
      </c>
      <c r="AC299">
        <v>2.872666666666666</v>
      </c>
      <c r="AE299" t="s">
        <v>5458</v>
      </c>
      <c r="AH299">
        <v>0</v>
      </c>
      <c r="AI299">
        <v>0</v>
      </c>
    </row>
    <row r="300" spans="4:35">
      <c r="D300">
        <v>375</v>
      </c>
      <c r="J300" t="s">
        <v>12468</v>
      </c>
      <c r="K300" t="s">
        <v>12474</v>
      </c>
      <c r="L300" t="s">
        <v>12477</v>
      </c>
      <c r="M300" t="s">
        <v>12497</v>
      </c>
      <c r="N300" t="s">
        <v>12773</v>
      </c>
      <c r="O300" t="s">
        <v>13737</v>
      </c>
    </row>
    <row r="301" spans="4:35">
      <c r="D301">
        <v>375</v>
      </c>
      <c r="J301" t="s">
        <v>12468</v>
      </c>
      <c r="K301" t="s">
        <v>12474</v>
      </c>
      <c r="L301" t="s">
        <v>12477</v>
      </c>
      <c r="M301" t="s">
        <v>12497</v>
      </c>
      <c r="N301" t="s">
        <v>12774</v>
      </c>
      <c r="O301" t="s">
        <v>13738</v>
      </c>
    </row>
    <row r="302" spans="4:35">
      <c r="D302">
        <v>750</v>
      </c>
      <c r="J302" t="s">
        <v>12468</v>
      </c>
      <c r="K302" t="s">
        <v>12474</v>
      </c>
      <c r="L302" t="s">
        <v>12477</v>
      </c>
      <c r="M302" t="s">
        <v>12497</v>
      </c>
      <c r="N302" t="s">
        <v>12775</v>
      </c>
      <c r="O302" t="s">
        <v>13739</v>
      </c>
    </row>
    <row r="303" spans="4:35">
      <c r="D303">
        <v>750</v>
      </c>
      <c r="J303" t="s">
        <v>12468</v>
      </c>
      <c r="K303" t="s">
        <v>12474</v>
      </c>
      <c r="L303" t="s">
        <v>12477</v>
      </c>
      <c r="M303" t="s">
        <v>12497</v>
      </c>
      <c r="N303" t="s">
        <v>12776</v>
      </c>
      <c r="O303" t="s">
        <v>13740</v>
      </c>
    </row>
    <row r="304" spans="4:35">
      <c r="D304">
        <v>750</v>
      </c>
      <c r="J304" t="s">
        <v>12468</v>
      </c>
      <c r="K304" t="s">
        <v>12474</v>
      </c>
      <c r="L304" t="s">
        <v>12477</v>
      </c>
      <c r="M304" t="s">
        <v>12497</v>
      </c>
      <c r="N304" t="s">
        <v>12777</v>
      </c>
      <c r="O304" t="s">
        <v>13741</v>
      </c>
    </row>
    <row r="305" spans="2:35">
      <c r="D305">
        <v>750</v>
      </c>
      <c r="J305" t="s">
        <v>12468</v>
      </c>
      <c r="K305" t="s">
        <v>12474</v>
      </c>
      <c r="L305" t="s">
        <v>12477</v>
      </c>
      <c r="M305" t="s">
        <v>12497</v>
      </c>
      <c r="N305" t="s">
        <v>12778</v>
      </c>
      <c r="O305" t="s">
        <v>13742</v>
      </c>
    </row>
    <row r="306" spans="2:35">
      <c r="D306">
        <v>750</v>
      </c>
      <c r="J306" t="s">
        <v>12468</v>
      </c>
      <c r="K306" t="s">
        <v>12474</v>
      </c>
      <c r="L306" t="s">
        <v>12477</v>
      </c>
      <c r="M306" t="s">
        <v>12497</v>
      </c>
      <c r="N306" t="s">
        <v>12779</v>
      </c>
      <c r="O306" t="s">
        <v>13743</v>
      </c>
    </row>
    <row r="307" spans="2:35">
      <c r="D307">
        <v>375</v>
      </c>
      <c r="J307" t="s">
        <v>12468</v>
      </c>
      <c r="K307" t="s">
        <v>12474</v>
      </c>
      <c r="L307" t="s">
        <v>12477</v>
      </c>
      <c r="M307" t="s">
        <v>12497</v>
      </c>
      <c r="N307" t="s">
        <v>12780</v>
      </c>
      <c r="O307" t="s">
        <v>13744</v>
      </c>
    </row>
    <row r="308" spans="2:35">
      <c r="D308">
        <v>375</v>
      </c>
      <c r="J308" t="s">
        <v>12468</v>
      </c>
      <c r="K308" t="s">
        <v>12474</v>
      </c>
      <c r="L308" t="s">
        <v>12477</v>
      </c>
      <c r="M308" t="s">
        <v>12497</v>
      </c>
      <c r="N308" t="s">
        <v>12781</v>
      </c>
      <c r="O308" t="s">
        <v>13745</v>
      </c>
    </row>
    <row r="309" spans="2:35">
      <c r="D309">
        <v>750</v>
      </c>
      <c r="J309" t="s">
        <v>12468</v>
      </c>
      <c r="K309" t="s">
        <v>12474</v>
      </c>
      <c r="L309" t="s">
        <v>12477</v>
      </c>
      <c r="M309" t="s">
        <v>12497</v>
      </c>
      <c r="N309" t="s">
        <v>12782</v>
      </c>
      <c r="O309" t="s">
        <v>13746</v>
      </c>
    </row>
    <row r="310" spans="2:35">
      <c r="D310">
        <v>750</v>
      </c>
      <c r="J310" t="s">
        <v>12468</v>
      </c>
      <c r="K310" t="s">
        <v>12474</v>
      </c>
      <c r="L310" t="s">
        <v>12477</v>
      </c>
      <c r="M310" t="s">
        <v>12497</v>
      </c>
      <c r="N310" t="s">
        <v>12783</v>
      </c>
      <c r="O310" t="s">
        <v>13747</v>
      </c>
    </row>
    <row r="311" spans="2:35">
      <c r="D311">
        <v>36</v>
      </c>
      <c r="J311" t="s">
        <v>12468</v>
      </c>
      <c r="L311" t="s">
        <v>12478</v>
      </c>
      <c r="M311" t="s">
        <v>12498</v>
      </c>
      <c r="N311" t="s">
        <v>12784</v>
      </c>
      <c r="O311" t="s">
        <v>13748</v>
      </c>
      <c r="P311">
        <v>9</v>
      </c>
      <c r="Q311">
        <v>3</v>
      </c>
      <c r="R311">
        <v>4.04</v>
      </c>
      <c r="S311">
        <v>5.12</v>
      </c>
      <c r="T311">
        <v>590.63</v>
      </c>
      <c r="U311">
        <v>107.96</v>
      </c>
      <c r="V311">
        <v>5.88</v>
      </c>
      <c r="W311">
        <v>12.51</v>
      </c>
      <c r="X311">
        <v>8.31</v>
      </c>
      <c r="Y311">
        <v>5</v>
      </c>
      <c r="Z311" t="s">
        <v>4822</v>
      </c>
      <c r="AA311">
        <v>2</v>
      </c>
      <c r="AB311">
        <v>6</v>
      </c>
      <c r="AC311">
        <v>1.413</v>
      </c>
      <c r="AE311" t="s">
        <v>5458</v>
      </c>
      <c r="AH311">
        <v>0</v>
      </c>
      <c r="AI311">
        <v>0</v>
      </c>
    </row>
    <row r="312" spans="2:35">
      <c r="B312">
        <v>900</v>
      </c>
      <c r="J312" t="s">
        <v>12468</v>
      </c>
      <c r="L312" t="s">
        <v>12479</v>
      </c>
      <c r="M312" t="s">
        <v>12499</v>
      </c>
      <c r="N312" t="s">
        <v>12785</v>
      </c>
      <c r="O312" t="s">
        <v>13749</v>
      </c>
      <c r="P312">
        <v>5</v>
      </c>
      <c r="Q312">
        <v>2</v>
      </c>
      <c r="R312">
        <v>4.31</v>
      </c>
      <c r="S312">
        <v>4.34</v>
      </c>
      <c r="T312">
        <v>343.39</v>
      </c>
      <c r="U312">
        <v>67.27</v>
      </c>
      <c r="V312">
        <v>4.75</v>
      </c>
      <c r="W312">
        <v>9.23</v>
      </c>
      <c r="X312">
        <v>6.18</v>
      </c>
      <c r="Y312">
        <v>4</v>
      </c>
      <c r="Z312" t="s">
        <v>4822</v>
      </c>
      <c r="AA312">
        <v>0</v>
      </c>
      <c r="AB312">
        <v>4</v>
      </c>
      <c r="AC312">
        <v>3.83</v>
      </c>
      <c r="AE312" t="s">
        <v>5458</v>
      </c>
      <c r="AH312">
        <v>0</v>
      </c>
      <c r="AI312">
        <v>0</v>
      </c>
    </row>
    <row r="313" spans="2:35">
      <c r="B313">
        <v>3292</v>
      </c>
      <c r="J313" t="s">
        <v>12468</v>
      </c>
      <c r="L313" t="s">
        <v>12479</v>
      </c>
      <c r="M313" t="s">
        <v>12499</v>
      </c>
      <c r="N313" t="s">
        <v>12786</v>
      </c>
      <c r="O313" t="s">
        <v>13750</v>
      </c>
      <c r="P313">
        <v>4</v>
      </c>
      <c r="Q313">
        <v>1</v>
      </c>
      <c r="R313">
        <v>5.14</v>
      </c>
      <c r="S313">
        <v>5.17</v>
      </c>
      <c r="T313">
        <v>327.39</v>
      </c>
      <c r="U313">
        <v>47.04</v>
      </c>
      <c r="V313">
        <v>5.05</v>
      </c>
      <c r="X313">
        <v>6.12</v>
      </c>
      <c r="Y313">
        <v>4</v>
      </c>
      <c r="Z313" t="s">
        <v>4822</v>
      </c>
      <c r="AA313">
        <v>1</v>
      </c>
      <c r="AB313">
        <v>4</v>
      </c>
      <c r="AC313">
        <v>3.833333333333333</v>
      </c>
      <c r="AE313" t="s">
        <v>5458</v>
      </c>
      <c r="AH313">
        <v>0</v>
      </c>
      <c r="AI313">
        <v>0</v>
      </c>
    </row>
    <row r="314" spans="2:35">
      <c r="B314">
        <v>3986</v>
      </c>
      <c r="J314" t="s">
        <v>12468</v>
      </c>
      <c r="L314" t="s">
        <v>12479</v>
      </c>
      <c r="M314" t="s">
        <v>12499</v>
      </c>
      <c r="N314" t="s">
        <v>12787</v>
      </c>
      <c r="O314" t="s">
        <v>13751</v>
      </c>
      <c r="P314">
        <v>4</v>
      </c>
      <c r="Q314">
        <v>2</v>
      </c>
      <c r="R314">
        <v>4.88</v>
      </c>
      <c r="S314">
        <v>4.92</v>
      </c>
      <c r="T314">
        <v>313.36</v>
      </c>
      <c r="U314">
        <v>58.04</v>
      </c>
      <c r="V314">
        <v>4.75</v>
      </c>
      <c r="W314">
        <v>9.19</v>
      </c>
      <c r="X314">
        <v>6.03</v>
      </c>
      <c r="Y314">
        <v>4</v>
      </c>
      <c r="Z314" t="s">
        <v>4822</v>
      </c>
      <c r="AA314">
        <v>0</v>
      </c>
      <c r="AB314">
        <v>3</v>
      </c>
      <c r="AC314">
        <v>3.54</v>
      </c>
      <c r="AE314" t="s">
        <v>5458</v>
      </c>
      <c r="AH314">
        <v>0</v>
      </c>
      <c r="AI314">
        <v>0</v>
      </c>
    </row>
    <row r="315" spans="2:35">
      <c r="B315">
        <v>30.2</v>
      </c>
      <c r="J315" t="s">
        <v>12468</v>
      </c>
      <c r="L315" t="s">
        <v>12479</v>
      </c>
      <c r="M315" t="s">
        <v>12499</v>
      </c>
      <c r="N315" t="s">
        <v>12788</v>
      </c>
      <c r="O315" t="s">
        <v>13752</v>
      </c>
      <c r="P315">
        <v>6</v>
      </c>
      <c r="Q315">
        <v>3</v>
      </c>
      <c r="R315">
        <v>3.65</v>
      </c>
      <c r="S315">
        <v>3.66</v>
      </c>
      <c r="T315">
        <v>359.39</v>
      </c>
      <c r="U315">
        <v>87.5</v>
      </c>
      <c r="V315">
        <v>4.46</v>
      </c>
      <c r="W315">
        <v>9.289999999999999</v>
      </c>
      <c r="X315">
        <v>5.35</v>
      </c>
      <c r="Y315">
        <v>4</v>
      </c>
      <c r="Z315" t="s">
        <v>4822</v>
      </c>
      <c r="AA315">
        <v>0</v>
      </c>
      <c r="AB315">
        <v>4</v>
      </c>
      <c r="AC315">
        <v>4.011666666666667</v>
      </c>
      <c r="AE315" t="s">
        <v>5458</v>
      </c>
      <c r="AH315">
        <v>0</v>
      </c>
      <c r="AI315">
        <v>0</v>
      </c>
    </row>
    <row r="316" spans="2:35">
      <c r="B316">
        <v>1014</v>
      </c>
      <c r="J316" t="s">
        <v>12468</v>
      </c>
      <c r="L316" t="s">
        <v>12479</v>
      </c>
      <c r="M316" t="s">
        <v>12499</v>
      </c>
      <c r="N316" t="s">
        <v>12789</v>
      </c>
      <c r="O316" t="s">
        <v>13753</v>
      </c>
      <c r="P316">
        <v>5</v>
      </c>
      <c r="Q316">
        <v>2</v>
      </c>
      <c r="R316">
        <v>5.35</v>
      </c>
      <c r="S316">
        <v>5.37</v>
      </c>
      <c r="T316">
        <v>395.82</v>
      </c>
      <c r="U316">
        <v>67.27</v>
      </c>
      <c r="V316">
        <v>5.55</v>
      </c>
      <c r="W316">
        <v>9.279999999999999</v>
      </c>
      <c r="X316">
        <v>5.27</v>
      </c>
      <c r="Y316">
        <v>4</v>
      </c>
      <c r="Z316" t="s">
        <v>4822</v>
      </c>
      <c r="AA316">
        <v>1</v>
      </c>
      <c r="AB316">
        <v>4</v>
      </c>
      <c r="AC316">
        <v>3.244142857142857</v>
      </c>
      <c r="AE316" t="s">
        <v>5458</v>
      </c>
      <c r="AH316">
        <v>0</v>
      </c>
      <c r="AI316">
        <v>0</v>
      </c>
    </row>
    <row r="317" spans="2:35">
      <c r="B317">
        <v>1154</v>
      </c>
      <c r="J317" t="s">
        <v>12468</v>
      </c>
      <c r="L317" t="s">
        <v>12479</v>
      </c>
      <c r="M317" t="s">
        <v>12499</v>
      </c>
      <c r="N317" t="s">
        <v>12790</v>
      </c>
      <c r="O317" t="s">
        <v>13754</v>
      </c>
      <c r="P317">
        <v>5</v>
      </c>
      <c r="Q317">
        <v>2</v>
      </c>
      <c r="R317">
        <v>4.49</v>
      </c>
      <c r="S317">
        <v>4.51</v>
      </c>
      <c r="T317">
        <v>361.38</v>
      </c>
      <c r="U317">
        <v>67.27</v>
      </c>
      <c r="V317">
        <v>4.89</v>
      </c>
      <c r="W317">
        <v>9.289999999999999</v>
      </c>
      <c r="X317">
        <v>5.33</v>
      </c>
      <c r="Y317">
        <v>4</v>
      </c>
      <c r="Z317" t="s">
        <v>4822</v>
      </c>
      <c r="AA317">
        <v>0</v>
      </c>
      <c r="AB317">
        <v>4</v>
      </c>
      <c r="AC317">
        <v>3.735142857142857</v>
      </c>
      <c r="AE317" t="s">
        <v>5458</v>
      </c>
      <c r="AH317">
        <v>0</v>
      </c>
      <c r="AI317">
        <v>0</v>
      </c>
    </row>
    <row r="318" spans="2:35">
      <c r="B318">
        <v>817.2</v>
      </c>
      <c r="J318" t="s">
        <v>12468</v>
      </c>
      <c r="L318" t="s">
        <v>12479</v>
      </c>
      <c r="M318" t="s">
        <v>12499</v>
      </c>
      <c r="N318" t="s">
        <v>12791</v>
      </c>
      <c r="O318" t="s">
        <v>13755</v>
      </c>
      <c r="P318">
        <v>5</v>
      </c>
      <c r="Q318">
        <v>2</v>
      </c>
      <c r="R318">
        <v>5.41</v>
      </c>
      <c r="S318">
        <v>5.42</v>
      </c>
      <c r="T318">
        <v>395.82</v>
      </c>
      <c r="U318">
        <v>67.27</v>
      </c>
      <c r="V318">
        <v>5.55</v>
      </c>
      <c r="W318">
        <v>9.279999999999999</v>
      </c>
      <c r="X318">
        <v>5.27</v>
      </c>
      <c r="Y318">
        <v>4</v>
      </c>
      <c r="Z318" t="s">
        <v>4822</v>
      </c>
      <c r="AA318">
        <v>1</v>
      </c>
      <c r="AB318">
        <v>4</v>
      </c>
      <c r="AC318">
        <v>3.244142857142857</v>
      </c>
      <c r="AE318" t="s">
        <v>5458</v>
      </c>
      <c r="AH318">
        <v>0</v>
      </c>
      <c r="AI318">
        <v>0</v>
      </c>
    </row>
    <row r="319" spans="2:35">
      <c r="B319">
        <v>647.1</v>
      </c>
      <c r="J319" t="s">
        <v>12468</v>
      </c>
      <c r="L319" t="s">
        <v>12479</v>
      </c>
      <c r="M319" t="s">
        <v>12499</v>
      </c>
      <c r="N319" t="s">
        <v>12792</v>
      </c>
      <c r="O319" t="s">
        <v>13756</v>
      </c>
      <c r="P319">
        <v>5</v>
      </c>
      <c r="Q319">
        <v>2</v>
      </c>
      <c r="R319">
        <v>5.13</v>
      </c>
      <c r="S319">
        <v>5.14</v>
      </c>
      <c r="T319">
        <v>375.4</v>
      </c>
      <c r="U319">
        <v>67.27</v>
      </c>
      <c r="V319">
        <v>5.2</v>
      </c>
      <c r="W319">
        <v>9.289999999999999</v>
      </c>
      <c r="X319">
        <v>5.31</v>
      </c>
      <c r="Y319">
        <v>4</v>
      </c>
      <c r="Z319" t="s">
        <v>4822</v>
      </c>
      <c r="AA319">
        <v>1</v>
      </c>
      <c r="AB319">
        <v>4</v>
      </c>
      <c r="AC319">
        <v>3.39</v>
      </c>
      <c r="AE319" t="s">
        <v>5458</v>
      </c>
      <c r="AH319">
        <v>0</v>
      </c>
      <c r="AI319">
        <v>0</v>
      </c>
    </row>
    <row r="320" spans="2:35">
      <c r="B320">
        <v>3136</v>
      </c>
      <c r="J320" t="s">
        <v>12468</v>
      </c>
      <c r="L320" t="s">
        <v>12479</v>
      </c>
      <c r="M320" t="s">
        <v>12499</v>
      </c>
      <c r="N320" t="s">
        <v>12793</v>
      </c>
      <c r="O320" t="s">
        <v>13757</v>
      </c>
      <c r="P320">
        <v>5</v>
      </c>
      <c r="Q320">
        <v>2</v>
      </c>
      <c r="R320">
        <v>5.16</v>
      </c>
      <c r="S320">
        <v>5.18</v>
      </c>
      <c r="T320">
        <v>411.38</v>
      </c>
      <c r="U320">
        <v>67.27</v>
      </c>
      <c r="V320">
        <v>5.77</v>
      </c>
      <c r="W320">
        <v>9.289999999999999</v>
      </c>
      <c r="X320">
        <v>5.31</v>
      </c>
      <c r="Y320">
        <v>4</v>
      </c>
      <c r="Z320" t="s">
        <v>4822</v>
      </c>
      <c r="AA320">
        <v>1</v>
      </c>
      <c r="AB320">
        <v>4</v>
      </c>
      <c r="AC320">
        <v>3.133</v>
      </c>
      <c r="AE320" t="s">
        <v>5458</v>
      </c>
      <c r="AH320">
        <v>0</v>
      </c>
      <c r="AI320">
        <v>0</v>
      </c>
    </row>
    <row r="321" spans="2:35">
      <c r="B321">
        <v>557</v>
      </c>
      <c r="J321" t="s">
        <v>12468</v>
      </c>
      <c r="L321" t="s">
        <v>12479</v>
      </c>
      <c r="M321" t="s">
        <v>12499</v>
      </c>
      <c r="N321" t="s">
        <v>12794</v>
      </c>
      <c r="O321" t="s">
        <v>13758</v>
      </c>
      <c r="P321">
        <v>6</v>
      </c>
      <c r="Q321">
        <v>3</v>
      </c>
      <c r="R321">
        <v>3.46</v>
      </c>
      <c r="S321">
        <v>3.48</v>
      </c>
      <c r="T321">
        <v>359.39</v>
      </c>
      <c r="U321">
        <v>87.5</v>
      </c>
      <c r="V321">
        <v>4.46</v>
      </c>
      <c r="W321">
        <v>9.300000000000001</v>
      </c>
      <c r="X321">
        <v>5.66</v>
      </c>
      <c r="Y321">
        <v>4</v>
      </c>
      <c r="Z321" t="s">
        <v>4822</v>
      </c>
      <c r="AA321">
        <v>0</v>
      </c>
      <c r="AB321">
        <v>4</v>
      </c>
      <c r="AC321">
        <v>4.196666666666667</v>
      </c>
      <c r="AE321" t="s">
        <v>5458</v>
      </c>
      <c r="AH321">
        <v>0</v>
      </c>
      <c r="AI321">
        <v>0</v>
      </c>
    </row>
    <row r="322" spans="2:35">
      <c r="B322">
        <v>593.7</v>
      </c>
      <c r="J322" t="s">
        <v>12468</v>
      </c>
      <c r="L322" t="s">
        <v>12479</v>
      </c>
      <c r="M322" t="s">
        <v>12499</v>
      </c>
      <c r="N322" t="s">
        <v>12795</v>
      </c>
      <c r="O322" t="s">
        <v>13759</v>
      </c>
      <c r="P322">
        <v>5</v>
      </c>
      <c r="Q322">
        <v>2</v>
      </c>
      <c r="R322">
        <v>4.67</v>
      </c>
      <c r="S322">
        <v>4.68</v>
      </c>
      <c r="T322">
        <v>379.37</v>
      </c>
      <c r="U322">
        <v>67.27</v>
      </c>
      <c r="V322">
        <v>5.03</v>
      </c>
      <c r="W322">
        <v>9.279999999999999</v>
      </c>
      <c r="X322">
        <v>5.28</v>
      </c>
      <c r="Y322">
        <v>4</v>
      </c>
      <c r="Z322" t="s">
        <v>4822</v>
      </c>
      <c r="AA322">
        <v>1</v>
      </c>
      <c r="AB322">
        <v>4</v>
      </c>
      <c r="AC322">
        <v>3.521642857142857</v>
      </c>
      <c r="AE322" t="s">
        <v>5458</v>
      </c>
      <c r="AH322">
        <v>0</v>
      </c>
      <c r="AI322">
        <v>0</v>
      </c>
    </row>
    <row r="323" spans="2:35">
      <c r="B323">
        <v>1125</v>
      </c>
      <c r="J323" t="s">
        <v>12468</v>
      </c>
      <c r="L323" t="s">
        <v>12479</v>
      </c>
      <c r="M323" t="s">
        <v>12499</v>
      </c>
      <c r="N323" t="s">
        <v>12796</v>
      </c>
      <c r="O323" t="s">
        <v>13760</v>
      </c>
      <c r="P323">
        <v>6</v>
      </c>
      <c r="Q323">
        <v>3</v>
      </c>
      <c r="R323">
        <v>5.44</v>
      </c>
      <c r="S323">
        <v>5.49</v>
      </c>
      <c r="T323">
        <v>393.83</v>
      </c>
      <c r="U323">
        <v>87.5</v>
      </c>
      <c r="V323">
        <v>5.11</v>
      </c>
      <c r="W323">
        <v>8.57</v>
      </c>
      <c r="X323">
        <v>5.29</v>
      </c>
      <c r="Y323">
        <v>4</v>
      </c>
      <c r="Z323" t="s">
        <v>4822</v>
      </c>
      <c r="AA323">
        <v>1</v>
      </c>
      <c r="AB323">
        <v>4</v>
      </c>
      <c r="AC323">
        <v>2.92502380952381</v>
      </c>
      <c r="AE323" t="s">
        <v>5458</v>
      </c>
      <c r="AH323">
        <v>0</v>
      </c>
      <c r="AI323">
        <v>0</v>
      </c>
    </row>
    <row r="324" spans="2:35">
      <c r="B324">
        <v>719</v>
      </c>
      <c r="J324" t="s">
        <v>12468</v>
      </c>
      <c r="L324" t="s">
        <v>12479</v>
      </c>
      <c r="M324" t="s">
        <v>12499</v>
      </c>
      <c r="N324" t="s">
        <v>12797</v>
      </c>
      <c r="O324" t="s">
        <v>13761</v>
      </c>
      <c r="P324">
        <v>6</v>
      </c>
      <c r="Q324">
        <v>2</v>
      </c>
      <c r="R324">
        <v>4.38</v>
      </c>
      <c r="S324">
        <v>4.39</v>
      </c>
      <c r="T324">
        <v>373.41</v>
      </c>
      <c r="U324">
        <v>76.5</v>
      </c>
      <c r="V324">
        <v>4.76</v>
      </c>
      <c r="W324">
        <v>9.289999999999999</v>
      </c>
      <c r="X324">
        <v>5.34</v>
      </c>
      <c r="Y324">
        <v>4</v>
      </c>
      <c r="Z324" t="s">
        <v>4822</v>
      </c>
      <c r="AA324">
        <v>0</v>
      </c>
      <c r="AB324">
        <v>5</v>
      </c>
      <c r="AC324">
        <v>3.709214285714286</v>
      </c>
      <c r="AE324" t="s">
        <v>5458</v>
      </c>
      <c r="AH324">
        <v>0</v>
      </c>
      <c r="AI324">
        <v>0</v>
      </c>
    </row>
    <row r="325" spans="2:35">
      <c r="B325">
        <v>669</v>
      </c>
      <c r="J325" t="s">
        <v>12468</v>
      </c>
      <c r="L325" t="s">
        <v>12479</v>
      </c>
      <c r="M325" t="s">
        <v>12499</v>
      </c>
      <c r="N325" t="s">
        <v>12798</v>
      </c>
      <c r="O325" t="s">
        <v>13762</v>
      </c>
      <c r="P325">
        <v>6</v>
      </c>
      <c r="Q325">
        <v>3</v>
      </c>
      <c r="R325">
        <v>4.49</v>
      </c>
      <c r="S325">
        <v>4.5</v>
      </c>
      <c r="T325">
        <v>359.39</v>
      </c>
      <c r="U325">
        <v>87.5</v>
      </c>
      <c r="V325">
        <v>4.46</v>
      </c>
      <c r="W325">
        <v>9.289999999999999</v>
      </c>
      <c r="X325">
        <v>5.32</v>
      </c>
      <c r="Y325">
        <v>4</v>
      </c>
      <c r="Z325" t="s">
        <v>4822</v>
      </c>
      <c r="AA325">
        <v>0</v>
      </c>
      <c r="AB325">
        <v>4</v>
      </c>
      <c r="AC325">
        <v>3.416666666666667</v>
      </c>
      <c r="AE325" t="s">
        <v>5458</v>
      </c>
      <c r="AH325">
        <v>0</v>
      </c>
      <c r="AI325">
        <v>0</v>
      </c>
    </row>
    <row r="326" spans="2:35">
      <c r="B326">
        <v>1695</v>
      </c>
      <c r="J326" t="s">
        <v>12468</v>
      </c>
      <c r="L326" t="s">
        <v>12479</v>
      </c>
      <c r="M326" t="s">
        <v>12499</v>
      </c>
      <c r="N326" t="s">
        <v>12799</v>
      </c>
      <c r="O326" t="s">
        <v>13763</v>
      </c>
      <c r="P326">
        <v>5</v>
      </c>
      <c r="Q326">
        <v>2</v>
      </c>
      <c r="R326">
        <v>4.85</v>
      </c>
      <c r="S326">
        <v>5</v>
      </c>
      <c r="T326">
        <v>404.5</v>
      </c>
      <c r="U326">
        <v>83.98</v>
      </c>
      <c r="V326">
        <v>4.8</v>
      </c>
      <c r="W326">
        <v>8.02</v>
      </c>
      <c r="X326">
        <v>6.13</v>
      </c>
      <c r="Y326">
        <v>4</v>
      </c>
      <c r="Z326" t="s">
        <v>4822</v>
      </c>
      <c r="AA326">
        <v>0</v>
      </c>
      <c r="AB326">
        <v>6</v>
      </c>
      <c r="AC326">
        <v>3.182142857142857</v>
      </c>
      <c r="AE326" t="s">
        <v>5458</v>
      </c>
      <c r="AH326">
        <v>0</v>
      </c>
      <c r="AI326">
        <v>0</v>
      </c>
    </row>
    <row r="327" spans="2:35">
      <c r="B327">
        <v>1106</v>
      </c>
      <c r="J327" t="s">
        <v>12468</v>
      </c>
      <c r="L327" t="s">
        <v>12479</v>
      </c>
      <c r="M327" t="s">
        <v>12499</v>
      </c>
      <c r="N327" t="s">
        <v>12800</v>
      </c>
      <c r="O327" t="s">
        <v>13764</v>
      </c>
      <c r="P327">
        <v>7</v>
      </c>
      <c r="Q327">
        <v>3</v>
      </c>
      <c r="R327">
        <v>3.44</v>
      </c>
      <c r="S327">
        <v>3.46</v>
      </c>
      <c r="T327">
        <v>389.41</v>
      </c>
      <c r="U327">
        <v>96.73</v>
      </c>
      <c r="V327">
        <v>4.47</v>
      </c>
      <c r="W327">
        <v>9.289999999999999</v>
      </c>
      <c r="X327">
        <v>5.34</v>
      </c>
      <c r="Y327">
        <v>4</v>
      </c>
      <c r="Z327" t="s">
        <v>4822</v>
      </c>
      <c r="AA327">
        <v>0</v>
      </c>
      <c r="AB327">
        <v>5</v>
      </c>
      <c r="AC327">
        <v>3.782261904761904</v>
      </c>
      <c r="AE327" t="s">
        <v>5458</v>
      </c>
      <c r="AH327">
        <v>0</v>
      </c>
      <c r="AI327">
        <v>0</v>
      </c>
    </row>
    <row r="328" spans="2:35">
      <c r="B328">
        <v>415</v>
      </c>
      <c r="J328" t="s">
        <v>12468</v>
      </c>
      <c r="L328" t="s">
        <v>12479</v>
      </c>
      <c r="M328" t="s">
        <v>12499</v>
      </c>
      <c r="N328" t="s">
        <v>12801</v>
      </c>
      <c r="O328" t="s">
        <v>13765</v>
      </c>
      <c r="P328">
        <v>7</v>
      </c>
      <c r="Q328">
        <v>3</v>
      </c>
      <c r="R328">
        <v>2.87</v>
      </c>
      <c r="S328">
        <v>2.89</v>
      </c>
      <c r="T328">
        <v>422.47</v>
      </c>
      <c r="U328">
        <v>127.43</v>
      </c>
      <c r="V328">
        <v>3.4</v>
      </c>
      <c r="W328">
        <v>9.289999999999999</v>
      </c>
      <c r="X328">
        <v>5.3</v>
      </c>
      <c r="Y328">
        <v>4</v>
      </c>
      <c r="Z328" t="s">
        <v>4822</v>
      </c>
      <c r="AA328">
        <v>0</v>
      </c>
      <c r="AB328">
        <v>5</v>
      </c>
      <c r="AC328">
        <v>3.285452380952381</v>
      </c>
      <c r="AE328" t="s">
        <v>5458</v>
      </c>
      <c r="AH328">
        <v>0</v>
      </c>
      <c r="AI328">
        <v>0</v>
      </c>
    </row>
    <row r="329" spans="2:35">
      <c r="B329">
        <v>177</v>
      </c>
      <c r="J329" t="s">
        <v>12468</v>
      </c>
      <c r="L329" t="s">
        <v>12479</v>
      </c>
      <c r="M329" t="s">
        <v>12499</v>
      </c>
      <c r="N329" t="s">
        <v>12802</v>
      </c>
      <c r="O329" t="s">
        <v>13766</v>
      </c>
      <c r="P329">
        <v>6</v>
      </c>
      <c r="Q329">
        <v>3</v>
      </c>
      <c r="R329">
        <v>4.22</v>
      </c>
      <c r="S329">
        <v>4.23</v>
      </c>
      <c r="T329">
        <v>373.41</v>
      </c>
      <c r="U329">
        <v>87.5</v>
      </c>
      <c r="V329">
        <v>4.77</v>
      </c>
      <c r="W329">
        <v>9.289999999999999</v>
      </c>
      <c r="X329">
        <v>5.34</v>
      </c>
      <c r="Y329">
        <v>4</v>
      </c>
      <c r="Z329" t="s">
        <v>4822</v>
      </c>
      <c r="AA329">
        <v>0</v>
      </c>
      <c r="AB329">
        <v>4</v>
      </c>
      <c r="AC329">
        <v>3.455880952380952</v>
      </c>
      <c r="AE329" t="s">
        <v>5458</v>
      </c>
      <c r="AH329">
        <v>0</v>
      </c>
      <c r="AI329">
        <v>0</v>
      </c>
    </row>
    <row r="330" spans="2:35">
      <c r="B330">
        <v>87</v>
      </c>
      <c r="J330" t="s">
        <v>12468</v>
      </c>
      <c r="L330" t="s">
        <v>12479</v>
      </c>
      <c r="M330" t="s">
        <v>12499</v>
      </c>
      <c r="N330" t="s">
        <v>12803</v>
      </c>
      <c r="O330" t="s">
        <v>13767</v>
      </c>
      <c r="P330">
        <v>7</v>
      </c>
      <c r="Q330">
        <v>3</v>
      </c>
      <c r="R330">
        <v>3.23</v>
      </c>
      <c r="S330">
        <v>3.27</v>
      </c>
      <c r="T330">
        <v>389.41</v>
      </c>
      <c r="U330">
        <v>96.73</v>
      </c>
      <c r="V330">
        <v>4.47</v>
      </c>
      <c r="W330">
        <v>8.880000000000001</v>
      </c>
      <c r="X330">
        <v>5.71</v>
      </c>
      <c r="Y330">
        <v>4</v>
      </c>
      <c r="Z330" t="s">
        <v>4822</v>
      </c>
      <c r="AA330">
        <v>0</v>
      </c>
      <c r="AB330">
        <v>5</v>
      </c>
      <c r="AC330">
        <v>3.982261904761904</v>
      </c>
      <c r="AE330" t="s">
        <v>5458</v>
      </c>
      <c r="AH330">
        <v>0</v>
      </c>
      <c r="AI330">
        <v>0</v>
      </c>
    </row>
    <row r="331" spans="2:35">
      <c r="B331">
        <v>666.8</v>
      </c>
      <c r="J331" t="s">
        <v>12468</v>
      </c>
      <c r="L331" t="s">
        <v>12479</v>
      </c>
      <c r="M331" t="s">
        <v>12499</v>
      </c>
      <c r="N331" t="s">
        <v>12804</v>
      </c>
      <c r="O331" t="s">
        <v>13768</v>
      </c>
      <c r="P331">
        <v>6</v>
      </c>
      <c r="Q331">
        <v>3</v>
      </c>
      <c r="R331">
        <v>3.63</v>
      </c>
      <c r="S331">
        <v>3.64</v>
      </c>
      <c r="T331">
        <v>386.41</v>
      </c>
      <c r="U331">
        <v>110.36</v>
      </c>
      <c r="V331">
        <v>3.85</v>
      </c>
      <c r="W331">
        <v>9.289999999999999</v>
      </c>
      <c r="X331">
        <v>5.32</v>
      </c>
      <c r="Y331">
        <v>4</v>
      </c>
      <c r="Z331" t="s">
        <v>4822</v>
      </c>
      <c r="AA331">
        <v>0</v>
      </c>
      <c r="AB331">
        <v>5</v>
      </c>
      <c r="AC331">
        <v>3.164357142857143</v>
      </c>
      <c r="AE331" t="s">
        <v>5458</v>
      </c>
      <c r="AH331">
        <v>0</v>
      </c>
      <c r="AI331">
        <v>0</v>
      </c>
    </row>
    <row r="332" spans="2:35">
      <c r="B332">
        <v>494.2</v>
      </c>
      <c r="J332" t="s">
        <v>12468</v>
      </c>
      <c r="L332" t="s">
        <v>12479</v>
      </c>
      <c r="M332" t="s">
        <v>12499</v>
      </c>
      <c r="N332" t="s">
        <v>12805</v>
      </c>
      <c r="O332" t="s">
        <v>13769</v>
      </c>
      <c r="P332">
        <v>7</v>
      </c>
      <c r="Q332">
        <v>4</v>
      </c>
      <c r="R332">
        <v>1.62</v>
      </c>
      <c r="S332">
        <v>4.6</v>
      </c>
      <c r="T332">
        <v>403.39</v>
      </c>
      <c r="U332">
        <v>124.8</v>
      </c>
      <c r="V332">
        <v>4.16</v>
      </c>
      <c r="W332">
        <v>3.94</v>
      </c>
      <c r="X332">
        <v>5.4</v>
      </c>
      <c r="Y332">
        <v>4</v>
      </c>
      <c r="Z332" t="s">
        <v>4822</v>
      </c>
      <c r="AA332">
        <v>0</v>
      </c>
      <c r="AB332">
        <v>5</v>
      </c>
      <c r="AC332">
        <v>2.890071428571429</v>
      </c>
      <c r="AE332" t="s">
        <v>5459</v>
      </c>
      <c r="AH332">
        <v>0</v>
      </c>
      <c r="AI332">
        <v>0</v>
      </c>
    </row>
    <row r="333" spans="2:35">
      <c r="B333">
        <v>317.4</v>
      </c>
      <c r="J333" t="s">
        <v>12468</v>
      </c>
      <c r="L333" t="s">
        <v>12479</v>
      </c>
      <c r="M333" t="s">
        <v>12499</v>
      </c>
      <c r="N333" t="s">
        <v>12806</v>
      </c>
      <c r="O333" t="s">
        <v>13770</v>
      </c>
      <c r="P333">
        <v>6</v>
      </c>
      <c r="Q333">
        <v>3</v>
      </c>
      <c r="R333">
        <v>3.32</v>
      </c>
      <c r="S333">
        <v>3.33</v>
      </c>
      <c r="T333">
        <v>386.41</v>
      </c>
      <c r="U333">
        <v>110.36</v>
      </c>
      <c r="V333">
        <v>3.85</v>
      </c>
      <c r="W333">
        <v>9.289999999999999</v>
      </c>
      <c r="X333">
        <v>5.32</v>
      </c>
      <c r="Y333">
        <v>4</v>
      </c>
      <c r="Z333" t="s">
        <v>4822</v>
      </c>
      <c r="AA333">
        <v>0</v>
      </c>
      <c r="AB333">
        <v>5</v>
      </c>
      <c r="AC333">
        <v>3.474357142857142</v>
      </c>
      <c r="AE333" t="s">
        <v>5458</v>
      </c>
      <c r="AH333">
        <v>0</v>
      </c>
      <c r="AI333">
        <v>0</v>
      </c>
    </row>
    <row r="334" spans="2:35">
      <c r="B334">
        <v>255.7</v>
      </c>
      <c r="J334" t="s">
        <v>12468</v>
      </c>
      <c r="L334" t="s">
        <v>12479</v>
      </c>
      <c r="M334" t="s">
        <v>12499</v>
      </c>
      <c r="N334" t="s">
        <v>12807</v>
      </c>
      <c r="O334" t="s">
        <v>13771</v>
      </c>
      <c r="P334">
        <v>7</v>
      </c>
      <c r="Q334">
        <v>2</v>
      </c>
      <c r="R334">
        <v>4.51</v>
      </c>
      <c r="S334">
        <v>4.53</v>
      </c>
      <c r="T334">
        <v>388.38</v>
      </c>
      <c r="U334">
        <v>110.41</v>
      </c>
      <c r="V334">
        <v>4.66</v>
      </c>
      <c r="W334">
        <v>9.279999999999999</v>
      </c>
      <c r="X334">
        <v>5.29</v>
      </c>
      <c r="Y334">
        <v>4</v>
      </c>
      <c r="Z334" t="s">
        <v>4822</v>
      </c>
      <c r="AA334">
        <v>0</v>
      </c>
      <c r="AB334">
        <v>5</v>
      </c>
      <c r="AC334">
        <v>2.851952380952381</v>
      </c>
      <c r="AE334" t="s">
        <v>5458</v>
      </c>
      <c r="AH334">
        <v>0</v>
      </c>
      <c r="AI334">
        <v>0</v>
      </c>
    </row>
    <row r="335" spans="2:35">
      <c r="B335">
        <v>572.8</v>
      </c>
      <c r="J335" t="s">
        <v>12468</v>
      </c>
      <c r="L335" t="s">
        <v>12479</v>
      </c>
      <c r="M335" t="s">
        <v>12499</v>
      </c>
      <c r="N335" t="s">
        <v>12808</v>
      </c>
      <c r="O335" t="s">
        <v>13772</v>
      </c>
      <c r="P335">
        <v>6</v>
      </c>
      <c r="Q335">
        <v>3</v>
      </c>
      <c r="R335">
        <v>3.28</v>
      </c>
      <c r="S335">
        <v>3.3</v>
      </c>
      <c r="T335">
        <v>358.4</v>
      </c>
      <c r="U335">
        <v>93.29000000000001</v>
      </c>
      <c r="V335">
        <v>4.34</v>
      </c>
      <c r="W335">
        <v>9.289999999999999</v>
      </c>
      <c r="X335">
        <v>5.48</v>
      </c>
      <c r="Y335">
        <v>4</v>
      </c>
      <c r="Z335" t="s">
        <v>4822</v>
      </c>
      <c r="AA335">
        <v>0</v>
      </c>
      <c r="AB335">
        <v>4</v>
      </c>
      <c r="AC335">
        <v>4.267</v>
      </c>
      <c r="AE335" t="s">
        <v>5458</v>
      </c>
      <c r="AH335">
        <v>0</v>
      </c>
      <c r="AI335">
        <v>0</v>
      </c>
    </row>
    <row r="336" spans="2:35">
      <c r="B336">
        <v>659.5</v>
      </c>
      <c r="J336" t="s">
        <v>12468</v>
      </c>
      <c r="L336" t="s">
        <v>12479</v>
      </c>
      <c r="M336" t="s">
        <v>12499</v>
      </c>
      <c r="N336" t="s">
        <v>12809</v>
      </c>
      <c r="O336" t="s">
        <v>13773</v>
      </c>
      <c r="P336">
        <v>7</v>
      </c>
      <c r="Q336">
        <v>2</v>
      </c>
      <c r="R336">
        <v>3.58</v>
      </c>
      <c r="S336">
        <v>3.59</v>
      </c>
      <c r="T336">
        <v>387.4</v>
      </c>
      <c r="U336">
        <v>85.73</v>
      </c>
      <c r="V336">
        <v>4.48</v>
      </c>
      <c r="W336">
        <v>9.289999999999999</v>
      </c>
      <c r="X336">
        <v>5.34</v>
      </c>
      <c r="Y336">
        <v>4</v>
      </c>
      <c r="Z336" t="s">
        <v>4822</v>
      </c>
      <c r="AA336">
        <v>0</v>
      </c>
      <c r="AB336">
        <v>4</v>
      </c>
      <c r="AC336">
        <v>4.219285714285714</v>
      </c>
      <c r="AE336" t="s">
        <v>5458</v>
      </c>
      <c r="AH336">
        <v>0</v>
      </c>
      <c r="AI336">
        <v>0</v>
      </c>
    </row>
    <row r="337" spans="2:35">
      <c r="B337">
        <v>1030</v>
      </c>
      <c r="J337" t="s">
        <v>12468</v>
      </c>
      <c r="L337" t="s">
        <v>12479</v>
      </c>
      <c r="M337" t="s">
        <v>12499</v>
      </c>
      <c r="N337" t="s">
        <v>12810</v>
      </c>
      <c r="O337" t="s">
        <v>13774</v>
      </c>
      <c r="P337">
        <v>6</v>
      </c>
      <c r="Q337">
        <v>3</v>
      </c>
      <c r="R337">
        <v>3.92</v>
      </c>
      <c r="S337">
        <v>3.93</v>
      </c>
      <c r="T337">
        <v>383.41</v>
      </c>
      <c r="U337">
        <v>95.95</v>
      </c>
      <c r="V337">
        <v>4.63</v>
      </c>
      <c r="W337">
        <v>9.289999999999999</v>
      </c>
      <c r="X337">
        <v>5.33</v>
      </c>
      <c r="Y337">
        <v>5</v>
      </c>
      <c r="Z337" t="s">
        <v>4822</v>
      </c>
      <c r="AA337">
        <v>0</v>
      </c>
      <c r="AB337">
        <v>4</v>
      </c>
      <c r="AC337">
        <v>3.376119047619047</v>
      </c>
      <c r="AE337" t="s">
        <v>5458</v>
      </c>
      <c r="AH337">
        <v>0</v>
      </c>
      <c r="AI337">
        <v>0</v>
      </c>
    </row>
    <row r="338" spans="2:35">
      <c r="B338">
        <v>266.5</v>
      </c>
      <c r="J338" t="s">
        <v>12468</v>
      </c>
      <c r="L338" t="s">
        <v>12479</v>
      </c>
      <c r="M338" t="s">
        <v>12499</v>
      </c>
      <c r="N338" t="s">
        <v>12811</v>
      </c>
      <c r="O338" t="s">
        <v>13775</v>
      </c>
      <c r="P338">
        <v>7</v>
      </c>
      <c r="Q338">
        <v>3</v>
      </c>
      <c r="R338">
        <v>3.81</v>
      </c>
      <c r="S338">
        <v>3.84</v>
      </c>
      <c r="T338">
        <v>403.44</v>
      </c>
      <c r="U338">
        <v>96.73</v>
      </c>
      <c r="V338">
        <v>4.78</v>
      </c>
      <c r="W338">
        <v>8.880000000000001</v>
      </c>
      <c r="X338">
        <v>5.62</v>
      </c>
      <c r="Y338">
        <v>4</v>
      </c>
      <c r="Z338" t="s">
        <v>4822</v>
      </c>
      <c r="AA338">
        <v>0</v>
      </c>
      <c r="AB338">
        <v>5</v>
      </c>
      <c r="AC338">
        <v>3.307047619047619</v>
      </c>
      <c r="AE338" t="s">
        <v>5458</v>
      </c>
      <c r="AH338">
        <v>0</v>
      </c>
      <c r="AI338">
        <v>0</v>
      </c>
    </row>
    <row r="339" spans="2:35">
      <c r="B339">
        <v>40.4</v>
      </c>
      <c r="J339" t="s">
        <v>12468</v>
      </c>
      <c r="L339" t="s">
        <v>12479</v>
      </c>
      <c r="M339" t="s">
        <v>12499</v>
      </c>
      <c r="N339" t="s">
        <v>12812</v>
      </c>
      <c r="O339" t="s">
        <v>13776</v>
      </c>
      <c r="P339">
        <v>7</v>
      </c>
      <c r="Q339">
        <v>3</v>
      </c>
      <c r="R339">
        <v>4.29</v>
      </c>
      <c r="S339">
        <v>4.32</v>
      </c>
      <c r="T339">
        <v>423.86</v>
      </c>
      <c r="U339">
        <v>96.73</v>
      </c>
      <c r="V339">
        <v>5.12</v>
      </c>
      <c r="W339">
        <v>8.859999999999999</v>
      </c>
      <c r="X339">
        <v>5.46</v>
      </c>
      <c r="Y339">
        <v>4</v>
      </c>
      <c r="Z339" t="s">
        <v>4822</v>
      </c>
      <c r="AA339">
        <v>1</v>
      </c>
      <c r="AB339">
        <v>5</v>
      </c>
      <c r="AC339">
        <v>2.826190476190476</v>
      </c>
      <c r="AE339" t="s">
        <v>5458</v>
      </c>
      <c r="AH339">
        <v>0</v>
      </c>
      <c r="AI339">
        <v>0</v>
      </c>
    </row>
    <row r="340" spans="2:35">
      <c r="B340">
        <v>489</v>
      </c>
      <c r="J340" t="s">
        <v>12468</v>
      </c>
      <c r="L340" t="s">
        <v>12479</v>
      </c>
      <c r="M340" t="s">
        <v>12499</v>
      </c>
      <c r="N340" t="s">
        <v>12813</v>
      </c>
      <c r="O340" t="s">
        <v>13777</v>
      </c>
      <c r="P340">
        <v>6</v>
      </c>
      <c r="Q340">
        <v>3</v>
      </c>
      <c r="R340">
        <v>3.7</v>
      </c>
      <c r="S340">
        <v>3.71</v>
      </c>
      <c r="T340">
        <v>400.44</v>
      </c>
      <c r="U340">
        <v>96.37</v>
      </c>
      <c r="V340">
        <v>4.71</v>
      </c>
      <c r="W340">
        <v>9.289999999999999</v>
      </c>
      <c r="X340">
        <v>5.33</v>
      </c>
      <c r="Y340">
        <v>4</v>
      </c>
      <c r="Z340" t="s">
        <v>4822</v>
      </c>
      <c r="AA340">
        <v>0</v>
      </c>
      <c r="AB340">
        <v>5</v>
      </c>
      <c r="AC340">
        <v>3.46047619047619</v>
      </c>
      <c r="AE340" t="s">
        <v>5458</v>
      </c>
      <c r="AH340">
        <v>0</v>
      </c>
      <c r="AI340">
        <v>0</v>
      </c>
    </row>
    <row r="341" spans="2:35">
      <c r="B341">
        <v>381.6</v>
      </c>
      <c r="J341" t="s">
        <v>12468</v>
      </c>
      <c r="L341" t="s">
        <v>12479</v>
      </c>
      <c r="M341" t="s">
        <v>12499</v>
      </c>
      <c r="N341" t="s">
        <v>12814</v>
      </c>
      <c r="O341" t="s">
        <v>13778</v>
      </c>
      <c r="P341">
        <v>6</v>
      </c>
      <c r="Q341">
        <v>3</v>
      </c>
      <c r="R341">
        <v>4.4</v>
      </c>
      <c r="S341">
        <v>4.42</v>
      </c>
      <c r="T341">
        <v>454.41</v>
      </c>
      <c r="U341">
        <v>96.37</v>
      </c>
      <c r="V341">
        <v>5.26</v>
      </c>
      <c r="W341">
        <v>9.289999999999999</v>
      </c>
      <c r="X341">
        <v>5.32</v>
      </c>
      <c r="Y341">
        <v>4</v>
      </c>
      <c r="Z341" t="s">
        <v>4822</v>
      </c>
      <c r="AA341">
        <v>1</v>
      </c>
      <c r="AB341">
        <v>5</v>
      </c>
      <c r="AC341">
        <v>2.56997619047619</v>
      </c>
      <c r="AE341" t="s">
        <v>5458</v>
      </c>
      <c r="AH341">
        <v>0</v>
      </c>
      <c r="AI341">
        <v>0</v>
      </c>
    </row>
    <row r="342" spans="2:35">
      <c r="B342">
        <v>623.7</v>
      </c>
      <c r="J342" t="s">
        <v>12468</v>
      </c>
      <c r="L342" t="s">
        <v>12479</v>
      </c>
      <c r="M342" t="s">
        <v>12499</v>
      </c>
      <c r="N342" t="s">
        <v>12815</v>
      </c>
      <c r="O342" t="s">
        <v>13779</v>
      </c>
      <c r="P342">
        <v>7</v>
      </c>
      <c r="Q342">
        <v>3</v>
      </c>
      <c r="R342">
        <v>3.05</v>
      </c>
      <c r="S342">
        <v>3.06</v>
      </c>
      <c r="T342">
        <v>422.47</v>
      </c>
      <c r="U342">
        <v>127.43</v>
      </c>
      <c r="V342">
        <v>3.4</v>
      </c>
      <c r="W342">
        <v>9.279999999999999</v>
      </c>
      <c r="X342">
        <v>5.29</v>
      </c>
      <c r="Y342">
        <v>4</v>
      </c>
      <c r="Z342" t="s">
        <v>4822</v>
      </c>
      <c r="AA342">
        <v>0</v>
      </c>
      <c r="AB342">
        <v>5</v>
      </c>
      <c r="AC342">
        <v>3.165452380952381</v>
      </c>
      <c r="AE342" t="s">
        <v>5458</v>
      </c>
      <c r="AH342">
        <v>0</v>
      </c>
      <c r="AI342">
        <v>0</v>
      </c>
    </row>
    <row r="343" spans="2:35">
      <c r="B343">
        <v>55.3</v>
      </c>
      <c r="J343" t="s">
        <v>12468</v>
      </c>
      <c r="L343" t="s">
        <v>12479</v>
      </c>
      <c r="M343" t="s">
        <v>12499</v>
      </c>
      <c r="N343" t="s">
        <v>12816</v>
      </c>
      <c r="O343" t="s">
        <v>13780</v>
      </c>
      <c r="P343">
        <v>6</v>
      </c>
      <c r="Q343">
        <v>3</v>
      </c>
      <c r="R343">
        <v>3.81</v>
      </c>
      <c r="S343">
        <v>3.84</v>
      </c>
      <c r="T343">
        <v>359.39</v>
      </c>
      <c r="U343">
        <v>87.5</v>
      </c>
      <c r="V343">
        <v>4.46</v>
      </c>
      <c r="W343">
        <v>8.83</v>
      </c>
      <c r="X343">
        <v>5.73</v>
      </c>
      <c r="Y343">
        <v>4</v>
      </c>
      <c r="Z343" t="s">
        <v>4822</v>
      </c>
      <c r="AA343">
        <v>0</v>
      </c>
      <c r="AB343">
        <v>4</v>
      </c>
      <c r="AC343">
        <v>3.841666666666667</v>
      </c>
      <c r="AE343" t="s">
        <v>5458</v>
      </c>
      <c r="AH343">
        <v>0</v>
      </c>
      <c r="AI343">
        <v>0</v>
      </c>
    </row>
    <row r="344" spans="2:35">
      <c r="B344">
        <v>121.3</v>
      </c>
      <c r="J344" t="s">
        <v>12468</v>
      </c>
      <c r="L344" t="s">
        <v>12479</v>
      </c>
      <c r="M344" t="s">
        <v>12499</v>
      </c>
      <c r="N344" t="s">
        <v>12817</v>
      </c>
      <c r="O344" t="s">
        <v>13781</v>
      </c>
      <c r="P344">
        <v>6</v>
      </c>
      <c r="Q344">
        <v>3</v>
      </c>
      <c r="R344">
        <v>3.78</v>
      </c>
      <c r="S344">
        <v>3.79</v>
      </c>
      <c r="T344">
        <v>383.41</v>
      </c>
      <c r="U344">
        <v>95.95</v>
      </c>
      <c r="V344">
        <v>4.63</v>
      </c>
      <c r="W344">
        <v>9.289999999999999</v>
      </c>
      <c r="X344">
        <v>5.32</v>
      </c>
      <c r="Y344">
        <v>5</v>
      </c>
      <c r="Z344" t="s">
        <v>4822</v>
      </c>
      <c r="AA344">
        <v>0</v>
      </c>
      <c r="AB344">
        <v>4</v>
      </c>
      <c r="AC344">
        <v>3.516119047619048</v>
      </c>
      <c r="AE344" t="s">
        <v>5458</v>
      </c>
      <c r="AH344">
        <v>0</v>
      </c>
      <c r="AI344">
        <v>0</v>
      </c>
    </row>
    <row r="345" spans="2:35">
      <c r="B345">
        <v>560.1</v>
      </c>
      <c r="J345" t="s">
        <v>12468</v>
      </c>
      <c r="L345" t="s">
        <v>12479</v>
      </c>
      <c r="M345" t="s">
        <v>12499</v>
      </c>
      <c r="N345" t="s">
        <v>12818</v>
      </c>
      <c r="O345" t="s">
        <v>13782</v>
      </c>
      <c r="P345">
        <v>5</v>
      </c>
      <c r="Q345">
        <v>2</v>
      </c>
      <c r="R345">
        <v>4.64</v>
      </c>
      <c r="S345">
        <v>4.66</v>
      </c>
      <c r="T345">
        <v>361.38</v>
      </c>
      <c r="U345">
        <v>67.27</v>
      </c>
      <c r="V345">
        <v>4.89</v>
      </c>
      <c r="W345">
        <v>9.289999999999999</v>
      </c>
      <c r="X345">
        <v>5.32</v>
      </c>
      <c r="Y345">
        <v>4</v>
      </c>
      <c r="Z345" t="s">
        <v>4822</v>
      </c>
      <c r="AA345">
        <v>0</v>
      </c>
      <c r="AB345">
        <v>4</v>
      </c>
      <c r="AC345">
        <v>3.660142857142857</v>
      </c>
      <c r="AE345" t="s">
        <v>5458</v>
      </c>
      <c r="AH345">
        <v>0</v>
      </c>
      <c r="AI345">
        <v>0</v>
      </c>
    </row>
    <row r="346" spans="2:35">
      <c r="B346">
        <v>141.4</v>
      </c>
      <c r="J346" t="s">
        <v>12468</v>
      </c>
      <c r="L346" t="s">
        <v>12479</v>
      </c>
      <c r="M346" t="s">
        <v>12499</v>
      </c>
      <c r="N346" t="s">
        <v>12819</v>
      </c>
      <c r="O346" t="s">
        <v>13783</v>
      </c>
      <c r="P346">
        <v>6</v>
      </c>
      <c r="Q346">
        <v>3</v>
      </c>
      <c r="R346">
        <v>3.88</v>
      </c>
      <c r="S346">
        <v>3.89</v>
      </c>
      <c r="T346">
        <v>373.41</v>
      </c>
      <c r="U346">
        <v>87.5</v>
      </c>
      <c r="V346">
        <v>4.77</v>
      </c>
      <c r="W346">
        <v>9.289999999999999</v>
      </c>
      <c r="X346">
        <v>5.33</v>
      </c>
      <c r="Y346">
        <v>4</v>
      </c>
      <c r="Z346" t="s">
        <v>4822</v>
      </c>
      <c r="AA346">
        <v>0</v>
      </c>
      <c r="AB346">
        <v>4</v>
      </c>
      <c r="AC346">
        <v>3.685880952380952</v>
      </c>
      <c r="AE346" t="s">
        <v>5458</v>
      </c>
      <c r="AH346">
        <v>0</v>
      </c>
      <c r="AI346">
        <v>0</v>
      </c>
    </row>
    <row r="347" spans="2:35">
      <c r="B347">
        <v>735.2</v>
      </c>
      <c r="J347" t="s">
        <v>12468</v>
      </c>
      <c r="L347" t="s">
        <v>12479</v>
      </c>
      <c r="M347" t="s">
        <v>12499</v>
      </c>
      <c r="N347" t="s">
        <v>12820</v>
      </c>
      <c r="O347" t="s">
        <v>13784</v>
      </c>
      <c r="P347">
        <v>6</v>
      </c>
      <c r="Q347">
        <v>3</v>
      </c>
      <c r="R347">
        <v>3.47</v>
      </c>
      <c r="S347">
        <v>3.48</v>
      </c>
      <c r="T347">
        <v>383.41</v>
      </c>
      <c r="U347">
        <v>95.95</v>
      </c>
      <c r="V347">
        <v>4.63</v>
      </c>
      <c r="W347">
        <v>9.289999999999999</v>
      </c>
      <c r="X347">
        <v>5.33</v>
      </c>
      <c r="Y347">
        <v>5</v>
      </c>
      <c r="Z347" t="s">
        <v>4822</v>
      </c>
      <c r="AA347">
        <v>0</v>
      </c>
      <c r="AB347">
        <v>4</v>
      </c>
      <c r="AC347">
        <v>3.826119047619048</v>
      </c>
      <c r="AE347" t="s">
        <v>5458</v>
      </c>
      <c r="AH347">
        <v>0</v>
      </c>
      <c r="AI347">
        <v>0</v>
      </c>
    </row>
    <row r="348" spans="2:35">
      <c r="B348">
        <v>462.6</v>
      </c>
      <c r="J348" t="s">
        <v>12468</v>
      </c>
      <c r="L348" t="s">
        <v>12479</v>
      </c>
      <c r="M348" t="s">
        <v>12499</v>
      </c>
      <c r="N348" t="s">
        <v>12821</v>
      </c>
      <c r="O348" t="s">
        <v>13785</v>
      </c>
      <c r="P348">
        <v>7</v>
      </c>
      <c r="Q348">
        <v>3</v>
      </c>
      <c r="R348">
        <v>3.65</v>
      </c>
      <c r="S348">
        <v>3.73</v>
      </c>
      <c r="T348">
        <v>436.49</v>
      </c>
      <c r="U348">
        <v>113.44</v>
      </c>
      <c r="V348">
        <v>4.13</v>
      </c>
      <c r="W348">
        <v>8.529999999999999</v>
      </c>
      <c r="X348">
        <v>5.33</v>
      </c>
      <c r="Y348">
        <v>4</v>
      </c>
      <c r="Z348" t="s">
        <v>4822</v>
      </c>
      <c r="AA348">
        <v>0</v>
      </c>
      <c r="AB348">
        <v>6</v>
      </c>
      <c r="AC348">
        <v>2.648976190476191</v>
      </c>
      <c r="AE348" t="s">
        <v>5458</v>
      </c>
      <c r="AH348">
        <v>0</v>
      </c>
      <c r="AI348">
        <v>0</v>
      </c>
    </row>
    <row r="349" spans="2:35">
      <c r="B349">
        <v>16.1</v>
      </c>
      <c r="J349" t="s">
        <v>12468</v>
      </c>
      <c r="L349" t="s">
        <v>12479</v>
      </c>
      <c r="M349" t="s">
        <v>12499</v>
      </c>
      <c r="N349" t="s">
        <v>12822</v>
      </c>
      <c r="O349" t="s">
        <v>13786</v>
      </c>
      <c r="P349">
        <v>6</v>
      </c>
      <c r="Q349">
        <v>3</v>
      </c>
      <c r="R349">
        <v>4.04</v>
      </c>
      <c r="S349">
        <v>4.06</v>
      </c>
      <c r="T349">
        <v>377.38</v>
      </c>
      <c r="U349">
        <v>87.5</v>
      </c>
      <c r="V349">
        <v>4.6</v>
      </c>
      <c r="W349">
        <v>9.279999999999999</v>
      </c>
      <c r="X349">
        <v>5.28</v>
      </c>
      <c r="Y349">
        <v>4</v>
      </c>
      <c r="Z349" t="s">
        <v>4822</v>
      </c>
      <c r="AA349">
        <v>0</v>
      </c>
      <c r="AB349">
        <v>4</v>
      </c>
      <c r="AC349">
        <v>3.51252380952381</v>
      </c>
      <c r="AE349" t="s">
        <v>5458</v>
      </c>
      <c r="AH349">
        <v>0</v>
      </c>
      <c r="AI349">
        <v>0</v>
      </c>
    </row>
    <row r="350" spans="2:35">
      <c r="B350">
        <v>36.5</v>
      </c>
      <c r="J350" t="s">
        <v>12468</v>
      </c>
      <c r="L350" t="s">
        <v>12479</v>
      </c>
      <c r="M350" t="s">
        <v>12499</v>
      </c>
      <c r="N350" t="s">
        <v>12823</v>
      </c>
      <c r="O350" t="s">
        <v>13787</v>
      </c>
      <c r="P350">
        <v>6</v>
      </c>
      <c r="Q350">
        <v>3</v>
      </c>
      <c r="R350">
        <v>4.7</v>
      </c>
      <c r="S350">
        <v>4.72</v>
      </c>
      <c r="T350">
        <v>393.83</v>
      </c>
      <c r="U350">
        <v>87.5</v>
      </c>
      <c r="V350">
        <v>5.11</v>
      </c>
      <c r="W350">
        <v>9.18</v>
      </c>
      <c r="X350">
        <v>5.28</v>
      </c>
      <c r="Y350">
        <v>4</v>
      </c>
      <c r="Z350" t="s">
        <v>4822</v>
      </c>
      <c r="AA350">
        <v>1</v>
      </c>
      <c r="AB350">
        <v>4</v>
      </c>
      <c r="AC350">
        <v>3.06502380952381</v>
      </c>
      <c r="AE350" t="s">
        <v>5458</v>
      </c>
      <c r="AH350">
        <v>0</v>
      </c>
      <c r="AI350">
        <v>0</v>
      </c>
    </row>
    <row r="351" spans="2:35">
      <c r="B351">
        <v>39</v>
      </c>
      <c r="J351" t="s">
        <v>12468</v>
      </c>
      <c r="L351" t="s">
        <v>12479</v>
      </c>
      <c r="M351" t="s">
        <v>12499</v>
      </c>
      <c r="N351" t="s">
        <v>12824</v>
      </c>
      <c r="O351" t="s">
        <v>13788</v>
      </c>
      <c r="P351">
        <v>6</v>
      </c>
      <c r="Q351">
        <v>3</v>
      </c>
      <c r="R351">
        <v>4.42</v>
      </c>
      <c r="S351">
        <v>4.52</v>
      </c>
      <c r="T351">
        <v>393.83</v>
      </c>
      <c r="U351">
        <v>87.5</v>
      </c>
      <c r="V351">
        <v>5.11</v>
      </c>
      <c r="W351">
        <v>8.15</v>
      </c>
      <c r="X351">
        <v>5.28</v>
      </c>
      <c r="Y351">
        <v>4</v>
      </c>
      <c r="Z351" t="s">
        <v>4822</v>
      </c>
      <c r="AA351">
        <v>1</v>
      </c>
      <c r="AB351">
        <v>4</v>
      </c>
      <c r="AC351">
        <v>3.16502380952381</v>
      </c>
      <c r="AE351" t="s">
        <v>5458</v>
      </c>
      <c r="AH351">
        <v>0</v>
      </c>
      <c r="AI351">
        <v>0</v>
      </c>
    </row>
    <row r="352" spans="2:35">
      <c r="B352">
        <v>40.1</v>
      </c>
      <c r="J352" t="s">
        <v>12468</v>
      </c>
      <c r="L352" t="s">
        <v>12479</v>
      </c>
      <c r="M352" t="s">
        <v>12499</v>
      </c>
      <c r="N352" t="s">
        <v>12825</v>
      </c>
      <c r="O352" t="s">
        <v>13789</v>
      </c>
      <c r="P352">
        <v>6</v>
      </c>
      <c r="Q352">
        <v>3</v>
      </c>
      <c r="R352">
        <v>5.36</v>
      </c>
      <c r="S352">
        <v>5.57</v>
      </c>
      <c r="T352">
        <v>428.28</v>
      </c>
      <c r="U352">
        <v>87.5</v>
      </c>
      <c r="V352">
        <v>5.77</v>
      </c>
      <c r="W352">
        <v>7.72</v>
      </c>
      <c r="X352">
        <v>5.25</v>
      </c>
      <c r="Y352">
        <v>4</v>
      </c>
      <c r="Z352" t="s">
        <v>4822</v>
      </c>
      <c r="AA352">
        <v>1</v>
      </c>
      <c r="AB352">
        <v>4</v>
      </c>
      <c r="AC352">
        <v>2.678952380952381</v>
      </c>
      <c r="AE352" t="s">
        <v>5458</v>
      </c>
      <c r="AH352">
        <v>0</v>
      </c>
      <c r="AI352">
        <v>0</v>
      </c>
    </row>
    <row r="353" spans="2:35">
      <c r="B353">
        <v>32.5</v>
      </c>
      <c r="J353" t="s">
        <v>12468</v>
      </c>
      <c r="L353" t="s">
        <v>12479</v>
      </c>
      <c r="M353" t="s">
        <v>12499</v>
      </c>
      <c r="N353" t="s">
        <v>12826</v>
      </c>
      <c r="O353" t="s">
        <v>13790</v>
      </c>
      <c r="P353">
        <v>5</v>
      </c>
      <c r="Q353">
        <v>3</v>
      </c>
      <c r="R353">
        <v>4.22</v>
      </c>
      <c r="S353">
        <v>4.24</v>
      </c>
      <c r="T353">
        <v>329.36</v>
      </c>
      <c r="U353">
        <v>78.27</v>
      </c>
      <c r="V353">
        <v>4.45</v>
      </c>
      <c r="W353">
        <v>9.25</v>
      </c>
      <c r="X353">
        <v>5.55</v>
      </c>
      <c r="Y353">
        <v>4</v>
      </c>
      <c r="Z353" t="s">
        <v>4822</v>
      </c>
      <c r="AA353">
        <v>0</v>
      </c>
      <c r="AB353">
        <v>3</v>
      </c>
      <c r="AC353">
        <v>3.546666666666667</v>
      </c>
      <c r="AE353" t="s">
        <v>5458</v>
      </c>
      <c r="AH353">
        <v>0</v>
      </c>
      <c r="AI353">
        <v>0</v>
      </c>
    </row>
    <row r="354" spans="2:35">
      <c r="B354">
        <v>27.7</v>
      </c>
      <c r="J354" t="s">
        <v>12468</v>
      </c>
      <c r="L354" t="s">
        <v>12479</v>
      </c>
      <c r="M354" t="s">
        <v>12499</v>
      </c>
      <c r="N354" t="s">
        <v>12827</v>
      </c>
      <c r="O354" t="s">
        <v>13791</v>
      </c>
      <c r="P354">
        <v>5</v>
      </c>
      <c r="Q354">
        <v>3</v>
      </c>
      <c r="R354">
        <v>4.25</v>
      </c>
      <c r="S354">
        <v>4.26</v>
      </c>
      <c r="T354">
        <v>329.36</v>
      </c>
      <c r="U354">
        <v>78.27</v>
      </c>
      <c r="V354">
        <v>4.45</v>
      </c>
      <c r="W354">
        <v>9.43</v>
      </c>
      <c r="X354">
        <v>5.48</v>
      </c>
      <c r="Y354">
        <v>4</v>
      </c>
      <c r="Z354" t="s">
        <v>4822</v>
      </c>
      <c r="AA354">
        <v>0</v>
      </c>
      <c r="AB354">
        <v>3</v>
      </c>
      <c r="AC354">
        <v>3.536666666666667</v>
      </c>
      <c r="AE354" t="s">
        <v>5458</v>
      </c>
      <c r="AH354">
        <v>0</v>
      </c>
      <c r="AI354">
        <v>0</v>
      </c>
    </row>
    <row r="355" spans="2:35">
      <c r="B355">
        <v>62.4</v>
      </c>
      <c r="J355" t="s">
        <v>12468</v>
      </c>
      <c r="L355" t="s">
        <v>12479</v>
      </c>
      <c r="M355" t="s">
        <v>12499</v>
      </c>
      <c r="N355" t="s">
        <v>12828</v>
      </c>
      <c r="O355" t="s">
        <v>13792</v>
      </c>
      <c r="P355">
        <v>5</v>
      </c>
      <c r="Q355">
        <v>2</v>
      </c>
      <c r="R355">
        <v>4.68</v>
      </c>
      <c r="S355">
        <v>4.69</v>
      </c>
      <c r="T355">
        <v>343.39</v>
      </c>
      <c r="U355">
        <v>67.27</v>
      </c>
      <c r="V355">
        <v>4.75</v>
      </c>
      <c r="W355">
        <v>9.630000000000001</v>
      </c>
      <c r="X355">
        <v>5.53</v>
      </c>
      <c r="Y355">
        <v>4</v>
      </c>
      <c r="Z355" t="s">
        <v>4822</v>
      </c>
      <c r="AA355">
        <v>0</v>
      </c>
      <c r="AB355">
        <v>4</v>
      </c>
      <c r="AC355">
        <v>3.655</v>
      </c>
      <c r="AE355" t="s">
        <v>5458</v>
      </c>
      <c r="AH355">
        <v>0</v>
      </c>
      <c r="AI355">
        <v>0</v>
      </c>
    </row>
    <row r="356" spans="2:35">
      <c r="B356">
        <v>1011</v>
      </c>
      <c r="J356" t="s">
        <v>12468</v>
      </c>
      <c r="L356" t="s">
        <v>12479</v>
      </c>
      <c r="M356" t="s">
        <v>12499</v>
      </c>
      <c r="N356" t="s">
        <v>12829</v>
      </c>
      <c r="O356" t="s">
        <v>13793</v>
      </c>
    </row>
    <row r="357" spans="2:35">
      <c r="B357">
        <v>102.6</v>
      </c>
      <c r="J357" t="s">
        <v>12468</v>
      </c>
      <c r="L357" t="s">
        <v>12479</v>
      </c>
      <c r="M357" t="s">
        <v>12499</v>
      </c>
      <c r="N357" t="s">
        <v>12830</v>
      </c>
      <c r="O357" t="s">
        <v>13794</v>
      </c>
      <c r="P357">
        <v>5</v>
      </c>
      <c r="Q357">
        <v>2</v>
      </c>
      <c r="R357">
        <v>4.49</v>
      </c>
      <c r="S357">
        <v>4.49</v>
      </c>
      <c r="T357">
        <v>343.39</v>
      </c>
      <c r="U357">
        <v>67.27</v>
      </c>
      <c r="V357">
        <v>4.75</v>
      </c>
      <c r="W357">
        <v>9.630000000000001</v>
      </c>
      <c r="X357">
        <v>5.45</v>
      </c>
      <c r="Y357">
        <v>4</v>
      </c>
      <c r="Z357" t="s">
        <v>4822</v>
      </c>
      <c r="AA357">
        <v>0</v>
      </c>
      <c r="AB357">
        <v>4</v>
      </c>
      <c r="AC357">
        <v>3.755</v>
      </c>
      <c r="AE357" t="s">
        <v>5458</v>
      </c>
      <c r="AH357">
        <v>0</v>
      </c>
      <c r="AI357">
        <v>0</v>
      </c>
    </row>
    <row r="358" spans="2:35">
      <c r="B358">
        <v>55.8</v>
      </c>
      <c r="J358" t="s">
        <v>12468</v>
      </c>
      <c r="L358" t="s">
        <v>12479</v>
      </c>
      <c r="M358" t="s">
        <v>12499</v>
      </c>
      <c r="N358" t="s">
        <v>12831</v>
      </c>
      <c r="O358" t="s">
        <v>13795</v>
      </c>
      <c r="P358">
        <v>6</v>
      </c>
      <c r="Q358">
        <v>3</v>
      </c>
      <c r="R358">
        <v>3.26</v>
      </c>
      <c r="S358">
        <v>3.28</v>
      </c>
      <c r="T358">
        <v>358.4</v>
      </c>
      <c r="U358">
        <v>93.29000000000001</v>
      </c>
      <c r="V358">
        <v>4.34</v>
      </c>
      <c r="W358">
        <v>9.6</v>
      </c>
      <c r="X358">
        <v>5.81</v>
      </c>
      <c r="Y358">
        <v>4</v>
      </c>
      <c r="Z358" t="s">
        <v>4822</v>
      </c>
      <c r="AA358">
        <v>0</v>
      </c>
      <c r="AB358">
        <v>4</v>
      </c>
      <c r="AC358">
        <v>4.287000000000001</v>
      </c>
      <c r="AE358" t="s">
        <v>5458</v>
      </c>
      <c r="AH358">
        <v>0</v>
      </c>
      <c r="AI358">
        <v>0</v>
      </c>
    </row>
    <row r="359" spans="2:35">
      <c r="B359">
        <v>259.8</v>
      </c>
      <c r="J359" t="s">
        <v>12468</v>
      </c>
      <c r="L359" t="s">
        <v>12479</v>
      </c>
      <c r="M359" t="s">
        <v>12499</v>
      </c>
      <c r="N359" t="s">
        <v>12832</v>
      </c>
      <c r="O359" t="s">
        <v>13796</v>
      </c>
      <c r="P359">
        <v>5</v>
      </c>
      <c r="Q359">
        <v>3</v>
      </c>
      <c r="R359">
        <v>3.79</v>
      </c>
      <c r="S359">
        <v>3.8</v>
      </c>
      <c r="T359">
        <v>352.4</v>
      </c>
      <c r="U359">
        <v>92.51000000000001</v>
      </c>
      <c r="V359">
        <v>4.5</v>
      </c>
      <c r="X359">
        <v>5.61</v>
      </c>
      <c r="Y359">
        <v>5</v>
      </c>
      <c r="Z359" t="s">
        <v>4822</v>
      </c>
      <c r="AA359">
        <v>0</v>
      </c>
      <c r="AB359">
        <v>3</v>
      </c>
      <c r="AC359">
        <v>3.788</v>
      </c>
      <c r="AE359" t="s">
        <v>5458</v>
      </c>
      <c r="AH359">
        <v>0</v>
      </c>
      <c r="AI359">
        <v>0</v>
      </c>
    </row>
    <row r="360" spans="2:35">
      <c r="B360">
        <v>373</v>
      </c>
      <c r="J360" t="s">
        <v>12468</v>
      </c>
      <c r="L360" t="s">
        <v>12479</v>
      </c>
      <c r="M360" t="s">
        <v>12499</v>
      </c>
      <c r="N360" t="s">
        <v>12833</v>
      </c>
      <c r="O360" t="s">
        <v>13797</v>
      </c>
      <c r="P360">
        <v>5</v>
      </c>
      <c r="Q360">
        <v>3</v>
      </c>
      <c r="R360">
        <v>4.2</v>
      </c>
      <c r="S360">
        <v>4.2</v>
      </c>
      <c r="T360">
        <v>394.44</v>
      </c>
      <c r="U360">
        <v>95.59</v>
      </c>
      <c r="V360">
        <v>4.88</v>
      </c>
      <c r="X360">
        <v>5.43</v>
      </c>
      <c r="Y360">
        <v>5</v>
      </c>
      <c r="Z360" t="s">
        <v>4822</v>
      </c>
      <c r="AA360">
        <v>0</v>
      </c>
      <c r="AB360">
        <v>4</v>
      </c>
      <c r="AC360">
        <v>3.134333333333333</v>
      </c>
      <c r="AE360" t="s">
        <v>5458</v>
      </c>
      <c r="AH360">
        <v>0</v>
      </c>
      <c r="AI360">
        <v>0</v>
      </c>
    </row>
    <row r="361" spans="2:35">
      <c r="B361">
        <v>73.8</v>
      </c>
      <c r="J361" t="s">
        <v>12468</v>
      </c>
      <c r="L361" t="s">
        <v>12479</v>
      </c>
      <c r="M361" t="s">
        <v>12499</v>
      </c>
      <c r="N361" t="s">
        <v>12834</v>
      </c>
      <c r="O361" t="s">
        <v>13798</v>
      </c>
      <c r="P361">
        <v>6</v>
      </c>
      <c r="Q361">
        <v>3</v>
      </c>
      <c r="R361">
        <v>3.72</v>
      </c>
      <c r="S361">
        <v>3.86</v>
      </c>
      <c r="T361">
        <v>406.47</v>
      </c>
      <c r="U361">
        <v>104.21</v>
      </c>
      <c r="V361">
        <v>4.12</v>
      </c>
      <c r="W361">
        <v>7.95</v>
      </c>
      <c r="X361">
        <v>5.38</v>
      </c>
      <c r="Y361">
        <v>4</v>
      </c>
      <c r="Z361" t="s">
        <v>4822</v>
      </c>
      <c r="AA361">
        <v>0</v>
      </c>
      <c r="AB361">
        <v>5</v>
      </c>
      <c r="AC361">
        <v>3.071071428571429</v>
      </c>
      <c r="AE361" t="s">
        <v>5458</v>
      </c>
      <c r="AH361">
        <v>0</v>
      </c>
      <c r="AI361">
        <v>0</v>
      </c>
    </row>
    <row r="362" spans="2:35">
      <c r="B362">
        <v>366.1</v>
      </c>
      <c r="J362" t="s">
        <v>12468</v>
      </c>
      <c r="L362" t="s">
        <v>12479</v>
      </c>
      <c r="M362" t="s">
        <v>12499</v>
      </c>
      <c r="N362" t="s">
        <v>12835</v>
      </c>
      <c r="O362" t="s">
        <v>13799</v>
      </c>
      <c r="P362">
        <v>6</v>
      </c>
      <c r="Q362">
        <v>3</v>
      </c>
      <c r="R362">
        <v>3.8</v>
      </c>
      <c r="S362">
        <v>3.94</v>
      </c>
      <c r="T362">
        <v>430.49</v>
      </c>
      <c r="U362">
        <v>112.66</v>
      </c>
      <c r="V362">
        <v>4.29</v>
      </c>
      <c r="W362">
        <v>7.83</v>
      </c>
      <c r="X362">
        <v>5.39</v>
      </c>
      <c r="Y362">
        <v>5</v>
      </c>
      <c r="Z362" t="s">
        <v>4822</v>
      </c>
      <c r="AA362">
        <v>0</v>
      </c>
      <c r="AB362">
        <v>5</v>
      </c>
      <c r="AC362">
        <v>2.537833333333334</v>
      </c>
      <c r="AE362" t="s">
        <v>5458</v>
      </c>
      <c r="AH362">
        <v>0</v>
      </c>
      <c r="AI362">
        <v>0</v>
      </c>
    </row>
    <row r="363" spans="2:35">
      <c r="B363">
        <v>113.8</v>
      </c>
      <c r="J363" t="s">
        <v>12468</v>
      </c>
      <c r="L363" t="s">
        <v>12479</v>
      </c>
      <c r="M363" t="s">
        <v>12499</v>
      </c>
      <c r="N363" t="s">
        <v>12836</v>
      </c>
      <c r="O363" t="s">
        <v>13800</v>
      </c>
      <c r="P363">
        <v>5</v>
      </c>
      <c r="Q363">
        <v>2</v>
      </c>
      <c r="R363">
        <v>4.84</v>
      </c>
      <c r="S363">
        <v>4.85</v>
      </c>
      <c r="T363">
        <v>385.4</v>
      </c>
      <c r="U363">
        <v>75.72</v>
      </c>
      <c r="V363">
        <v>5.06</v>
      </c>
      <c r="X363">
        <v>5.16</v>
      </c>
      <c r="Y363">
        <v>5</v>
      </c>
      <c r="Z363" t="s">
        <v>4822</v>
      </c>
      <c r="AA363">
        <v>1</v>
      </c>
      <c r="AB363">
        <v>4</v>
      </c>
      <c r="AC363">
        <v>3.393571428571429</v>
      </c>
      <c r="AE363" t="s">
        <v>5458</v>
      </c>
      <c r="AH363">
        <v>0</v>
      </c>
      <c r="AI363">
        <v>0</v>
      </c>
    </row>
    <row r="364" spans="2:35">
      <c r="B364">
        <v>156.9</v>
      </c>
      <c r="J364" t="s">
        <v>12468</v>
      </c>
      <c r="L364" t="s">
        <v>12479</v>
      </c>
      <c r="M364" t="s">
        <v>12499</v>
      </c>
      <c r="N364" t="s">
        <v>12837</v>
      </c>
      <c r="O364" t="s">
        <v>13801</v>
      </c>
      <c r="P364">
        <v>5</v>
      </c>
      <c r="Q364">
        <v>2</v>
      </c>
      <c r="R364">
        <v>4.95</v>
      </c>
      <c r="S364">
        <v>4.95</v>
      </c>
      <c r="T364">
        <v>385.4</v>
      </c>
      <c r="U364">
        <v>75.72</v>
      </c>
      <c r="V364">
        <v>5.06</v>
      </c>
      <c r="X364">
        <v>5.36</v>
      </c>
      <c r="Y364">
        <v>5</v>
      </c>
      <c r="Z364" t="s">
        <v>4822</v>
      </c>
      <c r="AA364">
        <v>1</v>
      </c>
      <c r="AB364">
        <v>4</v>
      </c>
      <c r="AC364">
        <v>3.343571428571429</v>
      </c>
      <c r="AE364" t="s">
        <v>5458</v>
      </c>
      <c r="AH364">
        <v>0</v>
      </c>
      <c r="AI364">
        <v>0</v>
      </c>
    </row>
    <row r="365" spans="2:35">
      <c r="B365">
        <v>215.7</v>
      </c>
      <c r="J365" t="s">
        <v>12468</v>
      </c>
      <c r="L365" t="s">
        <v>12479</v>
      </c>
      <c r="M365" t="s">
        <v>12499</v>
      </c>
      <c r="N365" t="s">
        <v>12838</v>
      </c>
      <c r="O365" t="s">
        <v>13802</v>
      </c>
      <c r="P365">
        <v>5</v>
      </c>
      <c r="Q365">
        <v>2</v>
      </c>
      <c r="R365">
        <v>5.33</v>
      </c>
      <c r="S365">
        <v>5.33</v>
      </c>
      <c r="T365">
        <v>401.86</v>
      </c>
      <c r="U365">
        <v>75.72</v>
      </c>
      <c r="V365">
        <v>5.58</v>
      </c>
      <c r="X365">
        <v>5.38</v>
      </c>
      <c r="Y365">
        <v>5</v>
      </c>
      <c r="Z365" t="s">
        <v>4822</v>
      </c>
      <c r="AA365">
        <v>1</v>
      </c>
      <c r="AB365">
        <v>4</v>
      </c>
      <c r="AC365">
        <v>3.201</v>
      </c>
      <c r="AE365" t="s">
        <v>5458</v>
      </c>
      <c r="AH365">
        <v>0</v>
      </c>
      <c r="AI365">
        <v>0</v>
      </c>
    </row>
    <row r="366" spans="2:35">
      <c r="B366">
        <v>697.7</v>
      </c>
      <c r="J366" t="s">
        <v>12468</v>
      </c>
      <c r="L366" t="s">
        <v>12479</v>
      </c>
      <c r="M366" t="s">
        <v>12499</v>
      </c>
      <c r="N366" t="s">
        <v>12839</v>
      </c>
      <c r="O366" t="s">
        <v>13803</v>
      </c>
      <c r="P366">
        <v>5</v>
      </c>
      <c r="Q366">
        <v>2</v>
      </c>
      <c r="R366">
        <v>5.41</v>
      </c>
      <c r="S366">
        <v>5.42</v>
      </c>
      <c r="T366">
        <v>381.44</v>
      </c>
      <c r="U366">
        <v>75.72</v>
      </c>
      <c r="V366">
        <v>5.23</v>
      </c>
      <c r="X366">
        <v>5.52</v>
      </c>
      <c r="Y366">
        <v>5</v>
      </c>
      <c r="Z366" t="s">
        <v>4822</v>
      </c>
      <c r="AA366">
        <v>1</v>
      </c>
      <c r="AB366">
        <v>4</v>
      </c>
      <c r="AC366">
        <v>3.346857142857143</v>
      </c>
      <c r="AE366" t="s">
        <v>5458</v>
      </c>
      <c r="AH366">
        <v>0</v>
      </c>
      <c r="AI366">
        <v>0</v>
      </c>
    </row>
    <row r="367" spans="2:35">
      <c r="B367">
        <v>470.4</v>
      </c>
      <c r="J367" t="s">
        <v>12468</v>
      </c>
      <c r="L367" t="s">
        <v>12479</v>
      </c>
      <c r="M367" t="s">
        <v>12499</v>
      </c>
      <c r="N367" t="s">
        <v>12840</v>
      </c>
      <c r="O367" t="s">
        <v>13804</v>
      </c>
      <c r="P367">
        <v>5</v>
      </c>
      <c r="Q367">
        <v>2</v>
      </c>
      <c r="R367">
        <v>5.33</v>
      </c>
      <c r="S367">
        <v>5.34</v>
      </c>
      <c r="T367">
        <v>381.44</v>
      </c>
      <c r="U367">
        <v>75.72</v>
      </c>
      <c r="V367">
        <v>5.23</v>
      </c>
      <c r="X367">
        <v>5.52</v>
      </c>
      <c r="Y367">
        <v>5</v>
      </c>
      <c r="Z367" t="s">
        <v>4822</v>
      </c>
      <c r="AA367">
        <v>1</v>
      </c>
      <c r="AB367">
        <v>4</v>
      </c>
      <c r="AC367">
        <v>3.346857142857143</v>
      </c>
      <c r="AE367" t="s">
        <v>5458</v>
      </c>
      <c r="AH367">
        <v>0</v>
      </c>
      <c r="AI367">
        <v>0</v>
      </c>
    </row>
    <row r="368" spans="2:35">
      <c r="B368">
        <v>513.6</v>
      </c>
      <c r="J368" t="s">
        <v>12468</v>
      </c>
      <c r="L368" t="s">
        <v>12479</v>
      </c>
      <c r="M368" t="s">
        <v>12499</v>
      </c>
      <c r="N368" t="s">
        <v>12841</v>
      </c>
      <c r="O368" t="s">
        <v>13805</v>
      </c>
      <c r="P368">
        <v>4</v>
      </c>
      <c r="Q368">
        <v>2</v>
      </c>
      <c r="R368">
        <v>5.62</v>
      </c>
      <c r="S368">
        <v>5.63</v>
      </c>
      <c r="T368">
        <v>389.82</v>
      </c>
      <c r="U368">
        <v>66.48999999999999</v>
      </c>
      <c r="V368">
        <v>5.71</v>
      </c>
      <c r="X368">
        <v>5.14</v>
      </c>
      <c r="Y368">
        <v>5</v>
      </c>
      <c r="Z368" t="s">
        <v>4822</v>
      </c>
      <c r="AA368">
        <v>1</v>
      </c>
      <c r="AB368">
        <v>3</v>
      </c>
      <c r="AC368">
        <v>3.287</v>
      </c>
      <c r="AE368" t="s">
        <v>5458</v>
      </c>
      <c r="AH368">
        <v>0</v>
      </c>
      <c r="AI368">
        <v>0</v>
      </c>
    </row>
    <row r="369" spans="2:35">
      <c r="B369">
        <v>286.8</v>
      </c>
      <c r="J369" t="s">
        <v>12468</v>
      </c>
      <c r="L369" t="s">
        <v>12479</v>
      </c>
      <c r="M369" t="s">
        <v>12499</v>
      </c>
      <c r="N369" t="s">
        <v>12842</v>
      </c>
      <c r="O369" t="s">
        <v>13806</v>
      </c>
      <c r="P369">
        <v>4</v>
      </c>
      <c r="Q369">
        <v>2</v>
      </c>
      <c r="R369">
        <v>5.67</v>
      </c>
      <c r="S369">
        <v>5.68</v>
      </c>
      <c r="T369">
        <v>371.83</v>
      </c>
      <c r="U369">
        <v>66.48999999999999</v>
      </c>
      <c r="V369">
        <v>5.57</v>
      </c>
      <c r="X369">
        <v>5.31</v>
      </c>
      <c r="Y369">
        <v>5</v>
      </c>
      <c r="Z369" t="s">
        <v>4822</v>
      </c>
      <c r="AA369">
        <v>1</v>
      </c>
      <c r="AB369">
        <v>3</v>
      </c>
      <c r="AC369">
        <v>3.4155</v>
      </c>
      <c r="AE369" t="s">
        <v>5458</v>
      </c>
      <c r="AH369">
        <v>0</v>
      </c>
      <c r="AI369">
        <v>0</v>
      </c>
    </row>
    <row r="370" spans="2:35">
      <c r="B370">
        <v>244</v>
      </c>
      <c r="J370" t="s">
        <v>12468</v>
      </c>
      <c r="L370" t="s">
        <v>12479</v>
      </c>
      <c r="M370" t="s">
        <v>12499</v>
      </c>
      <c r="N370" t="s">
        <v>12843</v>
      </c>
      <c r="O370" t="s">
        <v>13807</v>
      </c>
      <c r="P370">
        <v>4</v>
      </c>
      <c r="Q370">
        <v>2</v>
      </c>
      <c r="R370">
        <v>4.95</v>
      </c>
      <c r="S370">
        <v>4.96</v>
      </c>
      <c r="T370">
        <v>355.38</v>
      </c>
      <c r="U370">
        <v>66.48999999999999</v>
      </c>
      <c r="V370">
        <v>5.06</v>
      </c>
      <c r="X370">
        <v>5.31</v>
      </c>
      <c r="Y370">
        <v>5</v>
      </c>
      <c r="Z370" t="s">
        <v>4822</v>
      </c>
      <c r="AA370">
        <v>1</v>
      </c>
      <c r="AB370">
        <v>3</v>
      </c>
      <c r="AC370">
        <v>3.52</v>
      </c>
      <c r="AE370" t="s">
        <v>5458</v>
      </c>
      <c r="AH370">
        <v>0</v>
      </c>
      <c r="AI370">
        <v>0</v>
      </c>
    </row>
    <row r="371" spans="2:35">
      <c r="B371">
        <v>668.2</v>
      </c>
      <c r="J371" t="s">
        <v>12468</v>
      </c>
      <c r="L371" t="s">
        <v>12479</v>
      </c>
      <c r="M371" t="s">
        <v>12499</v>
      </c>
      <c r="N371" t="s">
        <v>12844</v>
      </c>
      <c r="O371" t="s">
        <v>13808</v>
      </c>
      <c r="P371">
        <v>7</v>
      </c>
      <c r="Q371">
        <v>3</v>
      </c>
      <c r="R371">
        <v>3.75</v>
      </c>
      <c r="S371">
        <v>3.83</v>
      </c>
      <c r="T371">
        <v>384.4</v>
      </c>
      <c r="U371">
        <v>108.84</v>
      </c>
      <c r="V371">
        <v>4.03</v>
      </c>
      <c r="W371">
        <v>8.220000000000001</v>
      </c>
      <c r="X371">
        <v>5.3</v>
      </c>
      <c r="Y371">
        <v>5</v>
      </c>
      <c r="Z371" t="s">
        <v>4822</v>
      </c>
      <c r="AA371">
        <v>0</v>
      </c>
      <c r="AB371">
        <v>4</v>
      </c>
      <c r="AC371">
        <v>3.074380952380952</v>
      </c>
      <c r="AE371" t="s">
        <v>5458</v>
      </c>
      <c r="AH371">
        <v>0</v>
      </c>
      <c r="AI371">
        <v>0</v>
      </c>
    </row>
    <row r="372" spans="2:35">
      <c r="B372">
        <v>171.8</v>
      </c>
      <c r="J372" t="s">
        <v>12468</v>
      </c>
      <c r="L372" t="s">
        <v>12479</v>
      </c>
      <c r="M372" t="s">
        <v>12499</v>
      </c>
      <c r="N372" t="s">
        <v>12845</v>
      </c>
      <c r="O372" t="s">
        <v>13809</v>
      </c>
      <c r="P372">
        <v>5</v>
      </c>
      <c r="Q372">
        <v>2</v>
      </c>
      <c r="R372">
        <v>4.73</v>
      </c>
      <c r="S372">
        <v>4.74</v>
      </c>
      <c r="T372">
        <v>385.4</v>
      </c>
      <c r="U372">
        <v>75.72</v>
      </c>
      <c r="V372">
        <v>5.06</v>
      </c>
      <c r="X372">
        <v>5.31</v>
      </c>
      <c r="Y372">
        <v>5</v>
      </c>
      <c r="Z372" t="s">
        <v>4822</v>
      </c>
      <c r="AA372">
        <v>1</v>
      </c>
      <c r="AB372">
        <v>4</v>
      </c>
      <c r="AC372">
        <v>3.448571428571428</v>
      </c>
      <c r="AE372" t="s">
        <v>5458</v>
      </c>
      <c r="AH372">
        <v>0</v>
      </c>
      <c r="AI372">
        <v>0</v>
      </c>
    </row>
    <row r="373" spans="2:35">
      <c r="B373">
        <v>173.9</v>
      </c>
      <c r="J373" t="s">
        <v>12468</v>
      </c>
      <c r="L373" t="s">
        <v>12479</v>
      </c>
      <c r="M373" t="s">
        <v>12499</v>
      </c>
      <c r="N373" t="s">
        <v>12846</v>
      </c>
      <c r="O373" t="s">
        <v>13810</v>
      </c>
      <c r="P373">
        <v>4</v>
      </c>
      <c r="Q373">
        <v>2</v>
      </c>
      <c r="R373">
        <v>4.88</v>
      </c>
      <c r="S373">
        <v>4.89</v>
      </c>
      <c r="T373">
        <v>373.37</v>
      </c>
      <c r="U373">
        <v>66.48999999999999</v>
      </c>
      <c r="V373">
        <v>5.19</v>
      </c>
      <c r="X373">
        <v>5.14</v>
      </c>
      <c r="Y373">
        <v>5</v>
      </c>
      <c r="Z373" t="s">
        <v>4822</v>
      </c>
      <c r="AA373">
        <v>1</v>
      </c>
      <c r="AB373">
        <v>3</v>
      </c>
      <c r="AC373">
        <v>3.4595</v>
      </c>
      <c r="AE373" t="s">
        <v>5458</v>
      </c>
      <c r="AH373">
        <v>0</v>
      </c>
      <c r="AI373">
        <v>0</v>
      </c>
    </row>
    <row r="374" spans="2:35">
      <c r="B374">
        <v>201.1</v>
      </c>
      <c r="J374" t="s">
        <v>12468</v>
      </c>
      <c r="L374" t="s">
        <v>12479</v>
      </c>
      <c r="M374" t="s">
        <v>12499</v>
      </c>
      <c r="N374" t="s">
        <v>12847</v>
      </c>
      <c r="O374" t="s">
        <v>13811</v>
      </c>
      <c r="P374">
        <v>4</v>
      </c>
      <c r="Q374">
        <v>2</v>
      </c>
      <c r="R374">
        <v>5</v>
      </c>
      <c r="S374">
        <v>5</v>
      </c>
      <c r="T374">
        <v>337.39</v>
      </c>
      <c r="U374">
        <v>66.48999999999999</v>
      </c>
      <c r="V374">
        <v>4.92</v>
      </c>
      <c r="X374">
        <v>5.49</v>
      </c>
      <c r="Y374">
        <v>5</v>
      </c>
      <c r="Z374" t="s">
        <v>4822</v>
      </c>
      <c r="AA374">
        <v>0</v>
      </c>
      <c r="AB374">
        <v>3</v>
      </c>
      <c r="AC374">
        <v>3.5</v>
      </c>
      <c r="AE374" t="s">
        <v>5458</v>
      </c>
      <c r="AH374">
        <v>0</v>
      </c>
      <c r="AI374">
        <v>0</v>
      </c>
    </row>
    <row r="375" spans="2:35">
      <c r="B375">
        <v>356.1</v>
      </c>
      <c r="J375" t="s">
        <v>12468</v>
      </c>
      <c r="L375" t="s">
        <v>12479</v>
      </c>
      <c r="M375" t="s">
        <v>12499</v>
      </c>
      <c r="N375" t="s">
        <v>12848</v>
      </c>
      <c r="O375" t="s">
        <v>13812</v>
      </c>
      <c r="P375">
        <v>4</v>
      </c>
      <c r="Q375">
        <v>2</v>
      </c>
      <c r="R375">
        <v>5.57</v>
      </c>
      <c r="S375">
        <v>5.58</v>
      </c>
      <c r="T375">
        <v>405.38</v>
      </c>
      <c r="U375">
        <v>66.48999999999999</v>
      </c>
      <c r="V375">
        <v>5.94</v>
      </c>
      <c r="X375">
        <v>5.31</v>
      </c>
      <c r="Y375">
        <v>5</v>
      </c>
      <c r="Z375" t="s">
        <v>4822</v>
      </c>
      <c r="AA375">
        <v>1</v>
      </c>
      <c r="AB375">
        <v>3</v>
      </c>
      <c r="AC375">
        <v>3.175857142857143</v>
      </c>
      <c r="AE375" t="s">
        <v>5458</v>
      </c>
      <c r="AH375">
        <v>0</v>
      </c>
      <c r="AI375">
        <v>0</v>
      </c>
    </row>
    <row r="376" spans="2:35">
      <c r="B376">
        <v>248.9</v>
      </c>
      <c r="J376" t="s">
        <v>12468</v>
      </c>
      <c r="L376" t="s">
        <v>12479</v>
      </c>
      <c r="M376" t="s">
        <v>12499</v>
      </c>
      <c r="N376" t="s">
        <v>12849</v>
      </c>
      <c r="O376" t="s">
        <v>13813</v>
      </c>
      <c r="P376">
        <v>4</v>
      </c>
      <c r="Q376">
        <v>2</v>
      </c>
      <c r="T376">
        <v>362.4</v>
      </c>
      <c r="U376">
        <v>70.84999999999999</v>
      </c>
      <c r="V376">
        <v>5.47</v>
      </c>
      <c r="X376">
        <v>5.24</v>
      </c>
      <c r="Y376">
        <v>5</v>
      </c>
      <c r="Z376" t="s">
        <v>4822</v>
      </c>
      <c r="AA376">
        <v>1</v>
      </c>
      <c r="AB376">
        <v>3</v>
      </c>
      <c r="AE376" t="s">
        <v>5458</v>
      </c>
      <c r="AH376">
        <v>0</v>
      </c>
      <c r="AI376">
        <v>0</v>
      </c>
    </row>
    <row r="377" spans="2:35">
      <c r="B377">
        <v>205</v>
      </c>
      <c r="J377" t="s">
        <v>12468</v>
      </c>
      <c r="L377" t="s">
        <v>12479</v>
      </c>
      <c r="M377" t="s">
        <v>12499</v>
      </c>
      <c r="N377" t="s">
        <v>12850</v>
      </c>
      <c r="O377" t="s">
        <v>13814</v>
      </c>
      <c r="P377">
        <v>6</v>
      </c>
      <c r="Q377">
        <v>2</v>
      </c>
      <c r="R377">
        <v>3.94</v>
      </c>
      <c r="S377">
        <v>3.95</v>
      </c>
      <c r="T377">
        <v>397.44</v>
      </c>
      <c r="U377">
        <v>84.95</v>
      </c>
      <c r="V377">
        <v>4.93</v>
      </c>
      <c r="X377">
        <v>5.43</v>
      </c>
      <c r="Y377">
        <v>5</v>
      </c>
      <c r="Z377" t="s">
        <v>4822</v>
      </c>
      <c r="AA377">
        <v>0</v>
      </c>
      <c r="AB377">
        <v>5</v>
      </c>
      <c r="AC377">
        <v>3.787571428571429</v>
      </c>
      <c r="AE377" t="s">
        <v>5458</v>
      </c>
      <c r="AH377">
        <v>0</v>
      </c>
      <c r="AI377">
        <v>0</v>
      </c>
    </row>
    <row r="378" spans="2:35">
      <c r="B378">
        <v>762.5</v>
      </c>
      <c r="J378" t="s">
        <v>12468</v>
      </c>
      <c r="L378" t="s">
        <v>12479</v>
      </c>
      <c r="M378" t="s">
        <v>12499</v>
      </c>
      <c r="N378" t="s">
        <v>12851</v>
      </c>
      <c r="O378" t="s">
        <v>13815</v>
      </c>
      <c r="P378">
        <v>5</v>
      </c>
      <c r="Q378">
        <v>2</v>
      </c>
      <c r="R378">
        <v>4.47</v>
      </c>
      <c r="S378">
        <v>4.48</v>
      </c>
      <c r="T378">
        <v>380.45</v>
      </c>
      <c r="U378">
        <v>69.73</v>
      </c>
      <c r="V378">
        <v>4.98</v>
      </c>
      <c r="X378">
        <v>5.64</v>
      </c>
      <c r="Y378">
        <v>5</v>
      </c>
      <c r="Z378" t="s">
        <v>4822</v>
      </c>
      <c r="AA378">
        <v>0</v>
      </c>
      <c r="AB378">
        <v>4</v>
      </c>
      <c r="AC378">
        <v>3.613928571428571</v>
      </c>
      <c r="AE378" t="s">
        <v>5458</v>
      </c>
      <c r="AH378">
        <v>0</v>
      </c>
      <c r="AI378">
        <v>0</v>
      </c>
    </row>
    <row r="379" spans="2:35">
      <c r="B379">
        <v>154.9</v>
      </c>
      <c r="J379" t="s">
        <v>12468</v>
      </c>
      <c r="L379" t="s">
        <v>12479</v>
      </c>
      <c r="M379" t="s">
        <v>12499</v>
      </c>
      <c r="N379" t="s">
        <v>12852</v>
      </c>
      <c r="O379" t="s">
        <v>13816</v>
      </c>
      <c r="P379">
        <v>4</v>
      </c>
      <c r="Q379">
        <v>2</v>
      </c>
      <c r="R379">
        <v>5.04</v>
      </c>
      <c r="S379">
        <v>5.05</v>
      </c>
      <c r="T379">
        <v>355.38</v>
      </c>
      <c r="U379">
        <v>66.48999999999999</v>
      </c>
      <c r="V379">
        <v>5.06</v>
      </c>
      <c r="X379">
        <v>5.25</v>
      </c>
      <c r="Y379">
        <v>5</v>
      </c>
      <c r="Z379" t="s">
        <v>4822</v>
      </c>
      <c r="AA379">
        <v>1</v>
      </c>
      <c r="AB379">
        <v>3</v>
      </c>
      <c r="AC379">
        <v>3.5</v>
      </c>
      <c r="AE379" t="s">
        <v>5458</v>
      </c>
      <c r="AH379">
        <v>0</v>
      </c>
      <c r="AI379">
        <v>0</v>
      </c>
    </row>
    <row r="380" spans="2:35">
      <c r="B380">
        <v>428.3</v>
      </c>
      <c r="J380" t="s">
        <v>12468</v>
      </c>
      <c r="L380" t="s">
        <v>12479</v>
      </c>
      <c r="M380" t="s">
        <v>12499</v>
      </c>
      <c r="N380" t="s">
        <v>12853</v>
      </c>
      <c r="O380" t="s">
        <v>13817</v>
      </c>
      <c r="P380">
        <v>6</v>
      </c>
      <c r="Q380">
        <v>2</v>
      </c>
      <c r="R380">
        <v>4.82</v>
      </c>
      <c r="S380">
        <v>4.83</v>
      </c>
      <c r="T380">
        <v>382.38</v>
      </c>
      <c r="U380">
        <v>109.63</v>
      </c>
      <c r="V380">
        <v>4.82</v>
      </c>
      <c r="X380">
        <v>5.19</v>
      </c>
      <c r="Y380">
        <v>5</v>
      </c>
      <c r="Z380" t="s">
        <v>4822</v>
      </c>
      <c r="AA380">
        <v>0</v>
      </c>
      <c r="AB380">
        <v>4</v>
      </c>
      <c r="AC380">
        <v>2.770809523809524</v>
      </c>
      <c r="AE380" t="s">
        <v>5458</v>
      </c>
      <c r="AH380">
        <v>0</v>
      </c>
      <c r="AI380">
        <v>0</v>
      </c>
    </row>
    <row r="381" spans="2:35">
      <c r="B381">
        <v>346.8</v>
      </c>
      <c r="J381" t="s">
        <v>12468</v>
      </c>
      <c r="L381" t="s">
        <v>12479</v>
      </c>
      <c r="M381" t="s">
        <v>12499</v>
      </c>
      <c r="N381" t="s">
        <v>12854</v>
      </c>
      <c r="O381" t="s">
        <v>13818</v>
      </c>
      <c r="P381">
        <v>5</v>
      </c>
      <c r="Q381">
        <v>2</v>
      </c>
      <c r="R381">
        <v>5.32</v>
      </c>
      <c r="S381">
        <v>5.33</v>
      </c>
      <c r="T381">
        <v>381.44</v>
      </c>
      <c r="U381">
        <v>75.72</v>
      </c>
      <c r="V381">
        <v>5.32</v>
      </c>
      <c r="X381">
        <v>5.5</v>
      </c>
      <c r="Y381">
        <v>5</v>
      </c>
      <c r="Z381" t="s">
        <v>4822</v>
      </c>
      <c r="AA381">
        <v>1</v>
      </c>
      <c r="AB381">
        <v>5</v>
      </c>
      <c r="AC381">
        <v>3.346857142857143</v>
      </c>
      <c r="AE381" t="s">
        <v>5458</v>
      </c>
      <c r="AH381">
        <v>0</v>
      </c>
      <c r="AI381">
        <v>0</v>
      </c>
    </row>
    <row r="382" spans="2:35">
      <c r="B382">
        <v>430</v>
      </c>
      <c r="J382" t="s">
        <v>12468</v>
      </c>
      <c r="L382" t="s">
        <v>12479</v>
      </c>
      <c r="M382" t="s">
        <v>12499</v>
      </c>
      <c r="N382" t="s">
        <v>12855</v>
      </c>
      <c r="O382" t="s">
        <v>13819</v>
      </c>
      <c r="P382">
        <v>5</v>
      </c>
      <c r="Q382">
        <v>3</v>
      </c>
      <c r="R382">
        <v>3.88</v>
      </c>
      <c r="S382">
        <v>3.88</v>
      </c>
      <c r="T382">
        <v>367.41</v>
      </c>
      <c r="U382">
        <v>86.72</v>
      </c>
      <c r="V382">
        <v>4.41</v>
      </c>
      <c r="X382">
        <v>5.45</v>
      </c>
      <c r="Y382">
        <v>5</v>
      </c>
      <c r="Z382" t="s">
        <v>4822</v>
      </c>
      <c r="AA382">
        <v>0</v>
      </c>
      <c r="AB382">
        <v>4</v>
      </c>
      <c r="AC382">
        <v>3.733738095238095</v>
      </c>
      <c r="AE382" t="s">
        <v>5458</v>
      </c>
      <c r="AH382">
        <v>0</v>
      </c>
      <c r="AI382">
        <v>0</v>
      </c>
    </row>
    <row r="383" spans="2:35">
      <c r="B383">
        <v>430</v>
      </c>
      <c r="J383" t="s">
        <v>12468</v>
      </c>
      <c r="L383" t="s">
        <v>12479</v>
      </c>
      <c r="M383" t="s">
        <v>12499</v>
      </c>
      <c r="N383" t="s">
        <v>12856</v>
      </c>
      <c r="O383" t="s">
        <v>13820</v>
      </c>
      <c r="P383">
        <v>6</v>
      </c>
      <c r="Q383">
        <v>3</v>
      </c>
      <c r="R383">
        <v>3.88</v>
      </c>
      <c r="S383">
        <v>3.99</v>
      </c>
      <c r="T383">
        <v>430.49</v>
      </c>
      <c r="U383">
        <v>112.66</v>
      </c>
      <c r="V383">
        <v>4.29</v>
      </c>
      <c r="W383">
        <v>7.95</v>
      </c>
      <c r="X383">
        <v>5.36</v>
      </c>
      <c r="Y383">
        <v>5</v>
      </c>
      <c r="Z383" t="s">
        <v>4822</v>
      </c>
      <c r="AA383">
        <v>0</v>
      </c>
      <c r="AB383">
        <v>5</v>
      </c>
      <c r="AC383">
        <v>2.472833333333333</v>
      </c>
      <c r="AE383" t="s">
        <v>5458</v>
      </c>
      <c r="AH383">
        <v>0</v>
      </c>
      <c r="AI383">
        <v>0</v>
      </c>
    </row>
    <row r="384" spans="2:35">
      <c r="B384">
        <v>141.1</v>
      </c>
      <c r="J384" t="s">
        <v>12468</v>
      </c>
      <c r="L384" t="s">
        <v>12479</v>
      </c>
      <c r="M384" t="s">
        <v>12499</v>
      </c>
      <c r="N384" t="s">
        <v>12857</v>
      </c>
      <c r="O384" t="s">
        <v>13821</v>
      </c>
      <c r="P384">
        <v>6</v>
      </c>
      <c r="Q384">
        <v>2</v>
      </c>
      <c r="R384">
        <v>4.91</v>
      </c>
      <c r="S384">
        <v>4.92</v>
      </c>
      <c r="T384">
        <v>381.4</v>
      </c>
      <c r="U384">
        <v>84.95</v>
      </c>
      <c r="V384">
        <v>4.65</v>
      </c>
      <c r="X384">
        <v>5.43</v>
      </c>
      <c r="Y384">
        <v>5</v>
      </c>
      <c r="Z384" t="s">
        <v>4822</v>
      </c>
      <c r="AA384">
        <v>0</v>
      </c>
      <c r="AB384">
        <v>3</v>
      </c>
      <c r="AC384">
        <v>3.387142857142857</v>
      </c>
      <c r="AE384" t="s">
        <v>5458</v>
      </c>
      <c r="AH384">
        <v>0</v>
      </c>
      <c r="AI384">
        <v>0</v>
      </c>
    </row>
    <row r="385" spans="2:35">
      <c r="B385">
        <v>112</v>
      </c>
      <c r="J385" t="s">
        <v>12468</v>
      </c>
      <c r="L385" t="s">
        <v>12479</v>
      </c>
      <c r="M385" t="s">
        <v>12499</v>
      </c>
      <c r="N385" t="s">
        <v>12858</v>
      </c>
      <c r="O385" t="s">
        <v>13822</v>
      </c>
      <c r="P385">
        <v>5</v>
      </c>
      <c r="Q385">
        <v>3</v>
      </c>
      <c r="R385">
        <v>2.93</v>
      </c>
      <c r="S385">
        <v>2.94</v>
      </c>
      <c r="T385">
        <v>380.41</v>
      </c>
      <c r="U385">
        <v>109.58</v>
      </c>
      <c r="V385">
        <v>4.02</v>
      </c>
      <c r="X385">
        <v>5.36</v>
      </c>
      <c r="Y385">
        <v>5</v>
      </c>
      <c r="Z385" t="s">
        <v>4822</v>
      </c>
      <c r="AA385">
        <v>0</v>
      </c>
      <c r="AB385">
        <v>4</v>
      </c>
      <c r="AC385">
        <v>3.903214285714286</v>
      </c>
      <c r="AE385" t="s">
        <v>5458</v>
      </c>
      <c r="AH385">
        <v>0</v>
      </c>
      <c r="AI385">
        <v>0</v>
      </c>
    </row>
    <row r="386" spans="2:35">
      <c r="B386">
        <v>73.90000000000001</v>
      </c>
      <c r="J386" t="s">
        <v>12468</v>
      </c>
      <c r="L386" t="s">
        <v>12479</v>
      </c>
      <c r="M386" t="s">
        <v>12499</v>
      </c>
      <c r="N386" t="s">
        <v>12859</v>
      </c>
      <c r="O386" t="s">
        <v>13823</v>
      </c>
      <c r="P386">
        <v>6</v>
      </c>
      <c r="Q386">
        <v>2</v>
      </c>
      <c r="R386">
        <v>4.14</v>
      </c>
      <c r="S386">
        <v>4.15</v>
      </c>
      <c r="T386">
        <v>395.42</v>
      </c>
      <c r="U386">
        <v>92.79000000000001</v>
      </c>
      <c r="V386">
        <v>4.74</v>
      </c>
      <c r="X386">
        <v>5.44</v>
      </c>
      <c r="Y386">
        <v>5</v>
      </c>
      <c r="Z386" t="s">
        <v>4822</v>
      </c>
      <c r="AA386">
        <v>0</v>
      </c>
      <c r="AB386">
        <v>5</v>
      </c>
      <c r="AC386">
        <v>3.579</v>
      </c>
      <c r="AE386" t="s">
        <v>5458</v>
      </c>
      <c r="AH386">
        <v>0</v>
      </c>
      <c r="AI386">
        <v>0</v>
      </c>
    </row>
    <row r="387" spans="2:35">
      <c r="B387">
        <v>357.9</v>
      </c>
      <c r="J387" t="s">
        <v>12468</v>
      </c>
      <c r="L387" t="s">
        <v>12479</v>
      </c>
      <c r="M387" t="s">
        <v>12499</v>
      </c>
      <c r="N387" t="s">
        <v>12860</v>
      </c>
      <c r="O387" t="s">
        <v>13824</v>
      </c>
      <c r="P387">
        <v>7</v>
      </c>
      <c r="Q387">
        <v>2</v>
      </c>
      <c r="R387">
        <v>4.07</v>
      </c>
      <c r="S387">
        <v>4.09</v>
      </c>
      <c r="T387">
        <v>397.44</v>
      </c>
      <c r="U387">
        <v>85.09</v>
      </c>
      <c r="V387">
        <v>4.64</v>
      </c>
      <c r="W387">
        <v>9.289999999999999</v>
      </c>
      <c r="X387">
        <v>5.32</v>
      </c>
      <c r="Y387">
        <v>5</v>
      </c>
      <c r="Z387" t="s">
        <v>4822</v>
      </c>
      <c r="AA387">
        <v>0</v>
      </c>
      <c r="AB387">
        <v>4</v>
      </c>
      <c r="AC387">
        <v>3.687571428571429</v>
      </c>
      <c r="AE387" t="s">
        <v>5458</v>
      </c>
      <c r="AH387">
        <v>0</v>
      </c>
      <c r="AI387">
        <v>0</v>
      </c>
    </row>
    <row r="388" spans="2:35">
      <c r="B388">
        <v>21</v>
      </c>
      <c r="J388" t="s">
        <v>12468</v>
      </c>
      <c r="L388" t="s">
        <v>12479</v>
      </c>
      <c r="M388" t="s">
        <v>12499</v>
      </c>
      <c r="N388" t="s">
        <v>12861</v>
      </c>
      <c r="O388" t="s">
        <v>13825</v>
      </c>
      <c r="P388">
        <v>5</v>
      </c>
      <c r="Q388">
        <v>3</v>
      </c>
      <c r="R388">
        <v>3.22</v>
      </c>
      <c r="S388">
        <v>3.24</v>
      </c>
      <c r="T388">
        <v>358.4</v>
      </c>
      <c r="U388">
        <v>74.61</v>
      </c>
      <c r="V388">
        <v>5.07</v>
      </c>
      <c r="W388">
        <v>9.279999999999999</v>
      </c>
      <c r="X388">
        <v>7.15</v>
      </c>
      <c r="Y388">
        <v>4</v>
      </c>
      <c r="Z388" t="s">
        <v>4822</v>
      </c>
      <c r="AA388">
        <v>1</v>
      </c>
      <c r="AB388">
        <v>4</v>
      </c>
      <c r="AC388">
        <v>4.436666666666667</v>
      </c>
      <c r="AE388" t="s">
        <v>5458</v>
      </c>
      <c r="AH388">
        <v>0</v>
      </c>
      <c r="AI388">
        <v>0</v>
      </c>
    </row>
    <row r="389" spans="2:35">
      <c r="B389">
        <v>18.1</v>
      </c>
      <c r="J389" t="s">
        <v>12468</v>
      </c>
      <c r="L389" t="s">
        <v>12479</v>
      </c>
      <c r="M389" t="s">
        <v>12499</v>
      </c>
      <c r="N389" t="s">
        <v>12862</v>
      </c>
      <c r="O389" t="s">
        <v>13826</v>
      </c>
      <c r="P389">
        <v>5</v>
      </c>
      <c r="Q389">
        <v>3</v>
      </c>
      <c r="R389">
        <v>3.35</v>
      </c>
      <c r="S389">
        <v>3.38</v>
      </c>
      <c r="T389">
        <v>376.39</v>
      </c>
      <c r="U389">
        <v>74.61</v>
      </c>
      <c r="V389">
        <v>5.2</v>
      </c>
      <c r="W389">
        <v>9.27</v>
      </c>
      <c r="X389">
        <v>6.55</v>
      </c>
      <c r="Y389">
        <v>4</v>
      </c>
      <c r="Z389" t="s">
        <v>4822</v>
      </c>
      <c r="AA389">
        <v>1</v>
      </c>
      <c r="AB389">
        <v>4</v>
      </c>
      <c r="AC389">
        <v>4.184595238095238</v>
      </c>
      <c r="AE389" t="s">
        <v>5458</v>
      </c>
      <c r="AH389">
        <v>0</v>
      </c>
      <c r="AI389">
        <v>0</v>
      </c>
    </row>
    <row r="390" spans="2:35">
      <c r="B390">
        <v>134</v>
      </c>
      <c r="J390" t="s">
        <v>12468</v>
      </c>
      <c r="L390" t="s">
        <v>12479</v>
      </c>
      <c r="M390" t="s">
        <v>12499</v>
      </c>
      <c r="N390" t="s">
        <v>12863</v>
      </c>
      <c r="O390" t="s">
        <v>13827</v>
      </c>
      <c r="P390">
        <v>5</v>
      </c>
      <c r="Q390">
        <v>2</v>
      </c>
      <c r="R390">
        <v>4.29</v>
      </c>
      <c r="S390">
        <v>4.29</v>
      </c>
      <c r="T390">
        <v>362.4</v>
      </c>
      <c r="U390">
        <v>90.28</v>
      </c>
      <c r="V390">
        <v>4.79</v>
      </c>
      <c r="X390">
        <v>5.24</v>
      </c>
      <c r="Y390">
        <v>5</v>
      </c>
      <c r="Z390" t="s">
        <v>4822</v>
      </c>
      <c r="AA390">
        <v>0</v>
      </c>
      <c r="AB390">
        <v>3</v>
      </c>
      <c r="AC390">
        <v>3.828523809523809</v>
      </c>
      <c r="AE390" t="s">
        <v>5458</v>
      </c>
      <c r="AH390">
        <v>0</v>
      </c>
      <c r="AI390">
        <v>0</v>
      </c>
    </row>
    <row r="391" spans="2:35">
      <c r="B391">
        <v>164.1</v>
      </c>
      <c r="J391" t="s">
        <v>12468</v>
      </c>
      <c r="L391" t="s">
        <v>12479</v>
      </c>
      <c r="M391" t="s">
        <v>12499</v>
      </c>
      <c r="N391" t="s">
        <v>12864</v>
      </c>
      <c r="O391" t="s">
        <v>13828</v>
      </c>
      <c r="P391">
        <v>5</v>
      </c>
      <c r="Q391">
        <v>3</v>
      </c>
      <c r="R391">
        <v>3.26</v>
      </c>
      <c r="S391">
        <v>3.37</v>
      </c>
      <c r="T391">
        <v>382.42</v>
      </c>
      <c r="U391">
        <v>83.06</v>
      </c>
      <c r="V391">
        <v>5.24</v>
      </c>
      <c r="W391">
        <v>9.279999999999999</v>
      </c>
      <c r="X391">
        <v>6.95</v>
      </c>
      <c r="Y391">
        <v>5</v>
      </c>
      <c r="Z391" t="s">
        <v>4822</v>
      </c>
      <c r="AA391">
        <v>1</v>
      </c>
      <c r="AB391">
        <v>4</v>
      </c>
      <c r="AC391">
        <v>4.19152380952381</v>
      </c>
      <c r="AE391" t="s">
        <v>5458</v>
      </c>
      <c r="AH391">
        <v>0</v>
      </c>
      <c r="AI391">
        <v>0</v>
      </c>
    </row>
    <row r="392" spans="2:35">
      <c r="B392">
        <v>235.1</v>
      </c>
      <c r="J392" t="s">
        <v>12468</v>
      </c>
      <c r="L392" t="s">
        <v>12479</v>
      </c>
      <c r="M392" t="s">
        <v>12499</v>
      </c>
      <c r="N392" t="s">
        <v>12865</v>
      </c>
      <c r="O392" t="s">
        <v>13829</v>
      </c>
      <c r="P392">
        <v>4</v>
      </c>
      <c r="Q392">
        <v>2</v>
      </c>
      <c r="R392">
        <v>5.46</v>
      </c>
      <c r="S392">
        <v>5.47</v>
      </c>
      <c r="T392">
        <v>369.4</v>
      </c>
      <c r="U392">
        <v>66.48999999999999</v>
      </c>
      <c r="V392">
        <v>5.36</v>
      </c>
      <c r="X392">
        <v>5.33</v>
      </c>
      <c r="Y392">
        <v>5</v>
      </c>
      <c r="Z392" t="s">
        <v>4822</v>
      </c>
      <c r="AA392">
        <v>1</v>
      </c>
      <c r="AB392">
        <v>3</v>
      </c>
      <c r="AC392">
        <v>3.432857142857143</v>
      </c>
      <c r="AE392" t="s">
        <v>5458</v>
      </c>
      <c r="AH392">
        <v>0</v>
      </c>
      <c r="AI392">
        <v>0</v>
      </c>
    </row>
    <row r="393" spans="2:35">
      <c r="B393">
        <v>379.9</v>
      </c>
      <c r="J393" t="s">
        <v>12468</v>
      </c>
      <c r="L393" t="s">
        <v>12479</v>
      </c>
      <c r="M393" t="s">
        <v>12499</v>
      </c>
      <c r="N393" t="s">
        <v>12866</v>
      </c>
      <c r="O393" t="s">
        <v>13830</v>
      </c>
      <c r="P393">
        <v>6</v>
      </c>
      <c r="Q393">
        <v>2</v>
      </c>
      <c r="R393">
        <v>3.83</v>
      </c>
      <c r="S393">
        <v>3.84</v>
      </c>
      <c r="T393">
        <v>397.44</v>
      </c>
      <c r="U393">
        <v>84.95</v>
      </c>
      <c r="V393">
        <v>4.93</v>
      </c>
      <c r="X393">
        <v>5.37</v>
      </c>
      <c r="Y393">
        <v>5</v>
      </c>
      <c r="Z393" t="s">
        <v>4822</v>
      </c>
      <c r="AA393">
        <v>0</v>
      </c>
      <c r="AB393">
        <v>5</v>
      </c>
      <c r="AC393">
        <v>3.897571428571429</v>
      </c>
      <c r="AE393" t="s">
        <v>5458</v>
      </c>
      <c r="AH393">
        <v>0</v>
      </c>
      <c r="AI393">
        <v>0</v>
      </c>
    </row>
    <row r="394" spans="2:35">
      <c r="B394">
        <v>272.1</v>
      </c>
      <c r="J394" t="s">
        <v>12468</v>
      </c>
      <c r="L394" t="s">
        <v>12479</v>
      </c>
      <c r="M394" t="s">
        <v>12499</v>
      </c>
      <c r="N394" t="s">
        <v>12867</v>
      </c>
      <c r="O394" t="s">
        <v>13831</v>
      </c>
      <c r="P394">
        <v>5</v>
      </c>
      <c r="Q394">
        <v>2</v>
      </c>
      <c r="R394">
        <v>4.34</v>
      </c>
      <c r="S394">
        <v>4.35</v>
      </c>
      <c r="T394">
        <v>356.43</v>
      </c>
      <c r="U394">
        <v>61.28</v>
      </c>
      <c r="V394">
        <v>4.81</v>
      </c>
      <c r="W394">
        <v>9.630000000000001</v>
      </c>
      <c r="X394">
        <v>5.66</v>
      </c>
      <c r="Y394">
        <v>4</v>
      </c>
      <c r="Z394" t="s">
        <v>4822</v>
      </c>
      <c r="AA394">
        <v>0</v>
      </c>
      <c r="AB394">
        <v>4</v>
      </c>
      <c r="AC394">
        <v>3.825</v>
      </c>
      <c r="AE394" t="s">
        <v>5458</v>
      </c>
      <c r="AH394">
        <v>0</v>
      </c>
      <c r="AI394">
        <v>0</v>
      </c>
    </row>
    <row r="395" spans="2:35">
      <c r="B395">
        <v>344.8</v>
      </c>
      <c r="J395" t="s">
        <v>12468</v>
      </c>
      <c r="L395" t="s">
        <v>12479</v>
      </c>
      <c r="M395" t="s">
        <v>12499</v>
      </c>
      <c r="N395" t="s">
        <v>12868</v>
      </c>
      <c r="O395" t="s">
        <v>13832</v>
      </c>
      <c r="P395">
        <v>6</v>
      </c>
      <c r="Q395">
        <v>4</v>
      </c>
      <c r="T395">
        <v>416.47</v>
      </c>
      <c r="U395">
        <v>116.15</v>
      </c>
      <c r="V395">
        <v>4.69</v>
      </c>
      <c r="Y395">
        <v>5</v>
      </c>
      <c r="Z395" t="s">
        <v>4822</v>
      </c>
      <c r="AA395">
        <v>0</v>
      </c>
      <c r="AB395">
        <v>4</v>
      </c>
      <c r="AH395">
        <v>0</v>
      </c>
      <c r="AI395">
        <v>0</v>
      </c>
    </row>
    <row r="396" spans="2:35">
      <c r="B396">
        <v>221.3</v>
      </c>
      <c r="J396" t="s">
        <v>12468</v>
      </c>
      <c r="L396" t="s">
        <v>12479</v>
      </c>
      <c r="M396" t="s">
        <v>12499</v>
      </c>
      <c r="N396" t="s">
        <v>12869</v>
      </c>
      <c r="O396" t="s">
        <v>13833</v>
      </c>
      <c r="P396">
        <v>6</v>
      </c>
      <c r="Q396">
        <v>3</v>
      </c>
      <c r="R396">
        <v>4.43</v>
      </c>
      <c r="S396">
        <v>4.5</v>
      </c>
      <c r="T396">
        <v>444.52</v>
      </c>
      <c r="U396">
        <v>112.66</v>
      </c>
      <c r="V396">
        <v>4.68</v>
      </c>
      <c r="W396">
        <v>8.210000000000001</v>
      </c>
      <c r="X396">
        <v>5.37</v>
      </c>
      <c r="Y396">
        <v>5</v>
      </c>
      <c r="Z396" t="s">
        <v>4822</v>
      </c>
      <c r="AA396">
        <v>0</v>
      </c>
      <c r="AB396">
        <v>6</v>
      </c>
      <c r="AC396">
        <v>2.057619047619048</v>
      </c>
      <c r="AE396" t="s">
        <v>5458</v>
      </c>
      <c r="AH396">
        <v>0</v>
      </c>
      <c r="AI396">
        <v>0</v>
      </c>
    </row>
    <row r="397" spans="2:35">
      <c r="B397">
        <v>125.8</v>
      </c>
      <c r="J397" t="s">
        <v>12468</v>
      </c>
      <c r="L397" t="s">
        <v>12479</v>
      </c>
      <c r="M397" t="s">
        <v>12499</v>
      </c>
      <c r="N397" t="s">
        <v>12870</v>
      </c>
      <c r="O397" t="s">
        <v>13834</v>
      </c>
      <c r="P397">
        <v>6</v>
      </c>
      <c r="Q397">
        <v>3</v>
      </c>
      <c r="R397">
        <v>4.94</v>
      </c>
      <c r="S397">
        <v>5.01</v>
      </c>
      <c r="T397">
        <v>458.55</v>
      </c>
      <c r="U397">
        <v>112.66</v>
      </c>
      <c r="V397">
        <v>5.07</v>
      </c>
      <c r="W397">
        <v>8.18</v>
      </c>
      <c r="X397">
        <v>5.38</v>
      </c>
      <c r="Y397">
        <v>5</v>
      </c>
      <c r="Z397" t="s">
        <v>4822</v>
      </c>
      <c r="AA397">
        <v>1</v>
      </c>
      <c r="AB397">
        <v>7</v>
      </c>
      <c r="AC397">
        <v>1.707404761904762</v>
      </c>
      <c r="AE397" t="s">
        <v>5458</v>
      </c>
      <c r="AH397">
        <v>0</v>
      </c>
      <c r="AI397">
        <v>0</v>
      </c>
    </row>
    <row r="398" spans="2:35">
      <c r="B398">
        <v>247.6</v>
      </c>
      <c r="J398" t="s">
        <v>12468</v>
      </c>
      <c r="L398" t="s">
        <v>12479</v>
      </c>
      <c r="M398" t="s">
        <v>12499</v>
      </c>
      <c r="N398" t="s">
        <v>12871</v>
      </c>
      <c r="O398" t="s">
        <v>13835</v>
      </c>
      <c r="P398">
        <v>6</v>
      </c>
      <c r="Q398">
        <v>2</v>
      </c>
      <c r="R398">
        <v>3.73</v>
      </c>
      <c r="S398">
        <v>3.73</v>
      </c>
      <c r="T398">
        <v>415.48</v>
      </c>
      <c r="U398">
        <v>100.63</v>
      </c>
      <c r="V398">
        <v>4.32</v>
      </c>
      <c r="X398">
        <v>5.15</v>
      </c>
      <c r="Y398">
        <v>5</v>
      </c>
      <c r="Z398" t="s">
        <v>4822</v>
      </c>
      <c r="AA398">
        <v>0</v>
      </c>
      <c r="AB398">
        <v>4</v>
      </c>
      <c r="AC398">
        <v>3.519380952380953</v>
      </c>
      <c r="AE398" t="s">
        <v>5458</v>
      </c>
      <c r="AH398">
        <v>0</v>
      </c>
      <c r="AI398">
        <v>0</v>
      </c>
    </row>
    <row r="399" spans="2:35">
      <c r="B399">
        <v>83.40000000000001</v>
      </c>
      <c r="J399" t="s">
        <v>12468</v>
      </c>
      <c r="L399" t="s">
        <v>12479</v>
      </c>
      <c r="M399" t="s">
        <v>12499</v>
      </c>
      <c r="N399" t="s">
        <v>12872</v>
      </c>
      <c r="O399" t="s">
        <v>13836</v>
      </c>
      <c r="P399">
        <v>4</v>
      </c>
      <c r="Q399">
        <v>2</v>
      </c>
      <c r="R399">
        <v>4.37</v>
      </c>
      <c r="S399">
        <v>4.43</v>
      </c>
      <c r="T399">
        <v>384.41</v>
      </c>
      <c r="U399">
        <v>62.83</v>
      </c>
      <c r="V399">
        <v>5.67</v>
      </c>
      <c r="X399">
        <v>6.71</v>
      </c>
      <c r="Y399">
        <v>5</v>
      </c>
      <c r="Z399" t="s">
        <v>4822</v>
      </c>
      <c r="AA399">
        <v>1</v>
      </c>
      <c r="AB399">
        <v>4</v>
      </c>
      <c r="AC399">
        <v>3.610642857142857</v>
      </c>
      <c r="AE399" t="s">
        <v>5458</v>
      </c>
      <c r="AH399">
        <v>0</v>
      </c>
      <c r="AI399">
        <v>0</v>
      </c>
    </row>
    <row r="400" spans="2:35">
      <c r="B400">
        <v>181.9</v>
      </c>
      <c r="J400" t="s">
        <v>12468</v>
      </c>
      <c r="L400" t="s">
        <v>12479</v>
      </c>
      <c r="M400" t="s">
        <v>12499</v>
      </c>
      <c r="N400" t="s">
        <v>12873</v>
      </c>
      <c r="O400" t="s">
        <v>13837</v>
      </c>
      <c r="P400">
        <v>4</v>
      </c>
      <c r="Q400">
        <v>2</v>
      </c>
      <c r="R400">
        <v>4.41</v>
      </c>
      <c r="S400">
        <v>4.53</v>
      </c>
      <c r="T400">
        <v>384.41</v>
      </c>
      <c r="U400">
        <v>62.83</v>
      </c>
      <c r="V400">
        <v>5.67</v>
      </c>
      <c r="X400">
        <v>7.02</v>
      </c>
      <c r="Y400">
        <v>5</v>
      </c>
      <c r="Z400" t="s">
        <v>4822</v>
      </c>
      <c r="AA400">
        <v>1</v>
      </c>
      <c r="AB400">
        <v>4</v>
      </c>
      <c r="AC400">
        <v>3.560642857142857</v>
      </c>
      <c r="AE400" t="s">
        <v>5458</v>
      </c>
      <c r="AH400">
        <v>0</v>
      </c>
      <c r="AI400">
        <v>0</v>
      </c>
    </row>
    <row r="401" spans="2:35">
      <c r="B401">
        <v>262.7</v>
      </c>
      <c r="J401" t="s">
        <v>12468</v>
      </c>
      <c r="L401" t="s">
        <v>12479</v>
      </c>
      <c r="M401" t="s">
        <v>12499</v>
      </c>
      <c r="N401" t="s">
        <v>12874</v>
      </c>
      <c r="O401" t="s">
        <v>13838</v>
      </c>
      <c r="P401">
        <v>5</v>
      </c>
      <c r="Q401">
        <v>2</v>
      </c>
      <c r="R401">
        <v>3.38</v>
      </c>
      <c r="S401">
        <v>3.53</v>
      </c>
      <c r="T401">
        <v>396.45</v>
      </c>
      <c r="U401">
        <v>72.06</v>
      </c>
      <c r="V401">
        <v>5.54</v>
      </c>
      <c r="X401">
        <v>7.12</v>
      </c>
      <c r="Y401">
        <v>5</v>
      </c>
      <c r="Z401" t="s">
        <v>4822</v>
      </c>
      <c r="AA401">
        <v>1</v>
      </c>
      <c r="AB401">
        <v>5</v>
      </c>
      <c r="AC401">
        <v>4.284642857142857</v>
      </c>
      <c r="AE401" t="s">
        <v>5458</v>
      </c>
      <c r="AH401">
        <v>0</v>
      </c>
      <c r="AI401">
        <v>0</v>
      </c>
    </row>
    <row r="402" spans="2:35">
      <c r="B402">
        <v>99.2</v>
      </c>
      <c r="J402" t="s">
        <v>12468</v>
      </c>
      <c r="L402" t="s">
        <v>12479</v>
      </c>
      <c r="M402" t="s">
        <v>12499</v>
      </c>
      <c r="N402" t="s">
        <v>12875</v>
      </c>
      <c r="O402" t="s">
        <v>13839</v>
      </c>
      <c r="P402">
        <v>4</v>
      </c>
      <c r="Q402">
        <v>2</v>
      </c>
      <c r="R402">
        <v>3.78</v>
      </c>
      <c r="S402">
        <v>3.87</v>
      </c>
      <c r="T402">
        <v>361.41</v>
      </c>
      <c r="U402">
        <v>77.39</v>
      </c>
      <c r="V402">
        <v>5.39</v>
      </c>
      <c r="X402">
        <v>6.85</v>
      </c>
      <c r="Y402">
        <v>5</v>
      </c>
      <c r="Z402" t="s">
        <v>4822</v>
      </c>
      <c r="AA402">
        <v>1</v>
      </c>
      <c r="AB402">
        <v>3</v>
      </c>
      <c r="AC402">
        <v>4.164928571428572</v>
      </c>
      <c r="AE402" t="s">
        <v>5458</v>
      </c>
      <c r="AH402">
        <v>0</v>
      </c>
      <c r="AI402">
        <v>0</v>
      </c>
    </row>
    <row r="403" spans="2:35">
      <c r="B403">
        <v>266.8</v>
      </c>
      <c r="J403" t="s">
        <v>12468</v>
      </c>
      <c r="L403" t="s">
        <v>12479</v>
      </c>
      <c r="M403" t="s">
        <v>12499</v>
      </c>
      <c r="N403" t="s">
        <v>12876</v>
      </c>
      <c r="O403" t="s">
        <v>13840</v>
      </c>
      <c r="P403">
        <v>4</v>
      </c>
      <c r="Q403">
        <v>2</v>
      </c>
      <c r="R403">
        <v>4.78</v>
      </c>
      <c r="S403">
        <v>4.92</v>
      </c>
      <c r="T403">
        <v>400.87</v>
      </c>
      <c r="U403">
        <v>62.83</v>
      </c>
      <c r="V403">
        <v>6.18</v>
      </c>
      <c r="X403">
        <v>7.05</v>
      </c>
      <c r="Y403">
        <v>5</v>
      </c>
      <c r="Z403" t="s">
        <v>4822</v>
      </c>
      <c r="AA403">
        <v>1</v>
      </c>
      <c r="AB403">
        <v>4</v>
      </c>
      <c r="AC403">
        <v>3.248071428571428</v>
      </c>
      <c r="AE403" t="s">
        <v>5458</v>
      </c>
      <c r="AH403">
        <v>0</v>
      </c>
      <c r="AI403">
        <v>0</v>
      </c>
    </row>
    <row r="404" spans="2:35">
      <c r="B404">
        <v>99.59999999999999</v>
      </c>
      <c r="J404" t="s">
        <v>12468</v>
      </c>
      <c r="L404" t="s">
        <v>12479</v>
      </c>
      <c r="M404" t="s">
        <v>12499</v>
      </c>
      <c r="N404" t="s">
        <v>12877</v>
      </c>
      <c r="O404" t="s">
        <v>13841</v>
      </c>
      <c r="P404">
        <v>5</v>
      </c>
      <c r="Q404">
        <v>2</v>
      </c>
      <c r="R404">
        <v>3.57</v>
      </c>
      <c r="S404">
        <v>3.73</v>
      </c>
      <c r="T404">
        <v>394.43</v>
      </c>
      <c r="U404">
        <v>79.90000000000001</v>
      </c>
      <c r="V404">
        <v>5.34</v>
      </c>
      <c r="X404">
        <v>7.14</v>
      </c>
      <c r="Y404">
        <v>5</v>
      </c>
      <c r="Z404" t="s">
        <v>4822</v>
      </c>
      <c r="AA404">
        <v>1</v>
      </c>
      <c r="AB404">
        <v>5</v>
      </c>
      <c r="AC404">
        <v>4.104071428571428</v>
      </c>
      <c r="AE404" t="s">
        <v>5458</v>
      </c>
      <c r="AH404">
        <v>0</v>
      </c>
      <c r="AI404">
        <v>0</v>
      </c>
    </row>
    <row r="405" spans="2:35">
      <c r="B405">
        <v>107.2</v>
      </c>
      <c r="J405" t="s">
        <v>12468</v>
      </c>
      <c r="L405" t="s">
        <v>12479</v>
      </c>
      <c r="M405" t="s">
        <v>12499</v>
      </c>
      <c r="N405" t="s">
        <v>12878</v>
      </c>
      <c r="O405" t="s">
        <v>13842</v>
      </c>
      <c r="P405">
        <v>4</v>
      </c>
      <c r="Q405">
        <v>3</v>
      </c>
      <c r="R405">
        <v>2.4</v>
      </c>
      <c r="S405">
        <v>2.52</v>
      </c>
      <c r="T405">
        <v>379.42</v>
      </c>
      <c r="U405">
        <v>96.69</v>
      </c>
      <c r="V405">
        <v>4.62</v>
      </c>
      <c r="X405">
        <v>7</v>
      </c>
      <c r="Y405">
        <v>5</v>
      </c>
      <c r="Z405" t="s">
        <v>4822</v>
      </c>
      <c r="AA405">
        <v>0</v>
      </c>
      <c r="AB405">
        <v>4</v>
      </c>
      <c r="AC405">
        <v>4.604952380952381</v>
      </c>
      <c r="AE405" t="s">
        <v>5458</v>
      </c>
      <c r="AH405">
        <v>0</v>
      </c>
      <c r="AI405">
        <v>0</v>
      </c>
    </row>
    <row r="406" spans="2:35">
      <c r="B406">
        <v>548.2</v>
      </c>
      <c r="J406" t="s">
        <v>12468</v>
      </c>
      <c r="L406" t="s">
        <v>12479</v>
      </c>
      <c r="M406" t="s">
        <v>12499</v>
      </c>
      <c r="N406" t="s">
        <v>12879</v>
      </c>
      <c r="O406" t="s">
        <v>13843</v>
      </c>
      <c r="P406">
        <v>6</v>
      </c>
      <c r="Q406">
        <v>2</v>
      </c>
      <c r="R406">
        <v>4.66</v>
      </c>
      <c r="S406">
        <v>4.67</v>
      </c>
      <c r="T406">
        <v>409.39</v>
      </c>
      <c r="U406">
        <v>76.5</v>
      </c>
      <c r="V406">
        <v>5.36</v>
      </c>
      <c r="W406">
        <v>9.289999999999999</v>
      </c>
      <c r="X406">
        <v>5.32</v>
      </c>
      <c r="Y406">
        <v>4</v>
      </c>
      <c r="Z406" t="s">
        <v>4822</v>
      </c>
      <c r="AA406">
        <v>1</v>
      </c>
      <c r="AB406">
        <v>6</v>
      </c>
      <c r="AC406">
        <v>3.312214285714286</v>
      </c>
      <c r="AE406" t="s">
        <v>5458</v>
      </c>
      <c r="AH406">
        <v>0</v>
      </c>
      <c r="AI406">
        <v>0</v>
      </c>
    </row>
    <row r="407" spans="2:35">
      <c r="B407">
        <v>543.2</v>
      </c>
      <c r="J407" t="s">
        <v>12468</v>
      </c>
      <c r="L407" t="s">
        <v>12479</v>
      </c>
      <c r="M407" t="s">
        <v>12499</v>
      </c>
      <c r="N407" t="s">
        <v>12880</v>
      </c>
      <c r="O407" t="s">
        <v>13844</v>
      </c>
      <c r="P407">
        <v>5</v>
      </c>
      <c r="Q407">
        <v>2</v>
      </c>
      <c r="R407">
        <v>4.55</v>
      </c>
      <c r="S407">
        <v>4.57</v>
      </c>
      <c r="T407">
        <v>361.38</v>
      </c>
      <c r="U407">
        <v>67.27</v>
      </c>
      <c r="V407">
        <v>4.89</v>
      </c>
      <c r="W407">
        <v>9.279999999999999</v>
      </c>
      <c r="X407">
        <v>5.29</v>
      </c>
      <c r="Y407">
        <v>4</v>
      </c>
      <c r="Z407" t="s">
        <v>4822</v>
      </c>
      <c r="AA407">
        <v>0</v>
      </c>
      <c r="AB407">
        <v>4</v>
      </c>
      <c r="AC407">
        <v>3.705142857142857</v>
      </c>
      <c r="AE407" t="s">
        <v>5458</v>
      </c>
      <c r="AH407">
        <v>0</v>
      </c>
      <c r="AI407">
        <v>0</v>
      </c>
    </row>
    <row r="408" spans="2:35">
      <c r="B408">
        <v>134.3</v>
      </c>
      <c r="J408" t="s">
        <v>12468</v>
      </c>
      <c r="L408" t="s">
        <v>12479</v>
      </c>
      <c r="M408" t="s">
        <v>12499</v>
      </c>
      <c r="N408" t="s">
        <v>12881</v>
      </c>
      <c r="O408" t="s">
        <v>13845</v>
      </c>
      <c r="P408">
        <v>5</v>
      </c>
      <c r="Q408">
        <v>2</v>
      </c>
      <c r="R408">
        <v>3.25</v>
      </c>
      <c r="S408">
        <v>3.31</v>
      </c>
      <c r="T408">
        <v>414.49</v>
      </c>
      <c r="U408">
        <v>87.73999999999999</v>
      </c>
      <c r="V408">
        <v>4.93</v>
      </c>
      <c r="X408">
        <v>6.71</v>
      </c>
      <c r="Y408">
        <v>5</v>
      </c>
      <c r="Z408" t="s">
        <v>4822</v>
      </c>
      <c r="AA408">
        <v>0</v>
      </c>
      <c r="AB408">
        <v>4</v>
      </c>
      <c r="AC408">
        <v>4.330785714285714</v>
      </c>
      <c r="AE408" t="s">
        <v>5458</v>
      </c>
      <c r="AH408">
        <v>0</v>
      </c>
      <c r="AI408">
        <v>0</v>
      </c>
    </row>
    <row r="409" spans="2:35">
      <c r="B409">
        <v>227.1</v>
      </c>
      <c r="J409" t="s">
        <v>12468</v>
      </c>
      <c r="L409" t="s">
        <v>12479</v>
      </c>
      <c r="M409" t="s">
        <v>12499</v>
      </c>
      <c r="N409" t="s">
        <v>12882</v>
      </c>
      <c r="O409" t="s">
        <v>13846</v>
      </c>
      <c r="P409">
        <v>4</v>
      </c>
      <c r="Q409">
        <v>3</v>
      </c>
      <c r="R409">
        <v>3.15</v>
      </c>
      <c r="S409">
        <v>3.38</v>
      </c>
      <c r="T409">
        <v>351.41</v>
      </c>
      <c r="U409">
        <v>79.62</v>
      </c>
      <c r="V409">
        <v>5.1</v>
      </c>
      <c r="X409">
        <v>7.42</v>
      </c>
      <c r="Y409">
        <v>5</v>
      </c>
      <c r="Z409" t="s">
        <v>4822</v>
      </c>
      <c r="AA409">
        <v>1</v>
      </c>
      <c r="AB409">
        <v>3</v>
      </c>
      <c r="AC409">
        <v>4.401666666666667</v>
      </c>
      <c r="AE409" t="s">
        <v>5458</v>
      </c>
      <c r="AH409">
        <v>0</v>
      </c>
      <c r="AI409">
        <v>0</v>
      </c>
    </row>
    <row r="410" spans="2:35">
      <c r="B410">
        <v>258.6</v>
      </c>
      <c r="J410" t="s">
        <v>12468</v>
      </c>
      <c r="L410" t="s">
        <v>12479</v>
      </c>
      <c r="M410" t="s">
        <v>12499</v>
      </c>
      <c r="N410" t="s">
        <v>12883</v>
      </c>
      <c r="O410" t="s">
        <v>13847</v>
      </c>
      <c r="P410">
        <v>5</v>
      </c>
      <c r="Q410">
        <v>3</v>
      </c>
      <c r="R410">
        <v>4.39</v>
      </c>
      <c r="S410">
        <v>4.59</v>
      </c>
      <c r="T410">
        <v>457.56</v>
      </c>
      <c r="U410">
        <v>99.77</v>
      </c>
      <c r="V410">
        <v>5.67</v>
      </c>
      <c r="W410">
        <v>8.26</v>
      </c>
      <c r="X410">
        <v>7.05</v>
      </c>
      <c r="Y410">
        <v>5</v>
      </c>
      <c r="Z410" t="s">
        <v>4822</v>
      </c>
      <c r="AA410">
        <v>1</v>
      </c>
      <c r="AB410">
        <v>7</v>
      </c>
      <c r="AC410">
        <v>2.349142857142858</v>
      </c>
      <c r="AE410" t="s">
        <v>5458</v>
      </c>
      <c r="AH410">
        <v>0</v>
      </c>
      <c r="AI410">
        <v>0</v>
      </c>
    </row>
    <row r="411" spans="2:35">
      <c r="B411">
        <v>231.1</v>
      </c>
      <c r="J411" t="s">
        <v>12468</v>
      </c>
      <c r="L411" t="s">
        <v>12479</v>
      </c>
      <c r="M411" t="s">
        <v>12499</v>
      </c>
      <c r="N411" t="s">
        <v>12884</v>
      </c>
      <c r="O411" t="s">
        <v>13848</v>
      </c>
      <c r="P411">
        <v>4</v>
      </c>
      <c r="Q411">
        <v>2</v>
      </c>
      <c r="R411">
        <v>4.05</v>
      </c>
      <c r="S411">
        <v>4.2</v>
      </c>
      <c r="T411">
        <v>366.42</v>
      </c>
      <c r="U411">
        <v>62.83</v>
      </c>
      <c r="V411">
        <v>5.53</v>
      </c>
      <c r="X411">
        <v>7.12</v>
      </c>
      <c r="Y411">
        <v>5</v>
      </c>
      <c r="Z411" t="s">
        <v>4822</v>
      </c>
      <c r="AA411">
        <v>1</v>
      </c>
      <c r="AB411">
        <v>4</v>
      </c>
      <c r="AC411">
        <v>3.854142857142857</v>
      </c>
      <c r="AE411" t="s">
        <v>5458</v>
      </c>
      <c r="AH411">
        <v>0</v>
      </c>
      <c r="AI411">
        <v>0</v>
      </c>
    </row>
    <row r="412" spans="2:35">
      <c r="B412">
        <v>187.9</v>
      </c>
      <c r="J412" t="s">
        <v>12468</v>
      </c>
      <c r="L412" t="s">
        <v>12479</v>
      </c>
      <c r="M412" t="s">
        <v>12499</v>
      </c>
      <c r="N412" t="s">
        <v>12885</v>
      </c>
      <c r="O412" t="s">
        <v>13849</v>
      </c>
      <c r="P412">
        <v>4</v>
      </c>
      <c r="Q412">
        <v>3</v>
      </c>
      <c r="R412">
        <v>3.73</v>
      </c>
      <c r="S412">
        <v>3.95</v>
      </c>
      <c r="T412">
        <v>352.4</v>
      </c>
      <c r="U412">
        <v>73.83</v>
      </c>
      <c r="V412">
        <v>5.23</v>
      </c>
      <c r="W412">
        <v>9.23</v>
      </c>
      <c r="X412">
        <v>7.29</v>
      </c>
      <c r="Y412">
        <v>5</v>
      </c>
      <c r="Z412" t="s">
        <v>4822</v>
      </c>
      <c r="AA412">
        <v>1</v>
      </c>
      <c r="AB412">
        <v>3</v>
      </c>
      <c r="AC412">
        <v>3.826666666666667</v>
      </c>
      <c r="AE412" t="s">
        <v>5458</v>
      </c>
      <c r="AH412">
        <v>0</v>
      </c>
      <c r="AI412">
        <v>0</v>
      </c>
    </row>
    <row r="413" spans="2:35">
      <c r="B413">
        <v>285.1</v>
      </c>
      <c r="J413" t="s">
        <v>12468</v>
      </c>
      <c r="L413" t="s">
        <v>12479</v>
      </c>
      <c r="M413" t="s">
        <v>12499</v>
      </c>
      <c r="N413" t="s">
        <v>12886</v>
      </c>
      <c r="O413" t="s">
        <v>13850</v>
      </c>
      <c r="P413">
        <v>3</v>
      </c>
      <c r="Q413">
        <v>2</v>
      </c>
      <c r="R413">
        <v>4.54</v>
      </c>
      <c r="S413">
        <v>4.63</v>
      </c>
      <c r="T413">
        <v>354.39</v>
      </c>
      <c r="U413">
        <v>53.6</v>
      </c>
      <c r="V413">
        <v>5.66</v>
      </c>
      <c r="X413">
        <v>6.84</v>
      </c>
      <c r="Y413">
        <v>5</v>
      </c>
      <c r="Z413" t="s">
        <v>4822</v>
      </c>
      <c r="AA413">
        <v>1</v>
      </c>
      <c r="AB413">
        <v>3</v>
      </c>
      <c r="AC413">
        <v>3.685</v>
      </c>
      <c r="AE413" t="s">
        <v>5458</v>
      </c>
      <c r="AH413">
        <v>0</v>
      </c>
      <c r="AI413">
        <v>0</v>
      </c>
    </row>
    <row r="414" spans="2:35">
      <c r="B414">
        <v>141.7</v>
      </c>
      <c r="J414" t="s">
        <v>12468</v>
      </c>
      <c r="L414" t="s">
        <v>12479</v>
      </c>
      <c r="M414" t="s">
        <v>12499</v>
      </c>
      <c r="N414" t="s">
        <v>12887</v>
      </c>
      <c r="O414" t="s">
        <v>13851</v>
      </c>
      <c r="P414">
        <v>6</v>
      </c>
      <c r="Q414">
        <v>3</v>
      </c>
      <c r="R414">
        <v>4.44</v>
      </c>
      <c r="S414">
        <v>4.46</v>
      </c>
      <c r="T414">
        <v>417.86</v>
      </c>
      <c r="U414">
        <v>95.95</v>
      </c>
      <c r="V414">
        <v>5.28</v>
      </c>
      <c r="W414">
        <v>9.279999999999999</v>
      </c>
      <c r="X414">
        <v>5.28</v>
      </c>
      <c r="Y414">
        <v>5</v>
      </c>
      <c r="Z414" t="s">
        <v>4822</v>
      </c>
      <c r="AA414">
        <v>1</v>
      </c>
      <c r="AB414">
        <v>4</v>
      </c>
      <c r="AC414">
        <v>2.825047619047619</v>
      </c>
      <c r="AE414" t="s">
        <v>5458</v>
      </c>
      <c r="AH414">
        <v>0</v>
      </c>
      <c r="AI414">
        <v>0</v>
      </c>
    </row>
    <row r="415" spans="2:35">
      <c r="B415">
        <v>887.6</v>
      </c>
      <c r="J415" t="s">
        <v>12468</v>
      </c>
      <c r="L415" t="s">
        <v>12479</v>
      </c>
      <c r="M415" t="s">
        <v>12499</v>
      </c>
      <c r="N415" t="s">
        <v>12888</v>
      </c>
      <c r="O415" t="s">
        <v>13852</v>
      </c>
      <c r="P415">
        <v>6</v>
      </c>
      <c r="Q415">
        <v>4</v>
      </c>
      <c r="R415">
        <v>3.63</v>
      </c>
      <c r="S415">
        <v>3.64</v>
      </c>
      <c r="T415">
        <v>399.41</v>
      </c>
      <c r="U415">
        <v>115.92</v>
      </c>
      <c r="V415">
        <v>3.92</v>
      </c>
      <c r="W415">
        <v>9.289999999999999</v>
      </c>
      <c r="X415">
        <v>5.31</v>
      </c>
      <c r="Y415">
        <v>5</v>
      </c>
      <c r="Z415" t="s">
        <v>4822</v>
      </c>
      <c r="AA415">
        <v>0</v>
      </c>
      <c r="AB415">
        <v>4</v>
      </c>
      <c r="AC415">
        <v>2.7195</v>
      </c>
      <c r="AE415" t="s">
        <v>5458</v>
      </c>
      <c r="AH415">
        <v>0</v>
      </c>
      <c r="AI415">
        <v>0</v>
      </c>
    </row>
    <row r="416" spans="2:35">
      <c r="B416">
        <v>4134</v>
      </c>
      <c r="J416" t="s">
        <v>12468</v>
      </c>
      <c r="L416" t="s">
        <v>12479</v>
      </c>
      <c r="M416" t="s">
        <v>12499</v>
      </c>
      <c r="N416" t="s">
        <v>12889</v>
      </c>
      <c r="O416" t="s">
        <v>13853</v>
      </c>
      <c r="P416">
        <v>6</v>
      </c>
      <c r="Q416">
        <v>3</v>
      </c>
      <c r="R416">
        <v>2.87</v>
      </c>
      <c r="S416">
        <v>3.12</v>
      </c>
      <c r="T416">
        <v>453.5</v>
      </c>
      <c r="U416">
        <v>100.55</v>
      </c>
      <c r="V416">
        <v>4.87</v>
      </c>
      <c r="W416">
        <v>7.81</v>
      </c>
      <c r="X416">
        <v>6.44</v>
      </c>
      <c r="Y416">
        <v>4</v>
      </c>
      <c r="Z416" t="s">
        <v>4822</v>
      </c>
      <c r="AA416">
        <v>0</v>
      </c>
      <c r="AB416">
        <v>6</v>
      </c>
      <c r="AC416">
        <v>3.652142857142858</v>
      </c>
      <c r="AE416" t="s">
        <v>5458</v>
      </c>
      <c r="AH416">
        <v>0</v>
      </c>
      <c r="AI416">
        <v>0</v>
      </c>
    </row>
    <row r="417" spans="2:35">
      <c r="B417">
        <v>240.3</v>
      </c>
      <c r="J417" t="s">
        <v>12468</v>
      </c>
      <c r="L417" t="s">
        <v>12479</v>
      </c>
      <c r="M417" t="s">
        <v>12499</v>
      </c>
      <c r="N417" t="s">
        <v>12890</v>
      </c>
      <c r="O417" t="s">
        <v>13854</v>
      </c>
      <c r="P417">
        <v>7</v>
      </c>
      <c r="Q417">
        <v>3</v>
      </c>
      <c r="R417">
        <v>3.5</v>
      </c>
      <c r="S417">
        <v>3.8</v>
      </c>
      <c r="T417">
        <v>454.48</v>
      </c>
      <c r="U417">
        <v>113.44</v>
      </c>
      <c r="V417">
        <v>4.27</v>
      </c>
      <c r="W417">
        <v>7.8</v>
      </c>
      <c r="X417">
        <v>5.26</v>
      </c>
      <c r="Y417">
        <v>4</v>
      </c>
      <c r="Z417" t="s">
        <v>4822</v>
      </c>
      <c r="AA417">
        <v>0</v>
      </c>
      <c r="AB417">
        <v>6</v>
      </c>
      <c r="AC417">
        <v>2.560476190476191</v>
      </c>
      <c r="AE417" t="s">
        <v>5458</v>
      </c>
      <c r="AH417">
        <v>0</v>
      </c>
      <c r="AI417">
        <v>0</v>
      </c>
    </row>
    <row r="418" spans="2:35">
      <c r="B418">
        <v>451.1</v>
      </c>
      <c r="J418" t="s">
        <v>12468</v>
      </c>
      <c r="L418" t="s">
        <v>12479</v>
      </c>
      <c r="M418" t="s">
        <v>12499</v>
      </c>
      <c r="N418" t="s">
        <v>12891</v>
      </c>
      <c r="O418" t="s">
        <v>13855</v>
      </c>
      <c r="P418">
        <v>5</v>
      </c>
      <c r="Q418">
        <v>3</v>
      </c>
      <c r="R418">
        <v>4.35</v>
      </c>
      <c r="S418">
        <v>4.37</v>
      </c>
      <c r="T418">
        <v>353.39</v>
      </c>
      <c r="U418">
        <v>86.72</v>
      </c>
      <c r="V418">
        <v>4.62</v>
      </c>
      <c r="W418">
        <v>9.25</v>
      </c>
      <c r="X418">
        <v>5.53</v>
      </c>
      <c r="Y418">
        <v>5</v>
      </c>
      <c r="Z418" t="s">
        <v>4822</v>
      </c>
      <c r="AA418">
        <v>0</v>
      </c>
      <c r="AB418">
        <v>3</v>
      </c>
      <c r="AC418">
        <v>3.481666666666666</v>
      </c>
      <c r="AE418" t="s">
        <v>5458</v>
      </c>
      <c r="AH418">
        <v>0</v>
      </c>
      <c r="AI418">
        <v>0</v>
      </c>
    </row>
    <row r="419" spans="2:35">
      <c r="B419">
        <v>168</v>
      </c>
      <c r="J419" t="s">
        <v>12468</v>
      </c>
      <c r="L419" t="s">
        <v>12479</v>
      </c>
      <c r="M419" t="s">
        <v>12499</v>
      </c>
      <c r="N419" t="s">
        <v>12892</v>
      </c>
      <c r="O419" t="s">
        <v>13856</v>
      </c>
      <c r="P419">
        <v>4</v>
      </c>
      <c r="Q419">
        <v>2</v>
      </c>
      <c r="R419">
        <v>4.87</v>
      </c>
      <c r="S419">
        <v>4.88</v>
      </c>
      <c r="T419">
        <v>313.36</v>
      </c>
      <c r="U419">
        <v>58.04</v>
      </c>
      <c r="V419">
        <v>4.75</v>
      </c>
      <c r="W419">
        <v>9.630000000000001</v>
      </c>
      <c r="X419">
        <v>5.51</v>
      </c>
      <c r="Y419">
        <v>4</v>
      </c>
      <c r="Z419" t="s">
        <v>4822</v>
      </c>
      <c r="AA419">
        <v>0</v>
      </c>
      <c r="AB419">
        <v>3</v>
      </c>
      <c r="AC419">
        <v>3.56</v>
      </c>
      <c r="AE419" t="s">
        <v>5458</v>
      </c>
      <c r="AH419">
        <v>0</v>
      </c>
      <c r="AI419">
        <v>0</v>
      </c>
    </row>
    <row r="420" spans="2:35">
      <c r="B420">
        <v>759.7</v>
      </c>
      <c r="J420" t="s">
        <v>12468</v>
      </c>
      <c r="L420" t="s">
        <v>12479</v>
      </c>
      <c r="M420" t="s">
        <v>12499</v>
      </c>
      <c r="N420" t="s">
        <v>12893</v>
      </c>
      <c r="O420" t="s">
        <v>13857</v>
      </c>
      <c r="P420">
        <v>5</v>
      </c>
      <c r="Q420">
        <v>2</v>
      </c>
      <c r="R420">
        <v>4.73</v>
      </c>
      <c r="S420">
        <v>4.74</v>
      </c>
      <c r="T420">
        <v>379.37</v>
      </c>
      <c r="U420">
        <v>67.27</v>
      </c>
      <c r="V420">
        <v>5.03</v>
      </c>
      <c r="W420">
        <v>9.27</v>
      </c>
      <c r="X420">
        <v>5.24</v>
      </c>
      <c r="Y420">
        <v>4</v>
      </c>
      <c r="Z420" t="s">
        <v>4822</v>
      </c>
      <c r="AA420">
        <v>1</v>
      </c>
      <c r="AB420">
        <v>4</v>
      </c>
      <c r="AC420">
        <v>3.491642857142857</v>
      </c>
      <c r="AE420" t="s">
        <v>5458</v>
      </c>
      <c r="AH420">
        <v>0</v>
      </c>
      <c r="AI420">
        <v>0</v>
      </c>
    </row>
    <row r="421" spans="2:35">
      <c r="B421">
        <v>349.5</v>
      </c>
      <c r="J421" t="s">
        <v>12468</v>
      </c>
      <c r="L421" t="s">
        <v>12479</v>
      </c>
      <c r="M421" t="s">
        <v>12499</v>
      </c>
      <c r="N421" t="s">
        <v>12894</v>
      </c>
      <c r="O421" t="s">
        <v>13858</v>
      </c>
      <c r="P421">
        <v>6</v>
      </c>
      <c r="Q421">
        <v>3</v>
      </c>
      <c r="R421">
        <v>4</v>
      </c>
      <c r="S421">
        <v>4.02</v>
      </c>
      <c r="T421">
        <v>401.4</v>
      </c>
      <c r="U421">
        <v>95.95</v>
      </c>
      <c r="V421">
        <v>4.77</v>
      </c>
      <c r="W421">
        <v>9.27</v>
      </c>
      <c r="X421">
        <v>5.24</v>
      </c>
      <c r="Y421">
        <v>5</v>
      </c>
      <c r="Z421" t="s">
        <v>4822</v>
      </c>
      <c r="AA421">
        <v>0</v>
      </c>
      <c r="AB421">
        <v>4</v>
      </c>
      <c r="AC421">
        <v>3.162619047619049</v>
      </c>
      <c r="AE421" t="s">
        <v>5458</v>
      </c>
      <c r="AH421">
        <v>0</v>
      </c>
      <c r="AI421">
        <v>0</v>
      </c>
    </row>
    <row r="422" spans="2:35">
      <c r="B422">
        <v>148.7</v>
      </c>
      <c r="J422" t="s">
        <v>12468</v>
      </c>
      <c r="L422" t="s">
        <v>12479</v>
      </c>
      <c r="M422" t="s">
        <v>12499</v>
      </c>
      <c r="N422" t="s">
        <v>12895</v>
      </c>
      <c r="O422" t="s">
        <v>13859</v>
      </c>
      <c r="P422">
        <v>4</v>
      </c>
      <c r="Q422">
        <v>3</v>
      </c>
      <c r="R422">
        <v>3.35</v>
      </c>
      <c r="S422">
        <v>3.43</v>
      </c>
      <c r="T422">
        <v>369.4</v>
      </c>
      <c r="U422">
        <v>79.62</v>
      </c>
      <c r="V422">
        <v>5.24</v>
      </c>
      <c r="X422">
        <v>6.76</v>
      </c>
      <c r="Y422">
        <v>5</v>
      </c>
      <c r="Z422" t="s">
        <v>4822</v>
      </c>
      <c r="AA422">
        <v>1</v>
      </c>
      <c r="AB422">
        <v>3</v>
      </c>
      <c r="AC422">
        <v>4.20952380952381</v>
      </c>
      <c r="AE422" t="s">
        <v>5458</v>
      </c>
      <c r="AH422">
        <v>0</v>
      </c>
      <c r="AI422">
        <v>0</v>
      </c>
    </row>
    <row r="423" spans="2:35">
      <c r="B423">
        <v>250.8</v>
      </c>
      <c r="J423" t="s">
        <v>12468</v>
      </c>
      <c r="L423" t="s">
        <v>12479</v>
      </c>
      <c r="M423" t="s">
        <v>12499</v>
      </c>
      <c r="N423" t="s">
        <v>12896</v>
      </c>
      <c r="O423" t="s">
        <v>13860</v>
      </c>
      <c r="P423">
        <v>5</v>
      </c>
      <c r="Q423">
        <v>3</v>
      </c>
      <c r="R423">
        <v>3.84</v>
      </c>
      <c r="S423">
        <v>3.85</v>
      </c>
      <c r="T423">
        <v>370.39</v>
      </c>
      <c r="U423">
        <v>92.51000000000001</v>
      </c>
      <c r="V423">
        <v>4.64</v>
      </c>
      <c r="X423">
        <v>5.19</v>
      </c>
      <c r="Y423">
        <v>5</v>
      </c>
      <c r="Z423" t="s">
        <v>4822</v>
      </c>
      <c r="AA423">
        <v>0</v>
      </c>
      <c r="AB423">
        <v>3</v>
      </c>
      <c r="AC423">
        <v>3.663785714285715</v>
      </c>
      <c r="AE423" t="s">
        <v>5458</v>
      </c>
      <c r="AH423">
        <v>0</v>
      </c>
      <c r="AI423">
        <v>0</v>
      </c>
    </row>
    <row r="424" spans="2:35">
      <c r="B424">
        <v>227.1</v>
      </c>
      <c r="J424" t="s">
        <v>12468</v>
      </c>
      <c r="L424" t="s">
        <v>12479</v>
      </c>
      <c r="M424" t="s">
        <v>12499</v>
      </c>
      <c r="N424" t="s">
        <v>12897</v>
      </c>
      <c r="O424" t="s">
        <v>13861</v>
      </c>
      <c r="P424">
        <v>5</v>
      </c>
      <c r="Q424">
        <v>3</v>
      </c>
      <c r="R424">
        <v>4.38</v>
      </c>
      <c r="S424">
        <v>4.39</v>
      </c>
      <c r="T424">
        <v>353.39</v>
      </c>
      <c r="U424">
        <v>86.72</v>
      </c>
      <c r="V424">
        <v>4.62</v>
      </c>
      <c r="W424">
        <v>9.43</v>
      </c>
      <c r="X424">
        <v>5.45</v>
      </c>
      <c r="Y424">
        <v>5</v>
      </c>
      <c r="Z424" t="s">
        <v>4822</v>
      </c>
      <c r="AA424">
        <v>0</v>
      </c>
      <c r="AB424">
        <v>3</v>
      </c>
      <c r="AC424">
        <v>3.471666666666667</v>
      </c>
      <c r="AE424" t="s">
        <v>5458</v>
      </c>
      <c r="AH424">
        <v>0</v>
      </c>
      <c r="AI424">
        <v>0</v>
      </c>
    </row>
    <row r="425" spans="2:35">
      <c r="B425">
        <v>308.9</v>
      </c>
      <c r="J425" t="s">
        <v>12468</v>
      </c>
      <c r="L425" t="s">
        <v>12479</v>
      </c>
      <c r="M425" t="s">
        <v>12499</v>
      </c>
      <c r="N425" t="s">
        <v>12898</v>
      </c>
      <c r="O425" t="s">
        <v>13862</v>
      </c>
      <c r="P425">
        <v>5</v>
      </c>
      <c r="Q425">
        <v>2</v>
      </c>
      <c r="R425">
        <v>4.62</v>
      </c>
      <c r="S425">
        <v>4.62</v>
      </c>
      <c r="T425">
        <v>367.41</v>
      </c>
      <c r="U425">
        <v>75.72</v>
      </c>
      <c r="V425">
        <v>4.93</v>
      </c>
      <c r="X425">
        <v>5.42</v>
      </c>
      <c r="Y425">
        <v>5</v>
      </c>
      <c r="Z425" t="s">
        <v>4822</v>
      </c>
      <c r="AA425">
        <v>0</v>
      </c>
      <c r="AB425">
        <v>4</v>
      </c>
      <c r="AC425">
        <v>3.637071428571428</v>
      </c>
      <c r="AE425" t="s">
        <v>5458</v>
      </c>
      <c r="AH425">
        <v>0</v>
      </c>
      <c r="AI425">
        <v>0</v>
      </c>
    </row>
    <row r="426" spans="2:35">
      <c r="B426">
        <v>614.2</v>
      </c>
      <c r="J426" t="s">
        <v>12468</v>
      </c>
      <c r="L426" t="s">
        <v>12479</v>
      </c>
      <c r="M426" t="s">
        <v>12499</v>
      </c>
      <c r="N426" t="s">
        <v>12884</v>
      </c>
      <c r="O426" t="s">
        <v>13848</v>
      </c>
      <c r="P426">
        <v>4</v>
      </c>
      <c r="Q426">
        <v>2</v>
      </c>
      <c r="R426">
        <v>4.05</v>
      </c>
      <c r="S426">
        <v>4.2</v>
      </c>
      <c r="T426">
        <v>366.42</v>
      </c>
      <c r="U426">
        <v>62.83</v>
      </c>
      <c r="V426">
        <v>5.53</v>
      </c>
      <c r="X426">
        <v>7.12</v>
      </c>
      <c r="Y426">
        <v>5</v>
      </c>
      <c r="Z426" t="s">
        <v>4822</v>
      </c>
      <c r="AA426">
        <v>1</v>
      </c>
      <c r="AB426">
        <v>4</v>
      </c>
      <c r="AC426">
        <v>3.854142857142857</v>
      </c>
      <c r="AE426" t="s">
        <v>5458</v>
      </c>
      <c r="AH426">
        <v>0</v>
      </c>
      <c r="AI426">
        <v>0</v>
      </c>
    </row>
    <row r="427" spans="2:35">
      <c r="B427">
        <v>679.7</v>
      </c>
      <c r="J427" t="s">
        <v>12468</v>
      </c>
      <c r="L427" t="s">
        <v>12479</v>
      </c>
      <c r="M427" t="s">
        <v>12499</v>
      </c>
      <c r="N427" t="s">
        <v>12899</v>
      </c>
      <c r="O427" t="s">
        <v>13863</v>
      </c>
      <c r="P427">
        <v>5</v>
      </c>
      <c r="Q427">
        <v>2</v>
      </c>
      <c r="R427">
        <v>4.81</v>
      </c>
      <c r="S427">
        <v>4.82</v>
      </c>
      <c r="T427">
        <v>367.41</v>
      </c>
      <c r="U427">
        <v>75.72</v>
      </c>
      <c r="V427">
        <v>4.93</v>
      </c>
      <c r="X427">
        <v>5.5</v>
      </c>
      <c r="Y427">
        <v>5</v>
      </c>
      <c r="Z427" t="s">
        <v>4822</v>
      </c>
      <c r="AA427">
        <v>0</v>
      </c>
      <c r="AB427">
        <v>4</v>
      </c>
      <c r="AC427">
        <v>3.537071428571428</v>
      </c>
      <c r="AE427" t="s">
        <v>5458</v>
      </c>
      <c r="AH427">
        <v>0</v>
      </c>
      <c r="AI427">
        <v>0</v>
      </c>
    </row>
    <row r="428" spans="2:35">
      <c r="B428">
        <v>229.9</v>
      </c>
      <c r="J428" t="s">
        <v>12468</v>
      </c>
      <c r="L428" t="s">
        <v>12479</v>
      </c>
      <c r="M428" t="s">
        <v>12499</v>
      </c>
      <c r="N428" t="s">
        <v>12900</v>
      </c>
      <c r="O428" t="s">
        <v>13864</v>
      </c>
      <c r="P428">
        <v>4</v>
      </c>
      <c r="Q428">
        <v>3</v>
      </c>
      <c r="R428">
        <v>3.8</v>
      </c>
      <c r="S428">
        <v>3.97</v>
      </c>
      <c r="T428">
        <v>352.4</v>
      </c>
      <c r="U428">
        <v>73.83</v>
      </c>
      <c r="V428">
        <v>5.23</v>
      </c>
      <c r="W428">
        <v>9.49</v>
      </c>
      <c r="X428">
        <v>7.16</v>
      </c>
      <c r="Y428">
        <v>5</v>
      </c>
      <c r="Z428" t="s">
        <v>4822</v>
      </c>
      <c r="AA428">
        <v>1</v>
      </c>
      <c r="AB428">
        <v>3</v>
      </c>
      <c r="AC428">
        <v>3.781666666666667</v>
      </c>
      <c r="AE428" t="s">
        <v>5458</v>
      </c>
      <c r="AH428">
        <v>0</v>
      </c>
      <c r="AI428">
        <v>0</v>
      </c>
    </row>
    <row r="429" spans="2:35">
      <c r="B429">
        <v>131.4</v>
      </c>
      <c r="J429" t="s">
        <v>12468</v>
      </c>
      <c r="L429" t="s">
        <v>12479</v>
      </c>
      <c r="M429" t="s">
        <v>12499</v>
      </c>
      <c r="N429" t="s">
        <v>12901</v>
      </c>
      <c r="O429" t="s">
        <v>13865</v>
      </c>
      <c r="P429">
        <v>5</v>
      </c>
      <c r="Q429">
        <v>1</v>
      </c>
      <c r="R429">
        <v>4.94</v>
      </c>
      <c r="S429">
        <v>4.95</v>
      </c>
      <c r="T429">
        <v>344.37</v>
      </c>
      <c r="U429">
        <v>64.47</v>
      </c>
      <c r="V429">
        <v>4.8</v>
      </c>
      <c r="W429">
        <v>8.92</v>
      </c>
      <c r="X429">
        <v>2.57</v>
      </c>
      <c r="Y429">
        <v>4</v>
      </c>
      <c r="Z429" t="s">
        <v>4822</v>
      </c>
      <c r="AA429">
        <v>0</v>
      </c>
      <c r="AB429">
        <v>4</v>
      </c>
      <c r="AC429">
        <v>3.858333333333333</v>
      </c>
      <c r="AE429" t="s">
        <v>5458</v>
      </c>
      <c r="AH429">
        <v>0</v>
      </c>
      <c r="AI429">
        <v>0</v>
      </c>
    </row>
    <row r="430" spans="2:35">
      <c r="B430">
        <v>188.1</v>
      </c>
      <c r="J430" t="s">
        <v>12468</v>
      </c>
      <c r="L430" t="s">
        <v>12479</v>
      </c>
      <c r="M430" t="s">
        <v>12499</v>
      </c>
      <c r="N430" t="s">
        <v>12902</v>
      </c>
      <c r="O430" t="s">
        <v>13866</v>
      </c>
      <c r="P430">
        <v>5</v>
      </c>
      <c r="Q430">
        <v>3</v>
      </c>
      <c r="R430">
        <v>4.24</v>
      </c>
      <c r="S430">
        <v>4.24</v>
      </c>
      <c r="T430">
        <v>377.41</v>
      </c>
      <c r="U430">
        <v>95.17</v>
      </c>
      <c r="V430">
        <v>4.79</v>
      </c>
      <c r="W430">
        <v>13.26</v>
      </c>
      <c r="X430">
        <v>5.39</v>
      </c>
      <c r="Y430">
        <v>6</v>
      </c>
      <c r="Z430" t="s">
        <v>4822</v>
      </c>
      <c r="AA430">
        <v>0</v>
      </c>
      <c r="AB430">
        <v>3</v>
      </c>
      <c r="AC430">
        <v>3.249976190476191</v>
      </c>
      <c r="AE430" t="s">
        <v>5458</v>
      </c>
      <c r="AH430">
        <v>0</v>
      </c>
      <c r="AI430">
        <v>0</v>
      </c>
    </row>
    <row r="431" spans="2:35">
      <c r="B431">
        <v>60</v>
      </c>
      <c r="J431" t="s">
        <v>12468</v>
      </c>
      <c r="L431" t="s">
        <v>12479</v>
      </c>
      <c r="M431" t="s">
        <v>12499</v>
      </c>
      <c r="N431" t="s">
        <v>12903</v>
      </c>
      <c r="O431" t="s">
        <v>13867</v>
      </c>
      <c r="P431">
        <v>6</v>
      </c>
      <c r="Q431">
        <v>3</v>
      </c>
      <c r="R431">
        <v>3.98</v>
      </c>
      <c r="S431">
        <v>4</v>
      </c>
      <c r="T431">
        <v>373.41</v>
      </c>
      <c r="U431">
        <v>87.5</v>
      </c>
      <c r="V431">
        <v>4.77</v>
      </c>
      <c r="W431">
        <v>9.289999999999999</v>
      </c>
      <c r="X431">
        <v>5.33</v>
      </c>
      <c r="Y431">
        <v>4</v>
      </c>
      <c r="Z431" t="s">
        <v>4822</v>
      </c>
      <c r="AA431">
        <v>0</v>
      </c>
      <c r="AB431">
        <v>4</v>
      </c>
      <c r="AC431">
        <v>3.580880952380952</v>
      </c>
      <c r="AE431" t="s">
        <v>5458</v>
      </c>
      <c r="AH431">
        <v>0</v>
      </c>
      <c r="AI431">
        <v>0</v>
      </c>
    </row>
    <row r="432" spans="2:35">
      <c r="B432">
        <v>57.3</v>
      </c>
      <c r="J432" t="s">
        <v>12468</v>
      </c>
      <c r="L432" t="s">
        <v>12479</v>
      </c>
      <c r="M432" t="s">
        <v>12499</v>
      </c>
      <c r="N432" t="s">
        <v>12904</v>
      </c>
      <c r="O432" t="s">
        <v>13868</v>
      </c>
      <c r="P432">
        <v>6</v>
      </c>
      <c r="Q432">
        <v>3</v>
      </c>
      <c r="R432">
        <v>4.5</v>
      </c>
      <c r="S432">
        <v>4.51</v>
      </c>
      <c r="T432">
        <v>391.4</v>
      </c>
      <c r="U432">
        <v>87.5</v>
      </c>
      <c r="V432">
        <v>4.91</v>
      </c>
      <c r="W432">
        <v>9.279999999999999</v>
      </c>
      <c r="X432">
        <v>5.29</v>
      </c>
      <c r="Y432">
        <v>4</v>
      </c>
      <c r="Z432" t="s">
        <v>4822</v>
      </c>
      <c r="AA432">
        <v>0</v>
      </c>
      <c r="AB432">
        <v>4</v>
      </c>
      <c r="AC432">
        <v>3.187380952380953</v>
      </c>
      <c r="AE432" t="s">
        <v>5458</v>
      </c>
      <c r="AH432">
        <v>0</v>
      </c>
      <c r="AI432">
        <v>0</v>
      </c>
    </row>
    <row r="433" spans="2:35">
      <c r="B433">
        <v>26.8</v>
      </c>
      <c r="J433" t="s">
        <v>12468</v>
      </c>
      <c r="L433" t="s">
        <v>12479</v>
      </c>
      <c r="M433" t="s">
        <v>12499</v>
      </c>
      <c r="N433" t="s">
        <v>12905</v>
      </c>
      <c r="O433" t="s">
        <v>13869</v>
      </c>
      <c r="P433">
        <v>6</v>
      </c>
      <c r="Q433">
        <v>3</v>
      </c>
      <c r="R433">
        <v>4.42</v>
      </c>
      <c r="S433">
        <v>4.52</v>
      </c>
      <c r="T433">
        <v>393.83</v>
      </c>
      <c r="U433">
        <v>87.5</v>
      </c>
      <c r="V433">
        <v>5.11</v>
      </c>
      <c r="W433">
        <v>8.15</v>
      </c>
      <c r="X433">
        <v>5.3</v>
      </c>
      <c r="Y433">
        <v>4</v>
      </c>
      <c r="Z433" t="s">
        <v>4822</v>
      </c>
      <c r="AA433">
        <v>1</v>
      </c>
      <c r="AB433">
        <v>4</v>
      </c>
      <c r="AC433">
        <v>3.16502380952381</v>
      </c>
      <c r="AE433" t="s">
        <v>5458</v>
      </c>
      <c r="AH433">
        <v>0</v>
      </c>
      <c r="AI433">
        <v>0</v>
      </c>
    </row>
    <row r="434" spans="2:35">
      <c r="B434">
        <v>3.8</v>
      </c>
      <c r="J434" t="s">
        <v>12468</v>
      </c>
      <c r="L434" t="s">
        <v>12479</v>
      </c>
      <c r="M434" t="s">
        <v>12499</v>
      </c>
      <c r="N434" t="s">
        <v>12906</v>
      </c>
      <c r="O434" t="s">
        <v>13870</v>
      </c>
      <c r="P434">
        <v>6</v>
      </c>
      <c r="Q434">
        <v>3</v>
      </c>
      <c r="R434">
        <v>4.27</v>
      </c>
      <c r="S434">
        <v>4.33</v>
      </c>
      <c r="T434">
        <v>395.37</v>
      </c>
      <c r="U434">
        <v>87.5</v>
      </c>
      <c r="V434">
        <v>4.74</v>
      </c>
      <c r="W434">
        <v>8.390000000000001</v>
      </c>
      <c r="X434">
        <v>5.26</v>
      </c>
      <c r="Y434">
        <v>4</v>
      </c>
      <c r="Z434" t="s">
        <v>4822</v>
      </c>
      <c r="AA434">
        <v>0</v>
      </c>
      <c r="AB434">
        <v>4</v>
      </c>
      <c r="AC434">
        <v>3.24902380952381</v>
      </c>
      <c r="AE434" t="s">
        <v>5458</v>
      </c>
      <c r="AH434">
        <v>0</v>
      </c>
      <c r="AI434">
        <v>0</v>
      </c>
    </row>
    <row r="435" spans="2:35">
      <c r="B435">
        <v>11.1</v>
      </c>
      <c r="J435" t="s">
        <v>12468</v>
      </c>
      <c r="L435" t="s">
        <v>12479</v>
      </c>
      <c r="M435" t="s">
        <v>12499</v>
      </c>
      <c r="N435" t="s">
        <v>12907</v>
      </c>
      <c r="O435" t="s">
        <v>13871</v>
      </c>
      <c r="P435">
        <v>6</v>
      </c>
      <c r="Q435">
        <v>3</v>
      </c>
      <c r="R435">
        <v>4.84</v>
      </c>
      <c r="S435">
        <v>4.93</v>
      </c>
      <c r="T435">
        <v>411.82</v>
      </c>
      <c r="U435">
        <v>87.5</v>
      </c>
      <c r="V435">
        <v>5.25</v>
      </c>
      <c r="W435">
        <v>8.18</v>
      </c>
      <c r="X435">
        <v>5.25</v>
      </c>
      <c r="Y435">
        <v>4</v>
      </c>
      <c r="Z435" t="s">
        <v>4822</v>
      </c>
      <c r="AA435">
        <v>1</v>
      </c>
      <c r="AB435">
        <v>4</v>
      </c>
      <c r="AC435">
        <v>2.83152380952381</v>
      </c>
      <c r="AE435" t="s">
        <v>5458</v>
      </c>
      <c r="AH435">
        <v>0</v>
      </c>
      <c r="AI435">
        <v>0</v>
      </c>
    </row>
    <row r="436" spans="2:35">
      <c r="B436">
        <v>8.9</v>
      </c>
      <c r="J436" t="s">
        <v>12468</v>
      </c>
      <c r="L436" t="s">
        <v>12479</v>
      </c>
      <c r="M436" t="s">
        <v>12499</v>
      </c>
      <c r="N436" t="s">
        <v>12908</v>
      </c>
      <c r="O436" t="s">
        <v>13872</v>
      </c>
      <c r="P436">
        <v>4</v>
      </c>
      <c r="Q436">
        <v>2</v>
      </c>
      <c r="R436">
        <v>6.17</v>
      </c>
      <c r="S436">
        <v>6.22</v>
      </c>
      <c r="T436">
        <v>383.79</v>
      </c>
      <c r="U436">
        <v>58.04</v>
      </c>
      <c r="V436">
        <v>5.68</v>
      </c>
      <c r="W436">
        <v>8.390000000000001</v>
      </c>
      <c r="X436">
        <v>5.25</v>
      </c>
      <c r="Y436">
        <v>4</v>
      </c>
      <c r="Z436" t="s">
        <v>4822</v>
      </c>
      <c r="AA436">
        <v>1</v>
      </c>
      <c r="AB436">
        <v>3</v>
      </c>
      <c r="AC436">
        <v>3.330071428571428</v>
      </c>
      <c r="AE436" t="s">
        <v>5458</v>
      </c>
      <c r="AH436">
        <v>0</v>
      </c>
      <c r="AI436">
        <v>0</v>
      </c>
    </row>
    <row r="437" spans="2:35">
      <c r="B437">
        <v>16.9</v>
      </c>
      <c r="J437" t="s">
        <v>12468</v>
      </c>
      <c r="L437" t="s">
        <v>12479</v>
      </c>
      <c r="M437" t="s">
        <v>12499</v>
      </c>
      <c r="N437" t="s">
        <v>12909</v>
      </c>
      <c r="O437" t="s">
        <v>13873</v>
      </c>
      <c r="P437">
        <v>6</v>
      </c>
      <c r="Q437">
        <v>3</v>
      </c>
      <c r="R437">
        <v>3.92</v>
      </c>
      <c r="S437">
        <v>3.98</v>
      </c>
      <c r="T437">
        <v>377.38</v>
      </c>
      <c r="U437">
        <v>87.5</v>
      </c>
      <c r="V437">
        <v>4.6</v>
      </c>
      <c r="W437">
        <v>8.369999999999999</v>
      </c>
      <c r="X437">
        <v>5.32</v>
      </c>
      <c r="Y437">
        <v>4</v>
      </c>
      <c r="Z437" t="s">
        <v>4822</v>
      </c>
      <c r="AA437">
        <v>0</v>
      </c>
      <c r="AB437">
        <v>4</v>
      </c>
      <c r="AC437">
        <v>3.59252380952381</v>
      </c>
      <c r="AE437" t="s">
        <v>5458</v>
      </c>
      <c r="AH437">
        <v>0</v>
      </c>
      <c r="AI437">
        <v>0</v>
      </c>
    </row>
    <row r="438" spans="2:35">
      <c r="B438">
        <v>2.9</v>
      </c>
      <c r="J438" t="s">
        <v>12468</v>
      </c>
      <c r="L438" t="s">
        <v>12479</v>
      </c>
      <c r="M438" t="s">
        <v>12499</v>
      </c>
      <c r="N438" t="s">
        <v>12910</v>
      </c>
      <c r="O438" t="s">
        <v>13874</v>
      </c>
      <c r="P438">
        <v>6</v>
      </c>
      <c r="Q438">
        <v>3</v>
      </c>
      <c r="R438">
        <v>3.77</v>
      </c>
      <c r="S438">
        <v>4.31</v>
      </c>
      <c r="T438">
        <v>395.37</v>
      </c>
      <c r="U438">
        <v>87.5</v>
      </c>
      <c r="V438">
        <v>4.74</v>
      </c>
      <c r="W438">
        <v>7.11</v>
      </c>
      <c r="X438">
        <v>5.26</v>
      </c>
      <c r="Y438">
        <v>4</v>
      </c>
      <c r="Z438" t="s">
        <v>4822</v>
      </c>
      <c r="AA438">
        <v>0</v>
      </c>
      <c r="AB438">
        <v>4</v>
      </c>
      <c r="AC438">
        <v>3.37402380952381</v>
      </c>
      <c r="AE438" t="s">
        <v>5458</v>
      </c>
      <c r="AH438">
        <v>0</v>
      </c>
      <c r="AI438">
        <v>0</v>
      </c>
    </row>
    <row r="439" spans="2:35">
      <c r="B439">
        <v>2.4</v>
      </c>
      <c r="J439" t="s">
        <v>12468</v>
      </c>
      <c r="L439" t="s">
        <v>12479</v>
      </c>
      <c r="M439" t="s">
        <v>12499</v>
      </c>
      <c r="N439" t="s">
        <v>12911</v>
      </c>
      <c r="O439" t="s">
        <v>13875</v>
      </c>
      <c r="P439">
        <v>5</v>
      </c>
      <c r="Q439">
        <v>3</v>
      </c>
      <c r="R439">
        <v>4.23</v>
      </c>
      <c r="S439">
        <v>4.77</v>
      </c>
      <c r="T439">
        <v>389.37</v>
      </c>
      <c r="U439">
        <v>86.72</v>
      </c>
      <c r="V439">
        <v>4.9</v>
      </c>
      <c r="W439">
        <v>7.11</v>
      </c>
      <c r="X439">
        <v>5.33</v>
      </c>
      <c r="Y439">
        <v>5</v>
      </c>
      <c r="Z439" t="s">
        <v>4822</v>
      </c>
      <c r="AA439">
        <v>0</v>
      </c>
      <c r="AB439">
        <v>3</v>
      </c>
      <c r="AC439">
        <v>3.071880952380953</v>
      </c>
      <c r="AE439" t="s">
        <v>5458</v>
      </c>
      <c r="AH439">
        <v>0</v>
      </c>
      <c r="AI439">
        <v>0</v>
      </c>
    </row>
    <row r="440" spans="2:35">
      <c r="B440">
        <v>151</v>
      </c>
      <c r="J440" t="s">
        <v>12468</v>
      </c>
      <c r="L440" t="s">
        <v>12479</v>
      </c>
      <c r="M440" t="s">
        <v>12499</v>
      </c>
      <c r="N440" t="s">
        <v>12912</v>
      </c>
      <c r="O440" t="s">
        <v>13876</v>
      </c>
      <c r="P440">
        <v>4</v>
      </c>
      <c r="Q440">
        <v>2</v>
      </c>
      <c r="R440">
        <v>5.67</v>
      </c>
      <c r="S440">
        <v>6.2</v>
      </c>
      <c r="T440">
        <v>383.79</v>
      </c>
      <c r="U440">
        <v>58.04</v>
      </c>
      <c r="V440">
        <v>5.68</v>
      </c>
      <c r="W440">
        <v>7.11</v>
      </c>
      <c r="X440">
        <v>5.25</v>
      </c>
      <c r="Y440">
        <v>4</v>
      </c>
      <c r="Z440" t="s">
        <v>4822</v>
      </c>
      <c r="AA440">
        <v>1</v>
      </c>
      <c r="AB440">
        <v>3</v>
      </c>
      <c r="AC440">
        <v>3.330071428571428</v>
      </c>
      <c r="AE440" t="s">
        <v>5458</v>
      </c>
      <c r="AH440">
        <v>0</v>
      </c>
      <c r="AI440">
        <v>0</v>
      </c>
    </row>
    <row r="441" spans="2:35">
      <c r="B441">
        <v>121</v>
      </c>
      <c r="J441" t="s">
        <v>12468</v>
      </c>
      <c r="L441" t="s">
        <v>12480</v>
      </c>
      <c r="M441" t="s">
        <v>12500</v>
      </c>
      <c r="N441" t="s">
        <v>12913</v>
      </c>
      <c r="O441" t="s">
        <v>13877</v>
      </c>
      <c r="P441">
        <v>6</v>
      </c>
      <c r="Q441">
        <v>4</v>
      </c>
      <c r="R441">
        <v>3.75</v>
      </c>
      <c r="S441">
        <v>4.85</v>
      </c>
      <c r="T441">
        <v>460.95</v>
      </c>
      <c r="U441">
        <v>110.04</v>
      </c>
      <c r="V441">
        <v>5.99</v>
      </c>
      <c r="W441">
        <v>5.63</v>
      </c>
      <c r="X441">
        <v>6.86</v>
      </c>
      <c r="Y441">
        <v>5</v>
      </c>
      <c r="Z441" t="s">
        <v>4822</v>
      </c>
      <c r="AA441">
        <v>1</v>
      </c>
      <c r="AB441">
        <v>4</v>
      </c>
      <c r="AC441">
        <v>1.810928571428572</v>
      </c>
      <c r="AE441" t="s">
        <v>5459</v>
      </c>
      <c r="AH441">
        <v>0</v>
      </c>
      <c r="AI441">
        <v>0</v>
      </c>
    </row>
    <row r="442" spans="2:35">
      <c r="B442">
        <v>15</v>
      </c>
      <c r="J442" t="s">
        <v>12468</v>
      </c>
      <c r="L442" t="s">
        <v>12480</v>
      </c>
      <c r="M442" t="s">
        <v>12500</v>
      </c>
      <c r="N442" t="s">
        <v>12914</v>
      </c>
      <c r="O442" t="s">
        <v>13878</v>
      </c>
      <c r="P442">
        <v>7</v>
      </c>
      <c r="Q442">
        <v>4</v>
      </c>
      <c r="R442">
        <v>2.79</v>
      </c>
      <c r="S442">
        <v>4</v>
      </c>
      <c r="T442">
        <v>456.53</v>
      </c>
      <c r="U442">
        <v>119.27</v>
      </c>
      <c r="V442">
        <v>5.35</v>
      </c>
      <c r="W442">
        <v>5.62</v>
      </c>
      <c r="X442">
        <v>7.25</v>
      </c>
      <c r="Y442">
        <v>5</v>
      </c>
      <c r="Z442" t="s">
        <v>4822</v>
      </c>
      <c r="AA442">
        <v>1</v>
      </c>
      <c r="AB442">
        <v>5</v>
      </c>
      <c r="AC442">
        <v>2.439833333333334</v>
      </c>
      <c r="AE442" t="s">
        <v>5459</v>
      </c>
      <c r="AH442">
        <v>0</v>
      </c>
      <c r="AI442">
        <v>0</v>
      </c>
    </row>
    <row r="443" spans="2:35">
      <c r="B443">
        <v>66</v>
      </c>
      <c r="J443" t="s">
        <v>12468</v>
      </c>
      <c r="L443" t="s">
        <v>12480</v>
      </c>
      <c r="M443" t="s">
        <v>12500</v>
      </c>
      <c r="N443" t="s">
        <v>12915</v>
      </c>
      <c r="O443" t="s">
        <v>13879</v>
      </c>
      <c r="P443">
        <v>6</v>
      </c>
      <c r="Q443">
        <v>4</v>
      </c>
      <c r="R443">
        <v>3.67</v>
      </c>
      <c r="S443">
        <v>4.77</v>
      </c>
      <c r="T443">
        <v>460.95</v>
      </c>
      <c r="U443">
        <v>110.04</v>
      </c>
      <c r="V443">
        <v>5.99</v>
      </c>
      <c r="W443">
        <v>5.62</v>
      </c>
      <c r="X443">
        <v>6.83</v>
      </c>
      <c r="Y443">
        <v>5</v>
      </c>
      <c r="Z443" t="s">
        <v>4822</v>
      </c>
      <c r="AA443">
        <v>1</v>
      </c>
      <c r="AB443">
        <v>4</v>
      </c>
      <c r="AC443">
        <v>1.890928571428572</v>
      </c>
      <c r="AE443" t="s">
        <v>5459</v>
      </c>
      <c r="AH443">
        <v>0</v>
      </c>
      <c r="AI443">
        <v>0</v>
      </c>
    </row>
    <row r="444" spans="2:35">
      <c r="B444">
        <v>128</v>
      </c>
      <c r="J444" t="s">
        <v>12468</v>
      </c>
      <c r="L444" t="s">
        <v>12480</v>
      </c>
      <c r="M444" t="s">
        <v>12500</v>
      </c>
      <c r="N444" t="s">
        <v>12916</v>
      </c>
      <c r="O444" t="s">
        <v>13880</v>
      </c>
      <c r="P444">
        <v>7</v>
      </c>
      <c r="Q444">
        <v>4</v>
      </c>
      <c r="R444">
        <v>3.17</v>
      </c>
      <c r="S444">
        <v>4.28</v>
      </c>
      <c r="T444">
        <v>492.51</v>
      </c>
      <c r="U444">
        <v>119.27</v>
      </c>
      <c r="V444">
        <v>5.94</v>
      </c>
      <c r="W444">
        <v>5.62</v>
      </c>
      <c r="X444">
        <v>6.91</v>
      </c>
      <c r="Y444">
        <v>5</v>
      </c>
      <c r="Z444" t="s">
        <v>4822</v>
      </c>
      <c r="AA444">
        <v>1</v>
      </c>
      <c r="AB444">
        <v>6</v>
      </c>
      <c r="AC444">
        <v>1.852833333333333</v>
      </c>
      <c r="AE444" t="s">
        <v>5459</v>
      </c>
      <c r="AH444">
        <v>0</v>
      </c>
      <c r="AI444">
        <v>0</v>
      </c>
    </row>
    <row r="445" spans="2:35">
      <c r="B445">
        <v>42</v>
      </c>
      <c r="J445" t="s">
        <v>12468</v>
      </c>
      <c r="L445" t="s">
        <v>12480</v>
      </c>
      <c r="M445" t="s">
        <v>12500</v>
      </c>
      <c r="N445" t="s">
        <v>12917</v>
      </c>
      <c r="O445" t="s">
        <v>13881</v>
      </c>
      <c r="P445">
        <v>7</v>
      </c>
      <c r="Q445">
        <v>4</v>
      </c>
      <c r="R445">
        <v>2.28</v>
      </c>
      <c r="S445">
        <v>4.09</v>
      </c>
      <c r="T445">
        <v>518.05</v>
      </c>
      <c r="U445">
        <v>113.28</v>
      </c>
      <c r="V445">
        <v>6.06</v>
      </c>
      <c r="W445">
        <v>5.62</v>
      </c>
      <c r="X445">
        <v>8.199999999999999</v>
      </c>
      <c r="Y445">
        <v>5</v>
      </c>
      <c r="Z445" t="s">
        <v>4822</v>
      </c>
      <c r="AA445">
        <v>2</v>
      </c>
      <c r="AB445">
        <v>6</v>
      </c>
      <c r="AC445">
        <v>2.439000000000001</v>
      </c>
      <c r="AE445" t="s">
        <v>5459</v>
      </c>
      <c r="AH445">
        <v>0</v>
      </c>
      <c r="AI445">
        <v>0</v>
      </c>
    </row>
    <row r="446" spans="2:35">
      <c r="B446">
        <v>12</v>
      </c>
      <c r="J446" t="s">
        <v>12468</v>
      </c>
      <c r="L446" t="s">
        <v>12480</v>
      </c>
      <c r="M446" t="s">
        <v>12500</v>
      </c>
      <c r="N446" t="s">
        <v>12918</v>
      </c>
      <c r="O446" t="s">
        <v>13882</v>
      </c>
      <c r="P446">
        <v>7</v>
      </c>
      <c r="Q446">
        <v>4</v>
      </c>
      <c r="R446">
        <v>2.78</v>
      </c>
      <c r="S446">
        <v>3.85</v>
      </c>
      <c r="T446">
        <v>468.54</v>
      </c>
      <c r="U446">
        <v>127.11</v>
      </c>
      <c r="V446">
        <v>5.54</v>
      </c>
      <c r="W446">
        <v>5.62</v>
      </c>
      <c r="X446">
        <v>6.63</v>
      </c>
      <c r="Y446">
        <v>5</v>
      </c>
      <c r="Z446" t="s">
        <v>4822</v>
      </c>
      <c r="AA446">
        <v>1</v>
      </c>
      <c r="AB446">
        <v>5</v>
      </c>
      <c r="AC446">
        <v>2.409714285714286</v>
      </c>
      <c r="AE446" t="s">
        <v>5459</v>
      </c>
      <c r="AH446">
        <v>0</v>
      </c>
      <c r="AI446">
        <v>0</v>
      </c>
    </row>
    <row r="447" spans="2:35">
      <c r="B447">
        <v>179</v>
      </c>
      <c r="J447" t="s">
        <v>12468</v>
      </c>
      <c r="L447" t="s">
        <v>12480</v>
      </c>
      <c r="M447" t="s">
        <v>12500</v>
      </c>
      <c r="N447" t="s">
        <v>12919</v>
      </c>
      <c r="O447" t="s">
        <v>13883</v>
      </c>
      <c r="P447">
        <v>6</v>
      </c>
      <c r="Q447">
        <v>4</v>
      </c>
      <c r="R447">
        <v>3.98</v>
      </c>
      <c r="S447">
        <v>5.04</v>
      </c>
      <c r="T447">
        <v>478.94</v>
      </c>
      <c r="U447">
        <v>110.04</v>
      </c>
      <c r="V447">
        <v>6.13</v>
      </c>
      <c r="W447">
        <v>5.6</v>
      </c>
      <c r="X447">
        <v>4.31</v>
      </c>
      <c r="Y447">
        <v>5</v>
      </c>
      <c r="Z447" t="s">
        <v>4822</v>
      </c>
      <c r="AA447">
        <v>1</v>
      </c>
      <c r="AB447">
        <v>4</v>
      </c>
      <c r="AC447">
        <v>1.492428571428571</v>
      </c>
      <c r="AE447" t="s">
        <v>5459</v>
      </c>
      <c r="AH447">
        <v>0</v>
      </c>
      <c r="AI447">
        <v>0</v>
      </c>
    </row>
    <row r="448" spans="2:35">
      <c r="B448">
        <v>56</v>
      </c>
      <c r="J448" t="s">
        <v>12468</v>
      </c>
      <c r="L448" t="s">
        <v>12480</v>
      </c>
      <c r="M448" t="s">
        <v>12500</v>
      </c>
      <c r="N448" t="s">
        <v>12920</v>
      </c>
      <c r="O448" t="s">
        <v>13884</v>
      </c>
      <c r="P448">
        <v>6</v>
      </c>
      <c r="Q448">
        <v>4</v>
      </c>
      <c r="R448">
        <v>3.77</v>
      </c>
      <c r="S448">
        <v>4.83</v>
      </c>
      <c r="T448">
        <v>478.94</v>
      </c>
      <c r="U448">
        <v>110.04</v>
      </c>
      <c r="V448">
        <v>6.13</v>
      </c>
      <c r="W448">
        <v>5.6</v>
      </c>
      <c r="X448">
        <v>4.31</v>
      </c>
      <c r="Y448">
        <v>5</v>
      </c>
      <c r="Z448" t="s">
        <v>4822</v>
      </c>
      <c r="AA448">
        <v>1</v>
      </c>
      <c r="AB448">
        <v>4</v>
      </c>
      <c r="AC448">
        <v>1.682428571428571</v>
      </c>
      <c r="AE448" t="s">
        <v>5459</v>
      </c>
      <c r="AH448">
        <v>0</v>
      </c>
      <c r="AI448">
        <v>0</v>
      </c>
    </row>
    <row r="449" spans="2:35">
      <c r="B449">
        <v>35</v>
      </c>
      <c r="J449" t="s">
        <v>12468</v>
      </c>
      <c r="L449" t="s">
        <v>12481</v>
      </c>
      <c r="M449" t="s">
        <v>12501</v>
      </c>
      <c r="N449" t="s">
        <v>12921</v>
      </c>
      <c r="O449" t="s">
        <v>13885</v>
      </c>
      <c r="P449">
        <v>4</v>
      </c>
      <c r="Q449">
        <v>3</v>
      </c>
      <c r="R449">
        <v>4.16</v>
      </c>
      <c r="S449">
        <v>6.67</v>
      </c>
      <c r="T449">
        <v>409.51</v>
      </c>
      <c r="U449">
        <v>82.43000000000001</v>
      </c>
      <c r="V449">
        <v>5.55</v>
      </c>
      <c r="W449">
        <v>4.14</v>
      </c>
      <c r="X449">
        <v>14.54</v>
      </c>
      <c r="Y449">
        <v>3</v>
      </c>
      <c r="Z449" t="s">
        <v>4822</v>
      </c>
      <c r="AA449">
        <v>1</v>
      </c>
      <c r="AB449">
        <v>5</v>
      </c>
      <c r="AC449">
        <v>1.81302380952381</v>
      </c>
      <c r="AE449" t="s">
        <v>11894</v>
      </c>
      <c r="AH449">
        <v>0</v>
      </c>
      <c r="AI449">
        <v>0</v>
      </c>
    </row>
    <row r="450" spans="2:35">
      <c r="B450">
        <v>16</v>
      </c>
      <c r="J450" t="s">
        <v>12468</v>
      </c>
      <c r="L450" t="s">
        <v>12481</v>
      </c>
      <c r="M450" t="s">
        <v>12501</v>
      </c>
      <c r="N450" t="s">
        <v>12922</v>
      </c>
      <c r="O450" t="s">
        <v>13886</v>
      </c>
      <c r="P450">
        <v>4</v>
      </c>
      <c r="Q450">
        <v>3</v>
      </c>
      <c r="R450">
        <v>3.24</v>
      </c>
      <c r="S450">
        <v>5.75</v>
      </c>
      <c r="T450">
        <v>427.5</v>
      </c>
      <c r="U450">
        <v>82.43000000000001</v>
      </c>
      <c r="V450">
        <v>5.56</v>
      </c>
      <c r="W450">
        <v>3.86</v>
      </c>
      <c r="X450">
        <v>13.1</v>
      </c>
      <c r="Y450">
        <v>3</v>
      </c>
      <c r="Z450" t="s">
        <v>4822</v>
      </c>
      <c r="AA450">
        <v>1</v>
      </c>
      <c r="AB450">
        <v>6</v>
      </c>
      <c r="AC450">
        <v>2.064523809523809</v>
      </c>
      <c r="AE450" t="s">
        <v>11894</v>
      </c>
      <c r="AH450">
        <v>0</v>
      </c>
      <c r="AI450">
        <v>0</v>
      </c>
    </row>
    <row r="451" spans="2:35">
      <c r="B451">
        <v>17</v>
      </c>
      <c r="H451">
        <v>7.2</v>
      </c>
      <c r="I451" t="s">
        <v>12465</v>
      </c>
      <c r="J451" t="s">
        <v>12468</v>
      </c>
      <c r="L451" t="s">
        <v>12482</v>
      </c>
      <c r="M451" t="s">
        <v>12502</v>
      </c>
      <c r="N451" t="s">
        <v>12923</v>
      </c>
      <c r="O451" t="s">
        <v>13887</v>
      </c>
      <c r="P451">
        <v>7</v>
      </c>
      <c r="Q451">
        <v>3</v>
      </c>
      <c r="R451">
        <v>1.12</v>
      </c>
      <c r="S451">
        <v>1.44</v>
      </c>
      <c r="T451">
        <v>445.46</v>
      </c>
      <c r="U451">
        <v>125.55</v>
      </c>
      <c r="V451">
        <v>3.59</v>
      </c>
      <c r="W451">
        <v>7.68</v>
      </c>
      <c r="X451">
        <v>1.81</v>
      </c>
      <c r="Y451">
        <v>4</v>
      </c>
      <c r="Z451" t="s">
        <v>4822</v>
      </c>
      <c r="AA451">
        <v>0</v>
      </c>
      <c r="AB451">
        <v>6</v>
      </c>
      <c r="AC451">
        <v>3.556238095238095</v>
      </c>
      <c r="AE451" t="s">
        <v>5458</v>
      </c>
      <c r="AH451">
        <v>0</v>
      </c>
      <c r="AI451">
        <v>0</v>
      </c>
    </row>
    <row r="452" spans="2:35">
      <c r="B452">
        <v>8.800000000000001</v>
      </c>
      <c r="H452">
        <v>7.2</v>
      </c>
      <c r="I452" t="s">
        <v>12465</v>
      </c>
      <c r="J452" t="s">
        <v>12468</v>
      </c>
      <c r="L452" t="s">
        <v>12482</v>
      </c>
      <c r="M452" t="s">
        <v>12502</v>
      </c>
      <c r="N452" t="s">
        <v>12924</v>
      </c>
      <c r="O452" t="s">
        <v>13888</v>
      </c>
      <c r="P452">
        <v>7</v>
      </c>
      <c r="Q452">
        <v>3</v>
      </c>
      <c r="R452">
        <v>0.88</v>
      </c>
      <c r="S452">
        <v>1.34</v>
      </c>
      <c r="T452">
        <v>547.47</v>
      </c>
      <c r="U452">
        <v>125.55</v>
      </c>
      <c r="V452">
        <v>5.21</v>
      </c>
      <c r="W452">
        <v>7.11</v>
      </c>
      <c r="X452">
        <v>4.62</v>
      </c>
      <c r="Y452">
        <v>3</v>
      </c>
      <c r="Z452" t="s">
        <v>4822</v>
      </c>
      <c r="AA452">
        <v>2</v>
      </c>
      <c r="AB452">
        <v>6</v>
      </c>
      <c r="AC452">
        <v>3.166666666666667</v>
      </c>
      <c r="AE452" t="s">
        <v>5458</v>
      </c>
      <c r="AH452">
        <v>0</v>
      </c>
      <c r="AI452">
        <v>0</v>
      </c>
    </row>
    <row r="453" spans="2:35">
      <c r="B453">
        <v>30</v>
      </c>
      <c r="H453">
        <v>7.2</v>
      </c>
      <c r="I453" t="s">
        <v>12465</v>
      </c>
      <c r="J453" t="s">
        <v>12468</v>
      </c>
      <c r="L453" t="s">
        <v>12482</v>
      </c>
      <c r="M453" t="s">
        <v>12502</v>
      </c>
      <c r="N453" t="s">
        <v>12925</v>
      </c>
      <c r="O453" t="s">
        <v>13889</v>
      </c>
      <c r="P453">
        <v>7</v>
      </c>
      <c r="Q453">
        <v>3</v>
      </c>
      <c r="R453">
        <v>1.04</v>
      </c>
      <c r="S453">
        <v>1.55</v>
      </c>
      <c r="T453">
        <v>547.47</v>
      </c>
      <c r="U453">
        <v>125.55</v>
      </c>
      <c r="V453">
        <v>5.21</v>
      </c>
      <c r="W453">
        <v>7.04</v>
      </c>
      <c r="X453">
        <v>4.62</v>
      </c>
      <c r="Y453">
        <v>3</v>
      </c>
      <c r="Z453" t="s">
        <v>4822</v>
      </c>
      <c r="AA453">
        <v>2</v>
      </c>
      <c r="AB453">
        <v>6</v>
      </c>
      <c r="AC453">
        <v>3.166666666666667</v>
      </c>
      <c r="AE453" t="s">
        <v>5458</v>
      </c>
      <c r="AH453">
        <v>0</v>
      </c>
      <c r="AI453">
        <v>0</v>
      </c>
    </row>
    <row r="454" spans="2:35">
      <c r="B454">
        <v>12</v>
      </c>
      <c r="H454">
        <v>7.2</v>
      </c>
      <c r="I454" t="s">
        <v>12465</v>
      </c>
      <c r="J454" t="s">
        <v>12468</v>
      </c>
      <c r="L454" t="s">
        <v>12482</v>
      </c>
      <c r="M454" t="s">
        <v>12502</v>
      </c>
      <c r="N454" t="s">
        <v>12926</v>
      </c>
      <c r="O454" t="s">
        <v>13890</v>
      </c>
      <c r="P454">
        <v>8</v>
      </c>
      <c r="Q454">
        <v>3</v>
      </c>
      <c r="R454">
        <v>1</v>
      </c>
      <c r="S454">
        <v>1.71</v>
      </c>
      <c r="T454">
        <v>485.5</v>
      </c>
      <c r="U454">
        <v>125.55</v>
      </c>
      <c r="V454">
        <v>4.3</v>
      </c>
      <c r="W454">
        <v>6.94</v>
      </c>
      <c r="X454">
        <v>1.81</v>
      </c>
      <c r="Y454">
        <v>5</v>
      </c>
      <c r="Z454" t="s">
        <v>4822</v>
      </c>
      <c r="AA454">
        <v>0</v>
      </c>
      <c r="AB454">
        <v>6</v>
      </c>
      <c r="AC454">
        <v>3.270238095238096</v>
      </c>
      <c r="AE454" t="s">
        <v>5458</v>
      </c>
      <c r="AH454">
        <v>0</v>
      </c>
      <c r="AI454">
        <v>0</v>
      </c>
    </row>
    <row r="455" spans="2:35">
      <c r="B455">
        <v>23</v>
      </c>
      <c r="H455">
        <v>7.2</v>
      </c>
      <c r="I455" t="s">
        <v>12465</v>
      </c>
      <c r="J455" t="s">
        <v>12468</v>
      </c>
      <c r="L455" t="s">
        <v>12482</v>
      </c>
      <c r="M455" t="s">
        <v>12502</v>
      </c>
      <c r="N455" t="s">
        <v>12927</v>
      </c>
      <c r="O455" t="s">
        <v>13891</v>
      </c>
      <c r="P455">
        <v>7</v>
      </c>
      <c r="Q455">
        <v>3</v>
      </c>
      <c r="R455">
        <v>1.15</v>
      </c>
      <c r="S455">
        <v>1.6</v>
      </c>
      <c r="T455">
        <v>445.46</v>
      </c>
      <c r="U455">
        <v>125.55</v>
      </c>
      <c r="V455">
        <v>3.59</v>
      </c>
      <c r="W455">
        <v>7.39</v>
      </c>
      <c r="X455">
        <v>1.81</v>
      </c>
      <c r="Y455">
        <v>4</v>
      </c>
      <c r="Z455" t="s">
        <v>4822</v>
      </c>
      <c r="AA455">
        <v>0</v>
      </c>
      <c r="AB455">
        <v>7</v>
      </c>
      <c r="AC455">
        <v>3.556238095238095</v>
      </c>
      <c r="AE455" t="s">
        <v>5458</v>
      </c>
      <c r="AH455">
        <v>0</v>
      </c>
      <c r="AI455">
        <v>0</v>
      </c>
    </row>
    <row r="456" spans="2:35">
      <c r="B456">
        <v>720</v>
      </c>
      <c r="H456">
        <v>7.2</v>
      </c>
      <c r="I456" t="s">
        <v>12465</v>
      </c>
      <c r="J456" t="s">
        <v>12468</v>
      </c>
      <c r="L456" t="s">
        <v>12482</v>
      </c>
      <c r="M456" t="s">
        <v>12502</v>
      </c>
      <c r="N456" t="s">
        <v>12928</v>
      </c>
      <c r="O456" t="s">
        <v>13892</v>
      </c>
      <c r="P456">
        <v>7</v>
      </c>
      <c r="Q456">
        <v>3</v>
      </c>
      <c r="R456">
        <v>0.99</v>
      </c>
      <c r="S456">
        <v>1.84</v>
      </c>
      <c r="T456">
        <v>548.36</v>
      </c>
      <c r="U456">
        <v>125.55</v>
      </c>
      <c r="V456">
        <v>5.5</v>
      </c>
      <c r="W456">
        <v>6.6</v>
      </c>
      <c r="X456">
        <v>4.62</v>
      </c>
      <c r="Y456">
        <v>3</v>
      </c>
      <c r="Z456" t="s">
        <v>4822</v>
      </c>
      <c r="AA456">
        <v>2</v>
      </c>
      <c r="AB456">
        <v>6</v>
      </c>
      <c r="AC456">
        <v>3.166666666666667</v>
      </c>
      <c r="AE456" t="s">
        <v>5458</v>
      </c>
      <c r="AH456">
        <v>0</v>
      </c>
      <c r="AI456">
        <v>0</v>
      </c>
    </row>
    <row r="457" spans="2:35">
      <c r="B457">
        <v>832</v>
      </c>
      <c r="H457">
        <v>7.2</v>
      </c>
      <c r="I457" t="s">
        <v>12465</v>
      </c>
      <c r="J457" t="s">
        <v>12468</v>
      </c>
      <c r="L457" t="s">
        <v>12482</v>
      </c>
      <c r="M457" t="s">
        <v>12502</v>
      </c>
      <c r="N457" t="s">
        <v>12929</v>
      </c>
      <c r="O457" t="s">
        <v>13893</v>
      </c>
      <c r="P457">
        <v>8</v>
      </c>
      <c r="Q457">
        <v>3</v>
      </c>
      <c r="R457">
        <v>0.72</v>
      </c>
      <c r="S457">
        <v>1.1</v>
      </c>
      <c r="T457">
        <v>519.49</v>
      </c>
      <c r="U457">
        <v>138.69</v>
      </c>
      <c r="V457">
        <v>4.94</v>
      </c>
      <c r="W457">
        <v>7.25</v>
      </c>
      <c r="X457">
        <v>4.62</v>
      </c>
      <c r="Y457">
        <v>4</v>
      </c>
      <c r="Z457" t="s">
        <v>4822</v>
      </c>
      <c r="AA457">
        <v>1</v>
      </c>
      <c r="AB457">
        <v>6</v>
      </c>
      <c r="AC457">
        <v>3.166666666666667</v>
      </c>
      <c r="AE457" t="s">
        <v>5458</v>
      </c>
      <c r="AH457">
        <v>0</v>
      </c>
      <c r="AI457">
        <v>0</v>
      </c>
    </row>
    <row r="458" spans="2:35">
      <c r="B458">
        <v>33.7</v>
      </c>
      <c r="H458">
        <v>7.2</v>
      </c>
      <c r="I458" t="s">
        <v>12465</v>
      </c>
      <c r="J458" t="s">
        <v>12468</v>
      </c>
      <c r="L458" t="s">
        <v>12482</v>
      </c>
      <c r="M458" t="s">
        <v>12502</v>
      </c>
      <c r="N458" t="s">
        <v>12930</v>
      </c>
      <c r="O458" t="s">
        <v>13894</v>
      </c>
      <c r="P458">
        <v>7</v>
      </c>
      <c r="Q458">
        <v>3</v>
      </c>
      <c r="R458">
        <v>0.5600000000000001</v>
      </c>
      <c r="S458">
        <v>1.37</v>
      </c>
      <c r="T458">
        <v>531.91</v>
      </c>
      <c r="U458">
        <v>125.55</v>
      </c>
      <c r="V458">
        <v>4.98</v>
      </c>
      <c r="W458">
        <v>6.63</v>
      </c>
      <c r="X458">
        <v>4.62</v>
      </c>
      <c r="Y458">
        <v>3</v>
      </c>
      <c r="Z458" t="s">
        <v>4822</v>
      </c>
      <c r="AA458">
        <v>1</v>
      </c>
      <c r="AB458">
        <v>6</v>
      </c>
      <c r="AC458">
        <v>3.166666666666667</v>
      </c>
      <c r="AE458" t="s">
        <v>5458</v>
      </c>
      <c r="AH458">
        <v>0</v>
      </c>
      <c r="AI458">
        <v>0</v>
      </c>
    </row>
    <row r="459" spans="2:35">
      <c r="B459">
        <v>1500</v>
      </c>
      <c r="H459">
        <v>7.2</v>
      </c>
      <c r="I459" t="s">
        <v>12465</v>
      </c>
      <c r="J459" t="s">
        <v>12468</v>
      </c>
      <c r="L459" t="s">
        <v>12482</v>
      </c>
      <c r="M459" t="s">
        <v>12502</v>
      </c>
      <c r="N459" t="s">
        <v>12931</v>
      </c>
      <c r="O459" t="s">
        <v>13895</v>
      </c>
      <c r="P459">
        <v>9</v>
      </c>
      <c r="Q459">
        <v>3</v>
      </c>
      <c r="R459">
        <v>0.76</v>
      </c>
      <c r="S459">
        <v>0.8100000000000001</v>
      </c>
      <c r="T459">
        <v>538.5</v>
      </c>
      <c r="U459">
        <v>168.69</v>
      </c>
      <c r="V459">
        <v>4.24</v>
      </c>
      <c r="W459">
        <v>8.34</v>
      </c>
      <c r="X459">
        <v>4.62</v>
      </c>
      <c r="Y459">
        <v>3</v>
      </c>
      <c r="Z459" t="s">
        <v>4822</v>
      </c>
      <c r="AA459">
        <v>1</v>
      </c>
      <c r="AB459">
        <v>8</v>
      </c>
      <c r="AC459">
        <v>3.166666666666667</v>
      </c>
      <c r="AE459" t="s">
        <v>5458</v>
      </c>
      <c r="AH459">
        <v>0</v>
      </c>
      <c r="AI459">
        <v>0</v>
      </c>
    </row>
    <row r="460" spans="2:35">
      <c r="B460">
        <v>1200</v>
      </c>
      <c r="H460">
        <v>7.2</v>
      </c>
      <c r="I460" t="s">
        <v>12465</v>
      </c>
      <c r="J460" t="s">
        <v>12468</v>
      </c>
      <c r="L460" t="s">
        <v>12482</v>
      </c>
      <c r="M460" t="s">
        <v>12502</v>
      </c>
      <c r="N460" t="s">
        <v>12932</v>
      </c>
      <c r="O460" t="s">
        <v>13896</v>
      </c>
      <c r="P460">
        <v>9</v>
      </c>
      <c r="Q460">
        <v>3</v>
      </c>
      <c r="R460">
        <v>-0.12</v>
      </c>
      <c r="S460">
        <v>0.11</v>
      </c>
      <c r="T460">
        <v>539.52</v>
      </c>
      <c r="U460">
        <v>144.01</v>
      </c>
      <c r="V460">
        <v>4.21</v>
      </c>
      <c r="W460">
        <v>7.54</v>
      </c>
      <c r="X460">
        <v>4.62</v>
      </c>
      <c r="Y460">
        <v>3</v>
      </c>
      <c r="Z460" t="s">
        <v>4822</v>
      </c>
      <c r="AA460">
        <v>1</v>
      </c>
      <c r="AB460">
        <v>8</v>
      </c>
      <c r="AC460">
        <v>3.166666666666667</v>
      </c>
      <c r="AE460" t="s">
        <v>5458</v>
      </c>
      <c r="AH460">
        <v>0</v>
      </c>
      <c r="AI460">
        <v>0</v>
      </c>
    </row>
    <row r="461" spans="2:35">
      <c r="B461">
        <v>206</v>
      </c>
      <c r="H461">
        <v>7.2</v>
      </c>
      <c r="I461" t="s">
        <v>12465</v>
      </c>
      <c r="J461" t="s">
        <v>12468</v>
      </c>
      <c r="L461" t="s">
        <v>12482</v>
      </c>
      <c r="M461" t="s">
        <v>12502</v>
      </c>
      <c r="N461" t="s">
        <v>12933</v>
      </c>
      <c r="O461" t="s">
        <v>13897</v>
      </c>
      <c r="P461">
        <v>7</v>
      </c>
      <c r="Q461">
        <v>3</v>
      </c>
      <c r="R461">
        <v>2.23</v>
      </c>
      <c r="S461">
        <v>2.55</v>
      </c>
      <c r="T461">
        <v>485.52</v>
      </c>
      <c r="U461">
        <v>125.55</v>
      </c>
      <c r="V461">
        <v>4.51</v>
      </c>
      <c r="W461">
        <v>7.68</v>
      </c>
      <c r="X461">
        <v>1.81</v>
      </c>
      <c r="Y461">
        <v>4</v>
      </c>
      <c r="Z461" t="s">
        <v>4822</v>
      </c>
      <c r="AA461">
        <v>0</v>
      </c>
      <c r="AB461">
        <v>6</v>
      </c>
      <c r="AC461">
        <v>3.155095238095238</v>
      </c>
      <c r="AE461" t="s">
        <v>5458</v>
      </c>
      <c r="AH461">
        <v>0</v>
      </c>
      <c r="AI461">
        <v>0</v>
      </c>
    </row>
    <row r="462" spans="2:35">
      <c r="B462">
        <v>610</v>
      </c>
      <c r="H462">
        <v>7.2</v>
      </c>
      <c r="I462" t="s">
        <v>12465</v>
      </c>
      <c r="J462" t="s">
        <v>12468</v>
      </c>
      <c r="L462" t="s">
        <v>12482</v>
      </c>
      <c r="M462" t="s">
        <v>12502</v>
      </c>
      <c r="N462" t="s">
        <v>12934</v>
      </c>
      <c r="O462" t="s">
        <v>13898</v>
      </c>
      <c r="P462">
        <v>8</v>
      </c>
      <c r="Q462">
        <v>3</v>
      </c>
      <c r="R462">
        <v>0.83</v>
      </c>
      <c r="S462">
        <v>1.4</v>
      </c>
      <c r="T462">
        <v>563.47</v>
      </c>
      <c r="U462">
        <v>134.78</v>
      </c>
      <c r="V462">
        <v>5.09</v>
      </c>
      <c r="W462">
        <v>6.95</v>
      </c>
      <c r="X462">
        <v>4.62</v>
      </c>
      <c r="Y462">
        <v>3</v>
      </c>
      <c r="Z462" t="s">
        <v>4822</v>
      </c>
      <c r="AA462">
        <v>2</v>
      </c>
      <c r="AB462">
        <v>7</v>
      </c>
      <c r="AC462">
        <v>3.166666666666667</v>
      </c>
      <c r="AE462" t="s">
        <v>5458</v>
      </c>
      <c r="AH462">
        <v>0</v>
      </c>
      <c r="AI462">
        <v>0</v>
      </c>
    </row>
    <row r="463" spans="2:35">
      <c r="B463">
        <v>420</v>
      </c>
      <c r="H463">
        <v>7.2</v>
      </c>
      <c r="I463" t="s">
        <v>12465</v>
      </c>
      <c r="J463" t="s">
        <v>12468</v>
      </c>
      <c r="L463" t="s">
        <v>12482</v>
      </c>
      <c r="M463" t="s">
        <v>12502</v>
      </c>
      <c r="N463" t="s">
        <v>12935</v>
      </c>
      <c r="O463" t="s">
        <v>13899</v>
      </c>
      <c r="P463">
        <v>7</v>
      </c>
      <c r="Q463">
        <v>3</v>
      </c>
      <c r="R463">
        <v>0.59</v>
      </c>
      <c r="S463">
        <v>1.44</v>
      </c>
      <c r="T463">
        <v>565.46</v>
      </c>
      <c r="U463">
        <v>125.55</v>
      </c>
      <c r="V463">
        <v>5.35</v>
      </c>
      <c r="W463">
        <v>6.6</v>
      </c>
      <c r="X463">
        <v>4.62</v>
      </c>
      <c r="Y463">
        <v>3</v>
      </c>
      <c r="Z463" t="s">
        <v>4822</v>
      </c>
      <c r="AA463">
        <v>2</v>
      </c>
      <c r="AB463">
        <v>6</v>
      </c>
      <c r="AC463">
        <v>3.166666666666667</v>
      </c>
      <c r="AE463" t="s">
        <v>5458</v>
      </c>
      <c r="AH463">
        <v>0</v>
      </c>
      <c r="AI463">
        <v>0</v>
      </c>
    </row>
    <row r="464" spans="2:35">
      <c r="B464">
        <v>2</v>
      </c>
      <c r="H464">
        <v>7.2</v>
      </c>
      <c r="I464" t="s">
        <v>12465</v>
      </c>
      <c r="J464" t="s">
        <v>12468</v>
      </c>
      <c r="L464" t="s">
        <v>12482</v>
      </c>
      <c r="M464" t="s">
        <v>12502</v>
      </c>
      <c r="N464" t="s">
        <v>12936</v>
      </c>
      <c r="O464" t="s">
        <v>13900</v>
      </c>
      <c r="P464">
        <v>7</v>
      </c>
      <c r="Q464">
        <v>3</v>
      </c>
      <c r="R464">
        <v>1.43</v>
      </c>
      <c r="S464">
        <v>1.75</v>
      </c>
      <c r="T464">
        <v>527.9400000000001</v>
      </c>
      <c r="U464">
        <v>125.55</v>
      </c>
      <c r="V464">
        <v>5.15</v>
      </c>
      <c r="W464">
        <v>7.35</v>
      </c>
      <c r="X464">
        <v>4.62</v>
      </c>
      <c r="Y464">
        <v>3</v>
      </c>
      <c r="Z464" t="s">
        <v>4822</v>
      </c>
      <c r="AA464">
        <v>2</v>
      </c>
      <c r="AB464">
        <v>6</v>
      </c>
      <c r="AC464">
        <v>3.166666666666667</v>
      </c>
      <c r="AE464" t="s">
        <v>5458</v>
      </c>
      <c r="AH464">
        <v>0</v>
      </c>
      <c r="AI464">
        <v>0</v>
      </c>
    </row>
    <row r="465" spans="2:35">
      <c r="B465">
        <v>1</v>
      </c>
      <c r="H465">
        <v>7.2</v>
      </c>
      <c r="I465" t="s">
        <v>12465</v>
      </c>
      <c r="J465" t="s">
        <v>12468</v>
      </c>
      <c r="L465" t="s">
        <v>12482</v>
      </c>
      <c r="M465" t="s">
        <v>12502</v>
      </c>
      <c r="N465" t="s">
        <v>12937</v>
      </c>
      <c r="O465" t="s">
        <v>13901</v>
      </c>
      <c r="P465">
        <v>8</v>
      </c>
      <c r="Q465">
        <v>3</v>
      </c>
      <c r="R465">
        <v>-0.23</v>
      </c>
      <c r="S465">
        <v>0.15</v>
      </c>
      <c r="T465">
        <v>469.43</v>
      </c>
      <c r="U465">
        <v>138.69</v>
      </c>
      <c r="V465">
        <v>3.78</v>
      </c>
      <c r="W465">
        <v>7.25</v>
      </c>
      <c r="X465">
        <v>4.62</v>
      </c>
      <c r="Y465">
        <v>3</v>
      </c>
      <c r="Z465" t="s">
        <v>4822</v>
      </c>
      <c r="AA465">
        <v>0</v>
      </c>
      <c r="AB465">
        <v>6</v>
      </c>
      <c r="AC465">
        <v>3.385023809523809</v>
      </c>
      <c r="AE465" t="s">
        <v>5458</v>
      </c>
      <c r="AH465">
        <v>0</v>
      </c>
      <c r="AI465">
        <v>0</v>
      </c>
    </row>
    <row r="466" spans="2:35">
      <c r="B466">
        <v>1500</v>
      </c>
      <c r="H466">
        <v>7.2</v>
      </c>
      <c r="I466" t="s">
        <v>12465</v>
      </c>
      <c r="J466" t="s">
        <v>12468</v>
      </c>
      <c r="L466" t="s">
        <v>12482</v>
      </c>
      <c r="M466" t="s">
        <v>12502</v>
      </c>
      <c r="N466" t="s">
        <v>12938</v>
      </c>
      <c r="O466" t="s">
        <v>13902</v>
      </c>
      <c r="P466">
        <v>10</v>
      </c>
      <c r="Q466">
        <v>3</v>
      </c>
      <c r="R466">
        <v>-0.07000000000000001</v>
      </c>
      <c r="S466">
        <v>0.36</v>
      </c>
      <c r="T466">
        <v>543.54</v>
      </c>
      <c r="U466">
        <v>151.85</v>
      </c>
      <c r="V466">
        <v>4.04</v>
      </c>
      <c r="W466">
        <v>7.17</v>
      </c>
      <c r="X466">
        <v>4.62</v>
      </c>
      <c r="Y466">
        <v>3</v>
      </c>
      <c r="Z466" t="s">
        <v>4822</v>
      </c>
      <c r="AA466">
        <v>1</v>
      </c>
      <c r="AB466">
        <v>7</v>
      </c>
      <c r="AC466">
        <v>3.166666666666667</v>
      </c>
      <c r="AE466" t="s">
        <v>5458</v>
      </c>
      <c r="AH466">
        <v>0</v>
      </c>
      <c r="AI466">
        <v>0</v>
      </c>
    </row>
    <row r="467" spans="2:35">
      <c r="B467">
        <v>7</v>
      </c>
      <c r="H467">
        <v>7.2</v>
      </c>
      <c r="I467" t="s">
        <v>12465</v>
      </c>
      <c r="J467" t="s">
        <v>12468</v>
      </c>
      <c r="L467" t="s">
        <v>12482</v>
      </c>
      <c r="M467" t="s">
        <v>12502</v>
      </c>
      <c r="N467" t="s">
        <v>12939</v>
      </c>
      <c r="O467" t="s">
        <v>13903</v>
      </c>
      <c r="P467">
        <v>8</v>
      </c>
      <c r="Q467">
        <v>3</v>
      </c>
      <c r="R467">
        <v>0.32</v>
      </c>
      <c r="S467">
        <v>0.41</v>
      </c>
      <c r="T467">
        <v>485.5</v>
      </c>
      <c r="U467">
        <v>125.55</v>
      </c>
      <c r="V467">
        <v>4.25</v>
      </c>
      <c r="W467">
        <v>8.039999999999999</v>
      </c>
      <c r="X467">
        <v>4.62</v>
      </c>
      <c r="Y467">
        <v>3</v>
      </c>
      <c r="Z467" t="s">
        <v>4822</v>
      </c>
      <c r="AA467">
        <v>0</v>
      </c>
      <c r="AB467">
        <v>6</v>
      </c>
      <c r="AC467">
        <v>3.270238095238096</v>
      </c>
      <c r="AE467" t="s">
        <v>5458</v>
      </c>
      <c r="AH467">
        <v>0</v>
      </c>
      <c r="AI467">
        <v>0</v>
      </c>
    </row>
    <row r="468" spans="2:35">
      <c r="B468">
        <v>1</v>
      </c>
      <c r="H468">
        <v>7.2</v>
      </c>
      <c r="I468" t="s">
        <v>12465</v>
      </c>
      <c r="J468" t="s">
        <v>12468</v>
      </c>
      <c r="L468" t="s">
        <v>12482</v>
      </c>
      <c r="M468" t="s">
        <v>12502</v>
      </c>
      <c r="N468" t="s">
        <v>12940</v>
      </c>
      <c r="O468" t="s">
        <v>13904</v>
      </c>
      <c r="P468">
        <v>8</v>
      </c>
      <c r="Q468">
        <v>3</v>
      </c>
      <c r="R468">
        <v>1.11</v>
      </c>
      <c r="S468">
        <v>1.35</v>
      </c>
      <c r="T468">
        <v>469.43</v>
      </c>
      <c r="U468">
        <v>138.69</v>
      </c>
      <c r="V468">
        <v>3.83</v>
      </c>
      <c r="W468">
        <v>7.81</v>
      </c>
      <c r="X468">
        <v>1.81</v>
      </c>
      <c r="Y468">
        <v>5</v>
      </c>
      <c r="Z468" t="s">
        <v>4822</v>
      </c>
      <c r="AA468">
        <v>0</v>
      </c>
      <c r="AB468">
        <v>6</v>
      </c>
      <c r="AC468">
        <v>3.385023809523809</v>
      </c>
      <c r="AE468" t="s">
        <v>5458</v>
      </c>
      <c r="AH468">
        <v>0</v>
      </c>
      <c r="AI468">
        <v>0</v>
      </c>
    </row>
    <row r="469" spans="2:35">
      <c r="B469">
        <v>50</v>
      </c>
      <c r="H469">
        <v>7.2</v>
      </c>
      <c r="I469" t="s">
        <v>12465</v>
      </c>
      <c r="J469" t="s">
        <v>12468</v>
      </c>
      <c r="L469" t="s">
        <v>12482</v>
      </c>
      <c r="M469" t="s">
        <v>12502</v>
      </c>
      <c r="N469" t="s">
        <v>12941</v>
      </c>
      <c r="O469" t="s">
        <v>13905</v>
      </c>
      <c r="P469">
        <v>7</v>
      </c>
      <c r="Q469">
        <v>3</v>
      </c>
      <c r="R469">
        <v>0.64</v>
      </c>
      <c r="S469">
        <v>0.97</v>
      </c>
      <c r="T469">
        <v>443.44</v>
      </c>
      <c r="U469">
        <v>125.55</v>
      </c>
      <c r="V469">
        <v>3.34</v>
      </c>
      <c r="W469">
        <v>7.68</v>
      </c>
      <c r="X469">
        <v>1.81</v>
      </c>
      <c r="Y469">
        <v>4</v>
      </c>
      <c r="Z469" t="s">
        <v>4822</v>
      </c>
      <c r="AA469">
        <v>0</v>
      </c>
      <c r="AB469">
        <v>6</v>
      </c>
      <c r="AC469">
        <v>3.570666666666667</v>
      </c>
      <c r="AE469" t="s">
        <v>5458</v>
      </c>
      <c r="AH469">
        <v>0</v>
      </c>
      <c r="AI469">
        <v>0</v>
      </c>
    </row>
    <row r="470" spans="2:35">
      <c r="B470">
        <v>160</v>
      </c>
      <c r="H470">
        <v>7.2</v>
      </c>
      <c r="I470" t="s">
        <v>12465</v>
      </c>
      <c r="J470" t="s">
        <v>12468</v>
      </c>
      <c r="L470" t="s">
        <v>12482</v>
      </c>
      <c r="M470" t="s">
        <v>12502</v>
      </c>
      <c r="N470" t="s">
        <v>12942</v>
      </c>
      <c r="O470" t="s">
        <v>13906</v>
      </c>
      <c r="P470">
        <v>9</v>
      </c>
      <c r="Q470">
        <v>3</v>
      </c>
      <c r="R470">
        <v>-2.04</v>
      </c>
      <c r="S470">
        <v>-1.24</v>
      </c>
      <c r="T470">
        <v>514.54</v>
      </c>
      <c r="U470">
        <v>138.44</v>
      </c>
      <c r="V470">
        <v>4.26</v>
      </c>
      <c r="W470">
        <v>6.65</v>
      </c>
      <c r="X470">
        <v>4.62</v>
      </c>
      <c r="Y470">
        <v>3</v>
      </c>
      <c r="Z470" t="s">
        <v>4822</v>
      </c>
      <c r="AA470">
        <v>1</v>
      </c>
      <c r="AB470">
        <v>6</v>
      </c>
      <c r="AC470">
        <v>3.166666666666667</v>
      </c>
      <c r="AE470" t="s">
        <v>5458</v>
      </c>
      <c r="AH470">
        <v>0</v>
      </c>
      <c r="AI470">
        <v>0</v>
      </c>
    </row>
    <row r="471" spans="2:35">
      <c r="B471">
        <v>1300</v>
      </c>
      <c r="H471">
        <v>7.2</v>
      </c>
      <c r="I471" t="s">
        <v>12465</v>
      </c>
      <c r="J471" t="s">
        <v>12468</v>
      </c>
      <c r="L471" t="s">
        <v>12482</v>
      </c>
      <c r="M471" t="s">
        <v>12502</v>
      </c>
      <c r="N471" t="s">
        <v>12943</v>
      </c>
      <c r="O471" t="s">
        <v>13907</v>
      </c>
      <c r="P471">
        <v>8</v>
      </c>
      <c r="Q471">
        <v>3</v>
      </c>
      <c r="R471">
        <v>-0.38</v>
      </c>
      <c r="S471">
        <v>0.28</v>
      </c>
      <c r="T471">
        <v>488.48</v>
      </c>
      <c r="U471">
        <v>138.02</v>
      </c>
      <c r="V471">
        <v>2.43</v>
      </c>
      <c r="W471">
        <v>7.01</v>
      </c>
      <c r="X471">
        <v>1.81</v>
      </c>
      <c r="Y471">
        <v>4</v>
      </c>
      <c r="Z471" t="s">
        <v>4822</v>
      </c>
      <c r="AA471">
        <v>0</v>
      </c>
      <c r="AB471">
        <v>6</v>
      </c>
      <c r="AC471">
        <v>3.248952380952381</v>
      </c>
      <c r="AE471" t="s">
        <v>5458</v>
      </c>
      <c r="AH471">
        <v>0</v>
      </c>
      <c r="AI471">
        <v>0</v>
      </c>
    </row>
    <row r="472" spans="2:35">
      <c r="B472">
        <v>1800</v>
      </c>
      <c r="H472">
        <v>7.2</v>
      </c>
      <c r="I472" t="s">
        <v>12465</v>
      </c>
      <c r="J472" t="s">
        <v>12468</v>
      </c>
      <c r="L472" t="s">
        <v>12482</v>
      </c>
      <c r="M472" t="s">
        <v>12502</v>
      </c>
      <c r="N472" t="s">
        <v>12944</v>
      </c>
      <c r="O472" t="s">
        <v>13908</v>
      </c>
      <c r="P472">
        <v>9</v>
      </c>
      <c r="Q472">
        <v>3</v>
      </c>
      <c r="R472">
        <v>-1.33</v>
      </c>
      <c r="S472">
        <v>-0.47</v>
      </c>
      <c r="T472">
        <v>483.46</v>
      </c>
      <c r="U472">
        <v>143.37</v>
      </c>
      <c r="V472">
        <v>2.92</v>
      </c>
      <c r="W472">
        <v>6.56</v>
      </c>
      <c r="X472">
        <v>4.62</v>
      </c>
      <c r="Y472">
        <v>3</v>
      </c>
      <c r="Z472" t="s">
        <v>4822</v>
      </c>
      <c r="AA472">
        <v>0</v>
      </c>
      <c r="AB472">
        <v>6</v>
      </c>
      <c r="AC472">
        <v>3.284809523809524</v>
      </c>
      <c r="AE472" t="s">
        <v>5458</v>
      </c>
      <c r="AH472">
        <v>0</v>
      </c>
      <c r="AI472">
        <v>0</v>
      </c>
    </row>
    <row r="473" spans="2:35">
      <c r="B473">
        <v>15</v>
      </c>
      <c r="H473">
        <v>7.2</v>
      </c>
      <c r="I473" t="s">
        <v>12465</v>
      </c>
      <c r="J473" t="s">
        <v>12468</v>
      </c>
      <c r="L473" t="s">
        <v>12482</v>
      </c>
      <c r="M473" t="s">
        <v>12502</v>
      </c>
      <c r="N473" t="s">
        <v>12945</v>
      </c>
      <c r="O473" t="s">
        <v>13909</v>
      </c>
      <c r="P473">
        <v>8</v>
      </c>
      <c r="Q473">
        <v>3</v>
      </c>
      <c r="R473">
        <v>-0.19</v>
      </c>
      <c r="S473">
        <v>0.17</v>
      </c>
      <c r="T473">
        <v>483.46</v>
      </c>
      <c r="U473">
        <v>138.69</v>
      </c>
      <c r="V473">
        <v>4.09</v>
      </c>
      <c r="W473">
        <v>7.28</v>
      </c>
      <c r="X473">
        <v>4.62</v>
      </c>
      <c r="Y473">
        <v>3</v>
      </c>
      <c r="Z473" t="s">
        <v>4822</v>
      </c>
      <c r="AA473">
        <v>0</v>
      </c>
      <c r="AB473">
        <v>6</v>
      </c>
      <c r="AC473">
        <v>3.284809523809524</v>
      </c>
      <c r="AE473" t="s">
        <v>5458</v>
      </c>
      <c r="AH473">
        <v>0</v>
      </c>
      <c r="AI473">
        <v>0</v>
      </c>
    </row>
    <row r="474" spans="2:35">
      <c r="B474">
        <v>220</v>
      </c>
      <c r="H474">
        <v>7.2</v>
      </c>
      <c r="I474" t="s">
        <v>12465</v>
      </c>
      <c r="J474" t="s">
        <v>12468</v>
      </c>
      <c r="L474" t="s">
        <v>12482</v>
      </c>
      <c r="M474" t="s">
        <v>12502</v>
      </c>
      <c r="N474" t="s">
        <v>12946</v>
      </c>
      <c r="O474" t="s">
        <v>13910</v>
      </c>
      <c r="P474">
        <v>10</v>
      </c>
      <c r="Q474">
        <v>3</v>
      </c>
      <c r="R474">
        <v>-0.32</v>
      </c>
      <c r="S474">
        <v>0.13</v>
      </c>
      <c r="T474">
        <v>541.5</v>
      </c>
      <c r="U474">
        <v>157.15</v>
      </c>
      <c r="V474">
        <v>3.83</v>
      </c>
      <c r="W474">
        <v>7.12</v>
      </c>
      <c r="X474">
        <v>4.62</v>
      </c>
      <c r="Y474">
        <v>3</v>
      </c>
      <c r="Z474" t="s">
        <v>4822</v>
      </c>
      <c r="AA474">
        <v>1</v>
      </c>
      <c r="AB474">
        <v>7</v>
      </c>
      <c r="AC474">
        <v>3.166666666666667</v>
      </c>
      <c r="AE474" t="s">
        <v>5458</v>
      </c>
      <c r="AH474">
        <v>0</v>
      </c>
      <c r="AI474">
        <v>0</v>
      </c>
    </row>
    <row r="475" spans="2:35">
      <c r="B475">
        <v>15</v>
      </c>
      <c r="H475">
        <v>7.2</v>
      </c>
      <c r="I475" t="s">
        <v>12465</v>
      </c>
      <c r="J475" t="s">
        <v>12468</v>
      </c>
      <c r="L475" t="s">
        <v>12482</v>
      </c>
      <c r="M475" t="s">
        <v>12502</v>
      </c>
      <c r="N475" t="s">
        <v>12947</v>
      </c>
      <c r="O475" t="s">
        <v>13911</v>
      </c>
      <c r="P475">
        <v>8</v>
      </c>
      <c r="Q475">
        <v>3</v>
      </c>
      <c r="R475">
        <v>-0.05</v>
      </c>
      <c r="S475">
        <v>0.18</v>
      </c>
      <c r="T475">
        <v>497.49</v>
      </c>
      <c r="U475">
        <v>138.69</v>
      </c>
      <c r="V475">
        <v>4.4</v>
      </c>
      <c r="W475">
        <v>7.55</v>
      </c>
      <c r="X475">
        <v>4.62</v>
      </c>
      <c r="Y475">
        <v>3</v>
      </c>
      <c r="Z475" t="s">
        <v>4822</v>
      </c>
      <c r="AA475">
        <v>0</v>
      </c>
      <c r="AB475">
        <v>6</v>
      </c>
      <c r="AC475">
        <v>3.184595238095238</v>
      </c>
      <c r="AE475" t="s">
        <v>5458</v>
      </c>
      <c r="AH475">
        <v>0</v>
      </c>
      <c r="AI475">
        <v>0</v>
      </c>
    </row>
    <row r="476" spans="2:35">
      <c r="B476">
        <v>30</v>
      </c>
      <c r="H476">
        <v>7.2</v>
      </c>
      <c r="I476" t="s">
        <v>12465</v>
      </c>
      <c r="J476" t="s">
        <v>12468</v>
      </c>
      <c r="L476" t="s">
        <v>12482</v>
      </c>
      <c r="M476" t="s">
        <v>12502</v>
      </c>
      <c r="N476" t="s">
        <v>12948</v>
      </c>
      <c r="O476" t="s">
        <v>13912</v>
      </c>
      <c r="P476">
        <v>8</v>
      </c>
      <c r="Q476">
        <v>3</v>
      </c>
      <c r="R476">
        <v>-0.31</v>
      </c>
      <c r="S476">
        <v>0.61</v>
      </c>
      <c r="T476">
        <v>551.46</v>
      </c>
      <c r="U476">
        <v>138.69</v>
      </c>
      <c r="V476">
        <v>5.11</v>
      </c>
      <c r="W476">
        <v>6.5</v>
      </c>
      <c r="X476">
        <v>4.62</v>
      </c>
      <c r="Y476">
        <v>3</v>
      </c>
      <c r="Z476" t="s">
        <v>4822</v>
      </c>
      <c r="AA476">
        <v>2</v>
      </c>
      <c r="AB476">
        <v>6</v>
      </c>
      <c r="AC476">
        <v>3.166666666666667</v>
      </c>
      <c r="AE476" t="s">
        <v>5459</v>
      </c>
      <c r="AH476">
        <v>0</v>
      </c>
      <c r="AI476">
        <v>0</v>
      </c>
    </row>
    <row r="477" spans="2:35">
      <c r="B477">
        <v>80</v>
      </c>
      <c r="H477">
        <v>7.2</v>
      </c>
      <c r="I477" t="s">
        <v>12465</v>
      </c>
      <c r="J477" t="s">
        <v>12468</v>
      </c>
      <c r="L477" t="s">
        <v>12482</v>
      </c>
      <c r="M477" t="s">
        <v>12502</v>
      </c>
      <c r="N477" t="s">
        <v>12949</v>
      </c>
      <c r="O477" t="s">
        <v>13913</v>
      </c>
      <c r="P477">
        <v>7</v>
      </c>
      <c r="Q477">
        <v>3</v>
      </c>
      <c r="R477">
        <v>1.22</v>
      </c>
      <c r="S477">
        <v>1.52</v>
      </c>
      <c r="T477">
        <v>527.9400000000001</v>
      </c>
      <c r="U477">
        <v>125.55</v>
      </c>
      <c r="V477">
        <v>5.15</v>
      </c>
      <c r="W477">
        <v>7.39</v>
      </c>
      <c r="X477">
        <v>4.62</v>
      </c>
      <c r="Y477">
        <v>3</v>
      </c>
      <c r="Z477" t="s">
        <v>4822</v>
      </c>
      <c r="AA477">
        <v>2</v>
      </c>
      <c r="AB477">
        <v>6</v>
      </c>
      <c r="AC477">
        <v>3.166666666666667</v>
      </c>
      <c r="AE477" t="s">
        <v>5458</v>
      </c>
      <c r="AH477">
        <v>0</v>
      </c>
      <c r="AI477">
        <v>0</v>
      </c>
    </row>
    <row r="478" spans="2:35">
      <c r="B478">
        <v>300</v>
      </c>
      <c r="H478">
        <v>7.2</v>
      </c>
      <c r="I478" t="s">
        <v>12465</v>
      </c>
      <c r="J478" t="s">
        <v>12468</v>
      </c>
      <c r="L478" t="s">
        <v>12482</v>
      </c>
      <c r="M478" t="s">
        <v>12502</v>
      </c>
      <c r="N478" t="s">
        <v>12950</v>
      </c>
      <c r="O478" t="s">
        <v>13914</v>
      </c>
      <c r="P478">
        <v>7</v>
      </c>
      <c r="Q478">
        <v>3</v>
      </c>
      <c r="R478">
        <v>0.73</v>
      </c>
      <c r="S478">
        <v>1.58</v>
      </c>
      <c r="T478">
        <v>531.91</v>
      </c>
      <c r="U478">
        <v>125.55</v>
      </c>
      <c r="V478">
        <v>4.98</v>
      </c>
      <c r="W478">
        <v>6.58</v>
      </c>
      <c r="X478">
        <v>4.62</v>
      </c>
      <c r="Y478">
        <v>3</v>
      </c>
      <c r="Z478" t="s">
        <v>4822</v>
      </c>
      <c r="AA478">
        <v>1</v>
      </c>
      <c r="AB478">
        <v>6</v>
      </c>
      <c r="AC478">
        <v>3.166666666666667</v>
      </c>
      <c r="AE478" t="s">
        <v>5458</v>
      </c>
      <c r="AH478">
        <v>0</v>
      </c>
      <c r="AI478">
        <v>0</v>
      </c>
    </row>
    <row r="479" spans="2:35">
      <c r="B479">
        <v>80</v>
      </c>
      <c r="H479">
        <v>7.2</v>
      </c>
      <c r="I479" t="s">
        <v>12465</v>
      </c>
      <c r="J479" t="s">
        <v>12468</v>
      </c>
      <c r="L479" t="s">
        <v>12482</v>
      </c>
      <c r="M479" t="s">
        <v>12502</v>
      </c>
      <c r="N479" t="s">
        <v>12951</v>
      </c>
      <c r="O479" t="s">
        <v>13915</v>
      </c>
      <c r="P479">
        <v>7</v>
      </c>
      <c r="Q479">
        <v>3</v>
      </c>
      <c r="R479">
        <v>0.77</v>
      </c>
      <c r="S479">
        <v>1.42</v>
      </c>
      <c r="T479">
        <v>531.91</v>
      </c>
      <c r="U479">
        <v>125.55</v>
      </c>
      <c r="V479">
        <v>4.98</v>
      </c>
      <c r="W479">
        <v>6.83</v>
      </c>
      <c r="X479">
        <v>4.62</v>
      </c>
      <c r="Y479">
        <v>3</v>
      </c>
      <c r="Z479" t="s">
        <v>4822</v>
      </c>
      <c r="AA479">
        <v>1</v>
      </c>
      <c r="AB479">
        <v>6</v>
      </c>
      <c r="AC479">
        <v>3.166666666666667</v>
      </c>
      <c r="AE479" t="s">
        <v>5458</v>
      </c>
      <c r="AH479">
        <v>0</v>
      </c>
      <c r="AI479">
        <v>0</v>
      </c>
    </row>
    <row r="480" spans="2:35">
      <c r="B480">
        <v>4</v>
      </c>
      <c r="H480">
        <v>7.2</v>
      </c>
      <c r="I480" t="s">
        <v>12465</v>
      </c>
      <c r="J480" t="s">
        <v>12468</v>
      </c>
      <c r="L480" t="s">
        <v>12482</v>
      </c>
      <c r="M480" t="s">
        <v>12502</v>
      </c>
      <c r="N480" t="s">
        <v>12952</v>
      </c>
      <c r="O480" t="s">
        <v>13916</v>
      </c>
      <c r="P480">
        <v>8</v>
      </c>
      <c r="Q480">
        <v>3</v>
      </c>
      <c r="R480">
        <v>-0.13</v>
      </c>
      <c r="S480">
        <v>0.84</v>
      </c>
      <c r="T480">
        <v>480.46</v>
      </c>
      <c r="U480">
        <v>138.44</v>
      </c>
      <c r="V480">
        <v>3.63</v>
      </c>
      <c r="W480">
        <v>6.6</v>
      </c>
      <c r="X480">
        <v>1.81</v>
      </c>
      <c r="Y480">
        <v>5</v>
      </c>
      <c r="Z480" t="s">
        <v>4822</v>
      </c>
      <c r="AA480">
        <v>0</v>
      </c>
      <c r="AB480">
        <v>6</v>
      </c>
      <c r="AC480">
        <v>3.306238095238095</v>
      </c>
      <c r="AE480" t="s">
        <v>5458</v>
      </c>
      <c r="AH480">
        <v>0</v>
      </c>
      <c r="AI480">
        <v>0</v>
      </c>
    </row>
    <row r="481" spans="2:35">
      <c r="B481">
        <v>50</v>
      </c>
      <c r="H481">
        <v>7.2</v>
      </c>
      <c r="I481" t="s">
        <v>12465</v>
      </c>
      <c r="J481" t="s">
        <v>12468</v>
      </c>
      <c r="L481" t="s">
        <v>12482</v>
      </c>
      <c r="M481" t="s">
        <v>12502</v>
      </c>
      <c r="N481" t="s">
        <v>12953</v>
      </c>
      <c r="O481" t="s">
        <v>13917</v>
      </c>
      <c r="P481">
        <v>7</v>
      </c>
      <c r="Q481">
        <v>3</v>
      </c>
      <c r="R481">
        <v>1.02</v>
      </c>
      <c r="S481">
        <v>1.16</v>
      </c>
      <c r="T481">
        <v>493.5</v>
      </c>
      <c r="U481">
        <v>125.55</v>
      </c>
      <c r="V481">
        <v>4.5</v>
      </c>
      <c r="W481">
        <v>7.83</v>
      </c>
      <c r="X481">
        <v>4.62</v>
      </c>
      <c r="Y481">
        <v>3</v>
      </c>
      <c r="Z481" t="s">
        <v>4822</v>
      </c>
      <c r="AA481">
        <v>0</v>
      </c>
      <c r="AB481">
        <v>6</v>
      </c>
      <c r="AC481">
        <v>3.213095238095239</v>
      </c>
      <c r="AE481" t="s">
        <v>5458</v>
      </c>
      <c r="AH481">
        <v>0</v>
      </c>
      <c r="AI481">
        <v>0</v>
      </c>
    </row>
    <row r="482" spans="2:35">
      <c r="B482">
        <v>30</v>
      </c>
      <c r="H482">
        <v>7.2</v>
      </c>
      <c r="I482" t="s">
        <v>12465</v>
      </c>
      <c r="J482" t="s">
        <v>12468</v>
      </c>
      <c r="L482" t="s">
        <v>12482</v>
      </c>
      <c r="M482" t="s">
        <v>12502</v>
      </c>
      <c r="N482" t="s">
        <v>12954</v>
      </c>
      <c r="O482" t="s">
        <v>13918</v>
      </c>
      <c r="P482">
        <v>7</v>
      </c>
      <c r="Q482">
        <v>3</v>
      </c>
      <c r="R482">
        <v>0.65</v>
      </c>
      <c r="S482">
        <v>0.98</v>
      </c>
      <c r="T482">
        <v>513.92</v>
      </c>
      <c r="U482">
        <v>125.55</v>
      </c>
      <c r="V482">
        <v>4.84</v>
      </c>
      <c r="W482">
        <v>7.33</v>
      </c>
      <c r="X482">
        <v>4.62</v>
      </c>
      <c r="Y482">
        <v>3</v>
      </c>
      <c r="Z482" t="s">
        <v>4822</v>
      </c>
      <c r="AA482">
        <v>1</v>
      </c>
      <c r="AB482">
        <v>6</v>
      </c>
      <c r="AC482">
        <v>3.166666666666667</v>
      </c>
      <c r="AE482" t="s">
        <v>5458</v>
      </c>
      <c r="AH482">
        <v>0</v>
      </c>
      <c r="AI482">
        <v>0</v>
      </c>
    </row>
    <row r="483" spans="2:35">
      <c r="B483">
        <v>80</v>
      </c>
      <c r="H483">
        <v>7.2</v>
      </c>
      <c r="I483" t="s">
        <v>12465</v>
      </c>
      <c r="J483" t="s">
        <v>12468</v>
      </c>
      <c r="L483" t="s">
        <v>12482</v>
      </c>
      <c r="M483" t="s">
        <v>12502</v>
      </c>
      <c r="N483" t="s">
        <v>12955</v>
      </c>
      <c r="O483" t="s">
        <v>13919</v>
      </c>
      <c r="P483">
        <v>7</v>
      </c>
      <c r="Q483">
        <v>3</v>
      </c>
      <c r="R483">
        <v>0.9</v>
      </c>
      <c r="S483">
        <v>1.26</v>
      </c>
      <c r="T483">
        <v>513.92</v>
      </c>
      <c r="U483">
        <v>125.55</v>
      </c>
      <c r="V483">
        <v>4.84</v>
      </c>
      <c r="W483">
        <v>7.29</v>
      </c>
      <c r="X483">
        <v>4.62</v>
      </c>
      <c r="Y483">
        <v>3</v>
      </c>
      <c r="Z483" t="s">
        <v>4822</v>
      </c>
      <c r="AA483">
        <v>1</v>
      </c>
      <c r="AB483">
        <v>6</v>
      </c>
      <c r="AC483">
        <v>3.166666666666667</v>
      </c>
      <c r="AE483" t="s">
        <v>5458</v>
      </c>
      <c r="AH483">
        <v>0</v>
      </c>
      <c r="AI483">
        <v>0</v>
      </c>
    </row>
    <row r="484" spans="2:35">
      <c r="B484">
        <v>40</v>
      </c>
      <c r="H484">
        <v>7.2</v>
      </c>
      <c r="I484" t="s">
        <v>12465</v>
      </c>
      <c r="J484" t="s">
        <v>12468</v>
      </c>
      <c r="L484" t="s">
        <v>12482</v>
      </c>
      <c r="M484" t="s">
        <v>12502</v>
      </c>
      <c r="N484" t="s">
        <v>12956</v>
      </c>
      <c r="O484" t="s">
        <v>13920</v>
      </c>
      <c r="P484">
        <v>7</v>
      </c>
      <c r="Q484">
        <v>3</v>
      </c>
      <c r="R484">
        <v>0.88</v>
      </c>
      <c r="S484">
        <v>1.53</v>
      </c>
      <c r="T484">
        <v>548.36</v>
      </c>
      <c r="U484">
        <v>125.55</v>
      </c>
      <c r="V484">
        <v>5.5</v>
      </c>
      <c r="W484">
        <v>6.84</v>
      </c>
      <c r="X484">
        <v>4.62</v>
      </c>
      <c r="Y484">
        <v>3</v>
      </c>
      <c r="Z484" t="s">
        <v>4822</v>
      </c>
      <c r="AA484">
        <v>2</v>
      </c>
      <c r="AB484">
        <v>6</v>
      </c>
      <c r="AC484">
        <v>3.166666666666667</v>
      </c>
      <c r="AE484" t="s">
        <v>5458</v>
      </c>
      <c r="AH484">
        <v>0</v>
      </c>
      <c r="AI484">
        <v>0</v>
      </c>
    </row>
    <row r="485" spans="2:35">
      <c r="B485">
        <v>20</v>
      </c>
      <c r="H485">
        <v>7.2</v>
      </c>
      <c r="I485" t="s">
        <v>12465</v>
      </c>
      <c r="J485" t="s">
        <v>12468</v>
      </c>
      <c r="L485" t="s">
        <v>12482</v>
      </c>
      <c r="M485" t="s">
        <v>12502</v>
      </c>
      <c r="N485" t="s">
        <v>12957</v>
      </c>
      <c r="O485" t="s">
        <v>13921</v>
      </c>
      <c r="P485">
        <v>7</v>
      </c>
      <c r="Q485">
        <v>3</v>
      </c>
      <c r="R485">
        <v>1.48</v>
      </c>
      <c r="S485">
        <v>1.79</v>
      </c>
      <c r="T485">
        <v>479.47</v>
      </c>
      <c r="U485">
        <v>125.55</v>
      </c>
      <c r="V485">
        <v>4.24</v>
      </c>
      <c r="W485">
        <v>7.7</v>
      </c>
      <c r="X485">
        <v>1.81</v>
      </c>
      <c r="Y485">
        <v>5</v>
      </c>
      <c r="Z485" t="s">
        <v>4822</v>
      </c>
      <c r="AA485">
        <v>0</v>
      </c>
      <c r="AB485">
        <v>6</v>
      </c>
      <c r="AC485">
        <v>3.313309523809524</v>
      </c>
      <c r="AE485" t="s">
        <v>5458</v>
      </c>
      <c r="AH485">
        <v>0</v>
      </c>
      <c r="AI485">
        <v>0</v>
      </c>
    </row>
    <row r="486" spans="2:35">
      <c r="B486">
        <v>1020</v>
      </c>
      <c r="H486">
        <v>7.2</v>
      </c>
      <c r="I486" t="s">
        <v>12465</v>
      </c>
      <c r="J486" t="s">
        <v>12468</v>
      </c>
      <c r="L486" t="s">
        <v>12482</v>
      </c>
      <c r="M486" t="s">
        <v>12502</v>
      </c>
      <c r="N486" t="s">
        <v>12958</v>
      </c>
      <c r="O486" t="s">
        <v>13922</v>
      </c>
      <c r="P486">
        <v>8</v>
      </c>
      <c r="Q486">
        <v>3</v>
      </c>
      <c r="R486">
        <v>0.57</v>
      </c>
      <c r="S486">
        <v>0.73</v>
      </c>
      <c r="T486">
        <v>521.51</v>
      </c>
      <c r="U486">
        <v>134.78</v>
      </c>
      <c r="V486">
        <v>4.12</v>
      </c>
      <c r="W486">
        <v>7.77</v>
      </c>
      <c r="X486">
        <v>4.62</v>
      </c>
      <c r="Y486">
        <v>3</v>
      </c>
      <c r="Z486" t="s">
        <v>4822</v>
      </c>
      <c r="AA486">
        <v>1</v>
      </c>
      <c r="AB486">
        <v>6</v>
      </c>
      <c r="AC486">
        <v>3.166666666666667</v>
      </c>
      <c r="AE486" t="s">
        <v>5458</v>
      </c>
      <c r="AH486">
        <v>0</v>
      </c>
      <c r="AI486">
        <v>0</v>
      </c>
    </row>
    <row r="487" spans="2:35">
      <c r="B487">
        <v>90</v>
      </c>
      <c r="H487">
        <v>7.2</v>
      </c>
      <c r="I487" t="s">
        <v>12465</v>
      </c>
      <c r="J487" t="s">
        <v>12468</v>
      </c>
      <c r="L487" t="s">
        <v>12482</v>
      </c>
      <c r="M487" t="s">
        <v>12502</v>
      </c>
      <c r="N487" t="s">
        <v>12959</v>
      </c>
      <c r="O487" t="s">
        <v>13923</v>
      </c>
      <c r="P487">
        <v>8</v>
      </c>
      <c r="Q487">
        <v>3</v>
      </c>
      <c r="R487">
        <v>0.88</v>
      </c>
      <c r="S487">
        <v>1.14</v>
      </c>
      <c r="T487">
        <v>519.49</v>
      </c>
      <c r="U487">
        <v>138.69</v>
      </c>
      <c r="V487">
        <v>4.94</v>
      </c>
      <c r="W487">
        <v>7.47</v>
      </c>
      <c r="X487">
        <v>4.62</v>
      </c>
      <c r="Y487">
        <v>4</v>
      </c>
      <c r="Z487" t="s">
        <v>4822</v>
      </c>
      <c r="AA487">
        <v>1</v>
      </c>
      <c r="AB487">
        <v>6</v>
      </c>
      <c r="AC487">
        <v>3.166666666666667</v>
      </c>
      <c r="AE487" t="s">
        <v>5458</v>
      </c>
      <c r="AH487">
        <v>0</v>
      </c>
      <c r="AI487">
        <v>0</v>
      </c>
    </row>
    <row r="488" spans="2:35">
      <c r="B488">
        <v>900</v>
      </c>
      <c r="H488">
        <v>7.2</v>
      </c>
      <c r="I488" t="s">
        <v>12465</v>
      </c>
      <c r="J488" t="s">
        <v>12468</v>
      </c>
      <c r="L488" t="s">
        <v>12482</v>
      </c>
      <c r="M488" t="s">
        <v>12502</v>
      </c>
      <c r="N488" t="s">
        <v>12960</v>
      </c>
      <c r="O488" t="s">
        <v>13924</v>
      </c>
      <c r="P488">
        <v>8</v>
      </c>
      <c r="Q488">
        <v>3</v>
      </c>
      <c r="R488">
        <v>0.93</v>
      </c>
      <c r="S488">
        <v>1.08</v>
      </c>
      <c r="T488">
        <v>535.54</v>
      </c>
      <c r="U488">
        <v>134.78</v>
      </c>
      <c r="V488">
        <v>4.51</v>
      </c>
      <c r="W488">
        <v>7.78</v>
      </c>
      <c r="X488">
        <v>4.62</v>
      </c>
      <c r="Y488">
        <v>3</v>
      </c>
      <c r="Z488" t="s">
        <v>4822</v>
      </c>
      <c r="AA488">
        <v>1</v>
      </c>
      <c r="AB488">
        <v>6</v>
      </c>
      <c r="AC488">
        <v>3.166666666666667</v>
      </c>
      <c r="AE488" t="s">
        <v>5458</v>
      </c>
      <c r="AH488">
        <v>0</v>
      </c>
      <c r="AI488">
        <v>0</v>
      </c>
    </row>
    <row r="489" spans="2:35">
      <c r="B489">
        <v>400</v>
      </c>
      <c r="H489">
        <v>7.2</v>
      </c>
      <c r="I489" t="s">
        <v>12465</v>
      </c>
      <c r="J489" t="s">
        <v>12468</v>
      </c>
      <c r="L489" t="s">
        <v>12482</v>
      </c>
      <c r="M489" t="s">
        <v>12502</v>
      </c>
      <c r="N489" t="s">
        <v>12961</v>
      </c>
      <c r="O489" t="s">
        <v>13925</v>
      </c>
      <c r="P489">
        <v>9</v>
      </c>
      <c r="Q489">
        <v>3</v>
      </c>
      <c r="R489">
        <v>0.26</v>
      </c>
      <c r="S489">
        <v>0.68</v>
      </c>
      <c r="T489">
        <v>550.58</v>
      </c>
      <c r="U489">
        <v>138.44</v>
      </c>
      <c r="V489">
        <v>5.11</v>
      </c>
      <c r="W489">
        <v>7.17</v>
      </c>
      <c r="X489">
        <v>4.62</v>
      </c>
      <c r="Y489">
        <v>4</v>
      </c>
      <c r="Z489" t="s">
        <v>4822</v>
      </c>
      <c r="AA489">
        <v>2</v>
      </c>
      <c r="AB489">
        <v>6</v>
      </c>
      <c r="AC489">
        <v>3.166666666666667</v>
      </c>
      <c r="AE489" t="s">
        <v>5458</v>
      </c>
      <c r="AH489">
        <v>0</v>
      </c>
      <c r="AI489">
        <v>0</v>
      </c>
    </row>
    <row r="490" spans="2:35">
      <c r="B490">
        <v>550</v>
      </c>
      <c r="H490">
        <v>7.2</v>
      </c>
      <c r="I490" t="s">
        <v>12465</v>
      </c>
      <c r="J490" t="s">
        <v>12468</v>
      </c>
      <c r="L490" t="s">
        <v>12482</v>
      </c>
      <c r="M490" t="s">
        <v>12502</v>
      </c>
      <c r="N490" t="s">
        <v>12962</v>
      </c>
      <c r="O490" t="s">
        <v>13926</v>
      </c>
      <c r="P490">
        <v>8</v>
      </c>
      <c r="Q490">
        <v>3</v>
      </c>
      <c r="R490">
        <v>0.88</v>
      </c>
      <c r="S490">
        <v>0.9399999999999999</v>
      </c>
      <c r="T490">
        <v>532.54</v>
      </c>
      <c r="U490">
        <v>130.48</v>
      </c>
      <c r="V490">
        <v>4.68</v>
      </c>
      <c r="W490">
        <v>8.17</v>
      </c>
      <c r="X490">
        <v>4.62</v>
      </c>
      <c r="Y490">
        <v>4</v>
      </c>
      <c r="Z490" t="s">
        <v>4822</v>
      </c>
      <c r="AA490">
        <v>1</v>
      </c>
      <c r="AB490">
        <v>6</v>
      </c>
      <c r="AC490">
        <v>3.166666666666667</v>
      </c>
      <c r="AE490" t="s">
        <v>5458</v>
      </c>
      <c r="AH490">
        <v>0</v>
      </c>
      <c r="AI490">
        <v>0</v>
      </c>
    </row>
    <row r="491" spans="2:35">
      <c r="B491">
        <v>800</v>
      </c>
      <c r="H491">
        <v>7.2</v>
      </c>
      <c r="I491" t="s">
        <v>12465</v>
      </c>
      <c r="J491" t="s">
        <v>12468</v>
      </c>
      <c r="L491" t="s">
        <v>12482</v>
      </c>
      <c r="M491" t="s">
        <v>12502</v>
      </c>
      <c r="N491" t="s">
        <v>12963</v>
      </c>
      <c r="O491" t="s">
        <v>13927</v>
      </c>
      <c r="P491">
        <v>8</v>
      </c>
      <c r="Q491">
        <v>3</v>
      </c>
      <c r="R491">
        <v>0.89</v>
      </c>
      <c r="S491">
        <v>0.9399999999999999</v>
      </c>
      <c r="T491">
        <v>532.54</v>
      </c>
      <c r="U491">
        <v>130.48</v>
      </c>
      <c r="V491">
        <v>4.68</v>
      </c>
      <c r="W491">
        <v>8.31</v>
      </c>
      <c r="X491">
        <v>4.62</v>
      </c>
      <c r="Y491">
        <v>4</v>
      </c>
      <c r="Z491" t="s">
        <v>4822</v>
      </c>
      <c r="AA491">
        <v>1</v>
      </c>
      <c r="AB491">
        <v>6</v>
      </c>
      <c r="AC491">
        <v>3.166666666666667</v>
      </c>
      <c r="AE491" t="s">
        <v>5458</v>
      </c>
      <c r="AH491">
        <v>0</v>
      </c>
      <c r="AI491">
        <v>0</v>
      </c>
    </row>
    <row r="492" spans="2:35">
      <c r="B492">
        <v>120</v>
      </c>
      <c r="H492">
        <v>7.2</v>
      </c>
      <c r="I492" t="s">
        <v>12465</v>
      </c>
      <c r="J492" t="s">
        <v>12468</v>
      </c>
      <c r="L492" t="s">
        <v>12482</v>
      </c>
      <c r="M492" t="s">
        <v>12502</v>
      </c>
      <c r="N492" t="s">
        <v>12964</v>
      </c>
      <c r="O492" t="s">
        <v>13928</v>
      </c>
      <c r="P492">
        <v>9</v>
      </c>
      <c r="Q492">
        <v>3</v>
      </c>
      <c r="R492">
        <v>-0.6899999999999999</v>
      </c>
      <c r="S492">
        <v>-0.2</v>
      </c>
      <c r="T492">
        <v>483.46</v>
      </c>
      <c r="U492">
        <v>143.37</v>
      </c>
      <c r="V492">
        <v>2.97</v>
      </c>
      <c r="W492">
        <v>7.29</v>
      </c>
      <c r="X492">
        <v>1.81</v>
      </c>
      <c r="Y492">
        <v>5</v>
      </c>
      <c r="Z492" t="s">
        <v>4822</v>
      </c>
      <c r="AA492">
        <v>0</v>
      </c>
      <c r="AB492">
        <v>6</v>
      </c>
      <c r="AC492">
        <v>3.284809523809524</v>
      </c>
      <c r="AE492" t="s">
        <v>5458</v>
      </c>
      <c r="AH492">
        <v>0</v>
      </c>
      <c r="AI492">
        <v>0</v>
      </c>
    </row>
    <row r="493" spans="2:35">
      <c r="B493">
        <v>20</v>
      </c>
      <c r="H493">
        <v>7.2</v>
      </c>
      <c r="I493" t="s">
        <v>12465</v>
      </c>
      <c r="J493" t="s">
        <v>12468</v>
      </c>
      <c r="L493" t="s">
        <v>12482</v>
      </c>
      <c r="M493" t="s">
        <v>12502</v>
      </c>
      <c r="N493" t="s">
        <v>12965</v>
      </c>
      <c r="O493" t="s">
        <v>13929</v>
      </c>
      <c r="P493">
        <v>8</v>
      </c>
      <c r="Q493">
        <v>3</v>
      </c>
      <c r="R493">
        <v>0.35</v>
      </c>
      <c r="S493">
        <v>1.34</v>
      </c>
      <c r="T493">
        <v>519.95</v>
      </c>
      <c r="U493">
        <v>125.55</v>
      </c>
      <c r="V493">
        <v>4.9</v>
      </c>
      <c r="W493">
        <v>6.42</v>
      </c>
      <c r="X493">
        <v>4.62</v>
      </c>
      <c r="Y493">
        <v>3</v>
      </c>
      <c r="Z493" t="s">
        <v>4822</v>
      </c>
      <c r="AA493">
        <v>1</v>
      </c>
      <c r="AB493">
        <v>6</v>
      </c>
      <c r="AC493">
        <v>3.166666666666667</v>
      </c>
      <c r="AE493" t="s">
        <v>5459</v>
      </c>
      <c r="AH493">
        <v>0</v>
      </c>
      <c r="AI493">
        <v>0</v>
      </c>
    </row>
    <row r="494" spans="2:35">
      <c r="C494">
        <v>120</v>
      </c>
      <c r="I494" t="s">
        <v>12462</v>
      </c>
      <c r="J494" t="s">
        <v>12468</v>
      </c>
      <c r="L494" t="s">
        <v>12482</v>
      </c>
      <c r="M494" t="s">
        <v>12502</v>
      </c>
      <c r="N494" t="s">
        <v>12923</v>
      </c>
      <c r="O494" t="s">
        <v>13887</v>
      </c>
      <c r="P494">
        <v>7</v>
      </c>
      <c r="Q494">
        <v>3</v>
      </c>
      <c r="R494">
        <v>1.12</v>
      </c>
      <c r="S494">
        <v>1.44</v>
      </c>
      <c r="T494">
        <v>445.46</v>
      </c>
      <c r="U494">
        <v>125.55</v>
      </c>
      <c r="V494">
        <v>3.59</v>
      </c>
      <c r="W494">
        <v>7.68</v>
      </c>
      <c r="X494">
        <v>1.81</v>
      </c>
      <c r="Y494">
        <v>4</v>
      </c>
      <c r="Z494" t="s">
        <v>4822</v>
      </c>
      <c r="AA494">
        <v>0</v>
      </c>
      <c r="AB494">
        <v>6</v>
      </c>
      <c r="AC494">
        <v>3.556238095238095</v>
      </c>
      <c r="AE494" t="s">
        <v>5458</v>
      </c>
      <c r="AH494">
        <v>0</v>
      </c>
      <c r="AI494">
        <v>0</v>
      </c>
    </row>
    <row r="495" spans="2:35">
      <c r="C495">
        <v>230</v>
      </c>
      <c r="I495" t="s">
        <v>12462</v>
      </c>
      <c r="J495" t="s">
        <v>12468</v>
      </c>
      <c r="L495" t="s">
        <v>12482</v>
      </c>
      <c r="M495" t="s">
        <v>12502</v>
      </c>
      <c r="N495" t="s">
        <v>12924</v>
      </c>
      <c r="O495" t="s">
        <v>13888</v>
      </c>
      <c r="P495">
        <v>7</v>
      </c>
      <c r="Q495">
        <v>3</v>
      </c>
      <c r="R495">
        <v>0.88</v>
      </c>
      <c r="S495">
        <v>1.34</v>
      </c>
      <c r="T495">
        <v>547.47</v>
      </c>
      <c r="U495">
        <v>125.55</v>
      </c>
      <c r="V495">
        <v>5.21</v>
      </c>
      <c r="W495">
        <v>7.11</v>
      </c>
      <c r="X495">
        <v>4.62</v>
      </c>
      <c r="Y495">
        <v>3</v>
      </c>
      <c r="Z495" t="s">
        <v>4822</v>
      </c>
      <c r="AA495">
        <v>2</v>
      </c>
      <c r="AB495">
        <v>6</v>
      </c>
      <c r="AC495">
        <v>3.166666666666667</v>
      </c>
      <c r="AE495" t="s">
        <v>5458</v>
      </c>
      <c r="AH495">
        <v>0</v>
      </c>
      <c r="AI495">
        <v>0</v>
      </c>
    </row>
    <row r="496" spans="2:35">
      <c r="C496">
        <v>5200</v>
      </c>
      <c r="I496" t="s">
        <v>12462</v>
      </c>
      <c r="J496" t="s">
        <v>12468</v>
      </c>
      <c r="L496" t="s">
        <v>12482</v>
      </c>
      <c r="M496" t="s">
        <v>12502</v>
      </c>
      <c r="N496" t="s">
        <v>12925</v>
      </c>
      <c r="O496" t="s">
        <v>13889</v>
      </c>
      <c r="P496">
        <v>7</v>
      </c>
      <c r="Q496">
        <v>3</v>
      </c>
      <c r="R496">
        <v>1.04</v>
      </c>
      <c r="S496">
        <v>1.55</v>
      </c>
      <c r="T496">
        <v>547.47</v>
      </c>
      <c r="U496">
        <v>125.55</v>
      </c>
      <c r="V496">
        <v>5.21</v>
      </c>
      <c r="W496">
        <v>7.04</v>
      </c>
      <c r="X496">
        <v>4.62</v>
      </c>
      <c r="Y496">
        <v>3</v>
      </c>
      <c r="Z496" t="s">
        <v>4822</v>
      </c>
      <c r="AA496">
        <v>2</v>
      </c>
      <c r="AB496">
        <v>6</v>
      </c>
      <c r="AC496">
        <v>3.166666666666667</v>
      </c>
      <c r="AE496" t="s">
        <v>5458</v>
      </c>
      <c r="AH496">
        <v>0</v>
      </c>
      <c r="AI496">
        <v>0</v>
      </c>
    </row>
    <row r="497" spans="3:35">
      <c r="C497">
        <v>30</v>
      </c>
      <c r="I497" t="s">
        <v>12462</v>
      </c>
      <c r="J497" t="s">
        <v>12468</v>
      </c>
      <c r="L497" t="s">
        <v>12482</v>
      </c>
      <c r="M497" t="s">
        <v>12502</v>
      </c>
      <c r="N497" t="s">
        <v>12926</v>
      </c>
      <c r="O497" t="s">
        <v>13890</v>
      </c>
      <c r="P497">
        <v>8</v>
      </c>
      <c r="Q497">
        <v>3</v>
      </c>
      <c r="R497">
        <v>1</v>
      </c>
      <c r="S497">
        <v>1.71</v>
      </c>
      <c r="T497">
        <v>485.5</v>
      </c>
      <c r="U497">
        <v>125.55</v>
      </c>
      <c r="V497">
        <v>4.3</v>
      </c>
      <c r="W497">
        <v>6.94</v>
      </c>
      <c r="X497">
        <v>1.81</v>
      </c>
      <c r="Y497">
        <v>5</v>
      </c>
      <c r="Z497" t="s">
        <v>4822</v>
      </c>
      <c r="AA497">
        <v>0</v>
      </c>
      <c r="AB497">
        <v>6</v>
      </c>
      <c r="AC497">
        <v>3.270238095238096</v>
      </c>
      <c r="AE497" t="s">
        <v>5458</v>
      </c>
      <c r="AH497">
        <v>0</v>
      </c>
      <c r="AI497">
        <v>0</v>
      </c>
    </row>
    <row r="498" spans="3:35">
      <c r="C498">
        <v>310</v>
      </c>
      <c r="I498" t="s">
        <v>12462</v>
      </c>
      <c r="J498" t="s">
        <v>12468</v>
      </c>
      <c r="L498" t="s">
        <v>12482</v>
      </c>
      <c r="M498" t="s">
        <v>12502</v>
      </c>
      <c r="N498" t="s">
        <v>12927</v>
      </c>
      <c r="O498" t="s">
        <v>13891</v>
      </c>
      <c r="P498">
        <v>7</v>
      </c>
      <c r="Q498">
        <v>3</v>
      </c>
      <c r="R498">
        <v>1.15</v>
      </c>
      <c r="S498">
        <v>1.6</v>
      </c>
      <c r="T498">
        <v>445.46</v>
      </c>
      <c r="U498">
        <v>125.55</v>
      </c>
      <c r="V498">
        <v>3.59</v>
      </c>
      <c r="W498">
        <v>7.39</v>
      </c>
      <c r="X498">
        <v>1.81</v>
      </c>
      <c r="Y498">
        <v>4</v>
      </c>
      <c r="Z498" t="s">
        <v>4822</v>
      </c>
      <c r="AA498">
        <v>0</v>
      </c>
      <c r="AB498">
        <v>7</v>
      </c>
      <c r="AC498">
        <v>3.556238095238095</v>
      </c>
      <c r="AE498" t="s">
        <v>5458</v>
      </c>
      <c r="AH498">
        <v>0</v>
      </c>
      <c r="AI498">
        <v>0</v>
      </c>
    </row>
    <row r="499" spans="3:35">
      <c r="C499">
        <v>2800</v>
      </c>
      <c r="I499" t="s">
        <v>12462</v>
      </c>
      <c r="J499" t="s">
        <v>12468</v>
      </c>
      <c r="L499" t="s">
        <v>12482</v>
      </c>
      <c r="M499" t="s">
        <v>12502</v>
      </c>
      <c r="N499" t="s">
        <v>12928</v>
      </c>
      <c r="O499" t="s">
        <v>13892</v>
      </c>
      <c r="P499">
        <v>7</v>
      </c>
      <c r="Q499">
        <v>3</v>
      </c>
      <c r="R499">
        <v>0.99</v>
      </c>
      <c r="S499">
        <v>1.84</v>
      </c>
      <c r="T499">
        <v>548.36</v>
      </c>
      <c r="U499">
        <v>125.55</v>
      </c>
      <c r="V499">
        <v>5.5</v>
      </c>
      <c r="W499">
        <v>6.6</v>
      </c>
      <c r="X499">
        <v>4.62</v>
      </c>
      <c r="Y499">
        <v>3</v>
      </c>
      <c r="Z499" t="s">
        <v>4822</v>
      </c>
      <c r="AA499">
        <v>2</v>
      </c>
      <c r="AB499">
        <v>6</v>
      </c>
      <c r="AC499">
        <v>3.166666666666667</v>
      </c>
      <c r="AE499" t="s">
        <v>5458</v>
      </c>
      <c r="AH499">
        <v>0</v>
      </c>
      <c r="AI499">
        <v>0</v>
      </c>
    </row>
    <row r="500" spans="3:35">
      <c r="C500">
        <v>4300</v>
      </c>
      <c r="I500" t="s">
        <v>12462</v>
      </c>
      <c r="J500" t="s">
        <v>12468</v>
      </c>
      <c r="L500" t="s">
        <v>12482</v>
      </c>
      <c r="M500" t="s">
        <v>12502</v>
      </c>
      <c r="N500" t="s">
        <v>12929</v>
      </c>
      <c r="O500" t="s">
        <v>13893</v>
      </c>
      <c r="P500">
        <v>8</v>
      </c>
      <c r="Q500">
        <v>3</v>
      </c>
      <c r="R500">
        <v>0.72</v>
      </c>
      <c r="S500">
        <v>1.1</v>
      </c>
      <c r="T500">
        <v>519.49</v>
      </c>
      <c r="U500">
        <v>138.69</v>
      </c>
      <c r="V500">
        <v>4.94</v>
      </c>
      <c r="W500">
        <v>7.25</v>
      </c>
      <c r="X500">
        <v>4.62</v>
      </c>
      <c r="Y500">
        <v>4</v>
      </c>
      <c r="Z500" t="s">
        <v>4822</v>
      </c>
      <c r="AA500">
        <v>1</v>
      </c>
      <c r="AB500">
        <v>6</v>
      </c>
      <c r="AC500">
        <v>3.166666666666667</v>
      </c>
      <c r="AE500" t="s">
        <v>5458</v>
      </c>
      <c r="AH500">
        <v>0</v>
      </c>
      <c r="AI500">
        <v>0</v>
      </c>
    </row>
    <row r="501" spans="3:35">
      <c r="C501">
        <v>700</v>
      </c>
      <c r="I501" t="s">
        <v>12462</v>
      </c>
      <c r="J501" t="s">
        <v>12468</v>
      </c>
      <c r="L501" t="s">
        <v>12482</v>
      </c>
      <c r="M501" t="s">
        <v>12502</v>
      </c>
      <c r="N501" t="s">
        <v>12930</v>
      </c>
      <c r="O501" t="s">
        <v>13894</v>
      </c>
      <c r="P501">
        <v>7</v>
      </c>
      <c r="Q501">
        <v>3</v>
      </c>
      <c r="R501">
        <v>0.5600000000000001</v>
      </c>
      <c r="S501">
        <v>1.37</v>
      </c>
      <c r="T501">
        <v>531.91</v>
      </c>
      <c r="U501">
        <v>125.55</v>
      </c>
      <c r="V501">
        <v>4.98</v>
      </c>
      <c r="W501">
        <v>6.63</v>
      </c>
      <c r="X501">
        <v>4.62</v>
      </c>
      <c r="Y501">
        <v>3</v>
      </c>
      <c r="Z501" t="s">
        <v>4822</v>
      </c>
      <c r="AA501">
        <v>1</v>
      </c>
      <c r="AB501">
        <v>6</v>
      </c>
      <c r="AC501">
        <v>3.166666666666667</v>
      </c>
      <c r="AE501" t="s">
        <v>5458</v>
      </c>
      <c r="AH501">
        <v>0</v>
      </c>
      <c r="AI501">
        <v>0</v>
      </c>
    </row>
    <row r="502" spans="3:35">
      <c r="C502">
        <v>11200</v>
      </c>
      <c r="I502" t="s">
        <v>12462</v>
      </c>
      <c r="J502" t="s">
        <v>12468</v>
      </c>
      <c r="L502" t="s">
        <v>12482</v>
      </c>
      <c r="M502" t="s">
        <v>12502</v>
      </c>
      <c r="N502" t="s">
        <v>12931</v>
      </c>
      <c r="O502" t="s">
        <v>13895</v>
      </c>
      <c r="P502">
        <v>9</v>
      </c>
      <c r="Q502">
        <v>3</v>
      </c>
      <c r="R502">
        <v>0.76</v>
      </c>
      <c r="S502">
        <v>0.8100000000000001</v>
      </c>
      <c r="T502">
        <v>538.5</v>
      </c>
      <c r="U502">
        <v>168.69</v>
      </c>
      <c r="V502">
        <v>4.24</v>
      </c>
      <c r="W502">
        <v>8.34</v>
      </c>
      <c r="X502">
        <v>4.62</v>
      </c>
      <c r="Y502">
        <v>3</v>
      </c>
      <c r="Z502" t="s">
        <v>4822</v>
      </c>
      <c r="AA502">
        <v>1</v>
      </c>
      <c r="AB502">
        <v>8</v>
      </c>
      <c r="AC502">
        <v>3.166666666666667</v>
      </c>
      <c r="AE502" t="s">
        <v>5458</v>
      </c>
      <c r="AH502">
        <v>0</v>
      </c>
      <c r="AI502">
        <v>0</v>
      </c>
    </row>
    <row r="503" spans="3:35">
      <c r="C503">
        <v>10200</v>
      </c>
      <c r="I503" t="s">
        <v>12462</v>
      </c>
      <c r="J503" t="s">
        <v>12468</v>
      </c>
      <c r="L503" t="s">
        <v>12482</v>
      </c>
      <c r="M503" t="s">
        <v>12502</v>
      </c>
      <c r="N503" t="s">
        <v>12932</v>
      </c>
      <c r="O503" t="s">
        <v>13896</v>
      </c>
      <c r="P503">
        <v>9</v>
      </c>
      <c r="Q503">
        <v>3</v>
      </c>
      <c r="R503">
        <v>-0.12</v>
      </c>
      <c r="S503">
        <v>0.11</v>
      </c>
      <c r="T503">
        <v>539.52</v>
      </c>
      <c r="U503">
        <v>144.01</v>
      </c>
      <c r="V503">
        <v>4.21</v>
      </c>
      <c r="W503">
        <v>7.54</v>
      </c>
      <c r="X503">
        <v>4.62</v>
      </c>
      <c r="Y503">
        <v>3</v>
      </c>
      <c r="Z503" t="s">
        <v>4822</v>
      </c>
      <c r="AA503">
        <v>1</v>
      </c>
      <c r="AB503">
        <v>8</v>
      </c>
      <c r="AC503">
        <v>3.166666666666667</v>
      </c>
      <c r="AE503" t="s">
        <v>5458</v>
      </c>
      <c r="AH503">
        <v>0</v>
      </c>
      <c r="AI503">
        <v>0</v>
      </c>
    </row>
    <row r="504" spans="3:35">
      <c r="C504">
        <v>340</v>
      </c>
      <c r="I504" t="s">
        <v>12462</v>
      </c>
      <c r="J504" t="s">
        <v>12468</v>
      </c>
      <c r="L504" t="s">
        <v>12482</v>
      </c>
      <c r="M504" t="s">
        <v>12502</v>
      </c>
      <c r="N504" t="s">
        <v>12933</v>
      </c>
      <c r="O504" t="s">
        <v>13897</v>
      </c>
      <c r="P504">
        <v>7</v>
      </c>
      <c r="Q504">
        <v>3</v>
      </c>
      <c r="R504">
        <v>2.23</v>
      </c>
      <c r="S504">
        <v>2.55</v>
      </c>
      <c r="T504">
        <v>485.52</v>
      </c>
      <c r="U504">
        <v>125.55</v>
      </c>
      <c r="V504">
        <v>4.51</v>
      </c>
      <c r="W504">
        <v>7.68</v>
      </c>
      <c r="X504">
        <v>1.81</v>
      </c>
      <c r="Y504">
        <v>4</v>
      </c>
      <c r="Z504" t="s">
        <v>4822</v>
      </c>
      <c r="AA504">
        <v>0</v>
      </c>
      <c r="AB504">
        <v>6</v>
      </c>
      <c r="AC504">
        <v>3.155095238095238</v>
      </c>
      <c r="AE504" t="s">
        <v>5458</v>
      </c>
      <c r="AH504">
        <v>0</v>
      </c>
      <c r="AI504">
        <v>0</v>
      </c>
    </row>
    <row r="505" spans="3:35">
      <c r="C505">
        <v>600</v>
      </c>
      <c r="I505" t="s">
        <v>12462</v>
      </c>
      <c r="J505" t="s">
        <v>12468</v>
      </c>
      <c r="L505" t="s">
        <v>12482</v>
      </c>
      <c r="M505" t="s">
        <v>12502</v>
      </c>
      <c r="N505" t="s">
        <v>12934</v>
      </c>
      <c r="O505" t="s">
        <v>13898</v>
      </c>
      <c r="P505">
        <v>8</v>
      </c>
      <c r="Q505">
        <v>3</v>
      </c>
      <c r="R505">
        <v>0.83</v>
      </c>
      <c r="S505">
        <v>1.4</v>
      </c>
      <c r="T505">
        <v>563.47</v>
      </c>
      <c r="U505">
        <v>134.78</v>
      </c>
      <c r="V505">
        <v>5.09</v>
      </c>
      <c r="W505">
        <v>6.95</v>
      </c>
      <c r="X505">
        <v>4.62</v>
      </c>
      <c r="Y505">
        <v>3</v>
      </c>
      <c r="Z505" t="s">
        <v>4822</v>
      </c>
      <c r="AA505">
        <v>2</v>
      </c>
      <c r="AB505">
        <v>7</v>
      </c>
      <c r="AC505">
        <v>3.166666666666667</v>
      </c>
      <c r="AE505" t="s">
        <v>5458</v>
      </c>
      <c r="AH505">
        <v>0</v>
      </c>
      <c r="AI505">
        <v>0</v>
      </c>
    </row>
    <row r="506" spans="3:35">
      <c r="C506">
        <v>150</v>
      </c>
      <c r="I506" t="s">
        <v>12462</v>
      </c>
      <c r="J506" t="s">
        <v>12468</v>
      </c>
      <c r="L506" t="s">
        <v>12482</v>
      </c>
      <c r="M506" t="s">
        <v>12502</v>
      </c>
      <c r="N506" t="s">
        <v>12935</v>
      </c>
      <c r="O506" t="s">
        <v>13899</v>
      </c>
      <c r="P506">
        <v>7</v>
      </c>
      <c r="Q506">
        <v>3</v>
      </c>
      <c r="R506">
        <v>0.59</v>
      </c>
      <c r="S506">
        <v>1.44</v>
      </c>
      <c r="T506">
        <v>565.46</v>
      </c>
      <c r="U506">
        <v>125.55</v>
      </c>
      <c r="V506">
        <v>5.35</v>
      </c>
      <c r="W506">
        <v>6.6</v>
      </c>
      <c r="X506">
        <v>4.62</v>
      </c>
      <c r="Y506">
        <v>3</v>
      </c>
      <c r="Z506" t="s">
        <v>4822</v>
      </c>
      <c r="AA506">
        <v>2</v>
      </c>
      <c r="AB506">
        <v>6</v>
      </c>
      <c r="AC506">
        <v>3.166666666666667</v>
      </c>
      <c r="AE506" t="s">
        <v>5458</v>
      </c>
      <c r="AH506">
        <v>0</v>
      </c>
      <c r="AI506">
        <v>0</v>
      </c>
    </row>
    <row r="507" spans="3:35">
      <c r="C507">
        <v>6</v>
      </c>
      <c r="I507" t="s">
        <v>12462</v>
      </c>
      <c r="J507" t="s">
        <v>12468</v>
      </c>
      <c r="L507" t="s">
        <v>12482</v>
      </c>
      <c r="M507" t="s">
        <v>12502</v>
      </c>
      <c r="N507" t="s">
        <v>12936</v>
      </c>
      <c r="O507" t="s">
        <v>13900</v>
      </c>
      <c r="P507">
        <v>7</v>
      </c>
      <c r="Q507">
        <v>3</v>
      </c>
      <c r="R507">
        <v>1.43</v>
      </c>
      <c r="S507">
        <v>1.75</v>
      </c>
      <c r="T507">
        <v>527.9400000000001</v>
      </c>
      <c r="U507">
        <v>125.55</v>
      </c>
      <c r="V507">
        <v>5.15</v>
      </c>
      <c r="W507">
        <v>7.35</v>
      </c>
      <c r="X507">
        <v>4.62</v>
      </c>
      <c r="Y507">
        <v>3</v>
      </c>
      <c r="Z507" t="s">
        <v>4822</v>
      </c>
      <c r="AA507">
        <v>2</v>
      </c>
      <c r="AB507">
        <v>6</v>
      </c>
      <c r="AC507">
        <v>3.166666666666667</v>
      </c>
      <c r="AE507" t="s">
        <v>5458</v>
      </c>
      <c r="AH507">
        <v>0</v>
      </c>
      <c r="AI507">
        <v>0</v>
      </c>
    </row>
    <row r="508" spans="3:35">
      <c r="C508">
        <v>11000</v>
      </c>
      <c r="I508" t="s">
        <v>12462</v>
      </c>
      <c r="J508" t="s">
        <v>12468</v>
      </c>
      <c r="L508" t="s">
        <v>12482</v>
      </c>
      <c r="M508" t="s">
        <v>12502</v>
      </c>
      <c r="N508" t="s">
        <v>12937</v>
      </c>
      <c r="O508" t="s">
        <v>13901</v>
      </c>
      <c r="P508">
        <v>8</v>
      </c>
      <c r="Q508">
        <v>3</v>
      </c>
      <c r="R508">
        <v>-0.23</v>
      </c>
      <c r="S508">
        <v>0.15</v>
      </c>
      <c r="T508">
        <v>469.43</v>
      </c>
      <c r="U508">
        <v>138.69</v>
      </c>
      <c r="V508">
        <v>3.78</v>
      </c>
      <c r="W508">
        <v>7.25</v>
      </c>
      <c r="X508">
        <v>4.62</v>
      </c>
      <c r="Y508">
        <v>3</v>
      </c>
      <c r="Z508" t="s">
        <v>4822</v>
      </c>
      <c r="AA508">
        <v>0</v>
      </c>
      <c r="AB508">
        <v>6</v>
      </c>
      <c r="AC508">
        <v>3.385023809523809</v>
      </c>
      <c r="AE508" t="s">
        <v>5458</v>
      </c>
      <c r="AH508">
        <v>0</v>
      </c>
      <c r="AI508">
        <v>0</v>
      </c>
    </row>
    <row r="509" spans="3:35">
      <c r="C509">
        <v>9600</v>
      </c>
      <c r="I509" t="s">
        <v>12462</v>
      </c>
      <c r="J509" t="s">
        <v>12468</v>
      </c>
      <c r="L509" t="s">
        <v>12482</v>
      </c>
      <c r="M509" t="s">
        <v>12502</v>
      </c>
      <c r="N509" t="s">
        <v>12938</v>
      </c>
      <c r="O509" t="s">
        <v>13902</v>
      </c>
      <c r="P509">
        <v>10</v>
      </c>
      <c r="Q509">
        <v>3</v>
      </c>
      <c r="R509">
        <v>-0.07000000000000001</v>
      </c>
      <c r="S509">
        <v>0.36</v>
      </c>
      <c r="T509">
        <v>543.54</v>
      </c>
      <c r="U509">
        <v>151.85</v>
      </c>
      <c r="V509">
        <v>4.04</v>
      </c>
      <c r="W509">
        <v>7.17</v>
      </c>
      <c r="X509">
        <v>4.62</v>
      </c>
      <c r="Y509">
        <v>3</v>
      </c>
      <c r="Z509" t="s">
        <v>4822</v>
      </c>
      <c r="AA509">
        <v>1</v>
      </c>
      <c r="AB509">
        <v>7</v>
      </c>
      <c r="AC509">
        <v>3.166666666666667</v>
      </c>
      <c r="AE509" t="s">
        <v>5458</v>
      </c>
      <c r="AH509">
        <v>0</v>
      </c>
      <c r="AI509">
        <v>0</v>
      </c>
    </row>
    <row r="510" spans="3:35">
      <c r="C510">
        <v>40</v>
      </c>
      <c r="I510" t="s">
        <v>12462</v>
      </c>
      <c r="J510" t="s">
        <v>12468</v>
      </c>
      <c r="L510" t="s">
        <v>12482</v>
      </c>
      <c r="M510" t="s">
        <v>12502</v>
      </c>
      <c r="N510" t="s">
        <v>12939</v>
      </c>
      <c r="O510" t="s">
        <v>13903</v>
      </c>
      <c r="P510">
        <v>8</v>
      </c>
      <c r="Q510">
        <v>3</v>
      </c>
      <c r="R510">
        <v>0.32</v>
      </c>
      <c r="S510">
        <v>0.41</v>
      </c>
      <c r="T510">
        <v>485.5</v>
      </c>
      <c r="U510">
        <v>125.55</v>
      </c>
      <c r="V510">
        <v>4.25</v>
      </c>
      <c r="W510">
        <v>8.039999999999999</v>
      </c>
      <c r="X510">
        <v>4.62</v>
      </c>
      <c r="Y510">
        <v>3</v>
      </c>
      <c r="Z510" t="s">
        <v>4822</v>
      </c>
      <c r="AA510">
        <v>0</v>
      </c>
      <c r="AB510">
        <v>6</v>
      </c>
      <c r="AC510">
        <v>3.270238095238096</v>
      </c>
      <c r="AE510" t="s">
        <v>5458</v>
      </c>
      <c r="AH510">
        <v>0</v>
      </c>
      <c r="AI510">
        <v>0</v>
      </c>
    </row>
    <row r="511" spans="3:35">
      <c r="C511">
        <v>2</v>
      </c>
      <c r="I511" t="s">
        <v>12462</v>
      </c>
      <c r="J511" t="s">
        <v>12468</v>
      </c>
      <c r="L511" t="s">
        <v>12482</v>
      </c>
      <c r="M511" t="s">
        <v>12502</v>
      </c>
      <c r="N511" t="s">
        <v>12940</v>
      </c>
      <c r="O511" t="s">
        <v>13904</v>
      </c>
      <c r="P511">
        <v>8</v>
      </c>
      <c r="Q511">
        <v>3</v>
      </c>
      <c r="R511">
        <v>1.11</v>
      </c>
      <c r="S511">
        <v>1.35</v>
      </c>
      <c r="T511">
        <v>469.43</v>
      </c>
      <c r="U511">
        <v>138.69</v>
      </c>
      <c r="V511">
        <v>3.83</v>
      </c>
      <c r="W511">
        <v>7.81</v>
      </c>
      <c r="X511">
        <v>1.81</v>
      </c>
      <c r="Y511">
        <v>5</v>
      </c>
      <c r="Z511" t="s">
        <v>4822</v>
      </c>
      <c r="AA511">
        <v>0</v>
      </c>
      <c r="AB511">
        <v>6</v>
      </c>
      <c r="AC511">
        <v>3.385023809523809</v>
      </c>
      <c r="AE511" t="s">
        <v>5458</v>
      </c>
      <c r="AH511">
        <v>0</v>
      </c>
      <c r="AI511">
        <v>0</v>
      </c>
    </row>
    <row r="512" spans="3:35">
      <c r="C512">
        <v>250</v>
      </c>
      <c r="I512" t="s">
        <v>12462</v>
      </c>
      <c r="J512" t="s">
        <v>12468</v>
      </c>
      <c r="L512" t="s">
        <v>12482</v>
      </c>
      <c r="M512" t="s">
        <v>12502</v>
      </c>
      <c r="N512" t="s">
        <v>12941</v>
      </c>
      <c r="O512" t="s">
        <v>13905</v>
      </c>
      <c r="P512">
        <v>7</v>
      </c>
      <c r="Q512">
        <v>3</v>
      </c>
      <c r="R512">
        <v>0.64</v>
      </c>
      <c r="S512">
        <v>0.97</v>
      </c>
      <c r="T512">
        <v>443.44</v>
      </c>
      <c r="U512">
        <v>125.55</v>
      </c>
      <c r="V512">
        <v>3.34</v>
      </c>
      <c r="W512">
        <v>7.68</v>
      </c>
      <c r="X512">
        <v>1.81</v>
      </c>
      <c r="Y512">
        <v>4</v>
      </c>
      <c r="Z512" t="s">
        <v>4822</v>
      </c>
      <c r="AA512">
        <v>0</v>
      </c>
      <c r="AB512">
        <v>6</v>
      </c>
      <c r="AC512">
        <v>3.570666666666667</v>
      </c>
      <c r="AE512" t="s">
        <v>5458</v>
      </c>
      <c r="AH512">
        <v>0</v>
      </c>
      <c r="AI512">
        <v>0</v>
      </c>
    </row>
    <row r="513" spans="3:35">
      <c r="C513">
        <v>700</v>
      </c>
      <c r="I513" t="s">
        <v>12462</v>
      </c>
      <c r="J513" t="s">
        <v>12468</v>
      </c>
      <c r="L513" t="s">
        <v>12482</v>
      </c>
      <c r="M513" t="s">
        <v>12502</v>
      </c>
      <c r="N513" t="s">
        <v>12942</v>
      </c>
      <c r="O513" t="s">
        <v>13906</v>
      </c>
      <c r="P513">
        <v>9</v>
      </c>
      <c r="Q513">
        <v>3</v>
      </c>
      <c r="R513">
        <v>-2.04</v>
      </c>
      <c r="S513">
        <v>-1.24</v>
      </c>
      <c r="T513">
        <v>514.54</v>
      </c>
      <c r="U513">
        <v>138.44</v>
      </c>
      <c r="V513">
        <v>4.26</v>
      </c>
      <c r="W513">
        <v>6.65</v>
      </c>
      <c r="X513">
        <v>4.62</v>
      </c>
      <c r="Y513">
        <v>3</v>
      </c>
      <c r="Z513" t="s">
        <v>4822</v>
      </c>
      <c r="AA513">
        <v>1</v>
      </c>
      <c r="AB513">
        <v>6</v>
      </c>
      <c r="AC513">
        <v>3.166666666666667</v>
      </c>
      <c r="AE513" t="s">
        <v>5458</v>
      </c>
      <c r="AH513">
        <v>0</v>
      </c>
      <c r="AI513">
        <v>0</v>
      </c>
    </row>
    <row r="514" spans="3:35">
      <c r="C514">
        <v>360</v>
      </c>
      <c r="I514" t="s">
        <v>12462</v>
      </c>
      <c r="J514" t="s">
        <v>12468</v>
      </c>
      <c r="L514" t="s">
        <v>12482</v>
      </c>
      <c r="M514" t="s">
        <v>12502</v>
      </c>
      <c r="N514" t="s">
        <v>12943</v>
      </c>
      <c r="O514" t="s">
        <v>13907</v>
      </c>
      <c r="P514">
        <v>8</v>
      </c>
      <c r="Q514">
        <v>3</v>
      </c>
      <c r="R514">
        <v>-0.38</v>
      </c>
      <c r="S514">
        <v>0.28</v>
      </c>
      <c r="T514">
        <v>488.48</v>
      </c>
      <c r="U514">
        <v>138.02</v>
      </c>
      <c r="V514">
        <v>2.43</v>
      </c>
      <c r="W514">
        <v>7.01</v>
      </c>
      <c r="X514">
        <v>1.81</v>
      </c>
      <c r="Y514">
        <v>4</v>
      </c>
      <c r="Z514" t="s">
        <v>4822</v>
      </c>
      <c r="AA514">
        <v>0</v>
      </c>
      <c r="AB514">
        <v>6</v>
      </c>
      <c r="AC514">
        <v>3.248952380952381</v>
      </c>
      <c r="AE514" t="s">
        <v>5458</v>
      </c>
      <c r="AH514">
        <v>0</v>
      </c>
      <c r="AI514">
        <v>0</v>
      </c>
    </row>
    <row r="515" spans="3:35">
      <c r="C515">
        <v>1000</v>
      </c>
      <c r="I515" t="s">
        <v>12462</v>
      </c>
      <c r="J515" t="s">
        <v>12468</v>
      </c>
      <c r="L515" t="s">
        <v>12482</v>
      </c>
      <c r="M515" t="s">
        <v>12502</v>
      </c>
      <c r="N515" t="s">
        <v>12944</v>
      </c>
      <c r="O515" t="s">
        <v>13908</v>
      </c>
      <c r="P515">
        <v>9</v>
      </c>
      <c r="Q515">
        <v>3</v>
      </c>
      <c r="R515">
        <v>-1.33</v>
      </c>
      <c r="S515">
        <v>-0.47</v>
      </c>
      <c r="T515">
        <v>483.46</v>
      </c>
      <c r="U515">
        <v>143.37</v>
      </c>
      <c r="V515">
        <v>2.92</v>
      </c>
      <c r="W515">
        <v>6.56</v>
      </c>
      <c r="X515">
        <v>4.62</v>
      </c>
      <c r="Y515">
        <v>3</v>
      </c>
      <c r="Z515" t="s">
        <v>4822</v>
      </c>
      <c r="AA515">
        <v>0</v>
      </c>
      <c r="AB515">
        <v>6</v>
      </c>
      <c r="AC515">
        <v>3.284809523809524</v>
      </c>
      <c r="AE515" t="s">
        <v>5458</v>
      </c>
      <c r="AH515">
        <v>0</v>
      </c>
      <c r="AI515">
        <v>0</v>
      </c>
    </row>
    <row r="516" spans="3:35">
      <c r="C516">
        <v>60</v>
      </c>
      <c r="I516" t="s">
        <v>12462</v>
      </c>
      <c r="J516" t="s">
        <v>12468</v>
      </c>
      <c r="L516" t="s">
        <v>12482</v>
      </c>
      <c r="M516" t="s">
        <v>12502</v>
      </c>
      <c r="N516" t="s">
        <v>12945</v>
      </c>
      <c r="O516" t="s">
        <v>13909</v>
      </c>
      <c r="P516">
        <v>8</v>
      </c>
      <c r="Q516">
        <v>3</v>
      </c>
      <c r="R516">
        <v>-0.19</v>
      </c>
      <c r="S516">
        <v>0.17</v>
      </c>
      <c r="T516">
        <v>483.46</v>
      </c>
      <c r="U516">
        <v>138.69</v>
      </c>
      <c r="V516">
        <v>4.09</v>
      </c>
      <c r="W516">
        <v>7.28</v>
      </c>
      <c r="X516">
        <v>4.62</v>
      </c>
      <c r="Y516">
        <v>3</v>
      </c>
      <c r="Z516" t="s">
        <v>4822</v>
      </c>
      <c r="AA516">
        <v>0</v>
      </c>
      <c r="AB516">
        <v>6</v>
      </c>
      <c r="AC516">
        <v>3.284809523809524</v>
      </c>
      <c r="AE516" t="s">
        <v>5458</v>
      </c>
      <c r="AH516">
        <v>0</v>
      </c>
      <c r="AI516">
        <v>0</v>
      </c>
    </row>
    <row r="517" spans="3:35">
      <c r="C517">
        <v>800</v>
      </c>
      <c r="I517" t="s">
        <v>12462</v>
      </c>
      <c r="J517" t="s">
        <v>12468</v>
      </c>
      <c r="L517" t="s">
        <v>12482</v>
      </c>
      <c r="M517" t="s">
        <v>12502</v>
      </c>
      <c r="N517" t="s">
        <v>12946</v>
      </c>
      <c r="O517" t="s">
        <v>13910</v>
      </c>
      <c r="P517">
        <v>10</v>
      </c>
      <c r="Q517">
        <v>3</v>
      </c>
      <c r="R517">
        <v>-0.32</v>
      </c>
      <c r="S517">
        <v>0.13</v>
      </c>
      <c r="T517">
        <v>541.5</v>
      </c>
      <c r="U517">
        <v>157.15</v>
      </c>
      <c r="V517">
        <v>3.83</v>
      </c>
      <c r="W517">
        <v>7.12</v>
      </c>
      <c r="X517">
        <v>4.62</v>
      </c>
      <c r="Y517">
        <v>3</v>
      </c>
      <c r="Z517" t="s">
        <v>4822</v>
      </c>
      <c r="AA517">
        <v>1</v>
      </c>
      <c r="AB517">
        <v>7</v>
      </c>
      <c r="AC517">
        <v>3.166666666666667</v>
      </c>
      <c r="AE517" t="s">
        <v>5458</v>
      </c>
      <c r="AH517">
        <v>0</v>
      </c>
      <c r="AI517">
        <v>0</v>
      </c>
    </row>
    <row r="518" spans="3:35">
      <c r="C518">
        <v>100</v>
      </c>
      <c r="I518" t="s">
        <v>12462</v>
      </c>
      <c r="J518" t="s">
        <v>12468</v>
      </c>
      <c r="L518" t="s">
        <v>12482</v>
      </c>
      <c r="M518" t="s">
        <v>12502</v>
      </c>
      <c r="N518" t="s">
        <v>12947</v>
      </c>
      <c r="O518" t="s">
        <v>13911</v>
      </c>
      <c r="P518">
        <v>8</v>
      </c>
      <c r="Q518">
        <v>3</v>
      </c>
      <c r="R518">
        <v>-0.05</v>
      </c>
      <c r="S518">
        <v>0.18</v>
      </c>
      <c r="T518">
        <v>497.49</v>
      </c>
      <c r="U518">
        <v>138.69</v>
      </c>
      <c r="V518">
        <v>4.4</v>
      </c>
      <c r="W518">
        <v>7.55</v>
      </c>
      <c r="X518">
        <v>4.62</v>
      </c>
      <c r="Y518">
        <v>3</v>
      </c>
      <c r="Z518" t="s">
        <v>4822</v>
      </c>
      <c r="AA518">
        <v>0</v>
      </c>
      <c r="AB518">
        <v>6</v>
      </c>
      <c r="AC518">
        <v>3.184595238095238</v>
      </c>
      <c r="AE518" t="s">
        <v>5458</v>
      </c>
      <c r="AH518">
        <v>0</v>
      </c>
      <c r="AI518">
        <v>0</v>
      </c>
    </row>
    <row r="519" spans="3:35">
      <c r="C519">
        <v>330</v>
      </c>
      <c r="I519" t="s">
        <v>12462</v>
      </c>
      <c r="J519" t="s">
        <v>12468</v>
      </c>
      <c r="L519" t="s">
        <v>12482</v>
      </c>
      <c r="M519" t="s">
        <v>12502</v>
      </c>
      <c r="N519" t="s">
        <v>12948</v>
      </c>
      <c r="O519" t="s">
        <v>13912</v>
      </c>
      <c r="P519">
        <v>8</v>
      </c>
      <c r="Q519">
        <v>3</v>
      </c>
      <c r="R519">
        <v>-0.31</v>
      </c>
      <c r="S519">
        <v>0.61</v>
      </c>
      <c r="T519">
        <v>551.46</v>
      </c>
      <c r="U519">
        <v>138.69</v>
      </c>
      <c r="V519">
        <v>5.11</v>
      </c>
      <c r="W519">
        <v>6.5</v>
      </c>
      <c r="X519">
        <v>4.62</v>
      </c>
      <c r="Y519">
        <v>3</v>
      </c>
      <c r="Z519" t="s">
        <v>4822</v>
      </c>
      <c r="AA519">
        <v>2</v>
      </c>
      <c r="AB519">
        <v>6</v>
      </c>
      <c r="AC519">
        <v>3.166666666666667</v>
      </c>
      <c r="AE519" t="s">
        <v>5459</v>
      </c>
      <c r="AH519">
        <v>0</v>
      </c>
      <c r="AI519">
        <v>0</v>
      </c>
    </row>
    <row r="520" spans="3:35">
      <c r="C520">
        <v>760</v>
      </c>
      <c r="I520" t="s">
        <v>12462</v>
      </c>
      <c r="J520" t="s">
        <v>12468</v>
      </c>
      <c r="L520" t="s">
        <v>12482</v>
      </c>
      <c r="M520" t="s">
        <v>12502</v>
      </c>
      <c r="N520" t="s">
        <v>12949</v>
      </c>
      <c r="O520" t="s">
        <v>13913</v>
      </c>
      <c r="P520">
        <v>7</v>
      </c>
      <c r="Q520">
        <v>3</v>
      </c>
      <c r="R520">
        <v>1.22</v>
      </c>
      <c r="S520">
        <v>1.52</v>
      </c>
      <c r="T520">
        <v>527.9400000000001</v>
      </c>
      <c r="U520">
        <v>125.55</v>
      </c>
      <c r="V520">
        <v>5.15</v>
      </c>
      <c r="W520">
        <v>7.39</v>
      </c>
      <c r="X520">
        <v>4.62</v>
      </c>
      <c r="Y520">
        <v>3</v>
      </c>
      <c r="Z520" t="s">
        <v>4822</v>
      </c>
      <c r="AA520">
        <v>2</v>
      </c>
      <c r="AB520">
        <v>6</v>
      </c>
      <c r="AC520">
        <v>3.166666666666667</v>
      </c>
      <c r="AE520" t="s">
        <v>5458</v>
      </c>
      <c r="AH520">
        <v>0</v>
      </c>
      <c r="AI520">
        <v>0</v>
      </c>
    </row>
    <row r="521" spans="3:35">
      <c r="C521">
        <v>1930</v>
      </c>
      <c r="I521" t="s">
        <v>12462</v>
      </c>
      <c r="J521" t="s">
        <v>12468</v>
      </c>
      <c r="L521" t="s">
        <v>12482</v>
      </c>
      <c r="M521" t="s">
        <v>12502</v>
      </c>
      <c r="N521" t="s">
        <v>12950</v>
      </c>
      <c r="O521" t="s">
        <v>13914</v>
      </c>
      <c r="P521">
        <v>7</v>
      </c>
      <c r="Q521">
        <v>3</v>
      </c>
      <c r="R521">
        <v>0.73</v>
      </c>
      <c r="S521">
        <v>1.58</v>
      </c>
      <c r="T521">
        <v>531.91</v>
      </c>
      <c r="U521">
        <v>125.55</v>
      </c>
      <c r="V521">
        <v>4.98</v>
      </c>
      <c r="W521">
        <v>6.58</v>
      </c>
      <c r="X521">
        <v>4.62</v>
      </c>
      <c r="Y521">
        <v>3</v>
      </c>
      <c r="Z521" t="s">
        <v>4822</v>
      </c>
      <c r="AA521">
        <v>1</v>
      </c>
      <c r="AB521">
        <v>6</v>
      </c>
      <c r="AC521">
        <v>3.166666666666667</v>
      </c>
      <c r="AE521" t="s">
        <v>5458</v>
      </c>
      <c r="AH521">
        <v>0</v>
      </c>
      <c r="AI521">
        <v>0</v>
      </c>
    </row>
    <row r="522" spans="3:35">
      <c r="C522">
        <v>720</v>
      </c>
      <c r="I522" t="s">
        <v>12462</v>
      </c>
      <c r="J522" t="s">
        <v>12468</v>
      </c>
      <c r="L522" t="s">
        <v>12482</v>
      </c>
      <c r="M522" t="s">
        <v>12502</v>
      </c>
      <c r="N522" t="s">
        <v>12951</v>
      </c>
      <c r="O522" t="s">
        <v>13915</v>
      </c>
      <c r="P522">
        <v>7</v>
      </c>
      <c r="Q522">
        <v>3</v>
      </c>
      <c r="R522">
        <v>0.77</v>
      </c>
      <c r="S522">
        <v>1.42</v>
      </c>
      <c r="T522">
        <v>531.91</v>
      </c>
      <c r="U522">
        <v>125.55</v>
      </c>
      <c r="V522">
        <v>4.98</v>
      </c>
      <c r="W522">
        <v>6.83</v>
      </c>
      <c r="X522">
        <v>4.62</v>
      </c>
      <c r="Y522">
        <v>3</v>
      </c>
      <c r="Z522" t="s">
        <v>4822</v>
      </c>
      <c r="AA522">
        <v>1</v>
      </c>
      <c r="AB522">
        <v>6</v>
      </c>
      <c r="AC522">
        <v>3.166666666666667</v>
      </c>
      <c r="AE522" t="s">
        <v>5458</v>
      </c>
      <c r="AH522">
        <v>0</v>
      </c>
      <c r="AI522">
        <v>0</v>
      </c>
    </row>
    <row r="523" spans="3:35">
      <c r="C523">
        <v>70</v>
      </c>
      <c r="I523" t="s">
        <v>12462</v>
      </c>
      <c r="J523" t="s">
        <v>12468</v>
      </c>
      <c r="L523" t="s">
        <v>12482</v>
      </c>
      <c r="M523" t="s">
        <v>12502</v>
      </c>
      <c r="N523" t="s">
        <v>12952</v>
      </c>
      <c r="O523" t="s">
        <v>13916</v>
      </c>
      <c r="P523">
        <v>8</v>
      </c>
      <c r="Q523">
        <v>3</v>
      </c>
      <c r="R523">
        <v>-0.13</v>
      </c>
      <c r="S523">
        <v>0.84</v>
      </c>
      <c r="T523">
        <v>480.46</v>
      </c>
      <c r="U523">
        <v>138.44</v>
      </c>
      <c r="V523">
        <v>3.63</v>
      </c>
      <c r="W523">
        <v>6.6</v>
      </c>
      <c r="X523">
        <v>1.81</v>
      </c>
      <c r="Y523">
        <v>5</v>
      </c>
      <c r="Z523" t="s">
        <v>4822</v>
      </c>
      <c r="AA523">
        <v>0</v>
      </c>
      <c r="AB523">
        <v>6</v>
      </c>
      <c r="AC523">
        <v>3.306238095238095</v>
      </c>
      <c r="AE523" t="s">
        <v>5458</v>
      </c>
      <c r="AH523">
        <v>0</v>
      </c>
      <c r="AI523">
        <v>0</v>
      </c>
    </row>
    <row r="524" spans="3:35">
      <c r="C524">
        <v>670</v>
      </c>
      <c r="I524" t="s">
        <v>12462</v>
      </c>
      <c r="J524" t="s">
        <v>12468</v>
      </c>
      <c r="L524" t="s">
        <v>12482</v>
      </c>
      <c r="M524" t="s">
        <v>12502</v>
      </c>
      <c r="N524" t="s">
        <v>12953</v>
      </c>
      <c r="O524" t="s">
        <v>13917</v>
      </c>
      <c r="P524">
        <v>7</v>
      </c>
      <c r="Q524">
        <v>3</v>
      </c>
      <c r="R524">
        <v>1.02</v>
      </c>
      <c r="S524">
        <v>1.16</v>
      </c>
      <c r="T524">
        <v>493.5</v>
      </c>
      <c r="U524">
        <v>125.55</v>
      </c>
      <c r="V524">
        <v>4.5</v>
      </c>
      <c r="W524">
        <v>7.83</v>
      </c>
      <c r="X524">
        <v>4.62</v>
      </c>
      <c r="Y524">
        <v>3</v>
      </c>
      <c r="Z524" t="s">
        <v>4822</v>
      </c>
      <c r="AA524">
        <v>0</v>
      </c>
      <c r="AB524">
        <v>6</v>
      </c>
      <c r="AC524">
        <v>3.213095238095239</v>
      </c>
      <c r="AE524" t="s">
        <v>5458</v>
      </c>
      <c r="AH524">
        <v>0</v>
      </c>
      <c r="AI524">
        <v>0</v>
      </c>
    </row>
    <row r="525" spans="3:35">
      <c r="C525">
        <v>440</v>
      </c>
      <c r="I525" t="s">
        <v>12462</v>
      </c>
      <c r="J525" t="s">
        <v>12468</v>
      </c>
      <c r="L525" t="s">
        <v>12482</v>
      </c>
      <c r="M525" t="s">
        <v>12502</v>
      </c>
      <c r="N525" t="s">
        <v>12954</v>
      </c>
      <c r="O525" t="s">
        <v>13918</v>
      </c>
      <c r="P525">
        <v>7</v>
      </c>
      <c r="Q525">
        <v>3</v>
      </c>
      <c r="R525">
        <v>0.65</v>
      </c>
      <c r="S525">
        <v>0.98</v>
      </c>
      <c r="T525">
        <v>513.92</v>
      </c>
      <c r="U525">
        <v>125.55</v>
      </c>
      <c r="V525">
        <v>4.84</v>
      </c>
      <c r="W525">
        <v>7.33</v>
      </c>
      <c r="X525">
        <v>4.62</v>
      </c>
      <c r="Y525">
        <v>3</v>
      </c>
      <c r="Z525" t="s">
        <v>4822</v>
      </c>
      <c r="AA525">
        <v>1</v>
      </c>
      <c r="AB525">
        <v>6</v>
      </c>
      <c r="AC525">
        <v>3.166666666666667</v>
      </c>
      <c r="AE525" t="s">
        <v>5458</v>
      </c>
      <c r="AH525">
        <v>0</v>
      </c>
      <c r="AI525">
        <v>0</v>
      </c>
    </row>
    <row r="526" spans="3:35">
      <c r="C526">
        <v>770</v>
      </c>
      <c r="I526" t="s">
        <v>12462</v>
      </c>
      <c r="J526" t="s">
        <v>12468</v>
      </c>
      <c r="L526" t="s">
        <v>12482</v>
      </c>
      <c r="M526" t="s">
        <v>12502</v>
      </c>
      <c r="N526" t="s">
        <v>12955</v>
      </c>
      <c r="O526" t="s">
        <v>13919</v>
      </c>
      <c r="P526">
        <v>7</v>
      </c>
      <c r="Q526">
        <v>3</v>
      </c>
      <c r="R526">
        <v>0.9</v>
      </c>
      <c r="S526">
        <v>1.26</v>
      </c>
      <c r="T526">
        <v>513.92</v>
      </c>
      <c r="U526">
        <v>125.55</v>
      </c>
      <c r="V526">
        <v>4.84</v>
      </c>
      <c r="W526">
        <v>7.29</v>
      </c>
      <c r="X526">
        <v>4.62</v>
      </c>
      <c r="Y526">
        <v>3</v>
      </c>
      <c r="Z526" t="s">
        <v>4822</v>
      </c>
      <c r="AA526">
        <v>1</v>
      </c>
      <c r="AB526">
        <v>6</v>
      </c>
      <c r="AC526">
        <v>3.166666666666667</v>
      </c>
      <c r="AE526" t="s">
        <v>5458</v>
      </c>
      <c r="AH526">
        <v>0</v>
      </c>
      <c r="AI526">
        <v>0</v>
      </c>
    </row>
    <row r="527" spans="3:35">
      <c r="C527">
        <v>500</v>
      </c>
      <c r="I527" t="s">
        <v>12462</v>
      </c>
      <c r="J527" t="s">
        <v>12468</v>
      </c>
      <c r="L527" t="s">
        <v>12482</v>
      </c>
      <c r="M527" t="s">
        <v>12502</v>
      </c>
      <c r="N527" t="s">
        <v>12956</v>
      </c>
      <c r="O527" t="s">
        <v>13920</v>
      </c>
      <c r="P527">
        <v>7</v>
      </c>
      <c r="Q527">
        <v>3</v>
      </c>
      <c r="R527">
        <v>0.88</v>
      </c>
      <c r="S527">
        <v>1.53</v>
      </c>
      <c r="T527">
        <v>548.36</v>
      </c>
      <c r="U527">
        <v>125.55</v>
      </c>
      <c r="V527">
        <v>5.5</v>
      </c>
      <c r="W527">
        <v>6.84</v>
      </c>
      <c r="X527">
        <v>4.62</v>
      </c>
      <c r="Y527">
        <v>3</v>
      </c>
      <c r="Z527" t="s">
        <v>4822</v>
      </c>
      <c r="AA527">
        <v>2</v>
      </c>
      <c r="AB527">
        <v>6</v>
      </c>
      <c r="AC527">
        <v>3.166666666666667</v>
      </c>
      <c r="AE527" t="s">
        <v>5458</v>
      </c>
      <c r="AH527">
        <v>0</v>
      </c>
      <c r="AI527">
        <v>0</v>
      </c>
    </row>
    <row r="528" spans="3:35">
      <c r="C528">
        <v>160</v>
      </c>
      <c r="I528" t="s">
        <v>12462</v>
      </c>
      <c r="J528" t="s">
        <v>12468</v>
      </c>
      <c r="L528" t="s">
        <v>12482</v>
      </c>
      <c r="M528" t="s">
        <v>12502</v>
      </c>
      <c r="N528" t="s">
        <v>12957</v>
      </c>
      <c r="O528" t="s">
        <v>13921</v>
      </c>
      <c r="P528">
        <v>7</v>
      </c>
      <c r="Q528">
        <v>3</v>
      </c>
      <c r="R528">
        <v>1.48</v>
      </c>
      <c r="S528">
        <v>1.79</v>
      </c>
      <c r="T528">
        <v>479.47</v>
      </c>
      <c r="U528">
        <v>125.55</v>
      </c>
      <c r="V528">
        <v>4.24</v>
      </c>
      <c r="W528">
        <v>7.7</v>
      </c>
      <c r="X528">
        <v>1.81</v>
      </c>
      <c r="Y528">
        <v>5</v>
      </c>
      <c r="Z528" t="s">
        <v>4822</v>
      </c>
      <c r="AA528">
        <v>0</v>
      </c>
      <c r="AB528">
        <v>6</v>
      </c>
      <c r="AC528">
        <v>3.313309523809524</v>
      </c>
      <c r="AE528" t="s">
        <v>5458</v>
      </c>
      <c r="AH528">
        <v>0</v>
      </c>
      <c r="AI528">
        <v>0</v>
      </c>
    </row>
    <row r="529" spans="2:35">
      <c r="C529">
        <v>8370</v>
      </c>
      <c r="I529" t="s">
        <v>12462</v>
      </c>
      <c r="J529" t="s">
        <v>12468</v>
      </c>
      <c r="L529" t="s">
        <v>12482</v>
      </c>
      <c r="M529" t="s">
        <v>12502</v>
      </c>
      <c r="N529" t="s">
        <v>12958</v>
      </c>
      <c r="O529" t="s">
        <v>13922</v>
      </c>
      <c r="P529">
        <v>8</v>
      </c>
      <c r="Q529">
        <v>3</v>
      </c>
      <c r="R529">
        <v>0.57</v>
      </c>
      <c r="S529">
        <v>0.73</v>
      </c>
      <c r="T529">
        <v>521.51</v>
      </c>
      <c r="U529">
        <v>134.78</v>
      </c>
      <c r="V529">
        <v>4.12</v>
      </c>
      <c r="W529">
        <v>7.77</v>
      </c>
      <c r="X529">
        <v>4.62</v>
      </c>
      <c r="Y529">
        <v>3</v>
      </c>
      <c r="Z529" t="s">
        <v>4822</v>
      </c>
      <c r="AA529">
        <v>1</v>
      </c>
      <c r="AB529">
        <v>6</v>
      </c>
      <c r="AC529">
        <v>3.166666666666667</v>
      </c>
      <c r="AE529" t="s">
        <v>5458</v>
      </c>
      <c r="AH529">
        <v>0</v>
      </c>
      <c r="AI529">
        <v>0</v>
      </c>
    </row>
    <row r="530" spans="2:35">
      <c r="C530">
        <v>810</v>
      </c>
      <c r="I530" t="s">
        <v>12462</v>
      </c>
      <c r="J530" t="s">
        <v>12468</v>
      </c>
      <c r="L530" t="s">
        <v>12482</v>
      </c>
      <c r="M530" t="s">
        <v>12502</v>
      </c>
      <c r="N530" t="s">
        <v>12959</v>
      </c>
      <c r="O530" t="s">
        <v>13923</v>
      </c>
      <c r="P530">
        <v>8</v>
      </c>
      <c r="Q530">
        <v>3</v>
      </c>
      <c r="R530">
        <v>0.88</v>
      </c>
      <c r="S530">
        <v>1.14</v>
      </c>
      <c r="T530">
        <v>519.49</v>
      </c>
      <c r="U530">
        <v>138.69</v>
      </c>
      <c r="V530">
        <v>4.94</v>
      </c>
      <c r="W530">
        <v>7.47</v>
      </c>
      <c r="X530">
        <v>4.62</v>
      </c>
      <c r="Y530">
        <v>4</v>
      </c>
      <c r="Z530" t="s">
        <v>4822</v>
      </c>
      <c r="AA530">
        <v>1</v>
      </c>
      <c r="AB530">
        <v>6</v>
      </c>
      <c r="AC530">
        <v>3.166666666666667</v>
      </c>
      <c r="AE530" t="s">
        <v>5458</v>
      </c>
      <c r="AH530">
        <v>0</v>
      </c>
      <c r="AI530">
        <v>0</v>
      </c>
    </row>
    <row r="531" spans="2:35">
      <c r="C531">
        <v>7190</v>
      </c>
      <c r="I531" t="s">
        <v>12462</v>
      </c>
      <c r="J531" t="s">
        <v>12468</v>
      </c>
      <c r="L531" t="s">
        <v>12482</v>
      </c>
      <c r="M531" t="s">
        <v>12502</v>
      </c>
      <c r="N531" t="s">
        <v>12960</v>
      </c>
      <c r="O531" t="s">
        <v>13924</v>
      </c>
      <c r="P531">
        <v>8</v>
      </c>
      <c r="Q531">
        <v>3</v>
      </c>
      <c r="R531">
        <v>0.93</v>
      </c>
      <c r="S531">
        <v>1.08</v>
      </c>
      <c r="T531">
        <v>535.54</v>
      </c>
      <c r="U531">
        <v>134.78</v>
      </c>
      <c r="V531">
        <v>4.51</v>
      </c>
      <c r="W531">
        <v>7.78</v>
      </c>
      <c r="X531">
        <v>4.62</v>
      </c>
      <c r="Y531">
        <v>3</v>
      </c>
      <c r="Z531" t="s">
        <v>4822</v>
      </c>
      <c r="AA531">
        <v>1</v>
      </c>
      <c r="AB531">
        <v>6</v>
      </c>
      <c r="AC531">
        <v>3.166666666666667</v>
      </c>
      <c r="AE531" t="s">
        <v>5458</v>
      </c>
      <c r="AH531">
        <v>0</v>
      </c>
      <c r="AI531">
        <v>0</v>
      </c>
    </row>
    <row r="532" spans="2:35">
      <c r="C532">
        <v>2930</v>
      </c>
      <c r="I532" t="s">
        <v>12462</v>
      </c>
      <c r="J532" t="s">
        <v>12468</v>
      </c>
      <c r="L532" t="s">
        <v>12482</v>
      </c>
      <c r="M532" t="s">
        <v>12502</v>
      </c>
      <c r="N532" t="s">
        <v>12961</v>
      </c>
      <c r="O532" t="s">
        <v>13925</v>
      </c>
      <c r="P532">
        <v>9</v>
      </c>
      <c r="Q532">
        <v>3</v>
      </c>
      <c r="R532">
        <v>0.26</v>
      </c>
      <c r="S532">
        <v>0.68</v>
      </c>
      <c r="T532">
        <v>550.58</v>
      </c>
      <c r="U532">
        <v>138.44</v>
      </c>
      <c r="V532">
        <v>5.11</v>
      </c>
      <c r="W532">
        <v>7.17</v>
      </c>
      <c r="X532">
        <v>4.62</v>
      </c>
      <c r="Y532">
        <v>4</v>
      </c>
      <c r="Z532" t="s">
        <v>4822</v>
      </c>
      <c r="AA532">
        <v>2</v>
      </c>
      <c r="AB532">
        <v>6</v>
      </c>
      <c r="AC532">
        <v>3.166666666666667</v>
      </c>
      <c r="AE532" t="s">
        <v>5458</v>
      </c>
      <c r="AH532">
        <v>0</v>
      </c>
      <c r="AI532">
        <v>0</v>
      </c>
    </row>
    <row r="533" spans="2:35">
      <c r="C533">
        <v>4200</v>
      </c>
      <c r="I533" t="s">
        <v>12462</v>
      </c>
      <c r="J533" t="s">
        <v>12468</v>
      </c>
      <c r="L533" t="s">
        <v>12482</v>
      </c>
      <c r="M533" t="s">
        <v>12502</v>
      </c>
      <c r="N533" t="s">
        <v>12962</v>
      </c>
      <c r="O533" t="s">
        <v>13926</v>
      </c>
      <c r="P533">
        <v>8</v>
      </c>
      <c r="Q533">
        <v>3</v>
      </c>
      <c r="R533">
        <v>0.88</v>
      </c>
      <c r="S533">
        <v>0.9399999999999999</v>
      </c>
      <c r="T533">
        <v>532.54</v>
      </c>
      <c r="U533">
        <v>130.48</v>
      </c>
      <c r="V533">
        <v>4.68</v>
      </c>
      <c r="W533">
        <v>8.17</v>
      </c>
      <c r="X533">
        <v>4.62</v>
      </c>
      <c r="Y533">
        <v>4</v>
      </c>
      <c r="Z533" t="s">
        <v>4822</v>
      </c>
      <c r="AA533">
        <v>1</v>
      </c>
      <c r="AB533">
        <v>6</v>
      </c>
      <c r="AC533">
        <v>3.166666666666667</v>
      </c>
      <c r="AE533" t="s">
        <v>5458</v>
      </c>
      <c r="AH533">
        <v>0</v>
      </c>
      <c r="AI533">
        <v>0</v>
      </c>
    </row>
    <row r="534" spans="2:35">
      <c r="C534">
        <v>5870</v>
      </c>
      <c r="I534" t="s">
        <v>12462</v>
      </c>
      <c r="J534" t="s">
        <v>12468</v>
      </c>
      <c r="L534" t="s">
        <v>12482</v>
      </c>
      <c r="M534" t="s">
        <v>12502</v>
      </c>
      <c r="N534" t="s">
        <v>12963</v>
      </c>
      <c r="O534" t="s">
        <v>13927</v>
      </c>
      <c r="P534">
        <v>8</v>
      </c>
      <c r="Q534">
        <v>3</v>
      </c>
      <c r="R534">
        <v>0.89</v>
      </c>
      <c r="S534">
        <v>0.9399999999999999</v>
      </c>
      <c r="T534">
        <v>532.54</v>
      </c>
      <c r="U534">
        <v>130.48</v>
      </c>
      <c r="V534">
        <v>4.68</v>
      </c>
      <c r="W534">
        <v>8.31</v>
      </c>
      <c r="X534">
        <v>4.62</v>
      </c>
      <c r="Y534">
        <v>4</v>
      </c>
      <c r="Z534" t="s">
        <v>4822</v>
      </c>
      <c r="AA534">
        <v>1</v>
      </c>
      <c r="AB534">
        <v>6</v>
      </c>
      <c r="AC534">
        <v>3.166666666666667</v>
      </c>
      <c r="AE534" t="s">
        <v>5458</v>
      </c>
      <c r="AH534">
        <v>0</v>
      </c>
      <c r="AI534">
        <v>0</v>
      </c>
    </row>
    <row r="535" spans="2:35">
      <c r="C535">
        <v>1370</v>
      </c>
      <c r="I535" t="s">
        <v>12462</v>
      </c>
      <c r="J535" t="s">
        <v>12468</v>
      </c>
      <c r="L535" t="s">
        <v>12482</v>
      </c>
      <c r="M535" t="s">
        <v>12502</v>
      </c>
      <c r="N535" t="s">
        <v>12964</v>
      </c>
      <c r="O535" t="s">
        <v>13928</v>
      </c>
      <c r="P535">
        <v>9</v>
      </c>
      <c r="Q535">
        <v>3</v>
      </c>
      <c r="R535">
        <v>-0.6899999999999999</v>
      </c>
      <c r="S535">
        <v>-0.2</v>
      </c>
      <c r="T535">
        <v>483.46</v>
      </c>
      <c r="U535">
        <v>143.37</v>
      </c>
      <c r="V535">
        <v>2.97</v>
      </c>
      <c r="W535">
        <v>7.29</v>
      </c>
      <c r="X535">
        <v>1.81</v>
      </c>
      <c r="Y535">
        <v>5</v>
      </c>
      <c r="Z535" t="s">
        <v>4822</v>
      </c>
      <c r="AA535">
        <v>0</v>
      </c>
      <c r="AB535">
        <v>6</v>
      </c>
      <c r="AC535">
        <v>3.284809523809524</v>
      </c>
      <c r="AE535" t="s">
        <v>5458</v>
      </c>
      <c r="AH535">
        <v>0</v>
      </c>
      <c r="AI535">
        <v>0</v>
      </c>
    </row>
    <row r="536" spans="2:35">
      <c r="C536">
        <v>200</v>
      </c>
      <c r="I536" t="s">
        <v>12462</v>
      </c>
      <c r="J536" t="s">
        <v>12468</v>
      </c>
      <c r="L536" t="s">
        <v>12482</v>
      </c>
      <c r="M536" t="s">
        <v>12502</v>
      </c>
      <c r="N536" t="s">
        <v>12965</v>
      </c>
      <c r="O536" t="s">
        <v>13929</v>
      </c>
      <c r="P536">
        <v>8</v>
      </c>
      <c r="Q536">
        <v>3</v>
      </c>
      <c r="R536">
        <v>0.35</v>
      </c>
      <c r="S536">
        <v>1.34</v>
      </c>
      <c r="T536">
        <v>519.95</v>
      </c>
      <c r="U536">
        <v>125.55</v>
      </c>
      <c r="V536">
        <v>4.9</v>
      </c>
      <c r="W536">
        <v>6.42</v>
      </c>
      <c r="X536">
        <v>4.62</v>
      </c>
      <c r="Y536">
        <v>3</v>
      </c>
      <c r="Z536" t="s">
        <v>4822</v>
      </c>
      <c r="AA536">
        <v>1</v>
      </c>
      <c r="AB536">
        <v>6</v>
      </c>
      <c r="AC536">
        <v>3.166666666666667</v>
      </c>
      <c r="AE536" t="s">
        <v>5459</v>
      </c>
      <c r="AH536">
        <v>0</v>
      </c>
      <c r="AI536">
        <v>0</v>
      </c>
    </row>
    <row r="537" spans="2:35">
      <c r="B537">
        <v>0.408</v>
      </c>
      <c r="H537">
        <v>7.5</v>
      </c>
      <c r="I537" t="s">
        <v>12464</v>
      </c>
      <c r="J537" t="s">
        <v>12468</v>
      </c>
      <c r="L537" t="s">
        <v>12483</v>
      </c>
      <c r="M537" t="s">
        <v>12503</v>
      </c>
      <c r="N537" t="s">
        <v>12966</v>
      </c>
      <c r="O537" t="s">
        <v>13930</v>
      </c>
      <c r="P537">
        <v>5</v>
      </c>
      <c r="Q537">
        <v>1</v>
      </c>
      <c r="R537">
        <v>2.67</v>
      </c>
      <c r="S537">
        <v>4.43</v>
      </c>
      <c r="T537">
        <v>442.44</v>
      </c>
      <c r="U537">
        <v>70.84</v>
      </c>
      <c r="V537">
        <v>4.94</v>
      </c>
      <c r="X537">
        <v>6.5</v>
      </c>
      <c r="Y537">
        <v>3</v>
      </c>
      <c r="Z537" t="s">
        <v>4822</v>
      </c>
      <c r="AA537">
        <v>0</v>
      </c>
      <c r="AB537">
        <v>4</v>
      </c>
      <c r="AC537">
        <v>4.194476190476191</v>
      </c>
      <c r="AE537" t="s">
        <v>5458</v>
      </c>
      <c r="AH537">
        <v>0</v>
      </c>
      <c r="AI537">
        <v>0</v>
      </c>
    </row>
    <row r="538" spans="2:35">
      <c r="B538">
        <v>6.271</v>
      </c>
      <c r="H538">
        <v>7.5</v>
      </c>
      <c r="I538" t="s">
        <v>12464</v>
      </c>
      <c r="J538" t="s">
        <v>12468</v>
      </c>
      <c r="L538" t="s">
        <v>12483</v>
      </c>
      <c r="M538" t="s">
        <v>12503</v>
      </c>
      <c r="N538" t="s">
        <v>12967</v>
      </c>
      <c r="O538" t="s">
        <v>13931</v>
      </c>
      <c r="P538">
        <v>7</v>
      </c>
      <c r="Q538">
        <v>1</v>
      </c>
      <c r="R538">
        <v>0.19</v>
      </c>
      <c r="S538">
        <v>2.6</v>
      </c>
      <c r="T538">
        <v>442.52</v>
      </c>
      <c r="U538">
        <v>107.52</v>
      </c>
      <c r="V538">
        <v>4.12</v>
      </c>
      <c r="W538">
        <v>4.53</v>
      </c>
      <c r="X538">
        <v>5.91</v>
      </c>
      <c r="Y538">
        <v>3</v>
      </c>
      <c r="Z538" t="s">
        <v>4822</v>
      </c>
      <c r="AA538">
        <v>0</v>
      </c>
      <c r="AB538">
        <v>5</v>
      </c>
      <c r="AC538">
        <v>4.659904761904762</v>
      </c>
      <c r="AE538" t="s">
        <v>5459</v>
      </c>
      <c r="AH538">
        <v>0</v>
      </c>
      <c r="AI538">
        <v>0</v>
      </c>
    </row>
    <row r="539" spans="2:35">
      <c r="B539">
        <v>0.51</v>
      </c>
      <c r="H539">
        <v>7.5</v>
      </c>
      <c r="I539" t="s">
        <v>12464</v>
      </c>
      <c r="J539" t="s">
        <v>12468</v>
      </c>
      <c r="L539" t="s">
        <v>12483</v>
      </c>
      <c r="M539" t="s">
        <v>12503</v>
      </c>
      <c r="N539" t="s">
        <v>12968</v>
      </c>
      <c r="O539" t="s">
        <v>13932</v>
      </c>
      <c r="P539">
        <v>7</v>
      </c>
      <c r="Q539">
        <v>1</v>
      </c>
      <c r="R539">
        <v>2.47</v>
      </c>
      <c r="S539">
        <v>4.25</v>
      </c>
      <c r="T539">
        <v>541.53</v>
      </c>
      <c r="U539">
        <v>100.38</v>
      </c>
      <c r="V539">
        <v>4.31</v>
      </c>
      <c r="X539">
        <v>6.42</v>
      </c>
      <c r="Y539">
        <v>3</v>
      </c>
      <c r="Z539" t="s">
        <v>4822</v>
      </c>
      <c r="AA539">
        <v>1</v>
      </c>
      <c r="AB539">
        <v>5</v>
      </c>
      <c r="AC539">
        <v>3.627333333333334</v>
      </c>
      <c r="AE539" t="s">
        <v>5458</v>
      </c>
      <c r="AH539">
        <v>0</v>
      </c>
      <c r="AI539">
        <v>0</v>
      </c>
    </row>
    <row r="540" spans="2:35">
      <c r="B540">
        <v>1.332</v>
      </c>
      <c r="H540">
        <v>7.5</v>
      </c>
      <c r="I540" t="s">
        <v>12464</v>
      </c>
      <c r="J540" t="s">
        <v>12468</v>
      </c>
      <c r="L540" t="s">
        <v>12483</v>
      </c>
      <c r="M540" t="s">
        <v>12503</v>
      </c>
      <c r="N540" t="s">
        <v>12969</v>
      </c>
      <c r="O540" t="s">
        <v>13933</v>
      </c>
      <c r="P540">
        <v>7</v>
      </c>
      <c r="Q540">
        <v>1</v>
      </c>
      <c r="R540">
        <v>2.27</v>
      </c>
      <c r="S540">
        <v>3.77</v>
      </c>
      <c r="T540">
        <v>541.53</v>
      </c>
      <c r="U540">
        <v>100.38</v>
      </c>
      <c r="V540">
        <v>4.31</v>
      </c>
      <c r="X540">
        <v>6.37</v>
      </c>
      <c r="Y540">
        <v>3</v>
      </c>
      <c r="Z540" t="s">
        <v>4822</v>
      </c>
      <c r="AA540">
        <v>1</v>
      </c>
      <c r="AB540">
        <v>5</v>
      </c>
      <c r="AC540">
        <v>3.967333333333333</v>
      </c>
      <c r="AE540" t="s">
        <v>5458</v>
      </c>
      <c r="AH540">
        <v>0</v>
      </c>
      <c r="AI540">
        <v>0</v>
      </c>
    </row>
    <row r="541" spans="2:35">
      <c r="B541">
        <v>2.996</v>
      </c>
      <c r="H541">
        <v>7.5</v>
      </c>
      <c r="I541" t="s">
        <v>12464</v>
      </c>
      <c r="J541" t="s">
        <v>12468</v>
      </c>
      <c r="L541" t="s">
        <v>12483</v>
      </c>
      <c r="M541" t="s">
        <v>12503</v>
      </c>
      <c r="N541" t="s">
        <v>12970</v>
      </c>
      <c r="O541" t="s">
        <v>13934</v>
      </c>
      <c r="P541">
        <v>8</v>
      </c>
      <c r="Q541">
        <v>1</v>
      </c>
      <c r="R541">
        <v>0.15</v>
      </c>
      <c r="S541">
        <v>2.8</v>
      </c>
      <c r="T541">
        <v>542.52</v>
      </c>
      <c r="U541">
        <v>113.27</v>
      </c>
      <c r="V541">
        <v>3.7</v>
      </c>
      <c r="X541">
        <v>5.41</v>
      </c>
      <c r="Y541">
        <v>3</v>
      </c>
      <c r="Z541" t="s">
        <v>4822</v>
      </c>
      <c r="AA541">
        <v>1</v>
      </c>
      <c r="AB541">
        <v>5</v>
      </c>
      <c r="AC541">
        <v>4.057666666666667</v>
      </c>
      <c r="AE541" t="s">
        <v>5458</v>
      </c>
      <c r="AH541">
        <v>0</v>
      </c>
      <c r="AI541">
        <v>0</v>
      </c>
    </row>
    <row r="542" spans="2:35">
      <c r="B542">
        <v>3.146</v>
      </c>
      <c r="H542">
        <v>7.5</v>
      </c>
      <c r="I542" t="s">
        <v>12464</v>
      </c>
      <c r="J542" t="s">
        <v>12468</v>
      </c>
      <c r="L542" t="s">
        <v>12483</v>
      </c>
      <c r="M542" t="s">
        <v>12503</v>
      </c>
      <c r="N542" t="s">
        <v>12971</v>
      </c>
      <c r="O542" t="s">
        <v>13935</v>
      </c>
      <c r="P542">
        <v>8</v>
      </c>
      <c r="Q542">
        <v>1</v>
      </c>
      <c r="R542">
        <v>1.78</v>
      </c>
      <c r="S542">
        <v>4.12</v>
      </c>
      <c r="T542">
        <v>575.61</v>
      </c>
      <c r="U542">
        <v>108.22</v>
      </c>
      <c r="V542">
        <v>4.18</v>
      </c>
      <c r="X542">
        <v>8.65</v>
      </c>
      <c r="Y542">
        <v>3</v>
      </c>
      <c r="Z542" t="s">
        <v>4822</v>
      </c>
      <c r="AA542">
        <v>1</v>
      </c>
      <c r="AB542">
        <v>5</v>
      </c>
      <c r="AC542">
        <v>3.341</v>
      </c>
      <c r="AE542" t="s">
        <v>5457</v>
      </c>
      <c r="AH542">
        <v>0</v>
      </c>
      <c r="AI542">
        <v>0</v>
      </c>
    </row>
    <row r="543" spans="2:35">
      <c r="B543">
        <v>0.837</v>
      </c>
      <c r="H543">
        <v>7.5</v>
      </c>
      <c r="I543" t="s">
        <v>12464</v>
      </c>
      <c r="J543" t="s">
        <v>12468</v>
      </c>
      <c r="L543" t="s">
        <v>12483</v>
      </c>
      <c r="M543" t="s">
        <v>12503</v>
      </c>
      <c r="N543" t="s">
        <v>12972</v>
      </c>
      <c r="O543" t="s">
        <v>13936</v>
      </c>
      <c r="P543">
        <v>8</v>
      </c>
      <c r="Q543">
        <v>1</v>
      </c>
      <c r="R543">
        <v>1.88</v>
      </c>
      <c r="S543">
        <v>4.32</v>
      </c>
      <c r="T543">
        <v>575.61</v>
      </c>
      <c r="U543">
        <v>108.22</v>
      </c>
      <c r="V543">
        <v>4.18</v>
      </c>
      <c r="X543">
        <v>8.890000000000001</v>
      </c>
      <c r="Y543">
        <v>3</v>
      </c>
      <c r="Z543" t="s">
        <v>4822</v>
      </c>
      <c r="AA543">
        <v>1</v>
      </c>
      <c r="AB543">
        <v>5</v>
      </c>
      <c r="AC543">
        <v>3.121</v>
      </c>
      <c r="AE543" t="s">
        <v>5457</v>
      </c>
      <c r="AH543">
        <v>0</v>
      </c>
      <c r="AI543">
        <v>0</v>
      </c>
    </row>
    <row r="544" spans="2:35">
      <c r="B544">
        <v>1.587</v>
      </c>
      <c r="H544">
        <v>7.5</v>
      </c>
      <c r="I544" t="s">
        <v>12464</v>
      </c>
      <c r="J544" t="s">
        <v>12468</v>
      </c>
      <c r="L544" t="s">
        <v>12483</v>
      </c>
      <c r="M544" t="s">
        <v>12503</v>
      </c>
      <c r="N544" t="s">
        <v>12972</v>
      </c>
      <c r="O544" t="s">
        <v>13936</v>
      </c>
      <c r="P544">
        <v>8</v>
      </c>
      <c r="Q544">
        <v>1</v>
      </c>
      <c r="R544">
        <v>1.88</v>
      </c>
      <c r="S544">
        <v>4.32</v>
      </c>
      <c r="T544">
        <v>575.61</v>
      </c>
      <c r="U544">
        <v>108.22</v>
      </c>
      <c r="V544">
        <v>4.18</v>
      </c>
      <c r="X544">
        <v>8.890000000000001</v>
      </c>
      <c r="Y544">
        <v>3</v>
      </c>
      <c r="Z544" t="s">
        <v>4822</v>
      </c>
      <c r="AA544">
        <v>1</v>
      </c>
      <c r="AB544">
        <v>5</v>
      </c>
      <c r="AC544">
        <v>3.121</v>
      </c>
      <c r="AE544" t="s">
        <v>5457</v>
      </c>
      <c r="AH544">
        <v>0</v>
      </c>
      <c r="AI544">
        <v>0</v>
      </c>
    </row>
    <row r="545" spans="2:35">
      <c r="B545">
        <v>0.33</v>
      </c>
      <c r="H545">
        <v>7.5</v>
      </c>
      <c r="I545" t="s">
        <v>12464</v>
      </c>
      <c r="J545" t="s">
        <v>12468</v>
      </c>
      <c r="L545" t="s">
        <v>12483</v>
      </c>
      <c r="M545" t="s">
        <v>12503</v>
      </c>
      <c r="N545" t="s">
        <v>12973</v>
      </c>
      <c r="O545" t="s">
        <v>13937</v>
      </c>
      <c r="P545">
        <v>7</v>
      </c>
      <c r="Q545">
        <v>1</v>
      </c>
      <c r="R545">
        <v>2.53</v>
      </c>
      <c r="S545">
        <v>5.01</v>
      </c>
      <c r="T545">
        <v>527.55</v>
      </c>
      <c r="U545">
        <v>83.31</v>
      </c>
      <c r="V545">
        <v>4.78</v>
      </c>
      <c r="X545">
        <v>9.279999999999999</v>
      </c>
      <c r="Y545">
        <v>3</v>
      </c>
      <c r="Z545" t="s">
        <v>4822</v>
      </c>
      <c r="AA545">
        <v>1</v>
      </c>
      <c r="AB545">
        <v>5</v>
      </c>
      <c r="AC545">
        <v>2.928333333333334</v>
      </c>
      <c r="AE545" t="s">
        <v>5457</v>
      </c>
      <c r="AH545">
        <v>0</v>
      </c>
      <c r="AI545">
        <v>0</v>
      </c>
    </row>
    <row r="546" spans="2:35">
      <c r="B546">
        <v>1.481</v>
      </c>
      <c r="H546">
        <v>7.5</v>
      </c>
      <c r="I546" t="s">
        <v>12464</v>
      </c>
      <c r="J546" t="s">
        <v>12468</v>
      </c>
      <c r="L546" t="s">
        <v>12483</v>
      </c>
      <c r="M546" t="s">
        <v>12503</v>
      </c>
      <c r="N546" t="s">
        <v>12974</v>
      </c>
      <c r="O546" t="s">
        <v>13938</v>
      </c>
      <c r="P546">
        <v>7</v>
      </c>
      <c r="Q546">
        <v>1</v>
      </c>
      <c r="R546">
        <v>2.13</v>
      </c>
      <c r="S546">
        <v>4.54</v>
      </c>
      <c r="T546">
        <v>527.55</v>
      </c>
      <c r="U546">
        <v>83.31</v>
      </c>
      <c r="V546">
        <v>4.78</v>
      </c>
      <c r="X546">
        <v>8.949999999999999</v>
      </c>
      <c r="Y546">
        <v>3</v>
      </c>
      <c r="Z546" t="s">
        <v>4822</v>
      </c>
      <c r="AA546">
        <v>1</v>
      </c>
      <c r="AB546">
        <v>5</v>
      </c>
      <c r="AC546">
        <v>3.523333333333334</v>
      </c>
      <c r="AE546" t="s">
        <v>5457</v>
      </c>
      <c r="AH546">
        <v>0</v>
      </c>
      <c r="AI546">
        <v>0</v>
      </c>
    </row>
    <row r="547" spans="2:35">
      <c r="B547">
        <v>1.82</v>
      </c>
      <c r="H547">
        <v>7.5</v>
      </c>
      <c r="I547" t="s">
        <v>12464</v>
      </c>
      <c r="J547" t="s">
        <v>12468</v>
      </c>
      <c r="L547" t="s">
        <v>12483</v>
      </c>
      <c r="M547" t="s">
        <v>12503</v>
      </c>
      <c r="N547" t="s">
        <v>12975</v>
      </c>
      <c r="O547" t="s">
        <v>13939</v>
      </c>
      <c r="P547">
        <v>8</v>
      </c>
      <c r="Q547">
        <v>1</v>
      </c>
      <c r="R547">
        <v>1.02</v>
      </c>
      <c r="S547">
        <v>3.56</v>
      </c>
      <c r="T547">
        <v>528.54</v>
      </c>
      <c r="U547">
        <v>96.2</v>
      </c>
      <c r="V547">
        <v>4.18</v>
      </c>
      <c r="X547">
        <v>7.57</v>
      </c>
      <c r="Y547">
        <v>3</v>
      </c>
      <c r="Z547" t="s">
        <v>4822</v>
      </c>
      <c r="AA547">
        <v>1</v>
      </c>
      <c r="AB547">
        <v>5</v>
      </c>
      <c r="AC547">
        <v>4.346666666666667</v>
      </c>
      <c r="AE547" t="s">
        <v>5458</v>
      </c>
      <c r="AH547">
        <v>0</v>
      </c>
      <c r="AI547">
        <v>0</v>
      </c>
    </row>
    <row r="548" spans="2:35">
      <c r="B548">
        <v>2.168</v>
      </c>
      <c r="H548">
        <v>7.5</v>
      </c>
      <c r="I548" t="s">
        <v>12464</v>
      </c>
      <c r="J548" t="s">
        <v>12468</v>
      </c>
      <c r="L548" t="s">
        <v>12483</v>
      </c>
      <c r="M548" t="s">
        <v>12503</v>
      </c>
      <c r="N548" t="s">
        <v>12976</v>
      </c>
      <c r="O548" t="s">
        <v>13940</v>
      </c>
      <c r="P548">
        <v>7</v>
      </c>
      <c r="Q548">
        <v>1</v>
      </c>
      <c r="R548">
        <v>2.76</v>
      </c>
      <c r="S548">
        <v>5.26</v>
      </c>
      <c r="T548">
        <v>527.55</v>
      </c>
      <c r="U548">
        <v>83.31</v>
      </c>
      <c r="V548">
        <v>4.78</v>
      </c>
      <c r="X548">
        <v>9.75</v>
      </c>
      <c r="Y548">
        <v>3</v>
      </c>
      <c r="Z548" t="s">
        <v>4822</v>
      </c>
      <c r="AA548">
        <v>1</v>
      </c>
      <c r="AB548">
        <v>5</v>
      </c>
      <c r="AC548">
        <v>2.578333333333334</v>
      </c>
      <c r="AE548" t="s">
        <v>5457</v>
      </c>
      <c r="AH548">
        <v>0</v>
      </c>
      <c r="AI548">
        <v>0</v>
      </c>
    </row>
    <row r="549" spans="2:35">
      <c r="B549">
        <v>2.007</v>
      </c>
      <c r="H549">
        <v>7.5</v>
      </c>
      <c r="I549" t="s">
        <v>12464</v>
      </c>
      <c r="J549" t="s">
        <v>12468</v>
      </c>
      <c r="L549" t="s">
        <v>12483</v>
      </c>
      <c r="M549" t="s">
        <v>12503</v>
      </c>
      <c r="N549" t="s">
        <v>12977</v>
      </c>
      <c r="O549" t="s">
        <v>13941</v>
      </c>
      <c r="P549">
        <v>7</v>
      </c>
      <c r="Q549">
        <v>1</v>
      </c>
      <c r="R549">
        <v>2.33</v>
      </c>
      <c r="S549">
        <v>4.81</v>
      </c>
      <c r="T549">
        <v>527.55</v>
      </c>
      <c r="U549">
        <v>83.31</v>
      </c>
      <c r="V549">
        <v>4.78</v>
      </c>
      <c r="X549">
        <v>9.49</v>
      </c>
      <c r="Y549">
        <v>3</v>
      </c>
      <c r="Z549" t="s">
        <v>4822</v>
      </c>
      <c r="AA549">
        <v>1</v>
      </c>
      <c r="AB549">
        <v>5</v>
      </c>
      <c r="AC549">
        <v>3.018333333333334</v>
      </c>
      <c r="AE549" t="s">
        <v>5457</v>
      </c>
      <c r="AH549">
        <v>0</v>
      </c>
      <c r="AI549">
        <v>0</v>
      </c>
    </row>
    <row r="550" spans="2:35">
      <c r="B550">
        <v>2.224</v>
      </c>
      <c r="H550">
        <v>7.5</v>
      </c>
      <c r="I550" t="s">
        <v>12464</v>
      </c>
      <c r="J550" t="s">
        <v>12468</v>
      </c>
      <c r="L550" t="s">
        <v>12483</v>
      </c>
      <c r="M550" t="s">
        <v>12503</v>
      </c>
      <c r="N550" t="s">
        <v>12978</v>
      </c>
      <c r="O550" t="s">
        <v>13942</v>
      </c>
      <c r="P550">
        <v>9</v>
      </c>
      <c r="Q550">
        <v>1</v>
      </c>
      <c r="R550">
        <v>0.68</v>
      </c>
      <c r="S550">
        <v>3.17</v>
      </c>
      <c r="T550">
        <v>527.63</v>
      </c>
      <c r="U550">
        <v>119.99</v>
      </c>
      <c r="V550">
        <v>3.96</v>
      </c>
      <c r="W550">
        <v>4.68</v>
      </c>
      <c r="X550">
        <v>9.15</v>
      </c>
      <c r="Y550">
        <v>3</v>
      </c>
      <c r="Z550" t="s">
        <v>4822</v>
      </c>
      <c r="AA550">
        <v>1</v>
      </c>
      <c r="AB550">
        <v>6</v>
      </c>
      <c r="AC550">
        <v>3.173666666666667</v>
      </c>
      <c r="AE550" t="s">
        <v>11894</v>
      </c>
      <c r="AH550">
        <v>0</v>
      </c>
      <c r="AI550">
        <v>0</v>
      </c>
    </row>
    <row r="551" spans="2:35">
      <c r="B551">
        <v>1.521</v>
      </c>
      <c r="H551">
        <v>7.5</v>
      </c>
      <c r="I551" t="s">
        <v>12464</v>
      </c>
      <c r="J551" t="s">
        <v>12468</v>
      </c>
      <c r="L551" t="s">
        <v>12483</v>
      </c>
      <c r="M551" t="s">
        <v>12503</v>
      </c>
      <c r="N551" t="s">
        <v>12979</v>
      </c>
      <c r="O551" t="s">
        <v>13943</v>
      </c>
      <c r="P551">
        <v>8</v>
      </c>
      <c r="Q551">
        <v>1</v>
      </c>
      <c r="R551">
        <v>1.51</v>
      </c>
      <c r="S551">
        <v>3.94</v>
      </c>
      <c r="T551">
        <v>526.64</v>
      </c>
      <c r="U551">
        <v>107.1</v>
      </c>
      <c r="V551">
        <v>4.56</v>
      </c>
      <c r="X551">
        <v>9.289999999999999</v>
      </c>
      <c r="Y551">
        <v>3</v>
      </c>
      <c r="Z551" t="s">
        <v>4822</v>
      </c>
      <c r="AA551">
        <v>1</v>
      </c>
      <c r="AB551">
        <v>6</v>
      </c>
      <c r="AC551">
        <v>3.148333333333334</v>
      </c>
      <c r="AE551" t="s">
        <v>5457</v>
      </c>
      <c r="AH551">
        <v>0</v>
      </c>
      <c r="AI551">
        <v>0</v>
      </c>
    </row>
    <row r="552" spans="2:35">
      <c r="B552">
        <v>3.05</v>
      </c>
      <c r="H552">
        <v>7.5</v>
      </c>
      <c r="I552" t="s">
        <v>12464</v>
      </c>
      <c r="J552" t="s">
        <v>12468</v>
      </c>
      <c r="L552" t="s">
        <v>12483</v>
      </c>
      <c r="M552" t="s">
        <v>12503</v>
      </c>
      <c r="N552" t="s">
        <v>12980</v>
      </c>
      <c r="O552" t="s">
        <v>13944</v>
      </c>
      <c r="P552">
        <v>8</v>
      </c>
      <c r="Q552">
        <v>1</v>
      </c>
      <c r="R552">
        <v>1.24</v>
      </c>
      <c r="S552">
        <v>3.73</v>
      </c>
      <c r="T552">
        <v>559.0700000000001</v>
      </c>
      <c r="U552">
        <v>107.1</v>
      </c>
      <c r="V552">
        <v>4.97</v>
      </c>
      <c r="X552">
        <v>9.24</v>
      </c>
      <c r="Y552">
        <v>3</v>
      </c>
      <c r="Z552" t="s">
        <v>4822</v>
      </c>
      <c r="AA552">
        <v>1</v>
      </c>
      <c r="AB552">
        <v>6</v>
      </c>
      <c r="AC552">
        <v>3.278333333333333</v>
      </c>
      <c r="AE552" t="s">
        <v>5457</v>
      </c>
      <c r="AH552">
        <v>0</v>
      </c>
      <c r="AI552">
        <v>0</v>
      </c>
    </row>
    <row r="553" spans="2:35">
      <c r="B553">
        <v>0.456</v>
      </c>
      <c r="H553">
        <v>7.5</v>
      </c>
      <c r="I553" t="s">
        <v>12464</v>
      </c>
      <c r="J553" t="s">
        <v>12468</v>
      </c>
      <c r="L553" t="s">
        <v>12483</v>
      </c>
      <c r="M553" t="s">
        <v>12503</v>
      </c>
      <c r="N553" t="s">
        <v>12981</v>
      </c>
      <c r="O553" t="s">
        <v>13945</v>
      </c>
      <c r="P553">
        <v>9</v>
      </c>
      <c r="Q553">
        <v>1</v>
      </c>
      <c r="R553">
        <v>1.23</v>
      </c>
      <c r="S553">
        <v>3.73</v>
      </c>
      <c r="T553">
        <v>503.61</v>
      </c>
      <c r="U553">
        <v>99.44</v>
      </c>
      <c r="V553">
        <v>3.22</v>
      </c>
      <c r="W553">
        <v>0.01</v>
      </c>
      <c r="X553">
        <v>9.18</v>
      </c>
      <c r="Y553">
        <v>3</v>
      </c>
      <c r="Z553" t="s">
        <v>4822</v>
      </c>
      <c r="AA553">
        <v>1</v>
      </c>
      <c r="AB553">
        <v>6</v>
      </c>
      <c r="AC553">
        <v>3.563666666666667</v>
      </c>
      <c r="AE553" t="s">
        <v>11894</v>
      </c>
      <c r="AH553">
        <v>0</v>
      </c>
      <c r="AI553">
        <v>0</v>
      </c>
    </row>
    <row r="554" spans="2:35">
      <c r="B554">
        <v>1.851</v>
      </c>
      <c r="H554">
        <v>7.5</v>
      </c>
      <c r="I554" t="s">
        <v>12464</v>
      </c>
      <c r="J554" t="s">
        <v>12468</v>
      </c>
      <c r="L554" t="s">
        <v>12483</v>
      </c>
      <c r="M554" t="s">
        <v>12503</v>
      </c>
      <c r="N554" t="s">
        <v>12982</v>
      </c>
      <c r="O554" t="s">
        <v>13946</v>
      </c>
      <c r="P554">
        <v>8</v>
      </c>
      <c r="Q554">
        <v>1</v>
      </c>
      <c r="R554">
        <v>2.29</v>
      </c>
      <c r="S554">
        <v>4.77</v>
      </c>
      <c r="T554">
        <v>516.65</v>
      </c>
      <c r="U554">
        <v>96.2</v>
      </c>
      <c r="V554">
        <v>4.45</v>
      </c>
      <c r="W554">
        <v>0.24</v>
      </c>
      <c r="X554">
        <v>9.199999999999999</v>
      </c>
      <c r="Y554">
        <v>3</v>
      </c>
      <c r="Z554" t="s">
        <v>4822</v>
      </c>
      <c r="AA554">
        <v>1</v>
      </c>
      <c r="AB554">
        <v>5</v>
      </c>
      <c r="AC554">
        <v>2.996666666666667</v>
      </c>
      <c r="AE554" t="s">
        <v>11894</v>
      </c>
      <c r="AH554">
        <v>0</v>
      </c>
      <c r="AI554">
        <v>0</v>
      </c>
    </row>
    <row r="555" spans="2:35">
      <c r="B555">
        <v>1.967</v>
      </c>
      <c r="H555">
        <v>7.5</v>
      </c>
      <c r="I555" t="s">
        <v>12464</v>
      </c>
      <c r="J555" t="s">
        <v>12468</v>
      </c>
      <c r="L555" t="s">
        <v>12483</v>
      </c>
      <c r="M555" t="s">
        <v>12503</v>
      </c>
      <c r="N555" t="s">
        <v>12983</v>
      </c>
      <c r="O555" t="s">
        <v>13947</v>
      </c>
      <c r="P555">
        <v>8</v>
      </c>
      <c r="Q555">
        <v>1</v>
      </c>
      <c r="R555">
        <v>1.5</v>
      </c>
      <c r="S555">
        <v>4.72</v>
      </c>
      <c r="T555">
        <v>584.64</v>
      </c>
      <c r="U555">
        <v>86.55</v>
      </c>
      <c r="V555">
        <v>4.84</v>
      </c>
      <c r="X555">
        <v>9.27</v>
      </c>
      <c r="Y555">
        <v>3</v>
      </c>
      <c r="Z555" t="s">
        <v>4822</v>
      </c>
      <c r="AA555">
        <v>1</v>
      </c>
      <c r="AB555">
        <v>7</v>
      </c>
      <c r="AC555">
        <v>3.338333333333334</v>
      </c>
      <c r="AE555" t="s">
        <v>5457</v>
      </c>
      <c r="AH555">
        <v>0</v>
      </c>
      <c r="AI555">
        <v>0</v>
      </c>
    </row>
    <row r="556" spans="2:35">
      <c r="B556">
        <v>3.433</v>
      </c>
      <c r="H556">
        <v>7.5</v>
      </c>
      <c r="I556" t="s">
        <v>12464</v>
      </c>
      <c r="J556" t="s">
        <v>12468</v>
      </c>
      <c r="L556" t="s">
        <v>12483</v>
      </c>
      <c r="M556" t="s">
        <v>12503</v>
      </c>
      <c r="N556" t="s">
        <v>12984</v>
      </c>
      <c r="O556" t="s">
        <v>13948</v>
      </c>
      <c r="P556">
        <v>9</v>
      </c>
      <c r="Q556">
        <v>1</v>
      </c>
      <c r="R556">
        <v>1.76</v>
      </c>
      <c r="S556">
        <v>4.73</v>
      </c>
      <c r="T556">
        <v>639.72</v>
      </c>
      <c r="U556">
        <v>89.79000000000001</v>
      </c>
      <c r="V556">
        <v>4.92</v>
      </c>
      <c r="X556">
        <v>9.27</v>
      </c>
      <c r="Y556">
        <v>3</v>
      </c>
      <c r="Z556" t="s">
        <v>4822</v>
      </c>
      <c r="AA556">
        <v>1</v>
      </c>
      <c r="AB556">
        <v>7</v>
      </c>
      <c r="AC556">
        <v>3.333333333333333</v>
      </c>
      <c r="AE556" t="s">
        <v>5457</v>
      </c>
      <c r="AH556">
        <v>0</v>
      </c>
      <c r="AI556">
        <v>0</v>
      </c>
    </row>
    <row r="557" spans="2:35">
      <c r="B557">
        <v>0.652</v>
      </c>
      <c r="H557">
        <v>7.5</v>
      </c>
      <c r="I557" t="s">
        <v>12464</v>
      </c>
      <c r="J557" t="s">
        <v>12468</v>
      </c>
      <c r="L557" t="s">
        <v>12483</v>
      </c>
      <c r="M557" t="s">
        <v>12503</v>
      </c>
      <c r="N557" t="s">
        <v>12985</v>
      </c>
      <c r="O557" t="s">
        <v>13949</v>
      </c>
      <c r="P557">
        <v>8</v>
      </c>
      <c r="Q557">
        <v>1</v>
      </c>
      <c r="R557">
        <v>2.77</v>
      </c>
      <c r="S557">
        <v>5.24</v>
      </c>
      <c r="T557">
        <v>543.55</v>
      </c>
      <c r="U557">
        <v>92.54000000000001</v>
      </c>
      <c r="V557">
        <v>4.66</v>
      </c>
      <c r="X557">
        <v>9.27</v>
      </c>
      <c r="Y557">
        <v>3</v>
      </c>
      <c r="Z557" t="s">
        <v>4822</v>
      </c>
      <c r="AA557">
        <v>1</v>
      </c>
      <c r="AB557">
        <v>6</v>
      </c>
      <c r="AC557">
        <v>2.728666666666666</v>
      </c>
      <c r="AE557" t="s">
        <v>5457</v>
      </c>
      <c r="AH557">
        <v>0</v>
      </c>
      <c r="AI557">
        <v>0</v>
      </c>
    </row>
    <row r="558" spans="2:35">
      <c r="B558">
        <v>2.416</v>
      </c>
      <c r="H558">
        <v>7.5</v>
      </c>
      <c r="I558" t="s">
        <v>12464</v>
      </c>
      <c r="J558" t="s">
        <v>12468</v>
      </c>
      <c r="L558" t="s">
        <v>12483</v>
      </c>
      <c r="M558" t="s">
        <v>12503</v>
      </c>
      <c r="N558" t="s">
        <v>12986</v>
      </c>
      <c r="O558" t="s">
        <v>13950</v>
      </c>
      <c r="P558">
        <v>9</v>
      </c>
      <c r="Q558">
        <v>1</v>
      </c>
      <c r="R558">
        <v>0.59</v>
      </c>
      <c r="S558">
        <v>3.07</v>
      </c>
      <c r="T558">
        <v>537.64</v>
      </c>
      <c r="U558">
        <v>117.45</v>
      </c>
      <c r="V558">
        <v>3.17</v>
      </c>
      <c r="X558">
        <v>9.26</v>
      </c>
      <c r="Y558">
        <v>3</v>
      </c>
      <c r="Z558" t="s">
        <v>4822</v>
      </c>
      <c r="AA558">
        <v>1</v>
      </c>
      <c r="AB558">
        <v>6</v>
      </c>
      <c r="AC558">
        <v>3.253333333333333</v>
      </c>
      <c r="AE558" t="s">
        <v>5457</v>
      </c>
      <c r="AH558">
        <v>0</v>
      </c>
      <c r="AI558">
        <v>0</v>
      </c>
    </row>
    <row r="559" spans="2:35">
      <c r="B559">
        <v>1.356</v>
      </c>
      <c r="H559">
        <v>7.5</v>
      </c>
      <c r="I559" t="s">
        <v>12464</v>
      </c>
      <c r="J559" t="s">
        <v>12468</v>
      </c>
      <c r="L559" t="s">
        <v>12483</v>
      </c>
      <c r="M559" t="s">
        <v>12503</v>
      </c>
      <c r="N559" t="s">
        <v>12987</v>
      </c>
      <c r="O559" t="s">
        <v>13951</v>
      </c>
      <c r="P559">
        <v>9</v>
      </c>
      <c r="Q559">
        <v>1</v>
      </c>
      <c r="R559">
        <v>0.7</v>
      </c>
      <c r="S559">
        <v>3.2</v>
      </c>
      <c r="T559">
        <v>506.61</v>
      </c>
      <c r="U559">
        <v>109.34</v>
      </c>
      <c r="V559">
        <v>4.05</v>
      </c>
      <c r="W559">
        <v>4.57</v>
      </c>
      <c r="X559">
        <v>9.17</v>
      </c>
      <c r="Y559">
        <v>3</v>
      </c>
      <c r="Z559" t="s">
        <v>4822</v>
      </c>
      <c r="AA559">
        <v>1</v>
      </c>
      <c r="AB559">
        <v>5</v>
      </c>
      <c r="AC559">
        <v>3.503666666666667</v>
      </c>
      <c r="AE559" t="s">
        <v>11894</v>
      </c>
      <c r="AH559">
        <v>0</v>
      </c>
      <c r="AI559">
        <v>0</v>
      </c>
    </row>
    <row r="560" spans="2:35">
      <c r="B560">
        <v>1.197</v>
      </c>
      <c r="H560">
        <v>7.5</v>
      </c>
      <c r="I560" t="s">
        <v>12464</v>
      </c>
      <c r="J560" t="s">
        <v>12468</v>
      </c>
      <c r="L560" t="s">
        <v>12483</v>
      </c>
      <c r="M560" t="s">
        <v>12503</v>
      </c>
      <c r="N560" t="s">
        <v>12988</v>
      </c>
      <c r="O560" t="s">
        <v>13952</v>
      </c>
      <c r="P560">
        <v>9</v>
      </c>
      <c r="Q560">
        <v>1</v>
      </c>
      <c r="R560">
        <v>1.76</v>
      </c>
      <c r="S560">
        <v>4.26</v>
      </c>
      <c r="T560">
        <v>506.61</v>
      </c>
      <c r="U560">
        <v>109.34</v>
      </c>
      <c r="V560">
        <v>4.05</v>
      </c>
      <c r="W560">
        <v>0.6899999999999999</v>
      </c>
      <c r="X560">
        <v>9.130000000000001</v>
      </c>
      <c r="Y560">
        <v>3</v>
      </c>
      <c r="Z560" t="s">
        <v>4822</v>
      </c>
      <c r="AA560">
        <v>1</v>
      </c>
      <c r="AB560">
        <v>5</v>
      </c>
      <c r="AC560">
        <v>2.993666666666666</v>
      </c>
      <c r="AE560" t="s">
        <v>11894</v>
      </c>
      <c r="AH560">
        <v>0</v>
      </c>
      <c r="AI560">
        <v>0</v>
      </c>
    </row>
    <row r="561" spans="2:35">
      <c r="B561">
        <v>2.177</v>
      </c>
      <c r="H561">
        <v>7.5</v>
      </c>
      <c r="I561" t="s">
        <v>12464</v>
      </c>
      <c r="J561" t="s">
        <v>12468</v>
      </c>
      <c r="L561" t="s">
        <v>12483</v>
      </c>
      <c r="M561" t="s">
        <v>12503</v>
      </c>
      <c r="N561" t="s">
        <v>12989</v>
      </c>
      <c r="O561" t="s">
        <v>13953</v>
      </c>
      <c r="P561">
        <v>9</v>
      </c>
      <c r="Q561">
        <v>1</v>
      </c>
      <c r="R561">
        <v>2.29</v>
      </c>
      <c r="S561">
        <v>4.79</v>
      </c>
      <c r="T561">
        <v>534.5599999999999</v>
      </c>
      <c r="U561">
        <v>96.2</v>
      </c>
      <c r="V561">
        <v>4.24</v>
      </c>
      <c r="W561">
        <v>0.3</v>
      </c>
      <c r="X561">
        <v>9.109999999999999</v>
      </c>
      <c r="Y561">
        <v>3</v>
      </c>
      <c r="Z561" t="s">
        <v>4822</v>
      </c>
      <c r="AA561">
        <v>1</v>
      </c>
      <c r="AB561">
        <v>5</v>
      </c>
      <c r="AC561">
        <v>3.031666666666667</v>
      </c>
      <c r="AE561" t="s">
        <v>11894</v>
      </c>
      <c r="AH561">
        <v>0</v>
      </c>
      <c r="AI561">
        <v>0</v>
      </c>
    </row>
    <row r="562" spans="2:35">
      <c r="B562">
        <v>0.86</v>
      </c>
      <c r="H562">
        <v>7.5</v>
      </c>
      <c r="I562" t="s">
        <v>12464</v>
      </c>
      <c r="J562" t="s">
        <v>12468</v>
      </c>
      <c r="L562" t="s">
        <v>12483</v>
      </c>
      <c r="M562" t="s">
        <v>12503</v>
      </c>
      <c r="N562" t="s">
        <v>12990</v>
      </c>
      <c r="O562" t="s">
        <v>13954</v>
      </c>
      <c r="P562">
        <v>7</v>
      </c>
      <c r="Q562">
        <v>1</v>
      </c>
      <c r="R562">
        <v>3.16</v>
      </c>
      <c r="S562">
        <v>4.96</v>
      </c>
      <c r="T562">
        <v>520.53</v>
      </c>
      <c r="U562">
        <v>104.98</v>
      </c>
      <c r="V562">
        <v>4.35</v>
      </c>
      <c r="X562">
        <v>6.36</v>
      </c>
      <c r="Y562">
        <v>3</v>
      </c>
      <c r="Z562" t="s">
        <v>4822</v>
      </c>
      <c r="AA562">
        <v>1</v>
      </c>
      <c r="AB562">
        <v>5</v>
      </c>
      <c r="AC562">
        <v>2.774</v>
      </c>
      <c r="AE562" t="s">
        <v>5458</v>
      </c>
      <c r="AH562">
        <v>0</v>
      </c>
      <c r="AI562">
        <v>0</v>
      </c>
    </row>
    <row r="563" spans="2:35">
      <c r="B563">
        <v>0.585</v>
      </c>
      <c r="H563">
        <v>7.5</v>
      </c>
      <c r="I563" t="s">
        <v>12464</v>
      </c>
      <c r="J563" t="s">
        <v>12468</v>
      </c>
      <c r="L563" t="s">
        <v>12483</v>
      </c>
      <c r="M563" t="s">
        <v>12503</v>
      </c>
      <c r="N563" t="s">
        <v>12991</v>
      </c>
      <c r="O563" t="s">
        <v>13955</v>
      </c>
      <c r="P563">
        <v>5</v>
      </c>
      <c r="Q563">
        <v>2</v>
      </c>
      <c r="R563">
        <v>1.7</v>
      </c>
      <c r="S563">
        <v>4.23</v>
      </c>
      <c r="T563">
        <v>485.51</v>
      </c>
      <c r="U563">
        <v>86.09999999999999</v>
      </c>
      <c r="V563">
        <v>4.8</v>
      </c>
      <c r="W563">
        <v>2.15</v>
      </c>
      <c r="X563">
        <v>9.81</v>
      </c>
      <c r="Y563">
        <v>3</v>
      </c>
      <c r="Z563" t="s">
        <v>4822</v>
      </c>
      <c r="AA563">
        <v>0</v>
      </c>
      <c r="AB563">
        <v>5</v>
      </c>
      <c r="AC563">
        <v>3.0835</v>
      </c>
      <c r="AE563" t="s">
        <v>11894</v>
      </c>
      <c r="AH563">
        <v>0</v>
      </c>
      <c r="AI563">
        <v>0</v>
      </c>
    </row>
    <row r="564" spans="2:35">
      <c r="B564">
        <v>1.306</v>
      </c>
      <c r="H564">
        <v>7.5</v>
      </c>
      <c r="I564" t="s">
        <v>12464</v>
      </c>
      <c r="J564" t="s">
        <v>12468</v>
      </c>
      <c r="L564" t="s">
        <v>12483</v>
      </c>
      <c r="M564" t="s">
        <v>12503</v>
      </c>
      <c r="N564" t="s">
        <v>12992</v>
      </c>
      <c r="O564" t="s">
        <v>13956</v>
      </c>
      <c r="P564">
        <v>7</v>
      </c>
      <c r="Q564">
        <v>1</v>
      </c>
      <c r="R564">
        <v>2.54</v>
      </c>
      <c r="S564">
        <v>5.03</v>
      </c>
      <c r="T564">
        <v>539.5599999999999</v>
      </c>
      <c r="U564">
        <v>83.31</v>
      </c>
      <c r="V564">
        <v>4.78</v>
      </c>
      <c r="X564">
        <v>9.380000000000001</v>
      </c>
      <c r="Y564">
        <v>3</v>
      </c>
      <c r="Z564" t="s">
        <v>4822</v>
      </c>
      <c r="AA564">
        <v>1</v>
      </c>
      <c r="AB564">
        <v>5</v>
      </c>
      <c r="AC564">
        <v>2.873333333333333</v>
      </c>
      <c r="AE564" t="s">
        <v>5457</v>
      </c>
      <c r="AH564">
        <v>0</v>
      </c>
      <c r="AI564">
        <v>0</v>
      </c>
    </row>
    <row r="565" spans="2:35">
      <c r="B565">
        <v>0.83</v>
      </c>
      <c r="H565">
        <v>7.5</v>
      </c>
      <c r="I565" t="s">
        <v>12464</v>
      </c>
      <c r="J565" t="s">
        <v>12468</v>
      </c>
      <c r="L565" t="s">
        <v>12483</v>
      </c>
      <c r="M565" t="s">
        <v>12503</v>
      </c>
      <c r="N565" t="s">
        <v>12993</v>
      </c>
      <c r="O565" t="s">
        <v>13957</v>
      </c>
      <c r="P565">
        <v>5</v>
      </c>
      <c r="Q565">
        <v>2</v>
      </c>
      <c r="R565">
        <v>1.19</v>
      </c>
      <c r="S565">
        <v>3.72</v>
      </c>
      <c r="T565">
        <v>471.48</v>
      </c>
      <c r="U565">
        <v>86.09999999999999</v>
      </c>
      <c r="V565">
        <v>4.41</v>
      </c>
      <c r="W565">
        <v>2.15</v>
      </c>
      <c r="X565">
        <v>9.82</v>
      </c>
      <c r="Y565">
        <v>3</v>
      </c>
      <c r="Z565" t="s">
        <v>4822</v>
      </c>
      <c r="AA565">
        <v>0</v>
      </c>
      <c r="AB565">
        <v>4</v>
      </c>
      <c r="AC565">
        <v>3.433714285714285</v>
      </c>
      <c r="AE565" t="s">
        <v>11894</v>
      </c>
      <c r="AH565">
        <v>0</v>
      </c>
      <c r="AI565">
        <v>0</v>
      </c>
    </row>
    <row r="566" spans="2:35">
      <c r="B566">
        <v>0.737</v>
      </c>
      <c r="H566">
        <v>7.5</v>
      </c>
      <c r="I566" t="s">
        <v>12464</v>
      </c>
      <c r="J566" t="s">
        <v>12468</v>
      </c>
      <c r="L566" t="s">
        <v>12483</v>
      </c>
      <c r="M566" t="s">
        <v>12503</v>
      </c>
      <c r="N566" t="s">
        <v>12994</v>
      </c>
      <c r="O566" t="s">
        <v>13958</v>
      </c>
      <c r="P566">
        <v>6</v>
      </c>
      <c r="Q566">
        <v>3</v>
      </c>
      <c r="R566">
        <v>0.73</v>
      </c>
      <c r="S566">
        <v>3.08</v>
      </c>
      <c r="T566">
        <v>501.51</v>
      </c>
      <c r="U566">
        <v>106.33</v>
      </c>
      <c r="V566">
        <v>3.77</v>
      </c>
      <c r="W566">
        <v>2.14</v>
      </c>
      <c r="X566">
        <v>8.35</v>
      </c>
      <c r="Y566">
        <v>3</v>
      </c>
      <c r="Z566" t="s">
        <v>4822</v>
      </c>
      <c r="AA566">
        <v>1</v>
      </c>
      <c r="AB566">
        <v>6</v>
      </c>
      <c r="AC566">
        <v>3.407333333333334</v>
      </c>
      <c r="AE566" t="s">
        <v>5459</v>
      </c>
      <c r="AH566">
        <v>0</v>
      </c>
      <c r="AI566">
        <v>0</v>
      </c>
    </row>
    <row r="567" spans="2:35">
      <c r="B567">
        <v>1.695</v>
      </c>
      <c r="H567">
        <v>7.5</v>
      </c>
      <c r="I567" t="s">
        <v>12464</v>
      </c>
      <c r="J567" t="s">
        <v>12468</v>
      </c>
      <c r="L567" t="s">
        <v>12483</v>
      </c>
      <c r="M567" t="s">
        <v>12503</v>
      </c>
      <c r="N567" t="s">
        <v>12995</v>
      </c>
      <c r="O567" t="s">
        <v>13959</v>
      </c>
      <c r="P567">
        <v>7</v>
      </c>
      <c r="Q567">
        <v>2</v>
      </c>
      <c r="R567">
        <v>2.37</v>
      </c>
      <c r="S567">
        <v>4.71</v>
      </c>
      <c r="T567">
        <v>527.55</v>
      </c>
      <c r="U567">
        <v>94.31</v>
      </c>
      <c r="V567">
        <v>4.51</v>
      </c>
      <c r="X567">
        <v>8.49</v>
      </c>
      <c r="Y567">
        <v>3</v>
      </c>
      <c r="Z567" t="s">
        <v>4822</v>
      </c>
      <c r="AA567">
        <v>1</v>
      </c>
      <c r="AB567">
        <v>5</v>
      </c>
      <c r="AC567">
        <v>3.071333333333333</v>
      </c>
      <c r="AE567" t="s">
        <v>5458</v>
      </c>
      <c r="AH567">
        <v>0</v>
      </c>
      <c r="AI567">
        <v>0</v>
      </c>
    </row>
    <row r="568" spans="2:35">
      <c r="B568">
        <v>0.455</v>
      </c>
      <c r="H568">
        <v>7.5</v>
      </c>
      <c r="I568" t="s">
        <v>12464</v>
      </c>
      <c r="J568" t="s">
        <v>12468</v>
      </c>
      <c r="L568" t="s">
        <v>12483</v>
      </c>
      <c r="M568" t="s">
        <v>12503</v>
      </c>
      <c r="N568" t="s">
        <v>12996</v>
      </c>
      <c r="O568" t="s">
        <v>13960</v>
      </c>
      <c r="P568">
        <v>7</v>
      </c>
      <c r="Q568">
        <v>1</v>
      </c>
      <c r="R568">
        <v>3.77</v>
      </c>
      <c r="S568">
        <v>5.57</v>
      </c>
      <c r="T568">
        <v>508.5</v>
      </c>
      <c r="U568">
        <v>88.66</v>
      </c>
      <c r="V568">
        <v>5.13</v>
      </c>
      <c r="X568">
        <v>6.45</v>
      </c>
      <c r="Y568">
        <v>4</v>
      </c>
      <c r="Z568" t="s">
        <v>4822</v>
      </c>
      <c r="AA568">
        <v>2</v>
      </c>
      <c r="AB568">
        <v>5</v>
      </c>
      <c r="AC568">
        <v>2.948333333333333</v>
      </c>
      <c r="AE568" t="s">
        <v>5458</v>
      </c>
      <c r="AH568">
        <v>0</v>
      </c>
      <c r="AI568">
        <v>0</v>
      </c>
    </row>
    <row r="569" spans="2:35">
      <c r="B569">
        <v>1.853</v>
      </c>
      <c r="H569">
        <v>7.5</v>
      </c>
      <c r="I569" t="s">
        <v>12464</v>
      </c>
      <c r="J569" t="s">
        <v>12468</v>
      </c>
      <c r="L569" t="s">
        <v>12483</v>
      </c>
      <c r="M569" t="s">
        <v>12503</v>
      </c>
      <c r="N569" t="s">
        <v>12997</v>
      </c>
      <c r="O569" t="s">
        <v>13961</v>
      </c>
      <c r="P569">
        <v>8</v>
      </c>
      <c r="Q569">
        <v>2</v>
      </c>
      <c r="R569">
        <v>0.46</v>
      </c>
      <c r="S569">
        <v>3.11</v>
      </c>
      <c r="T569">
        <v>503.48</v>
      </c>
      <c r="U569">
        <v>113.19</v>
      </c>
      <c r="V569">
        <v>3.71</v>
      </c>
      <c r="W569">
        <v>13.8</v>
      </c>
      <c r="X569">
        <v>5.38</v>
      </c>
      <c r="Y569">
        <v>3</v>
      </c>
      <c r="Z569" t="s">
        <v>4822</v>
      </c>
      <c r="AA569">
        <v>1</v>
      </c>
      <c r="AB569">
        <v>7</v>
      </c>
      <c r="AC569">
        <v>3.672000000000001</v>
      </c>
      <c r="AE569" t="s">
        <v>5458</v>
      </c>
      <c r="AH569">
        <v>0</v>
      </c>
      <c r="AI569">
        <v>0</v>
      </c>
    </row>
    <row r="570" spans="2:35">
      <c r="B570">
        <v>3.454</v>
      </c>
      <c r="H570">
        <v>7.5</v>
      </c>
      <c r="I570" t="s">
        <v>12464</v>
      </c>
      <c r="J570" t="s">
        <v>12468</v>
      </c>
      <c r="L570" t="s">
        <v>12483</v>
      </c>
      <c r="M570" t="s">
        <v>12503</v>
      </c>
      <c r="N570" t="s">
        <v>12998</v>
      </c>
      <c r="O570" t="s">
        <v>13962</v>
      </c>
      <c r="P570">
        <v>7</v>
      </c>
      <c r="Q570">
        <v>2</v>
      </c>
      <c r="R570">
        <v>1.22</v>
      </c>
      <c r="S570">
        <v>4.74</v>
      </c>
      <c r="T570">
        <v>535.55</v>
      </c>
      <c r="U570">
        <v>117.01</v>
      </c>
      <c r="V570">
        <v>4.32</v>
      </c>
      <c r="W570">
        <v>5.24</v>
      </c>
      <c r="X570">
        <v>6.52</v>
      </c>
      <c r="Y570">
        <v>3</v>
      </c>
      <c r="Z570" t="s">
        <v>4822</v>
      </c>
      <c r="AA570">
        <v>1</v>
      </c>
      <c r="AB570">
        <v>6</v>
      </c>
      <c r="AC570">
        <v>2.729666666666666</v>
      </c>
      <c r="AE570" t="s">
        <v>5459</v>
      </c>
      <c r="AH570">
        <v>0</v>
      </c>
      <c r="AI570">
        <v>0</v>
      </c>
    </row>
    <row r="571" spans="2:35">
      <c r="B571">
        <v>1.277</v>
      </c>
      <c r="H571">
        <v>7.5</v>
      </c>
      <c r="I571" t="s">
        <v>12464</v>
      </c>
      <c r="J571" t="s">
        <v>12468</v>
      </c>
      <c r="L571" t="s">
        <v>12483</v>
      </c>
      <c r="M571" t="s">
        <v>12503</v>
      </c>
      <c r="N571" t="s">
        <v>12999</v>
      </c>
      <c r="O571" t="s">
        <v>13963</v>
      </c>
      <c r="P571">
        <v>6</v>
      </c>
      <c r="Q571">
        <v>1</v>
      </c>
      <c r="R571">
        <v>3.25</v>
      </c>
      <c r="S571">
        <v>5.02</v>
      </c>
      <c r="T571">
        <v>525.53</v>
      </c>
      <c r="U571">
        <v>91.15000000000001</v>
      </c>
      <c r="V571">
        <v>5.07</v>
      </c>
      <c r="X571">
        <v>6.43</v>
      </c>
      <c r="Y571">
        <v>3</v>
      </c>
      <c r="Z571" t="s">
        <v>4822</v>
      </c>
      <c r="AA571">
        <v>2</v>
      </c>
      <c r="AB571">
        <v>5</v>
      </c>
      <c r="AC571">
        <v>3.17</v>
      </c>
      <c r="AE571" t="s">
        <v>5458</v>
      </c>
      <c r="AH571">
        <v>0</v>
      </c>
      <c r="AI571">
        <v>0</v>
      </c>
    </row>
    <row r="572" spans="2:35">
      <c r="B572">
        <v>0.773</v>
      </c>
      <c r="H572">
        <v>7.5</v>
      </c>
      <c r="I572" t="s">
        <v>12464</v>
      </c>
      <c r="J572" t="s">
        <v>12468</v>
      </c>
      <c r="L572" t="s">
        <v>12483</v>
      </c>
      <c r="M572" t="s">
        <v>12503</v>
      </c>
      <c r="N572" t="s">
        <v>13000</v>
      </c>
      <c r="O572" t="s">
        <v>13964</v>
      </c>
      <c r="P572">
        <v>9</v>
      </c>
      <c r="Q572">
        <v>2</v>
      </c>
      <c r="R572">
        <v>3</v>
      </c>
      <c r="S572">
        <v>5.09</v>
      </c>
      <c r="T572">
        <v>567.5700000000001</v>
      </c>
      <c r="U572">
        <v>121.78</v>
      </c>
      <c r="V572">
        <v>4.75</v>
      </c>
      <c r="W572">
        <v>12.78</v>
      </c>
      <c r="X572">
        <v>6.41</v>
      </c>
      <c r="Y572">
        <v>4</v>
      </c>
      <c r="Z572" t="s">
        <v>4822</v>
      </c>
      <c r="AA572">
        <v>1</v>
      </c>
      <c r="AB572">
        <v>6</v>
      </c>
      <c r="AC572">
        <v>2</v>
      </c>
      <c r="AE572" t="s">
        <v>5458</v>
      </c>
      <c r="AH572">
        <v>0</v>
      </c>
      <c r="AI572">
        <v>0</v>
      </c>
    </row>
    <row r="573" spans="2:35">
      <c r="B573">
        <v>1.429</v>
      </c>
      <c r="H573">
        <v>7.5</v>
      </c>
      <c r="I573" t="s">
        <v>12464</v>
      </c>
      <c r="J573" t="s">
        <v>12468</v>
      </c>
      <c r="L573" t="s">
        <v>12483</v>
      </c>
      <c r="M573" t="s">
        <v>12503</v>
      </c>
      <c r="N573" t="s">
        <v>13001</v>
      </c>
      <c r="O573" t="s">
        <v>13965</v>
      </c>
      <c r="P573">
        <v>5</v>
      </c>
      <c r="Q573">
        <v>3</v>
      </c>
      <c r="R573">
        <v>0.5600000000000001</v>
      </c>
      <c r="S573">
        <v>3.11</v>
      </c>
      <c r="T573">
        <v>457.46</v>
      </c>
      <c r="U573">
        <v>97.59</v>
      </c>
      <c r="V573">
        <v>4.36</v>
      </c>
      <c r="W573">
        <v>2.13</v>
      </c>
      <c r="X573">
        <v>11.04</v>
      </c>
      <c r="Y573">
        <v>3</v>
      </c>
      <c r="Z573" t="s">
        <v>4822</v>
      </c>
      <c r="AA573">
        <v>0</v>
      </c>
      <c r="AB573">
        <v>4</v>
      </c>
      <c r="AC573">
        <v>3.16252380952381</v>
      </c>
      <c r="AE573" t="s">
        <v>11894</v>
      </c>
      <c r="AH573">
        <v>0</v>
      </c>
      <c r="AI573">
        <v>0</v>
      </c>
    </row>
    <row r="574" spans="2:35">
      <c r="B574">
        <v>0.8159999999999999</v>
      </c>
      <c r="H574">
        <v>7.5</v>
      </c>
      <c r="I574" t="s">
        <v>12464</v>
      </c>
      <c r="J574" t="s">
        <v>12468</v>
      </c>
      <c r="L574" t="s">
        <v>12483</v>
      </c>
      <c r="M574" t="s">
        <v>12503</v>
      </c>
      <c r="N574" t="s">
        <v>13002</v>
      </c>
      <c r="O574" t="s">
        <v>13966</v>
      </c>
      <c r="P574">
        <v>7</v>
      </c>
      <c r="Q574">
        <v>4</v>
      </c>
      <c r="R574">
        <v>0.5600000000000001</v>
      </c>
      <c r="S574">
        <v>2.76</v>
      </c>
      <c r="T574">
        <v>531.54</v>
      </c>
      <c r="U574">
        <v>126.56</v>
      </c>
      <c r="V574">
        <v>3.13</v>
      </c>
      <c r="W574">
        <v>2.14</v>
      </c>
      <c r="X574">
        <v>7.77</v>
      </c>
      <c r="Y574">
        <v>3</v>
      </c>
      <c r="Z574" t="s">
        <v>4822</v>
      </c>
      <c r="AA574">
        <v>1</v>
      </c>
      <c r="AB574">
        <v>7</v>
      </c>
      <c r="AC574">
        <v>3</v>
      </c>
      <c r="AE574" t="s">
        <v>5459</v>
      </c>
      <c r="AH574">
        <v>0</v>
      </c>
      <c r="AI574">
        <v>0</v>
      </c>
    </row>
    <row r="575" spans="2:35">
      <c r="B575">
        <v>0.601</v>
      </c>
      <c r="H575">
        <v>7.5</v>
      </c>
      <c r="I575" t="s">
        <v>12464</v>
      </c>
      <c r="J575" t="s">
        <v>12468</v>
      </c>
      <c r="L575" t="s">
        <v>12483</v>
      </c>
      <c r="M575" t="s">
        <v>12503</v>
      </c>
      <c r="N575" t="s">
        <v>13003</v>
      </c>
      <c r="O575" t="s">
        <v>13967</v>
      </c>
      <c r="P575">
        <v>7</v>
      </c>
      <c r="Q575">
        <v>2</v>
      </c>
      <c r="R575">
        <v>2.77</v>
      </c>
      <c r="S575">
        <v>4.55</v>
      </c>
      <c r="T575">
        <v>502.49</v>
      </c>
      <c r="U575">
        <v>100.3</v>
      </c>
      <c r="V575">
        <v>4.31</v>
      </c>
      <c r="W575">
        <v>4.87</v>
      </c>
      <c r="X575">
        <v>6.4</v>
      </c>
      <c r="Y575">
        <v>3</v>
      </c>
      <c r="Z575" t="s">
        <v>4822</v>
      </c>
      <c r="AA575">
        <v>1</v>
      </c>
      <c r="AB575">
        <v>7</v>
      </c>
      <c r="AC575">
        <v>2.996666666666667</v>
      </c>
      <c r="AE575" t="s">
        <v>5459</v>
      </c>
      <c r="AH575">
        <v>0</v>
      </c>
      <c r="AI575">
        <v>0</v>
      </c>
    </row>
    <row r="576" spans="2:35">
      <c r="B576">
        <v>0.422</v>
      </c>
      <c r="H576">
        <v>7.5</v>
      </c>
      <c r="I576" t="s">
        <v>12464</v>
      </c>
      <c r="J576" t="s">
        <v>12468</v>
      </c>
      <c r="L576" t="s">
        <v>12483</v>
      </c>
      <c r="M576" t="s">
        <v>12503</v>
      </c>
      <c r="N576" t="s">
        <v>13004</v>
      </c>
      <c r="O576" t="s">
        <v>13968</v>
      </c>
      <c r="P576">
        <v>5</v>
      </c>
      <c r="Q576">
        <v>1</v>
      </c>
      <c r="R576">
        <v>3.13</v>
      </c>
      <c r="S576">
        <v>4.88</v>
      </c>
      <c r="T576">
        <v>482.51</v>
      </c>
      <c r="U576">
        <v>70.84</v>
      </c>
      <c r="V576">
        <v>5.98</v>
      </c>
      <c r="X576">
        <v>6.47</v>
      </c>
      <c r="Y576">
        <v>3</v>
      </c>
      <c r="Z576" t="s">
        <v>4822</v>
      </c>
      <c r="AA576">
        <v>1</v>
      </c>
      <c r="AB576">
        <v>5</v>
      </c>
      <c r="AC576">
        <v>3.453261904761905</v>
      </c>
      <c r="AE576" t="s">
        <v>5458</v>
      </c>
      <c r="AH576">
        <v>0</v>
      </c>
      <c r="AI576">
        <v>0</v>
      </c>
    </row>
    <row r="577" spans="2:35">
      <c r="B577">
        <v>1.648</v>
      </c>
      <c r="H577">
        <v>7.5</v>
      </c>
      <c r="I577" t="s">
        <v>12464</v>
      </c>
      <c r="J577" t="s">
        <v>12468</v>
      </c>
      <c r="L577" t="s">
        <v>12483</v>
      </c>
      <c r="M577" t="s">
        <v>12503</v>
      </c>
      <c r="N577" t="s">
        <v>13005</v>
      </c>
      <c r="O577" t="s">
        <v>13969</v>
      </c>
      <c r="P577">
        <v>5</v>
      </c>
      <c r="Q577">
        <v>1</v>
      </c>
      <c r="R577">
        <v>3.54</v>
      </c>
      <c r="S577">
        <v>5.33</v>
      </c>
      <c r="T577">
        <v>482.51</v>
      </c>
      <c r="U577">
        <v>70.84</v>
      </c>
      <c r="V577">
        <v>5.98</v>
      </c>
      <c r="X577">
        <v>6.55</v>
      </c>
      <c r="Y577">
        <v>3</v>
      </c>
      <c r="Z577" t="s">
        <v>4822</v>
      </c>
      <c r="AA577">
        <v>1</v>
      </c>
      <c r="AB577">
        <v>5</v>
      </c>
      <c r="AC577">
        <v>3.188261904761905</v>
      </c>
      <c r="AE577" t="s">
        <v>5458</v>
      </c>
      <c r="AH577">
        <v>0</v>
      </c>
      <c r="AI577">
        <v>0</v>
      </c>
    </row>
    <row r="578" spans="2:35">
      <c r="B578">
        <v>2.875</v>
      </c>
      <c r="H578">
        <v>7.5</v>
      </c>
      <c r="I578" t="s">
        <v>12464</v>
      </c>
      <c r="J578" t="s">
        <v>12468</v>
      </c>
      <c r="L578" t="s">
        <v>12483</v>
      </c>
      <c r="M578" t="s">
        <v>12503</v>
      </c>
      <c r="N578" t="s">
        <v>13006</v>
      </c>
      <c r="O578" t="s">
        <v>13970</v>
      </c>
      <c r="P578">
        <v>5</v>
      </c>
      <c r="Q578">
        <v>1</v>
      </c>
      <c r="R578">
        <v>4.05</v>
      </c>
      <c r="S578">
        <v>6.02</v>
      </c>
      <c r="T578">
        <v>484.52</v>
      </c>
      <c r="U578">
        <v>70.84</v>
      </c>
      <c r="V578">
        <v>6.07</v>
      </c>
      <c r="X578">
        <v>7.19</v>
      </c>
      <c r="Y578">
        <v>3</v>
      </c>
      <c r="Z578" t="s">
        <v>4822</v>
      </c>
      <c r="AA578">
        <v>1</v>
      </c>
      <c r="AB578">
        <v>5</v>
      </c>
      <c r="AC578">
        <v>2.943904761904762</v>
      </c>
      <c r="AE578" t="s">
        <v>5458</v>
      </c>
      <c r="AH578">
        <v>0</v>
      </c>
      <c r="AI578">
        <v>0</v>
      </c>
    </row>
    <row r="579" spans="2:35">
      <c r="B579">
        <v>5.678</v>
      </c>
      <c r="H579">
        <v>7.5</v>
      </c>
      <c r="I579" t="s">
        <v>12464</v>
      </c>
      <c r="J579" t="s">
        <v>12468</v>
      </c>
      <c r="L579" t="s">
        <v>12483</v>
      </c>
      <c r="M579" t="s">
        <v>12503</v>
      </c>
      <c r="N579" t="s">
        <v>13007</v>
      </c>
      <c r="O579" t="s">
        <v>13971</v>
      </c>
      <c r="P579">
        <v>5</v>
      </c>
      <c r="Q579">
        <v>1</v>
      </c>
      <c r="R579">
        <v>3.86</v>
      </c>
      <c r="S579">
        <v>5.6</v>
      </c>
      <c r="T579">
        <v>484.52</v>
      </c>
      <c r="U579">
        <v>70.84</v>
      </c>
      <c r="V579">
        <v>6.07</v>
      </c>
      <c r="X579">
        <v>6.49</v>
      </c>
      <c r="Y579">
        <v>3</v>
      </c>
      <c r="Z579" t="s">
        <v>4822</v>
      </c>
      <c r="AA579">
        <v>1</v>
      </c>
      <c r="AB579">
        <v>5</v>
      </c>
      <c r="AC579">
        <v>3.013904761904762</v>
      </c>
      <c r="AE579" t="s">
        <v>5458</v>
      </c>
      <c r="AH579">
        <v>0</v>
      </c>
      <c r="AI579">
        <v>0</v>
      </c>
    </row>
    <row r="580" spans="2:35">
      <c r="B580">
        <v>2.118</v>
      </c>
      <c r="H580">
        <v>7.5</v>
      </c>
      <c r="I580" t="s">
        <v>12464</v>
      </c>
      <c r="J580" t="s">
        <v>12468</v>
      </c>
      <c r="L580" t="s">
        <v>12483</v>
      </c>
      <c r="M580" t="s">
        <v>12503</v>
      </c>
      <c r="N580" t="s">
        <v>13008</v>
      </c>
      <c r="O580" t="s">
        <v>13972</v>
      </c>
      <c r="P580">
        <v>7</v>
      </c>
      <c r="Q580">
        <v>1</v>
      </c>
      <c r="R580">
        <v>3.44</v>
      </c>
      <c r="S580">
        <v>5.92</v>
      </c>
      <c r="T580">
        <v>555.6</v>
      </c>
      <c r="U580">
        <v>83.31</v>
      </c>
      <c r="V580">
        <v>5.56</v>
      </c>
      <c r="X580">
        <v>9.279999999999999</v>
      </c>
      <c r="Y580">
        <v>3</v>
      </c>
      <c r="Z580" t="s">
        <v>4822</v>
      </c>
      <c r="AA580">
        <v>2</v>
      </c>
      <c r="AB580">
        <v>5</v>
      </c>
      <c r="AC580">
        <v>2.473333333333334</v>
      </c>
      <c r="AE580" t="s">
        <v>5457</v>
      </c>
      <c r="AH580">
        <v>0</v>
      </c>
      <c r="AI580">
        <v>0</v>
      </c>
    </row>
    <row r="581" spans="2:35">
      <c r="B581">
        <v>2.454</v>
      </c>
      <c r="H581">
        <v>7.5</v>
      </c>
      <c r="I581" t="s">
        <v>12464</v>
      </c>
      <c r="J581" t="s">
        <v>12468</v>
      </c>
      <c r="L581" t="s">
        <v>12483</v>
      </c>
      <c r="M581" t="s">
        <v>12503</v>
      </c>
      <c r="N581" t="s">
        <v>13009</v>
      </c>
      <c r="O581" t="s">
        <v>13973</v>
      </c>
      <c r="P581">
        <v>7</v>
      </c>
      <c r="Q581">
        <v>1</v>
      </c>
      <c r="R581">
        <v>1.8</v>
      </c>
      <c r="S581">
        <v>4.28</v>
      </c>
      <c r="T581">
        <v>539.5599999999999</v>
      </c>
      <c r="U581">
        <v>83.31</v>
      </c>
      <c r="V581">
        <v>4.78</v>
      </c>
      <c r="X581">
        <v>9.380000000000001</v>
      </c>
      <c r="Y581">
        <v>3</v>
      </c>
      <c r="Z581" t="s">
        <v>4822</v>
      </c>
      <c r="AA581">
        <v>1</v>
      </c>
      <c r="AB581">
        <v>5</v>
      </c>
      <c r="AC581">
        <v>3.503333333333333</v>
      </c>
      <c r="AE581" t="s">
        <v>5457</v>
      </c>
      <c r="AH581">
        <v>0</v>
      </c>
      <c r="AI581">
        <v>0</v>
      </c>
    </row>
    <row r="582" spans="2:35">
      <c r="B582">
        <v>1.43</v>
      </c>
      <c r="H582">
        <v>7.5</v>
      </c>
      <c r="I582" t="s">
        <v>12464</v>
      </c>
      <c r="J582" t="s">
        <v>12468</v>
      </c>
      <c r="L582" t="s">
        <v>12483</v>
      </c>
      <c r="M582" t="s">
        <v>12503</v>
      </c>
      <c r="N582" t="s">
        <v>13010</v>
      </c>
      <c r="O582" t="s">
        <v>13974</v>
      </c>
    </row>
    <row r="583" spans="2:35">
      <c r="B583">
        <v>1.495</v>
      </c>
      <c r="H583">
        <v>7.5</v>
      </c>
      <c r="I583" t="s">
        <v>12464</v>
      </c>
      <c r="J583" t="s">
        <v>12468</v>
      </c>
      <c r="L583" t="s">
        <v>12483</v>
      </c>
      <c r="M583" t="s">
        <v>12503</v>
      </c>
      <c r="N583" t="s">
        <v>13011</v>
      </c>
      <c r="O583" t="s">
        <v>13975</v>
      </c>
      <c r="P583">
        <v>7</v>
      </c>
      <c r="Q583">
        <v>1</v>
      </c>
      <c r="R583">
        <v>3.12</v>
      </c>
      <c r="S583">
        <v>5.6</v>
      </c>
      <c r="T583">
        <v>553.59</v>
      </c>
      <c r="U583">
        <v>83.31</v>
      </c>
      <c r="V583">
        <v>5.31</v>
      </c>
      <c r="X583">
        <v>9.31</v>
      </c>
      <c r="Y583">
        <v>3</v>
      </c>
      <c r="Z583" t="s">
        <v>4822</v>
      </c>
      <c r="AA583">
        <v>2</v>
      </c>
      <c r="AB583">
        <v>5</v>
      </c>
      <c r="AC583">
        <v>2.618333333333333</v>
      </c>
      <c r="AE583" t="s">
        <v>5457</v>
      </c>
      <c r="AH583">
        <v>0</v>
      </c>
      <c r="AI583">
        <v>0</v>
      </c>
    </row>
    <row r="584" spans="2:35">
      <c r="B584">
        <v>1.131</v>
      </c>
      <c r="H584">
        <v>7.5</v>
      </c>
      <c r="I584" t="s">
        <v>12464</v>
      </c>
      <c r="J584" t="s">
        <v>12468</v>
      </c>
      <c r="L584" t="s">
        <v>12483</v>
      </c>
      <c r="M584" t="s">
        <v>12503</v>
      </c>
      <c r="N584" t="s">
        <v>13012</v>
      </c>
      <c r="O584" t="s">
        <v>13976</v>
      </c>
      <c r="P584">
        <v>7</v>
      </c>
      <c r="Q584">
        <v>1</v>
      </c>
      <c r="R584">
        <v>2.75</v>
      </c>
      <c r="S584">
        <v>5.23</v>
      </c>
      <c r="T584">
        <v>541.5700000000001</v>
      </c>
      <c r="U584">
        <v>83.31</v>
      </c>
      <c r="V584">
        <v>5.17</v>
      </c>
      <c r="X584">
        <v>9.43</v>
      </c>
      <c r="Y584">
        <v>3</v>
      </c>
      <c r="Z584" t="s">
        <v>4822</v>
      </c>
      <c r="AA584">
        <v>2</v>
      </c>
      <c r="AB584">
        <v>5</v>
      </c>
      <c r="AC584">
        <v>2.743333333333334</v>
      </c>
      <c r="AE584" t="s">
        <v>5457</v>
      </c>
      <c r="AH584">
        <v>0</v>
      </c>
      <c r="AI584">
        <v>0</v>
      </c>
    </row>
    <row r="585" spans="2:35">
      <c r="B585">
        <v>3.162</v>
      </c>
      <c r="H585">
        <v>7.5</v>
      </c>
      <c r="I585" t="s">
        <v>12464</v>
      </c>
      <c r="J585" t="s">
        <v>12468</v>
      </c>
      <c r="L585" t="s">
        <v>12483</v>
      </c>
      <c r="M585" t="s">
        <v>12503</v>
      </c>
      <c r="N585" t="s">
        <v>13013</v>
      </c>
      <c r="O585" t="s">
        <v>13977</v>
      </c>
      <c r="P585">
        <v>7</v>
      </c>
      <c r="Q585">
        <v>1</v>
      </c>
      <c r="R585">
        <v>2.69</v>
      </c>
      <c r="S585">
        <v>5.17</v>
      </c>
      <c r="T585">
        <v>539.5599999999999</v>
      </c>
      <c r="U585">
        <v>83.31</v>
      </c>
      <c r="V585">
        <v>4.92</v>
      </c>
      <c r="X585">
        <v>9.289999999999999</v>
      </c>
      <c r="Y585">
        <v>3</v>
      </c>
      <c r="Z585" t="s">
        <v>4822</v>
      </c>
      <c r="AA585">
        <v>1</v>
      </c>
      <c r="AB585">
        <v>5</v>
      </c>
      <c r="AC585">
        <v>2.843333333333334</v>
      </c>
      <c r="AE585" t="s">
        <v>5457</v>
      </c>
      <c r="AH585">
        <v>0</v>
      </c>
      <c r="AI585">
        <v>0</v>
      </c>
    </row>
    <row r="586" spans="2:35">
      <c r="B586">
        <v>0.884</v>
      </c>
      <c r="H586">
        <v>7.5</v>
      </c>
      <c r="I586" t="s">
        <v>12464</v>
      </c>
      <c r="J586" t="s">
        <v>12468</v>
      </c>
      <c r="L586" t="s">
        <v>12483</v>
      </c>
      <c r="M586" t="s">
        <v>12503</v>
      </c>
      <c r="N586" t="s">
        <v>13014</v>
      </c>
      <c r="O586" t="s">
        <v>13978</v>
      </c>
      <c r="P586">
        <v>7</v>
      </c>
      <c r="Q586">
        <v>1</v>
      </c>
      <c r="R586">
        <v>3.13</v>
      </c>
      <c r="S586">
        <v>5.6</v>
      </c>
      <c r="T586">
        <v>553.59</v>
      </c>
      <c r="U586">
        <v>83.31</v>
      </c>
      <c r="V586">
        <v>5.31</v>
      </c>
      <c r="X586">
        <v>9.279999999999999</v>
      </c>
      <c r="Y586">
        <v>3</v>
      </c>
      <c r="Z586" t="s">
        <v>4822</v>
      </c>
      <c r="AA586">
        <v>2</v>
      </c>
      <c r="AB586">
        <v>5</v>
      </c>
      <c r="AC586">
        <v>2.628333333333334</v>
      </c>
      <c r="AE586" t="s">
        <v>5457</v>
      </c>
      <c r="AH586">
        <v>0</v>
      </c>
      <c r="AI586">
        <v>0</v>
      </c>
    </row>
    <row r="587" spans="2:35">
      <c r="B587">
        <v>2.499</v>
      </c>
      <c r="H587">
        <v>7.5</v>
      </c>
      <c r="I587" t="s">
        <v>12464</v>
      </c>
      <c r="J587" t="s">
        <v>12468</v>
      </c>
      <c r="L587" t="s">
        <v>12483</v>
      </c>
      <c r="M587" t="s">
        <v>12503</v>
      </c>
      <c r="N587" t="s">
        <v>13015</v>
      </c>
      <c r="O587" t="s">
        <v>13979</v>
      </c>
    </row>
    <row r="588" spans="2:35">
      <c r="B588">
        <v>3.14</v>
      </c>
      <c r="H588">
        <v>7.5</v>
      </c>
      <c r="I588" t="s">
        <v>12464</v>
      </c>
      <c r="J588" t="s">
        <v>12468</v>
      </c>
      <c r="L588" t="s">
        <v>12483</v>
      </c>
      <c r="M588" t="s">
        <v>12503</v>
      </c>
      <c r="N588" t="s">
        <v>13016</v>
      </c>
      <c r="O588" t="s">
        <v>13980</v>
      </c>
      <c r="P588">
        <v>7</v>
      </c>
      <c r="Q588">
        <v>1</v>
      </c>
      <c r="R588">
        <v>3.06</v>
      </c>
      <c r="S588">
        <v>5.54</v>
      </c>
      <c r="T588">
        <v>541.5700000000001</v>
      </c>
      <c r="U588">
        <v>83.31</v>
      </c>
      <c r="V588">
        <v>5.17</v>
      </c>
      <c r="X588">
        <v>9.279999999999999</v>
      </c>
      <c r="Y588">
        <v>3</v>
      </c>
      <c r="Z588" t="s">
        <v>4822</v>
      </c>
      <c r="AA588">
        <v>2</v>
      </c>
      <c r="AB588">
        <v>5</v>
      </c>
      <c r="AC588">
        <v>2.663333333333334</v>
      </c>
      <c r="AE588" t="s">
        <v>5457</v>
      </c>
      <c r="AH588">
        <v>0</v>
      </c>
      <c r="AI588">
        <v>0</v>
      </c>
    </row>
    <row r="589" spans="2:35">
      <c r="B589">
        <v>1.001</v>
      </c>
      <c r="H589">
        <v>7.5</v>
      </c>
      <c r="I589" t="s">
        <v>12464</v>
      </c>
      <c r="J589" t="s">
        <v>12468</v>
      </c>
      <c r="L589" t="s">
        <v>12483</v>
      </c>
      <c r="M589" t="s">
        <v>12503</v>
      </c>
      <c r="N589" t="s">
        <v>13017</v>
      </c>
      <c r="O589" t="s">
        <v>13981</v>
      </c>
      <c r="P589">
        <v>7</v>
      </c>
      <c r="Q589">
        <v>1</v>
      </c>
      <c r="R589">
        <v>2.83</v>
      </c>
      <c r="S589">
        <v>4.61</v>
      </c>
      <c r="T589">
        <v>542.5599999999999</v>
      </c>
      <c r="U589">
        <v>89.3</v>
      </c>
      <c r="V589">
        <v>5.5</v>
      </c>
      <c r="X589">
        <v>6.4</v>
      </c>
      <c r="Y589">
        <v>3</v>
      </c>
      <c r="Z589" t="s">
        <v>4822</v>
      </c>
      <c r="AA589">
        <v>2</v>
      </c>
      <c r="AB589">
        <v>6</v>
      </c>
      <c r="AC589">
        <v>3.613333333333333</v>
      </c>
      <c r="AE589" t="s">
        <v>5458</v>
      </c>
      <c r="AH589">
        <v>0</v>
      </c>
      <c r="AI589">
        <v>0</v>
      </c>
    </row>
    <row r="590" spans="2:35">
      <c r="B590">
        <v>0.994</v>
      </c>
      <c r="H590">
        <v>7.5</v>
      </c>
      <c r="I590" t="s">
        <v>12464</v>
      </c>
      <c r="J590" t="s">
        <v>12468</v>
      </c>
      <c r="L590" t="s">
        <v>12483</v>
      </c>
      <c r="M590" t="s">
        <v>12503</v>
      </c>
      <c r="N590" t="s">
        <v>13018</v>
      </c>
      <c r="O590" t="s">
        <v>13982</v>
      </c>
      <c r="P590">
        <v>7</v>
      </c>
      <c r="Q590">
        <v>1</v>
      </c>
      <c r="R590">
        <v>2.95</v>
      </c>
      <c r="S590">
        <v>5.44</v>
      </c>
      <c r="T590">
        <v>541.5700000000001</v>
      </c>
      <c r="U590">
        <v>83.31</v>
      </c>
      <c r="V590">
        <v>5.09</v>
      </c>
      <c r="X590">
        <v>9.69</v>
      </c>
      <c r="Y590">
        <v>3</v>
      </c>
      <c r="Z590" t="s">
        <v>4822</v>
      </c>
      <c r="AA590">
        <v>2</v>
      </c>
      <c r="AB590">
        <v>5</v>
      </c>
      <c r="AC590">
        <v>2.513333333333334</v>
      </c>
      <c r="AE590" t="s">
        <v>5457</v>
      </c>
      <c r="AH590">
        <v>0</v>
      </c>
      <c r="AI590">
        <v>0</v>
      </c>
    </row>
    <row r="591" spans="2:35">
      <c r="B591">
        <v>8.715</v>
      </c>
      <c r="H591">
        <v>7.5</v>
      </c>
      <c r="I591" t="s">
        <v>12464</v>
      </c>
      <c r="J591" t="s">
        <v>12468</v>
      </c>
      <c r="L591" t="s">
        <v>12483</v>
      </c>
      <c r="M591" t="s">
        <v>12503</v>
      </c>
      <c r="N591" t="s">
        <v>13019</v>
      </c>
      <c r="O591" t="s">
        <v>13983</v>
      </c>
      <c r="P591">
        <v>6</v>
      </c>
      <c r="Q591">
        <v>1</v>
      </c>
      <c r="R591">
        <v>0.28</v>
      </c>
      <c r="S591">
        <v>2.85</v>
      </c>
      <c r="T591">
        <v>443.43</v>
      </c>
      <c r="U591">
        <v>83.73</v>
      </c>
      <c r="V591">
        <v>4.34</v>
      </c>
      <c r="X591">
        <v>5.56</v>
      </c>
      <c r="Y591">
        <v>3</v>
      </c>
      <c r="Z591" t="s">
        <v>4822</v>
      </c>
      <c r="AA591">
        <v>0</v>
      </c>
      <c r="AB591">
        <v>4</v>
      </c>
      <c r="AC591">
        <v>5.237404761904762</v>
      </c>
      <c r="AE591" t="s">
        <v>5458</v>
      </c>
      <c r="AH591">
        <v>0</v>
      </c>
      <c r="AI591">
        <v>0</v>
      </c>
    </row>
    <row r="592" spans="2:35">
      <c r="B592">
        <v>2.655</v>
      </c>
      <c r="H592">
        <v>7.5</v>
      </c>
      <c r="I592" t="s">
        <v>12464</v>
      </c>
      <c r="J592" t="s">
        <v>12468</v>
      </c>
      <c r="L592" t="s">
        <v>12483</v>
      </c>
      <c r="M592" t="s">
        <v>12503</v>
      </c>
      <c r="N592" t="s">
        <v>13020</v>
      </c>
      <c r="O592" t="s">
        <v>13984</v>
      </c>
      <c r="P592">
        <v>5</v>
      </c>
      <c r="Q592">
        <v>1</v>
      </c>
      <c r="R592">
        <v>3.08</v>
      </c>
      <c r="S592">
        <v>4.85</v>
      </c>
      <c r="T592">
        <v>442.44</v>
      </c>
      <c r="U592">
        <v>70.84</v>
      </c>
      <c r="V592">
        <v>4.94</v>
      </c>
      <c r="X592">
        <v>6.57</v>
      </c>
      <c r="Y592">
        <v>3</v>
      </c>
      <c r="Z592" t="s">
        <v>4822</v>
      </c>
      <c r="AA592">
        <v>0</v>
      </c>
      <c r="AB592">
        <v>4</v>
      </c>
      <c r="AC592">
        <v>3.779476190476191</v>
      </c>
      <c r="AE592" t="s">
        <v>5458</v>
      </c>
      <c r="AH592">
        <v>0</v>
      </c>
      <c r="AI592">
        <v>0</v>
      </c>
    </row>
    <row r="593" spans="2:35">
      <c r="B593">
        <v>6.966</v>
      </c>
      <c r="H593">
        <v>7.5</v>
      </c>
      <c r="I593" t="s">
        <v>12464</v>
      </c>
      <c r="J593" t="s">
        <v>12468</v>
      </c>
      <c r="L593" t="s">
        <v>12483</v>
      </c>
      <c r="M593" t="s">
        <v>12503</v>
      </c>
      <c r="N593" t="s">
        <v>13021</v>
      </c>
      <c r="O593" t="s">
        <v>13985</v>
      </c>
      <c r="P593">
        <v>6</v>
      </c>
      <c r="Q593">
        <v>1</v>
      </c>
      <c r="R593">
        <v>0.77</v>
      </c>
      <c r="S593">
        <v>3.41</v>
      </c>
      <c r="T593">
        <v>443.43</v>
      </c>
      <c r="U593">
        <v>83.73</v>
      </c>
      <c r="V593">
        <v>4.34</v>
      </c>
      <c r="W593">
        <v>4.24</v>
      </c>
      <c r="X593">
        <v>5.55</v>
      </c>
      <c r="Y593">
        <v>3</v>
      </c>
      <c r="Z593" t="s">
        <v>4822</v>
      </c>
      <c r="AA593">
        <v>0</v>
      </c>
      <c r="AB593">
        <v>4</v>
      </c>
      <c r="AC593">
        <v>5.032404761904762</v>
      </c>
      <c r="AE593" t="s">
        <v>5459</v>
      </c>
      <c r="AH593">
        <v>0</v>
      </c>
      <c r="AI593">
        <v>0</v>
      </c>
    </row>
    <row r="594" spans="2:35">
      <c r="B594">
        <v>2.273</v>
      </c>
      <c r="H594">
        <v>7.5</v>
      </c>
      <c r="I594" t="s">
        <v>12464</v>
      </c>
      <c r="J594" t="s">
        <v>12468</v>
      </c>
      <c r="L594" t="s">
        <v>12483</v>
      </c>
      <c r="M594" t="s">
        <v>12503</v>
      </c>
      <c r="N594" t="s">
        <v>13022</v>
      </c>
      <c r="O594" t="s">
        <v>13986</v>
      </c>
      <c r="P594">
        <v>5</v>
      </c>
      <c r="Q594">
        <v>1</v>
      </c>
      <c r="R594">
        <v>2.9</v>
      </c>
      <c r="S594">
        <v>4.69</v>
      </c>
      <c r="T594">
        <v>510.44</v>
      </c>
      <c r="U594">
        <v>70.84</v>
      </c>
      <c r="V594">
        <v>5.96</v>
      </c>
      <c r="X594">
        <v>6.4</v>
      </c>
      <c r="Y594">
        <v>3</v>
      </c>
      <c r="Z594" t="s">
        <v>4822</v>
      </c>
      <c r="AA594">
        <v>2</v>
      </c>
      <c r="AB594">
        <v>4</v>
      </c>
      <c r="AC594">
        <v>3.538333333333333</v>
      </c>
      <c r="AE594" t="s">
        <v>5458</v>
      </c>
      <c r="AH594">
        <v>0</v>
      </c>
      <c r="AI594">
        <v>0</v>
      </c>
    </row>
    <row r="595" spans="2:35">
      <c r="B595">
        <v>1.08</v>
      </c>
      <c r="H595">
        <v>7.5</v>
      </c>
      <c r="I595" t="s">
        <v>12464</v>
      </c>
      <c r="J595" t="s">
        <v>12468</v>
      </c>
      <c r="L595" t="s">
        <v>12483</v>
      </c>
      <c r="M595" t="s">
        <v>12503</v>
      </c>
      <c r="N595" t="s">
        <v>13023</v>
      </c>
      <c r="O595" t="s">
        <v>13987</v>
      </c>
      <c r="P595">
        <v>4</v>
      </c>
      <c r="Q595">
        <v>1</v>
      </c>
      <c r="R595">
        <v>4</v>
      </c>
      <c r="S595">
        <v>5.7</v>
      </c>
      <c r="T595">
        <v>441.45</v>
      </c>
      <c r="U595">
        <v>57.95</v>
      </c>
      <c r="V595">
        <v>5.55</v>
      </c>
      <c r="X595">
        <v>6.6</v>
      </c>
      <c r="Y595">
        <v>3</v>
      </c>
      <c r="Z595" t="s">
        <v>4822</v>
      </c>
      <c r="AA595">
        <v>1</v>
      </c>
      <c r="AB595">
        <v>4</v>
      </c>
      <c r="AC595">
        <v>3.251547619047619</v>
      </c>
      <c r="AE595" t="s">
        <v>5458</v>
      </c>
      <c r="AH595">
        <v>0</v>
      </c>
      <c r="AI595">
        <v>0</v>
      </c>
    </row>
    <row r="596" spans="2:35">
      <c r="B596">
        <v>2.553</v>
      </c>
      <c r="H596">
        <v>7.5</v>
      </c>
      <c r="I596" t="s">
        <v>12464</v>
      </c>
      <c r="J596" t="s">
        <v>12468</v>
      </c>
      <c r="L596" t="s">
        <v>12483</v>
      </c>
      <c r="M596" t="s">
        <v>12503</v>
      </c>
      <c r="N596" t="s">
        <v>13024</v>
      </c>
      <c r="O596" t="s">
        <v>13988</v>
      </c>
      <c r="P596">
        <v>4</v>
      </c>
      <c r="Q596">
        <v>1</v>
      </c>
      <c r="R596">
        <v>3.8</v>
      </c>
      <c r="S596">
        <v>5.23</v>
      </c>
      <c r="T596">
        <v>441.45</v>
      </c>
      <c r="U596">
        <v>57.95</v>
      </c>
      <c r="V596">
        <v>5.55</v>
      </c>
      <c r="X596">
        <v>6.5</v>
      </c>
      <c r="Y596">
        <v>3</v>
      </c>
      <c r="Z596" t="s">
        <v>4822</v>
      </c>
      <c r="AA596">
        <v>1</v>
      </c>
      <c r="AB596">
        <v>4</v>
      </c>
      <c r="AC596">
        <v>3.351547619047619</v>
      </c>
      <c r="AE596" t="s">
        <v>5458</v>
      </c>
      <c r="AH596">
        <v>0</v>
      </c>
      <c r="AI596">
        <v>0</v>
      </c>
    </row>
    <row r="597" spans="2:35">
      <c r="B597">
        <v>1.142</v>
      </c>
      <c r="H597">
        <v>7.5</v>
      </c>
      <c r="I597" t="s">
        <v>12464</v>
      </c>
      <c r="J597" t="s">
        <v>12468</v>
      </c>
      <c r="L597" t="s">
        <v>12483</v>
      </c>
      <c r="M597" t="s">
        <v>12503</v>
      </c>
      <c r="N597" t="s">
        <v>13025</v>
      </c>
      <c r="O597" t="s">
        <v>13989</v>
      </c>
      <c r="P597">
        <v>6</v>
      </c>
      <c r="Q597">
        <v>1</v>
      </c>
      <c r="R597">
        <v>4.04</v>
      </c>
      <c r="S597">
        <v>6.29</v>
      </c>
      <c r="T597">
        <v>526.5599999999999</v>
      </c>
      <c r="U597">
        <v>70.42</v>
      </c>
      <c r="V597">
        <v>5.39</v>
      </c>
      <c r="X597">
        <v>8.33</v>
      </c>
      <c r="Y597">
        <v>3</v>
      </c>
      <c r="Z597" t="s">
        <v>4822</v>
      </c>
      <c r="AA597">
        <v>2</v>
      </c>
      <c r="AB597">
        <v>5</v>
      </c>
      <c r="AC597">
        <v>2.668333333333333</v>
      </c>
      <c r="AE597" t="s">
        <v>5458</v>
      </c>
      <c r="AH597">
        <v>0</v>
      </c>
      <c r="AI597">
        <v>0</v>
      </c>
    </row>
    <row r="598" spans="2:35">
      <c r="B598">
        <v>3.002</v>
      </c>
      <c r="H598">
        <v>7.5</v>
      </c>
      <c r="I598" t="s">
        <v>12464</v>
      </c>
      <c r="J598" t="s">
        <v>12468</v>
      </c>
      <c r="L598" t="s">
        <v>12483</v>
      </c>
      <c r="M598" t="s">
        <v>12503</v>
      </c>
      <c r="N598" t="s">
        <v>13026</v>
      </c>
      <c r="O598" t="s">
        <v>13990</v>
      </c>
      <c r="P598">
        <v>6</v>
      </c>
      <c r="Q598">
        <v>1</v>
      </c>
      <c r="R598">
        <v>1.52</v>
      </c>
      <c r="S598">
        <v>3.87</v>
      </c>
      <c r="T598">
        <v>441.54</v>
      </c>
      <c r="U598">
        <v>94.63</v>
      </c>
      <c r="V598">
        <v>4.73</v>
      </c>
      <c r="W598">
        <v>4.88</v>
      </c>
      <c r="X598">
        <v>5.37</v>
      </c>
      <c r="Y598">
        <v>3</v>
      </c>
      <c r="Z598" t="s">
        <v>4822</v>
      </c>
      <c r="AA598">
        <v>0</v>
      </c>
      <c r="AB598">
        <v>5</v>
      </c>
      <c r="AC598">
        <v>4.661571428571428</v>
      </c>
      <c r="AE598" t="s">
        <v>5459</v>
      </c>
      <c r="AH598">
        <v>0</v>
      </c>
      <c r="AI598">
        <v>0</v>
      </c>
    </row>
    <row r="599" spans="2:35">
      <c r="B599">
        <v>458.152</v>
      </c>
      <c r="H599">
        <v>7.5</v>
      </c>
      <c r="I599" t="s">
        <v>12464</v>
      </c>
      <c r="J599" t="s">
        <v>12468</v>
      </c>
      <c r="L599" t="s">
        <v>12483</v>
      </c>
      <c r="M599" t="s">
        <v>12503</v>
      </c>
      <c r="N599" t="s">
        <v>13027</v>
      </c>
      <c r="O599" t="s">
        <v>13991</v>
      </c>
      <c r="P599">
        <v>6</v>
      </c>
      <c r="Q599">
        <v>1</v>
      </c>
      <c r="R599">
        <v>2.56</v>
      </c>
      <c r="S599">
        <v>2.56</v>
      </c>
      <c r="T599">
        <v>375.43</v>
      </c>
      <c r="U599">
        <v>80.23999999999999</v>
      </c>
      <c r="V599">
        <v>2.94</v>
      </c>
      <c r="W599">
        <v>11.44</v>
      </c>
      <c r="X599">
        <v>5.19</v>
      </c>
      <c r="Y599">
        <v>3</v>
      </c>
      <c r="Z599" t="s">
        <v>4822</v>
      </c>
      <c r="AA599">
        <v>0</v>
      </c>
      <c r="AB599">
        <v>4</v>
      </c>
      <c r="AC599">
        <v>5.443119047619047</v>
      </c>
      <c r="AE599" t="s">
        <v>5458</v>
      </c>
      <c r="AH599">
        <v>0</v>
      </c>
      <c r="AI599">
        <v>0</v>
      </c>
    </row>
    <row r="600" spans="2:35">
      <c r="B600">
        <v>0.64</v>
      </c>
      <c r="H600">
        <v>7.5</v>
      </c>
      <c r="I600" t="s">
        <v>12464</v>
      </c>
      <c r="J600" t="s">
        <v>12468</v>
      </c>
      <c r="L600" t="s">
        <v>12483</v>
      </c>
      <c r="M600" t="s">
        <v>12503</v>
      </c>
      <c r="N600" t="s">
        <v>13028</v>
      </c>
      <c r="O600" t="s">
        <v>13992</v>
      </c>
      <c r="P600">
        <v>6</v>
      </c>
      <c r="Q600">
        <v>1</v>
      </c>
      <c r="R600">
        <v>2.1</v>
      </c>
      <c r="S600">
        <v>3.76</v>
      </c>
      <c r="T600">
        <v>451.55</v>
      </c>
      <c r="U600">
        <v>92.09</v>
      </c>
      <c r="V600">
        <v>3.93</v>
      </c>
      <c r="X600">
        <v>6.47</v>
      </c>
      <c r="Y600">
        <v>3</v>
      </c>
      <c r="Z600" t="s">
        <v>4822</v>
      </c>
      <c r="AA600">
        <v>0</v>
      </c>
      <c r="AB600">
        <v>5</v>
      </c>
      <c r="AC600">
        <v>4.679738095238095</v>
      </c>
      <c r="AE600" t="s">
        <v>5458</v>
      </c>
      <c r="AH600">
        <v>0</v>
      </c>
      <c r="AI600">
        <v>0</v>
      </c>
    </row>
    <row r="601" spans="2:35">
      <c r="B601">
        <v>2.054</v>
      </c>
      <c r="H601">
        <v>7.5</v>
      </c>
      <c r="I601" t="s">
        <v>12464</v>
      </c>
      <c r="J601" t="s">
        <v>12468</v>
      </c>
      <c r="L601" t="s">
        <v>12483</v>
      </c>
      <c r="M601" t="s">
        <v>12503</v>
      </c>
      <c r="N601" t="s">
        <v>13029</v>
      </c>
      <c r="O601" t="s">
        <v>13993</v>
      </c>
      <c r="P601">
        <v>5</v>
      </c>
      <c r="Q601">
        <v>1</v>
      </c>
      <c r="R601">
        <v>3.26</v>
      </c>
      <c r="S601">
        <v>5.36</v>
      </c>
      <c r="T601">
        <v>430.55</v>
      </c>
      <c r="U601">
        <v>70.84</v>
      </c>
      <c r="V601">
        <v>5.22</v>
      </c>
      <c r="W601">
        <v>5.12</v>
      </c>
      <c r="X601">
        <v>5.38</v>
      </c>
      <c r="Y601">
        <v>3</v>
      </c>
      <c r="Z601" t="s">
        <v>4822</v>
      </c>
      <c r="AA601">
        <v>1</v>
      </c>
      <c r="AB601">
        <v>4</v>
      </c>
      <c r="AC601">
        <v>3.699404761904762</v>
      </c>
      <c r="AE601" t="s">
        <v>5459</v>
      </c>
      <c r="AH601">
        <v>0</v>
      </c>
      <c r="AI601">
        <v>0</v>
      </c>
    </row>
    <row r="602" spans="2:35">
      <c r="B602">
        <v>157</v>
      </c>
      <c r="H602">
        <v>7.5</v>
      </c>
      <c r="I602" t="s">
        <v>12464</v>
      </c>
      <c r="J602" t="s">
        <v>12468</v>
      </c>
      <c r="L602" t="s">
        <v>12483</v>
      </c>
      <c r="M602" t="s">
        <v>12503</v>
      </c>
      <c r="N602" t="s">
        <v>13030</v>
      </c>
      <c r="O602" t="s">
        <v>13994</v>
      </c>
      <c r="P602">
        <v>6</v>
      </c>
      <c r="Q602">
        <v>1</v>
      </c>
      <c r="R602">
        <v>1.05</v>
      </c>
      <c r="S602">
        <v>3.82</v>
      </c>
      <c r="T602">
        <v>375.43</v>
      </c>
      <c r="U602">
        <v>83.73</v>
      </c>
      <c r="V602">
        <v>3.32</v>
      </c>
      <c r="W602">
        <v>0.21</v>
      </c>
      <c r="X602">
        <v>5.61</v>
      </c>
      <c r="Y602">
        <v>3</v>
      </c>
      <c r="Z602" t="s">
        <v>4822</v>
      </c>
      <c r="AA602">
        <v>0</v>
      </c>
      <c r="AB602">
        <v>4</v>
      </c>
      <c r="AC602">
        <v>5.313119047619047</v>
      </c>
      <c r="AE602" t="s">
        <v>5459</v>
      </c>
      <c r="AH602">
        <v>0</v>
      </c>
      <c r="AI602">
        <v>0</v>
      </c>
    </row>
    <row r="603" spans="2:35">
      <c r="B603">
        <v>599.193</v>
      </c>
      <c r="H603">
        <v>7.5</v>
      </c>
      <c r="I603" t="s">
        <v>12464</v>
      </c>
      <c r="J603" t="s">
        <v>12468</v>
      </c>
      <c r="L603" t="s">
        <v>12483</v>
      </c>
      <c r="M603" t="s">
        <v>12503</v>
      </c>
      <c r="N603" t="s">
        <v>13031</v>
      </c>
      <c r="O603" t="s">
        <v>13995</v>
      </c>
      <c r="P603">
        <v>6</v>
      </c>
      <c r="Q603">
        <v>1</v>
      </c>
      <c r="R603">
        <v>0.5600000000000001</v>
      </c>
      <c r="S603">
        <v>3.24</v>
      </c>
      <c r="T603">
        <v>375.43</v>
      </c>
      <c r="U603">
        <v>83.73</v>
      </c>
      <c r="V603">
        <v>3.32</v>
      </c>
      <c r="W603">
        <v>-0.5600000000000001</v>
      </c>
      <c r="X603">
        <v>5.83</v>
      </c>
      <c r="Y603">
        <v>3</v>
      </c>
      <c r="Z603" t="s">
        <v>4822</v>
      </c>
      <c r="AA603">
        <v>0</v>
      </c>
      <c r="AB603">
        <v>4</v>
      </c>
      <c r="AC603">
        <v>5.603119047619047</v>
      </c>
      <c r="AE603" t="s">
        <v>5459</v>
      </c>
      <c r="AH603">
        <v>0</v>
      </c>
      <c r="AI603">
        <v>0</v>
      </c>
    </row>
    <row r="604" spans="2:35">
      <c r="B604">
        <v>639.127</v>
      </c>
      <c r="H604">
        <v>7.5</v>
      </c>
      <c r="I604" t="s">
        <v>12464</v>
      </c>
      <c r="J604" t="s">
        <v>12468</v>
      </c>
      <c r="L604" t="s">
        <v>12483</v>
      </c>
      <c r="M604" t="s">
        <v>12503</v>
      </c>
      <c r="N604" t="s">
        <v>13032</v>
      </c>
      <c r="O604" t="s">
        <v>13996</v>
      </c>
      <c r="P604">
        <v>6</v>
      </c>
      <c r="Q604">
        <v>1</v>
      </c>
      <c r="R604">
        <v>0.45</v>
      </c>
      <c r="S604">
        <v>2.98</v>
      </c>
      <c r="T604">
        <v>375.43</v>
      </c>
      <c r="U604">
        <v>83.73</v>
      </c>
      <c r="V604">
        <v>3.32</v>
      </c>
      <c r="W604">
        <v>4.43</v>
      </c>
      <c r="X604">
        <v>5.36</v>
      </c>
      <c r="Y604">
        <v>3</v>
      </c>
      <c r="Z604" t="s">
        <v>4822</v>
      </c>
      <c r="AA604">
        <v>0</v>
      </c>
      <c r="AB604">
        <v>4</v>
      </c>
      <c r="AC604">
        <v>5.723119047619047</v>
      </c>
      <c r="AE604" t="s">
        <v>5459</v>
      </c>
      <c r="AH604">
        <v>0</v>
      </c>
      <c r="AI604">
        <v>0</v>
      </c>
    </row>
    <row r="605" spans="2:35">
      <c r="B605">
        <v>1.499</v>
      </c>
      <c r="H605">
        <v>7.5</v>
      </c>
      <c r="I605" t="s">
        <v>12464</v>
      </c>
      <c r="J605" t="s">
        <v>12468</v>
      </c>
      <c r="L605" t="s">
        <v>12483</v>
      </c>
      <c r="M605" t="s">
        <v>12503</v>
      </c>
      <c r="N605" t="s">
        <v>13033</v>
      </c>
      <c r="O605" t="s">
        <v>13997</v>
      </c>
      <c r="P605">
        <v>7</v>
      </c>
      <c r="Q605">
        <v>1</v>
      </c>
      <c r="R605">
        <v>1.12</v>
      </c>
      <c r="S605">
        <v>3.83</v>
      </c>
      <c r="T605">
        <v>452.54</v>
      </c>
      <c r="U605">
        <v>104.98</v>
      </c>
      <c r="V605">
        <v>3.33</v>
      </c>
      <c r="W605">
        <v>4.52</v>
      </c>
      <c r="X605">
        <v>5.34</v>
      </c>
      <c r="Y605">
        <v>3</v>
      </c>
      <c r="Z605" t="s">
        <v>4822</v>
      </c>
      <c r="AA605">
        <v>0</v>
      </c>
      <c r="AB605">
        <v>5</v>
      </c>
      <c r="AC605">
        <v>4.258</v>
      </c>
      <c r="AE605" t="s">
        <v>5459</v>
      </c>
      <c r="AH605">
        <v>0</v>
      </c>
      <c r="AI605">
        <v>0</v>
      </c>
    </row>
    <row r="606" spans="2:35">
      <c r="B606">
        <v>0.385</v>
      </c>
      <c r="H606">
        <v>7.5</v>
      </c>
      <c r="I606" t="s">
        <v>12464</v>
      </c>
      <c r="J606" t="s">
        <v>12468</v>
      </c>
      <c r="L606" t="s">
        <v>12483</v>
      </c>
      <c r="M606" t="s">
        <v>12503</v>
      </c>
      <c r="N606" t="s">
        <v>13034</v>
      </c>
      <c r="O606" t="s">
        <v>13998</v>
      </c>
      <c r="P606">
        <v>4</v>
      </c>
      <c r="Q606">
        <v>1</v>
      </c>
      <c r="R606">
        <v>3.65</v>
      </c>
      <c r="S606">
        <v>5.11</v>
      </c>
      <c r="T606">
        <v>423.46</v>
      </c>
      <c r="U606">
        <v>57.95</v>
      </c>
      <c r="V606">
        <v>5.47</v>
      </c>
      <c r="X606">
        <v>6.7</v>
      </c>
      <c r="Y606">
        <v>3</v>
      </c>
      <c r="Z606" t="s">
        <v>4822</v>
      </c>
      <c r="AA606">
        <v>1</v>
      </c>
      <c r="AB606">
        <v>5</v>
      </c>
      <c r="AC606">
        <v>3.555047619047619</v>
      </c>
      <c r="AE606" t="s">
        <v>5458</v>
      </c>
      <c r="AH606">
        <v>0</v>
      </c>
      <c r="AI606">
        <v>0</v>
      </c>
    </row>
    <row r="607" spans="2:35">
      <c r="B607">
        <v>3.222</v>
      </c>
      <c r="H607">
        <v>7.5</v>
      </c>
      <c r="I607" t="s">
        <v>12464</v>
      </c>
      <c r="J607" t="s">
        <v>12468</v>
      </c>
      <c r="L607" t="s">
        <v>12483</v>
      </c>
      <c r="M607" t="s">
        <v>12503</v>
      </c>
      <c r="N607" t="s">
        <v>13035</v>
      </c>
      <c r="O607" t="s">
        <v>13999</v>
      </c>
      <c r="P607">
        <v>5</v>
      </c>
      <c r="Q607">
        <v>1</v>
      </c>
      <c r="R607">
        <v>4.62</v>
      </c>
      <c r="S607">
        <v>6.34</v>
      </c>
      <c r="T607">
        <v>484.52</v>
      </c>
      <c r="U607">
        <v>61.19</v>
      </c>
      <c r="V607">
        <v>5.61</v>
      </c>
      <c r="X607">
        <v>7.24</v>
      </c>
      <c r="Y607">
        <v>3</v>
      </c>
      <c r="Z607" t="s">
        <v>4822</v>
      </c>
      <c r="AA607">
        <v>1</v>
      </c>
      <c r="AB607">
        <v>5</v>
      </c>
      <c r="AC607">
        <v>2.943904761904762</v>
      </c>
      <c r="AE607" t="s">
        <v>5458</v>
      </c>
      <c r="AH607">
        <v>0</v>
      </c>
      <c r="AI607">
        <v>0</v>
      </c>
    </row>
    <row r="608" spans="2:35">
      <c r="B608">
        <v>0.632</v>
      </c>
      <c r="H608">
        <v>7.5</v>
      </c>
      <c r="I608" t="s">
        <v>12464</v>
      </c>
      <c r="J608" t="s">
        <v>12468</v>
      </c>
      <c r="L608" t="s">
        <v>12483</v>
      </c>
      <c r="M608" t="s">
        <v>12503</v>
      </c>
      <c r="N608" t="s">
        <v>13036</v>
      </c>
      <c r="O608" t="s">
        <v>14000</v>
      </c>
      <c r="P608">
        <v>7</v>
      </c>
      <c r="Q608">
        <v>1</v>
      </c>
      <c r="R608">
        <v>2.32</v>
      </c>
      <c r="S608">
        <v>4.84</v>
      </c>
      <c r="T608">
        <v>527.55</v>
      </c>
      <c r="U608">
        <v>83.31</v>
      </c>
      <c r="V608">
        <v>4.78</v>
      </c>
      <c r="X608">
        <v>7.13</v>
      </c>
      <c r="Y608">
        <v>3</v>
      </c>
      <c r="Z608" t="s">
        <v>4822</v>
      </c>
      <c r="AA608">
        <v>1</v>
      </c>
      <c r="AB608">
        <v>5</v>
      </c>
      <c r="AC608">
        <v>3.753333333333333</v>
      </c>
      <c r="AE608" t="s">
        <v>5458</v>
      </c>
      <c r="AH608">
        <v>0</v>
      </c>
      <c r="AI608">
        <v>0</v>
      </c>
    </row>
    <row r="609" spans="2:35">
      <c r="B609">
        <v>1.49</v>
      </c>
      <c r="H609">
        <v>7.5</v>
      </c>
      <c r="I609" t="s">
        <v>12464</v>
      </c>
      <c r="J609" t="s">
        <v>12468</v>
      </c>
      <c r="L609" t="s">
        <v>12483</v>
      </c>
      <c r="M609" t="s">
        <v>12503</v>
      </c>
      <c r="N609" t="s">
        <v>13037</v>
      </c>
      <c r="O609" t="s">
        <v>14001</v>
      </c>
      <c r="P609">
        <v>5</v>
      </c>
      <c r="Q609">
        <v>2</v>
      </c>
      <c r="R609">
        <v>3.32</v>
      </c>
      <c r="S609">
        <v>5.02</v>
      </c>
      <c r="T609">
        <v>471.48</v>
      </c>
      <c r="U609">
        <v>78.18000000000001</v>
      </c>
      <c r="V609">
        <v>4.91</v>
      </c>
      <c r="X609">
        <v>6.6</v>
      </c>
      <c r="Y609">
        <v>3</v>
      </c>
      <c r="Z609" t="s">
        <v>4822</v>
      </c>
      <c r="AA609">
        <v>0</v>
      </c>
      <c r="AB609">
        <v>5</v>
      </c>
      <c r="AC609">
        <v>3.043714285714286</v>
      </c>
      <c r="AE609" t="s">
        <v>5458</v>
      </c>
      <c r="AH609">
        <v>0</v>
      </c>
      <c r="AI609">
        <v>0</v>
      </c>
    </row>
    <row r="610" spans="2:35">
      <c r="B610">
        <v>101.957</v>
      </c>
      <c r="H610">
        <v>7.5</v>
      </c>
      <c r="I610" t="s">
        <v>12464</v>
      </c>
      <c r="J610" t="s">
        <v>12468</v>
      </c>
      <c r="L610" t="s">
        <v>12483</v>
      </c>
      <c r="M610" t="s">
        <v>12503</v>
      </c>
      <c r="N610" t="s">
        <v>13038</v>
      </c>
      <c r="O610" t="s">
        <v>14002</v>
      </c>
    </row>
    <row r="611" spans="2:35">
      <c r="B611">
        <v>30.653</v>
      </c>
      <c r="H611">
        <v>7.5</v>
      </c>
      <c r="I611" t="s">
        <v>12464</v>
      </c>
      <c r="J611" t="s">
        <v>12468</v>
      </c>
      <c r="L611" t="s">
        <v>12483</v>
      </c>
      <c r="M611" t="s">
        <v>12503</v>
      </c>
      <c r="N611" t="s">
        <v>13039</v>
      </c>
      <c r="O611" t="s">
        <v>14003</v>
      </c>
      <c r="P611">
        <v>7</v>
      </c>
      <c r="Q611">
        <v>1</v>
      </c>
      <c r="R611">
        <v>1.85</v>
      </c>
      <c r="S611">
        <v>4.35</v>
      </c>
      <c r="T611">
        <v>512.66</v>
      </c>
      <c r="U611">
        <v>97.87</v>
      </c>
      <c r="V611">
        <v>5.04</v>
      </c>
      <c r="W611">
        <v>4.88</v>
      </c>
      <c r="X611">
        <v>8.800000000000001</v>
      </c>
      <c r="Y611">
        <v>3</v>
      </c>
      <c r="Z611" t="s">
        <v>4822</v>
      </c>
      <c r="AA611">
        <v>2</v>
      </c>
      <c r="AB611">
        <v>7</v>
      </c>
      <c r="AC611">
        <v>3.496</v>
      </c>
      <c r="AE611" t="s">
        <v>11894</v>
      </c>
      <c r="AH611">
        <v>0</v>
      </c>
      <c r="AI611">
        <v>0</v>
      </c>
    </row>
    <row r="612" spans="2:35">
      <c r="B612">
        <v>14.017</v>
      </c>
      <c r="H612">
        <v>7.5</v>
      </c>
      <c r="I612" t="s">
        <v>12464</v>
      </c>
      <c r="J612" t="s">
        <v>12468</v>
      </c>
      <c r="L612" t="s">
        <v>12483</v>
      </c>
      <c r="M612" t="s">
        <v>12503</v>
      </c>
      <c r="N612" t="s">
        <v>13040</v>
      </c>
      <c r="O612" t="s">
        <v>14004</v>
      </c>
      <c r="P612">
        <v>7</v>
      </c>
      <c r="Q612">
        <v>1</v>
      </c>
      <c r="R612">
        <v>0.29</v>
      </c>
      <c r="S612">
        <v>2.98</v>
      </c>
      <c r="T612">
        <v>418.5</v>
      </c>
      <c r="U612">
        <v>86.97</v>
      </c>
      <c r="V612">
        <v>3.39</v>
      </c>
      <c r="W612">
        <v>1.64</v>
      </c>
      <c r="X612">
        <v>5.47</v>
      </c>
      <c r="Y612">
        <v>3</v>
      </c>
      <c r="Z612" t="s">
        <v>4822</v>
      </c>
      <c r="AA612">
        <v>0</v>
      </c>
      <c r="AB612">
        <v>5</v>
      </c>
      <c r="AC612">
        <v>5.41547619047619</v>
      </c>
      <c r="AE612" t="s">
        <v>5459</v>
      </c>
      <c r="AH612">
        <v>0</v>
      </c>
      <c r="AI612">
        <v>0</v>
      </c>
    </row>
    <row r="613" spans="2:35">
      <c r="B613">
        <v>14.469</v>
      </c>
      <c r="H613">
        <v>7.5</v>
      </c>
      <c r="I613" t="s">
        <v>12464</v>
      </c>
      <c r="J613" t="s">
        <v>12468</v>
      </c>
      <c r="L613" t="s">
        <v>12483</v>
      </c>
      <c r="M613" t="s">
        <v>12503</v>
      </c>
      <c r="N613" t="s">
        <v>13041</v>
      </c>
      <c r="O613" t="s">
        <v>14005</v>
      </c>
    </row>
    <row r="614" spans="2:35">
      <c r="B614">
        <v>2.533</v>
      </c>
      <c r="H614">
        <v>7.5</v>
      </c>
      <c r="I614" t="s">
        <v>12464</v>
      </c>
      <c r="J614" t="s">
        <v>12468</v>
      </c>
      <c r="L614" t="s">
        <v>12483</v>
      </c>
      <c r="M614" t="s">
        <v>12503</v>
      </c>
      <c r="N614" t="s">
        <v>13042</v>
      </c>
      <c r="O614" t="s">
        <v>14006</v>
      </c>
      <c r="P614">
        <v>7</v>
      </c>
      <c r="Q614">
        <v>2</v>
      </c>
      <c r="R614">
        <v>0.84</v>
      </c>
      <c r="S614">
        <v>3.19</v>
      </c>
      <c r="T614">
        <v>471.56</v>
      </c>
      <c r="U614">
        <v>114.86</v>
      </c>
      <c r="V614">
        <v>4.09</v>
      </c>
      <c r="W614">
        <v>4.88</v>
      </c>
      <c r="X614">
        <v>5.29</v>
      </c>
      <c r="Y614">
        <v>3</v>
      </c>
      <c r="Z614" t="s">
        <v>4822</v>
      </c>
      <c r="AA614">
        <v>0</v>
      </c>
      <c r="AB614">
        <v>6</v>
      </c>
      <c r="AC614">
        <v>3.779476190476191</v>
      </c>
      <c r="AE614" t="s">
        <v>5459</v>
      </c>
      <c r="AH614">
        <v>0</v>
      </c>
      <c r="AI614">
        <v>0</v>
      </c>
    </row>
    <row r="615" spans="2:35">
      <c r="B615">
        <v>2.927</v>
      </c>
      <c r="H615">
        <v>7.5</v>
      </c>
      <c r="I615" t="s">
        <v>12464</v>
      </c>
      <c r="J615" t="s">
        <v>12468</v>
      </c>
      <c r="L615" t="s">
        <v>12483</v>
      </c>
      <c r="M615" t="s">
        <v>12503</v>
      </c>
      <c r="N615" t="s">
        <v>13043</v>
      </c>
      <c r="O615" t="s">
        <v>14007</v>
      </c>
    </row>
    <row r="616" spans="2:35">
      <c r="B616">
        <v>10.918</v>
      </c>
      <c r="H616">
        <v>7.5</v>
      </c>
      <c r="I616" t="s">
        <v>12464</v>
      </c>
      <c r="J616" t="s">
        <v>12468</v>
      </c>
      <c r="L616" t="s">
        <v>12483</v>
      </c>
      <c r="M616" t="s">
        <v>12503</v>
      </c>
      <c r="N616" t="s">
        <v>13044</v>
      </c>
      <c r="O616" t="s">
        <v>14008</v>
      </c>
    </row>
    <row r="617" spans="2:35">
      <c r="B617">
        <v>8.43</v>
      </c>
      <c r="H617">
        <v>7.5</v>
      </c>
      <c r="I617" t="s">
        <v>12464</v>
      </c>
      <c r="J617" t="s">
        <v>12468</v>
      </c>
      <c r="L617" t="s">
        <v>12483</v>
      </c>
      <c r="M617" t="s">
        <v>12503</v>
      </c>
      <c r="N617" t="s">
        <v>13045</v>
      </c>
      <c r="O617" t="s">
        <v>14009</v>
      </c>
    </row>
    <row r="618" spans="2:35">
      <c r="B618">
        <v>12.091</v>
      </c>
      <c r="H618">
        <v>7.5</v>
      </c>
      <c r="I618" t="s">
        <v>12464</v>
      </c>
      <c r="J618" t="s">
        <v>12468</v>
      </c>
      <c r="L618" t="s">
        <v>12483</v>
      </c>
      <c r="M618" t="s">
        <v>12503</v>
      </c>
      <c r="N618" t="s">
        <v>13046</v>
      </c>
      <c r="O618" t="s">
        <v>14010</v>
      </c>
    </row>
    <row r="619" spans="2:35">
      <c r="B619">
        <v>37.439</v>
      </c>
      <c r="H619">
        <v>7.5</v>
      </c>
      <c r="I619" t="s">
        <v>12464</v>
      </c>
      <c r="J619" t="s">
        <v>12468</v>
      </c>
      <c r="L619" t="s">
        <v>12483</v>
      </c>
      <c r="M619" t="s">
        <v>12503</v>
      </c>
      <c r="N619" t="s">
        <v>13047</v>
      </c>
      <c r="O619" t="s">
        <v>14011</v>
      </c>
      <c r="P619">
        <v>8</v>
      </c>
      <c r="Q619">
        <v>1</v>
      </c>
      <c r="R619">
        <v>-0.52</v>
      </c>
      <c r="S619">
        <v>2.78</v>
      </c>
      <c r="T619">
        <v>458.52</v>
      </c>
      <c r="U619">
        <v>116.75</v>
      </c>
      <c r="V619">
        <v>3.82</v>
      </c>
      <c r="X619">
        <v>4.12</v>
      </c>
      <c r="Y619">
        <v>3</v>
      </c>
      <c r="Z619" t="s">
        <v>4822</v>
      </c>
      <c r="AA619">
        <v>0</v>
      </c>
      <c r="AB619">
        <v>6</v>
      </c>
      <c r="AC619">
        <v>4.237952380952381</v>
      </c>
      <c r="AE619" t="s">
        <v>5458</v>
      </c>
      <c r="AH619">
        <v>0</v>
      </c>
      <c r="AI619">
        <v>0</v>
      </c>
    </row>
    <row r="620" spans="2:35">
      <c r="B620">
        <v>18594.788</v>
      </c>
      <c r="H620">
        <v>7.5</v>
      </c>
      <c r="I620" t="s">
        <v>12464</v>
      </c>
      <c r="J620" t="s">
        <v>12468</v>
      </c>
      <c r="L620" t="s">
        <v>12483</v>
      </c>
      <c r="M620" t="s">
        <v>12503</v>
      </c>
      <c r="N620" t="s">
        <v>13048</v>
      </c>
      <c r="O620" t="s">
        <v>14012</v>
      </c>
      <c r="P620">
        <v>8</v>
      </c>
      <c r="Q620">
        <v>2</v>
      </c>
      <c r="R620">
        <v>-1.73</v>
      </c>
      <c r="S620">
        <v>1.75</v>
      </c>
      <c r="T620">
        <v>444.5</v>
      </c>
      <c r="U620">
        <v>127.75</v>
      </c>
      <c r="V620">
        <v>3.52</v>
      </c>
      <c r="X620">
        <v>9.15</v>
      </c>
      <c r="Y620">
        <v>3</v>
      </c>
      <c r="Z620" t="s">
        <v>4822</v>
      </c>
      <c r="AA620">
        <v>0</v>
      </c>
      <c r="AB620">
        <v>5</v>
      </c>
      <c r="AC620">
        <v>3.321428571428571</v>
      </c>
      <c r="AE620" t="s">
        <v>5457</v>
      </c>
      <c r="AH620">
        <v>0</v>
      </c>
      <c r="AI620">
        <v>0</v>
      </c>
    </row>
    <row r="621" spans="2:35">
      <c r="B621">
        <v>0.802</v>
      </c>
      <c r="H621">
        <v>7.5</v>
      </c>
      <c r="I621" t="s">
        <v>12464</v>
      </c>
      <c r="J621" t="s">
        <v>12468</v>
      </c>
      <c r="L621" t="s">
        <v>12483</v>
      </c>
      <c r="M621" t="s">
        <v>12503</v>
      </c>
      <c r="N621" t="s">
        <v>13049</v>
      </c>
      <c r="O621" t="s">
        <v>14013</v>
      </c>
      <c r="P621">
        <v>4</v>
      </c>
      <c r="Q621">
        <v>3</v>
      </c>
      <c r="R621">
        <v>2.8</v>
      </c>
      <c r="S621">
        <v>4.53</v>
      </c>
      <c r="T621">
        <v>456.47</v>
      </c>
      <c r="U621">
        <v>84.7</v>
      </c>
      <c r="V621">
        <v>4.96</v>
      </c>
      <c r="W621">
        <v>2.08</v>
      </c>
      <c r="X621">
        <v>8.31</v>
      </c>
      <c r="Y621">
        <v>3</v>
      </c>
      <c r="Z621" t="s">
        <v>4822</v>
      </c>
      <c r="AA621">
        <v>0</v>
      </c>
      <c r="AB621">
        <v>4</v>
      </c>
      <c r="AC621">
        <v>3.157595238095237</v>
      </c>
      <c r="AE621" t="s">
        <v>5459</v>
      </c>
      <c r="AH621">
        <v>0</v>
      </c>
      <c r="AI621">
        <v>0</v>
      </c>
    </row>
    <row r="622" spans="2:35">
      <c r="B622">
        <v>5.788</v>
      </c>
      <c r="H622">
        <v>7.5</v>
      </c>
      <c r="I622" t="s">
        <v>12464</v>
      </c>
      <c r="J622" t="s">
        <v>12468</v>
      </c>
      <c r="L622" t="s">
        <v>12483</v>
      </c>
      <c r="M622" t="s">
        <v>12503</v>
      </c>
      <c r="N622" t="s">
        <v>13050</v>
      </c>
      <c r="O622" t="s">
        <v>14014</v>
      </c>
      <c r="P622">
        <v>6</v>
      </c>
      <c r="Q622">
        <v>1</v>
      </c>
      <c r="R622">
        <v>1.3</v>
      </c>
      <c r="S622">
        <v>3.8</v>
      </c>
      <c r="T622">
        <v>486.49</v>
      </c>
      <c r="U622">
        <v>79.95</v>
      </c>
      <c r="V622">
        <v>4.73</v>
      </c>
      <c r="W622">
        <v>2.85</v>
      </c>
      <c r="X622">
        <v>12.09</v>
      </c>
      <c r="Y622">
        <v>3</v>
      </c>
      <c r="Z622" t="s">
        <v>4822</v>
      </c>
      <c r="AA622">
        <v>0</v>
      </c>
      <c r="AB622">
        <v>5</v>
      </c>
      <c r="AC622">
        <v>3.529833333333333</v>
      </c>
      <c r="AE622" t="s">
        <v>11894</v>
      </c>
      <c r="AH622">
        <v>0</v>
      </c>
      <c r="AI622">
        <v>0</v>
      </c>
    </row>
    <row r="623" spans="2:35">
      <c r="B623">
        <v>13.459</v>
      </c>
      <c r="H623">
        <v>7.5</v>
      </c>
      <c r="I623" t="s">
        <v>12464</v>
      </c>
      <c r="J623" t="s">
        <v>12468</v>
      </c>
      <c r="L623" t="s">
        <v>12483</v>
      </c>
      <c r="M623" t="s">
        <v>12503</v>
      </c>
      <c r="N623" t="s">
        <v>13051</v>
      </c>
      <c r="O623" t="s">
        <v>14015</v>
      </c>
      <c r="P623">
        <v>7</v>
      </c>
      <c r="Q623">
        <v>1</v>
      </c>
      <c r="R623">
        <v>-0.67</v>
      </c>
      <c r="S623">
        <v>2.42</v>
      </c>
      <c r="T623">
        <v>442.52</v>
      </c>
      <c r="U623">
        <v>107.52</v>
      </c>
      <c r="V623">
        <v>4.12</v>
      </c>
      <c r="X623">
        <v>4.28</v>
      </c>
      <c r="Y623">
        <v>3</v>
      </c>
      <c r="Z623" t="s">
        <v>4822</v>
      </c>
      <c r="AA623">
        <v>0</v>
      </c>
      <c r="AB623">
        <v>5</v>
      </c>
      <c r="AC623">
        <v>4.659904761904762</v>
      </c>
      <c r="AE623" t="s">
        <v>5458</v>
      </c>
      <c r="AH623">
        <v>0</v>
      </c>
      <c r="AI623">
        <v>0</v>
      </c>
    </row>
    <row r="624" spans="2:35">
      <c r="B624">
        <v>1.241</v>
      </c>
      <c r="H624">
        <v>7.5</v>
      </c>
      <c r="I624" t="s">
        <v>12464</v>
      </c>
      <c r="J624" t="s">
        <v>12468</v>
      </c>
      <c r="L624" t="s">
        <v>12483</v>
      </c>
      <c r="M624" t="s">
        <v>12503</v>
      </c>
      <c r="N624" t="s">
        <v>13052</v>
      </c>
      <c r="O624" t="s">
        <v>14016</v>
      </c>
      <c r="P624">
        <v>5</v>
      </c>
      <c r="Q624">
        <v>1</v>
      </c>
      <c r="R624">
        <v>1.74</v>
      </c>
      <c r="S624">
        <v>4.25</v>
      </c>
      <c r="T624">
        <v>442.44</v>
      </c>
      <c r="U624">
        <v>70.84</v>
      </c>
      <c r="V624">
        <v>4.94</v>
      </c>
      <c r="X624">
        <v>5.58</v>
      </c>
      <c r="Y624">
        <v>3</v>
      </c>
      <c r="Z624" t="s">
        <v>4822</v>
      </c>
      <c r="AA624">
        <v>0</v>
      </c>
      <c r="AB624">
        <v>4</v>
      </c>
      <c r="AC624">
        <v>4.61947619047619</v>
      </c>
      <c r="AE624" t="s">
        <v>5458</v>
      </c>
      <c r="AH624">
        <v>0</v>
      </c>
      <c r="AI624">
        <v>0</v>
      </c>
    </row>
    <row r="625" spans="2:35">
      <c r="B625">
        <v>9.087</v>
      </c>
      <c r="H625">
        <v>7.5</v>
      </c>
      <c r="I625" t="s">
        <v>12464</v>
      </c>
      <c r="J625" t="s">
        <v>12468</v>
      </c>
      <c r="L625" t="s">
        <v>12483</v>
      </c>
      <c r="M625" t="s">
        <v>12503</v>
      </c>
      <c r="N625" t="s">
        <v>13053</v>
      </c>
      <c r="O625" t="s">
        <v>14017</v>
      </c>
      <c r="P625">
        <v>6</v>
      </c>
      <c r="Q625">
        <v>1</v>
      </c>
      <c r="R625">
        <v>1.67</v>
      </c>
      <c r="S625">
        <v>4.26</v>
      </c>
      <c r="T625">
        <v>472.47</v>
      </c>
      <c r="U625">
        <v>80.06999999999999</v>
      </c>
      <c r="V625">
        <v>4.95</v>
      </c>
      <c r="X625">
        <v>6.22</v>
      </c>
      <c r="Y625">
        <v>3</v>
      </c>
      <c r="Z625" t="s">
        <v>4822</v>
      </c>
      <c r="AA625">
        <v>0</v>
      </c>
      <c r="AB625">
        <v>5</v>
      </c>
      <c r="AC625">
        <v>4.39997619047619</v>
      </c>
      <c r="AE625" t="s">
        <v>5458</v>
      </c>
      <c r="AH625">
        <v>0</v>
      </c>
      <c r="AI625">
        <v>0</v>
      </c>
    </row>
    <row r="626" spans="2:35">
      <c r="B626">
        <v>25.693</v>
      </c>
      <c r="H626">
        <v>7.5</v>
      </c>
      <c r="I626" t="s">
        <v>12464</v>
      </c>
      <c r="J626" t="s">
        <v>12468</v>
      </c>
      <c r="L626" t="s">
        <v>12483</v>
      </c>
      <c r="M626" t="s">
        <v>12503</v>
      </c>
      <c r="N626" t="s">
        <v>13054</v>
      </c>
      <c r="O626" t="s">
        <v>14018</v>
      </c>
      <c r="P626">
        <v>6</v>
      </c>
      <c r="Q626">
        <v>1</v>
      </c>
      <c r="R626">
        <v>1.24</v>
      </c>
      <c r="S626">
        <v>3.88</v>
      </c>
      <c r="T626">
        <v>422.46</v>
      </c>
      <c r="U626">
        <v>80.06999999999999</v>
      </c>
      <c r="V626">
        <v>4.07</v>
      </c>
      <c r="X626">
        <v>5.67</v>
      </c>
      <c r="Y626">
        <v>3</v>
      </c>
      <c r="Z626" t="s">
        <v>4822</v>
      </c>
      <c r="AA626">
        <v>0</v>
      </c>
      <c r="AB626">
        <v>5</v>
      </c>
      <c r="AC626">
        <v>4.947190476190476</v>
      </c>
      <c r="AE626" t="s">
        <v>5458</v>
      </c>
      <c r="AH626">
        <v>0</v>
      </c>
      <c r="AI626">
        <v>0</v>
      </c>
    </row>
    <row r="627" spans="2:35">
      <c r="B627">
        <v>1.17</v>
      </c>
      <c r="H627">
        <v>7.5</v>
      </c>
      <c r="I627" t="s">
        <v>12464</v>
      </c>
      <c r="J627" t="s">
        <v>12468</v>
      </c>
      <c r="L627" t="s">
        <v>12483</v>
      </c>
      <c r="M627" t="s">
        <v>12503</v>
      </c>
      <c r="N627" t="s">
        <v>13055</v>
      </c>
      <c r="O627" t="s">
        <v>14019</v>
      </c>
      <c r="P627">
        <v>5</v>
      </c>
      <c r="Q627">
        <v>1</v>
      </c>
      <c r="R627">
        <v>1.38</v>
      </c>
      <c r="S627">
        <v>3.66</v>
      </c>
      <c r="T627">
        <v>424.45</v>
      </c>
      <c r="U627">
        <v>70.84</v>
      </c>
      <c r="V627">
        <v>4.86</v>
      </c>
      <c r="X627">
        <v>5.68</v>
      </c>
      <c r="Y627">
        <v>3</v>
      </c>
      <c r="Z627" t="s">
        <v>4822</v>
      </c>
      <c r="AA627">
        <v>0</v>
      </c>
      <c r="AB627">
        <v>5</v>
      </c>
      <c r="AC627">
        <v>5.042976190476191</v>
      </c>
      <c r="AE627" t="s">
        <v>5458</v>
      </c>
      <c r="AH627">
        <v>0</v>
      </c>
      <c r="AI627">
        <v>0</v>
      </c>
    </row>
    <row r="628" spans="2:35">
      <c r="B628">
        <v>4.089</v>
      </c>
      <c r="H628">
        <v>7.5</v>
      </c>
      <c r="I628" t="s">
        <v>12464</v>
      </c>
      <c r="J628" t="s">
        <v>12468</v>
      </c>
      <c r="L628" t="s">
        <v>12483</v>
      </c>
      <c r="M628" t="s">
        <v>12503</v>
      </c>
      <c r="N628" t="s">
        <v>13056</v>
      </c>
      <c r="O628" t="s">
        <v>14020</v>
      </c>
      <c r="P628">
        <v>6</v>
      </c>
      <c r="Q628">
        <v>1</v>
      </c>
      <c r="R628">
        <v>-0.14</v>
      </c>
      <c r="S628">
        <v>3.05</v>
      </c>
      <c r="T628">
        <v>439.47</v>
      </c>
      <c r="U628">
        <v>83.73</v>
      </c>
      <c r="V628">
        <v>4.43</v>
      </c>
      <c r="W628">
        <v>3.83</v>
      </c>
      <c r="X628">
        <v>4.27</v>
      </c>
      <c r="Y628">
        <v>3</v>
      </c>
      <c r="Z628" t="s">
        <v>4822</v>
      </c>
      <c r="AA628">
        <v>0</v>
      </c>
      <c r="AB628">
        <v>5</v>
      </c>
      <c r="AC628">
        <v>5.240690476190476</v>
      </c>
      <c r="AE628" t="s">
        <v>5459</v>
      </c>
      <c r="AH628">
        <v>0</v>
      </c>
      <c r="AI628">
        <v>0</v>
      </c>
    </row>
    <row r="629" spans="2:35">
      <c r="B629">
        <v>2.183</v>
      </c>
      <c r="H629">
        <v>7.5</v>
      </c>
      <c r="I629" t="s">
        <v>12464</v>
      </c>
      <c r="J629" t="s">
        <v>12468</v>
      </c>
      <c r="L629" t="s">
        <v>12483</v>
      </c>
      <c r="M629" t="s">
        <v>12503</v>
      </c>
      <c r="N629" t="s">
        <v>13057</v>
      </c>
      <c r="O629" t="s">
        <v>14021</v>
      </c>
      <c r="P629">
        <v>5</v>
      </c>
      <c r="Q629">
        <v>1</v>
      </c>
      <c r="R629">
        <v>1.83</v>
      </c>
      <c r="S629">
        <v>4.07</v>
      </c>
      <c r="T629">
        <v>438.48</v>
      </c>
      <c r="U629">
        <v>70.84</v>
      </c>
      <c r="V629">
        <v>5.04</v>
      </c>
      <c r="X629">
        <v>5.73</v>
      </c>
      <c r="Y629">
        <v>3</v>
      </c>
      <c r="Z629" t="s">
        <v>4822</v>
      </c>
      <c r="AA629">
        <v>1</v>
      </c>
      <c r="AB629">
        <v>5</v>
      </c>
      <c r="AC629">
        <v>4.737761904761905</v>
      </c>
      <c r="AE629" t="s">
        <v>5458</v>
      </c>
      <c r="AH629">
        <v>0</v>
      </c>
      <c r="AI629">
        <v>0</v>
      </c>
    </row>
    <row r="630" spans="2:35">
      <c r="B630">
        <v>28.046</v>
      </c>
      <c r="H630">
        <v>7.5</v>
      </c>
      <c r="I630" t="s">
        <v>12464</v>
      </c>
      <c r="J630" t="s">
        <v>12468</v>
      </c>
      <c r="L630" t="s">
        <v>12483</v>
      </c>
      <c r="M630" t="s">
        <v>12503</v>
      </c>
      <c r="N630" t="s">
        <v>13058</v>
      </c>
      <c r="O630" t="s">
        <v>14022</v>
      </c>
      <c r="P630">
        <v>8</v>
      </c>
      <c r="Q630">
        <v>1</v>
      </c>
      <c r="R630">
        <v>-0.91</v>
      </c>
      <c r="S630">
        <v>2.38</v>
      </c>
      <c r="T630">
        <v>453.52</v>
      </c>
      <c r="U630">
        <v>117.87</v>
      </c>
      <c r="V630">
        <v>2.72</v>
      </c>
      <c r="W630">
        <v>2.21</v>
      </c>
      <c r="X630">
        <v>4.14</v>
      </c>
      <c r="Y630">
        <v>3</v>
      </c>
      <c r="Z630" t="s">
        <v>4822</v>
      </c>
      <c r="AA630">
        <v>0</v>
      </c>
      <c r="AB630">
        <v>5</v>
      </c>
      <c r="AC630">
        <v>4.236333333333334</v>
      </c>
      <c r="AE630" t="s">
        <v>5459</v>
      </c>
      <c r="AH630">
        <v>0</v>
      </c>
      <c r="AI630">
        <v>0</v>
      </c>
    </row>
    <row r="631" spans="2:35">
      <c r="B631">
        <v>18.432</v>
      </c>
      <c r="H631">
        <v>7.5</v>
      </c>
      <c r="I631" t="s">
        <v>12464</v>
      </c>
      <c r="J631" t="s">
        <v>12468</v>
      </c>
      <c r="L631" t="s">
        <v>12483</v>
      </c>
      <c r="M631" t="s">
        <v>12503</v>
      </c>
      <c r="N631" t="s">
        <v>13059</v>
      </c>
      <c r="O631" t="s">
        <v>14023</v>
      </c>
      <c r="P631">
        <v>7</v>
      </c>
      <c r="Q631">
        <v>1</v>
      </c>
      <c r="R631">
        <v>-0.16</v>
      </c>
      <c r="S631">
        <v>2.31</v>
      </c>
      <c r="T631">
        <v>452.54</v>
      </c>
      <c r="U631">
        <v>104.98</v>
      </c>
      <c r="V631">
        <v>3.33</v>
      </c>
      <c r="X631">
        <v>5.45</v>
      </c>
      <c r="Y631">
        <v>3</v>
      </c>
      <c r="Z631" t="s">
        <v>4822</v>
      </c>
      <c r="AA631">
        <v>0</v>
      </c>
      <c r="AB631">
        <v>5</v>
      </c>
      <c r="AC631">
        <v>4.673</v>
      </c>
      <c r="AE631" t="s">
        <v>5458</v>
      </c>
      <c r="AH631">
        <v>0</v>
      </c>
      <c r="AI631">
        <v>0</v>
      </c>
    </row>
    <row r="632" spans="2:35">
      <c r="B632">
        <v>38.535</v>
      </c>
      <c r="H632">
        <v>7.5</v>
      </c>
      <c r="I632" t="s">
        <v>12464</v>
      </c>
      <c r="J632" t="s">
        <v>12468</v>
      </c>
      <c r="L632" t="s">
        <v>12483</v>
      </c>
      <c r="M632" t="s">
        <v>12503</v>
      </c>
      <c r="N632" t="s">
        <v>13060</v>
      </c>
      <c r="O632" t="s">
        <v>14024</v>
      </c>
      <c r="P632">
        <v>6</v>
      </c>
      <c r="Q632">
        <v>1</v>
      </c>
      <c r="R632">
        <v>0.98</v>
      </c>
      <c r="S632">
        <v>3.91</v>
      </c>
      <c r="T632">
        <v>431.54</v>
      </c>
      <c r="U632">
        <v>83.73</v>
      </c>
      <c r="V632">
        <v>4.62</v>
      </c>
      <c r="W632">
        <v>1.24</v>
      </c>
      <c r="X632">
        <v>3.92</v>
      </c>
      <c r="Y632">
        <v>3</v>
      </c>
      <c r="Z632" t="s">
        <v>4822</v>
      </c>
      <c r="AA632">
        <v>0</v>
      </c>
      <c r="AB632">
        <v>4</v>
      </c>
      <c r="AC632">
        <v>4.867333333333333</v>
      </c>
      <c r="AE632" t="s">
        <v>5459</v>
      </c>
      <c r="AH632">
        <v>0</v>
      </c>
      <c r="AI632">
        <v>0</v>
      </c>
    </row>
    <row r="633" spans="2:35">
      <c r="B633">
        <v>1.708</v>
      </c>
      <c r="H633">
        <v>7.5</v>
      </c>
      <c r="I633" t="s">
        <v>12464</v>
      </c>
      <c r="J633" t="s">
        <v>12468</v>
      </c>
      <c r="L633" t="s">
        <v>12483</v>
      </c>
      <c r="M633" t="s">
        <v>12503</v>
      </c>
      <c r="N633" t="s">
        <v>13061</v>
      </c>
      <c r="O633" t="s">
        <v>14025</v>
      </c>
      <c r="P633">
        <v>7</v>
      </c>
      <c r="Q633">
        <v>1</v>
      </c>
      <c r="R633">
        <v>2.05</v>
      </c>
      <c r="S633">
        <v>4.4</v>
      </c>
      <c r="T633">
        <v>525.65</v>
      </c>
      <c r="U633">
        <v>103.86</v>
      </c>
      <c r="V633">
        <v>5.62</v>
      </c>
      <c r="W633">
        <v>4.87</v>
      </c>
      <c r="X633">
        <v>5.36</v>
      </c>
      <c r="Y633">
        <v>3</v>
      </c>
      <c r="Z633" t="s">
        <v>4822</v>
      </c>
      <c r="AA633">
        <v>2</v>
      </c>
      <c r="AB633">
        <v>6</v>
      </c>
      <c r="AC633">
        <v>3.646333333333334</v>
      </c>
      <c r="AE633" t="s">
        <v>5459</v>
      </c>
      <c r="AH633">
        <v>0</v>
      </c>
      <c r="AI633">
        <v>0</v>
      </c>
    </row>
    <row r="634" spans="2:35">
      <c r="B634">
        <v>1.688</v>
      </c>
      <c r="H634">
        <v>7.5</v>
      </c>
      <c r="I634" t="s">
        <v>12464</v>
      </c>
      <c r="J634" t="s">
        <v>12468</v>
      </c>
      <c r="L634" t="s">
        <v>12483</v>
      </c>
      <c r="M634" t="s">
        <v>12503</v>
      </c>
      <c r="N634" t="s">
        <v>13062</v>
      </c>
      <c r="O634" t="s">
        <v>14026</v>
      </c>
      <c r="P634">
        <v>5</v>
      </c>
      <c r="Q634">
        <v>1</v>
      </c>
      <c r="R634">
        <v>4.53</v>
      </c>
      <c r="S634">
        <v>6.23</v>
      </c>
      <c r="T634">
        <v>525.5700000000001</v>
      </c>
      <c r="U634">
        <v>67.18000000000001</v>
      </c>
      <c r="V634">
        <v>6.44</v>
      </c>
      <c r="X634">
        <v>6.58</v>
      </c>
      <c r="Y634">
        <v>3</v>
      </c>
      <c r="Z634" t="s">
        <v>4822</v>
      </c>
      <c r="AA634">
        <v>2</v>
      </c>
      <c r="AB634">
        <v>5</v>
      </c>
      <c r="AC634">
        <v>2.833333333333333</v>
      </c>
      <c r="AE634" t="s">
        <v>5458</v>
      </c>
      <c r="AH634">
        <v>0</v>
      </c>
      <c r="AI634">
        <v>0</v>
      </c>
    </row>
    <row r="635" spans="2:35">
      <c r="B635">
        <v>6.113</v>
      </c>
      <c r="H635">
        <v>7.5</v>
      </c>
      <c r="I635" t="s">
        <v>12464</v>
      </c>
      <c r="J635" t="s">
        <v>12468</v>
      </c>
      <c r="L635" t="s">
        <v>12483</v>
      </c>
      <c r="M635" t="s">
        <v>12503</v>
      </c>
      <c r="N635" t="s">
        <v>13063</v>
      </c>
      <c r="O635" t="s">
        <v>14027</v>
      </c>
      <c r="P635">
        <v>5</v>
      </c>
      <c r="Q635">
        <v>2</v>
      </c>
      <c r="R635">
        <v>2.03</v>
      </c>
      <c r="S635">
        <v>3.57</v>
      </c>
      <c r="T635">
        <v>457.45</v>
      </c>
      <c r="U635">
        <v>78.18000000000001</v>
      </c>
      <c r="V635">
        <v>4.73</v>
      </c>
      <c r="X635">
        <v>6.02</v>
      </c>
      <c r="Y635">
        <v>3</v>
      </c>
      <c r="Z635" t="s">
        <v>4822</v>
      </c>
      <c r="AA635">
        <v>0</v>
      </c>
      <c r="AB635">
        <v>5</v>
      </c>
      <c r="AC635">
        <v>4.503928571428572</v>
      </c>
      <c r="AE635" t="s">
        <v>5458</v>
      </c>
      <c r="AH635">
        <v>0</v>
      </c>
      <c r="AI635">
        <v>0</v>
      </c>
    </row>
    <row r="636" spans="2:35">
      <c r="B636">
        <v>5.035</v>
      </c>
      <c r="H636">
        <v>7.5</v>
      </c>
      <c r="I636" t="s">
        <v>12464</v>
      </c>
      <c r="J636" t="s">
        <v>12468</v>
      </c>
      <c r="L636" t="s">
        <v>12483</v>
      </c>
      <c r="M636" t="s">
        <v>12503</v>
      </c>
      <c r="N636" t="s">
        <v>13064</v>
      </c>
      <c r="O636" t="s">
        <v>14028</v>
      </c>
      <c r="P636">
        <v>4</v>
      </c>
      <c r="Q636">
        <v>1</v>
      </c>
      <c r="R636">
        <v>3.18</v>
      </c>
      <c r="S636">
        <v>5.02</v>
      </c>
      <c r="T636">
        <v>477.43</v>
      </c>
      <c r="U636">
        <v>57.95</v>
      </c>
      <c r="V636">
        <v>6.18</v>
      </c>
      <c r="X636">
        <v>5.41</v>
      </c>
      <c r="Y636">
        <v>3</v>
      </c>
      <c r="Z636" t="s">
        <v>4822</v>
      </c>
      <c r="AA636">
        <v>1</v>
      </c>
      <c r="AB636">
        <v>5</v>
      </c>
      <c r="AC636">
        <v>3.404547619047619</v>
      </c>
      <c r="AE636" t="s">
        <v>5458</v>
      </c>
      <c r="AH636">
        <v>0</v>
      </c>
      <c r="AI636">
        <v>0</v>
      </c>
    </row>
    <row r="637" spans="2:35">
      <c r="B637">
        <v>2.185</v>
      </c>
      <c r="H637">
        <v>7.5</v>
      </c>
      <c r="I637" t="s">
        <v>12464</v>
      </c>
      <c r="J637" t="s">
        <v>12468</v>
      </c>
      <c r="L637" t="s">
        <v>12483</v>
      </c>
      <c r="M637" t="s">
        <v>12503</v>
      </c>
      <c r="N637" t="s">
        <v>13065</v>
      </c>
      <c r="O637" t="s">
        <v>14029</v>
      </c>
      <c r="P637">
        <v>4</v>
      </c>
      <c r="Q637">
        <v>1</v>
      </c>
      <c r="R637">
        <v>3.33</v>
      </c>
      <c r="S637">
        <v>4.99</v>
      </c>
      <c r="T637">
        <v>459.44</v>
      </c>
      <c r="U637">
        <v>57.95</v>
      </c>
      <c r="V637">
        <v>5.71</v>
      </c>
      <c r="X637">
        <v>5.88</v>
      </c>
      <c r="Y637">
        <v>3</v>
      </c>
      <c r="Z637" t="s">
        <v>4822</v>
      </c>
      <c r="AA637">
        <v>1</v>
      </c>
      <c r="AB637">
        <v>5</v>
      </c>
      <c r="AC637">
        <v>3.463047619047619</v>
      </c>
      <c r="AE637" t="s">
        <v>5458</v>
      </c>
      <c r="AH637">
        <v>0</v>
      </c>
      <c r="AI637">
        <v>0</v>
      </c>
    </row>
    <row r="638" spans="2:35">
      <c r="B638">
        <v>2.384</v>
      </c>
      <c r="H638">
        <v>7.5</v>
      </c>
      <c r="I638" t="s">
        <v>12464</v>
      </c>
      <c r="J638" t="s">
        <v>12468</v>
      </c>
      <c r="L638" t="s">
        <v>12483</v>
      </c>
      <c r="M638" t="s">
        <v>12503</v>
      </c>
      <c r="N638" t="s">
        <v>13066</v>
      </c>
      <c r="O638" t="s">
        <v>14030</v>
      </c>
      <c r="P638">
        <v>6</v>
      </c>
      <c r="Q638">
        <v>1</v>
      </c>
      <c r="R638">
        <v>3.82</v>
      </c>
      <c r="S638">
        <v>5.82</v>
      </c>
      <c r="T638">
        <v>526.5599999999999</v>
      </c>
      <c r="U638">
        <v>70.42</v>
      </c>
      <c r="V638">
        <v>5.39</v>
      </c>
      <c r="X638">
        <v>8.07</v>
      </c>
      <c r="Y638">
        <v>3</v>
      </c>
      <c r="Z638" t="s">
        <v>4822</v>
      </c>
      <c r="AA638">
        <v>2</v>
      </c>
      <c r="AB638">
        <v>5</v>
      </c>
      <c r="AC638">
        <v>2.888333333333333</v>
      </c>
      <c r="AE638" t="s">
        <v>5458</v>
      </c>
      <c r="AH638">
        <v>0</v>
      </c>
      <c r="AI638">
        <v>0</v>
      </c>
    </row>
    <row r="639" spans="2:35">
      <c r="B639">
        <v>1.137</v>
      </c>
      <c r="H639">
        <v>7.5</v>
      </c>
      <c r="I639" t="s">
        <v>12464</v>
      </c>
      <c r="J639" t="s">
        <v>12468</v>
      </c>
      <c r="L639" t="s">
        <v>12483</v>
      </c>
      <c r="M639" t="s">
        <v>12503</v>
      </c>
      <c r="N639" t="s">
        <v>13067</v>
      </c>
      <c r="O639" t="s">
        <v>14031</v>
      </c>
      <c r="P639">
        <v>6</v>
      </c>
      <c r="Q639">
        <v>1</v>
      </c>
      <c r="R639">
        <v>4.45</v>
      </c>
      <c r="S639">
        <v>6.17</v>
      </c>
      <c r="T639">
        <v>521.54</v>
      </c>
      <c r="U639">
        <v>75.77</v>
      </c>
      <c r="V639">
        <v>5.95</v>
      </c>
      <c r="X639">
        <v>6.56</v>
      </c>
      <c r="Y639">
        <v>4</v>
      </c>
      <c r="Z639" t="s">
        <v>4822</v>
      </c>
      <c r="AA639">
        <v>2</v>
      </c>
      <c r="AB639">
        <v>5</v>
      </c>
      <c r="AC639">
        <v>2.833333333333333</v>
      </c>
      <c r="AE639" t="s">
        <v>5458</v>
      </c>
      <c r="AH639">
        <v>0</v>
      </c>
      <c r="AI639">
        <v>0</v>
      </c>
    </row>
    <row r="640" spans="2:35">
      <c r="B640">
        <v>1.626</v>
      </c>
      <c r="H640">
        <v>7.5</v>
      </c>
      <c r="I640" t="s">
        <v>12464</v>
      </c>
      <c r="J640" t="s">
        <v>12468</v>
      </c>
      <c r="L640" t="s">
        <v>12483</v>
      </c>
      <c r="M640" t="s">
        <v>12503</v>
      </c>
      <c r="N640" t="s">
        <v>13068</v>
      </c>
      <c r="O640" t="s">
        <v>14032</v>
      </c>
      <c r="P640">
        <v>6</v>
      </c>
      <c r="Q640">
        <v>1</v>
      </c>
      <c r="R640">
        <v>3.89</v>
      </c>
      <c r="S640">
        <v>5.16</v>
      </c>
      <c r="T640">
        <v>524.67</v>
      </c>
      <c r="U640">
        <v>90.97</v>
      </c>
      <c r="V640">
        <v>6.23</v>
      </c>
      <c r="X640">
        <v>6.78</v>
      </c>
      <c r="Y640">
        <v>3</v>
      </c>
      <c r="Z640" t="s">
        <v>4822</v>
      </c>
      <c r="AA640">
        <v>2</v>
      </c>
      <c r="AB640">
        <v>6</v>
      </c>
      <c r="AC640">
        <v>2.856</v>
      </c>
      <c r="AE640" t="s">
        <v>5458</v>
      </c>
      <c r="AH640">
        <v>0</v>
      </c>
      <c r="AI640">
        <v>0</v>
      </c>
    </row>
    <row r="641" spans="2:35">
      <c r="B641">
        <v>12.797</v>
      </c>
      <c r="H641">
        <v>7.5</v>
      </c>
      <c r="I641" t="s">
        <v>12464</v>
      </c>
      <c r="J641" t="s">
        <v>12468</v>
      </c>
      <c r="L641" t="s">
        <v>12483</v>
      </c>
      <c r="M641" t="s">
        <v>12503</v>
      </c>
      <c r="N641" t="s">
        <v>13069</v>
      </c>
      <c r="O641" t="s">
        <v>14033</v>
      </c>
      <c r="P641">
        <v>5</v>
      </c>
      <c r="Q641">
        <v>3</v>
      </c>
      <c r="R641">
        <v>2</v>
      </c>
      <c r="S641">
        <v>4.54</v>
      </c>
      <c r="T641">
        <v>500.52</v>
      </c>
      <c r="U641">
        <v>93.44</v>
      </c>
      <c r="V641">
        <v>4.37</v>
      </c>
      <c r="X641">
        <v>11.63</v>
      </c>
      <c r="Y641">
        <v>3</v>
      </c>
      <c r="Z641" t="s">
        <v>4822</v>
      </c>
      <c r="AA641">
        <v>1</v>
      </c>
      <c r="AB641">
        <v>6</v>
      </c>
      <c r="AC641">
        <v>2.282</v>
      </c>
      <c r="AE641" t="s">
        <v>5457</v>
      </c>
      <c r="AH641">
        <v>0</v>
      </c>
      <c r="AI641">
        <v>0</v>
      </c>
    </row>
    <row r="642" spans="2:35">
      <c r="B642">
        <v>10.923</v>
      </c>
      <c r="H642">
        <v>7.5</v>
      </c>
      <c r="I642" t="s">
        <v>12464</v>
      </c>
      <c r="J642" t="s">
        <v>12468</v>
      </c>
      <c r="L642" t="s">
        <v>12483</v>
      </c>
      <c r="M642" t="s">
        <v>12503</v>
      </c>
      <c r="N642" t="s">
        <v>13070</v>
      </c>
      <c r="O642" t="s">
        <v>14034</v>
      </c>
      <c r="P642">
        <v>7</v>
      </c>
      <c r="Q642">
        <v>1</v>
      </c>
      <c r="R642">
        <v>-0.44</v>
      </c>
      <c r="S642">
        <v>2.06</v>
      </c>
      <c r="T642">
        <v>516.52</v>
      </c>
      <c r="U642">
        <v>89.06</v>
      </c>
      <c r="V642">
        <v>4.03</v>
      </c>
      <c r="W642">
        <v>3</v>
      </c>
      <c r="X642">
        <v>11.99</v>
      </c>
      <c r="Y642">
        <v>3</v>
      </c>
      <c r="Z642" t="s">
        <v>4822</v>
      </c>
      <c r="AA642">
        <v>1</v>
      </c>
      <c r="AB642">
        <v>5</v>
      </c>
      <c r="AC642">
        <v>3.833333333333333</v>
      </c>
      <c r="AE642" t="s">
        <v>11894</v>
      </c>
      <c r="AH642">
        <v>0</v>
      </c>
      <c r="AI642">
        <v>0</v>
      </c>
    </row>
    <row r="643" spans="2:35">
      <c r="B643">
        <v>2.035</v>
      </c>
      <c r="H643">
        <v>7.5</v>
      </c>
      <c r="I643" t="s">
        <v>12464</v>
      </c>
      <c r="J643" t="s">
        <v>12468</v>
      </c>
      <c r="L643" t="s">
        <v>12483</v>
      </c>
      <c r="M643" t="s">
        <v>12503</v>
      </c>
      <c r="N643" t="s">
        <v>13071</v>
      </c>
      <c r="O643" t="s">
        <v>14035</v>
      </c>
      <c r="P643">
        <v>5</v>
      </c>
      <c r="Q643">
        <v>1</v>
      </c>
      <c r="R643">
        <v>2.37</v>
      </c>
      <c r="S643">
        <v>3.96</v>
      </c>
      <c r="T643">
        <v>471.48</v>
      </c>
      <c r="U643">
        <v>67.06</v>
      </c>
      <c r="V643">
        <v>4.85</v>
      </c>
      <c r="W643">
        <v>2.06</v>
      </c>
      <c r="X643">
        <v>7</v>
      </c>
      <c r="Y643">
        <v>3</v>
      </c>
      <c r="Z643" t="s">
        <v>4822</v>
      </c>
      <c r="AA643">
        <v>0</v>
      </c>
      <c r="AB643">
        <v>4</v>
      </c>
      <c r="AC643">
        <v>4.372047619047619</v>
      </c>
      <c r="AE643" t="s">
        <v>5459</v>
      </c>
      <c r="AH643">
        <v>0</v>
      </c>
      <c r="AI643">
        <v>0</v>
      </c>
    </row>
    <row r="644" spans="2:35">
      <c r="B644">
        <v>1.003</v>
      </c>
      <c r="H644">
        <v>7.5</v>
      </c>
      <c r="I644" t="s">
        <v>12464</v>
      </c>
      <c r="J644" t="s">
        <v>12468</v>
      </c>
      <c r="L644" t="s">
        <v>12483</v>
      </c>
      <c r="M644" t="s">
        <v>12503</v>
      </c>
      <c r="N644" t="s">
        <v>13072</v>
      </c>
      <c r="O644" t="s">
        <v>14036</v>
      </c>
      <c r="P644">
        <v>5</v>
      </c>
      <c r="Q644">
        <v>1</v>
      </c>
      <c r="R644">
        <v>3.23</v>
      </c>
      <c r="S644">
        <v>5.05</v>
      </c>
      <c r="T644">
        <v>442.44</v>
      </c>
      <c r="U644">
        <v>70.84</v>
      </c>
      <c r="V644">
        <v>4.94</v>
      </c>
      <c r="X644">
        <v>6.43</v>
      </c>
      <c r="Y644">
        <v>3</v>
      </c>
      <c r="Z644" t="s">
        <v>4822</v>
      </c>
      <c r="AA644">
        <v>0</v>
      </c>
      <c r="AB644">
        <v>4</v>
      </c>
      <c r="AC644">
        <v>3.629476190476191</v>
      </c>
      <c r="AE644" t="s">
        <v>5458</v>
      </c>
      <c r="AH644">
        <v>0</v>
      </c>
      <c r="AI644">
        <v>0</v>
      </c>
    </row>
    <row r="645" spans="2:35">
      <c r="B645">
        <v>1.214</v>
      </c>
      <c r="H645">
        <v>7.5</v>
      </c>
      <c r="I645" t="s">
        <v>12464</v>
      </c>
      <c r="J645" t="s">
        <v>12468</v>
      </c>
      <c r="L645" t="s">
        <v>12483</v>
      </c>
      <c r="M645" t="s">
        <v>12503</v>
      </c>
      <c r="N645" t="s">
        <v>13073</v>
      </c>
      <c r="O645" t="s">
        <v>14037</v>
      </c>
      <c r="P645">
        <v>5</v>
      </c>
      <c r="Q645">
        <v>2</v>
      </c>
      <c r="R645">
        <v>1.54</v>
      </c>
      <c r="S645">
        <v>3.23</v>
      </c>
      <c r="T645">
        <v>458.44</v>
      </c>
      <c r="U645">
        <v>90.81</v>
      </c>
      <c r="V645">
        <v>4.24</v>
      </c>
      <c r="W645">
        <v>2.04</v>
      </c>
      <c r="X645">
        <v>6.88</v>
      </c>
      <c r="Y645">
        <v>3</v>
      </c>
      <c r="Z645" t="s">
        <v>4822</v>
      </c>
      <c r="AA645">
        <v>0</v>
      </c>
      <c r="AB645">
        <v>4</v>
      </c>
      <c r="AC645">
        <v>4.654857142857143</v>
      </c>
      <c r="AE645" t="s">
        <v>5459</v>
      </c>
      <c r="AH645">
        <v>0</v>
      </c>
      <c r="AI645">
        <v>0</v>
      </c>
    </row>
    <row r="646" spans="2:35">
      <c r="B646">
        <v>4.451</v>
      </c>
      <c r="H646">
        <v>7.5</v>
      </c>
      <c r="I646" t="s">
        <v>12464</v>
      </c>
      <c r="J646" t="s">
        <v>12468</v>
      </c>
      <c r="L646" t="s">
        <v>12483</v>
      </c>
      <c r="M646" t="s">
        <v>12503</v>
      </c>
      <c r="N646" t="s">
        <v>13074</v>
      </c>
      <c r="O646" t="s">
        <v>14038</v>
      </c>
      <c r="P646">
        <v>6</v>
      </c>
      <c r="Q646">
        <v>2</v>
      </c>
      <c r="R646">
        <v>-0.51</v>
      </c>
      <c r="S646">
        <v>2</v>
      </c>
      <c r="T646">
        <v>459.43</v>
      </c>
      <c r="U646">
        <v>103.7</v>
      </c>
      <c r="V646">
        <v>3.63</v>
      </c>
      <c r="W646">
        <v>3.14</v>
      </c>
      <c r="X646">
        <v>6.18</v>
      </c>
      <c r="Y646">
        <v>3</v>
      </c>
      <c r="Z646" t="s">
        <v>4822</v>
      </c>
      <c r="AA646">
        <v>0</v>
      </c>
      <c r="AB646">
        <v>4</v>
      </c>
      <c r="AC646">
        <v>4.333119047619047</v>
      </c>
      <c r="AE646" t="s">
        <v>5459</v>
      </c>
      <c r="AH646">
        <v>0</v>
      </c>
      <c r="AI646">
        <v>0</v>
      </c>
    </row>
    <row r="647" spans="2:35">
      <c r="B647">
        <v>3.877</v>
      </c>
      <c r="H647">
        <v>7.5</v>
      </c>
      <c r="I647" t="s">
        <v>12464</v>
      </c>
      <c r="J647" t="s">
        <v>12468</v>
      </c>
      <c r="L647" t="s">
        <v>12483</v>
      </c>
      <c r="M647" t="s">
        <v>12503</v>
      </c>
      <c r="N647" t="s">
        <v>13075</v>
      </c>
      <c r="O647" t="s">
        <v>14039</v>
      </c>
      <c r="P647">
        <v>5</v>
      </c>
      <c r="Q647">
        <v>1</v>
      </c>
      <c r="R647">
        <v>3.56</v>
      </c>
      <c r="S647">
        <v>5.31</v>
      </c>
      <c r="T647">
        <v>471.48</v>
      </c>
      <c r="U647">
        <v>67.18000000000001</v>
      </c>
      <c r="V647">
        <v>5.56</v>
      </c>
      <c r="X647">
        <v>6.57</v>
      </c>
      <c r="Y647">
        <v>3</v>
      </c>
      <c r="Z647" t="s">
        <v>4822</v>
      </c>
      <c r="AA647">
        <v>1</v>
      </c>
      <c r="AB647">
        <v>5</v>
      </c>
      <c r="AC647">
        <v>3.257047619047619</v>
      </c>
      <c r="AE647" t="s">
        <v>5458</v>
      </c>
      <c r="AH647">
        <v>0</v>
      </c>
      <c r="AI647">
        <v>0</v>
      </c>
    </row>
    <row r="648" spans="2:35">
      <c r="B648">
        <v>23.164</v>
      </c>
      <c r="H648">
        <v>7.5</v>
      </c>
      <c r="I648" t="s">
        <v>12464</v>
      </c>
      <c r="J648" t="s">
        <v>12468</v>
      </c>
      <c r="L648" t="s">
        <v>12483</v>
      </c>
      <c r="M648" t="s">
        <v>12503</v>
      </c>
      <c r="N648" t="s">
        <v>13076</v>
      </c>
      <c r="O648" t="s">
        <v>14040</v>
      </c>
      <c r="P648">
        <v>5</v>
      </c>
      <c r="Q648">
        <v>1</v>
      </c>
      <c r="R648">
        <v>2.05</v>
      </c>
      <c r="S648">
        <v>3.73</v>
      </c>
      <c r="T648">
        <v>471.48</v>
      </c>
      <c r="U648">
        <v>67.06</v>
      </c>
      <c r="V648">
        <v>4.85</v>
      </c>
      <c r="X648">
        <v>6.84</v>
      </c>
      <c r="Y648">
        <v>3</v>
      </c>
      <c r="Z648" t="s">
        <v>4822</v>
      </c>
      <c r="AA648">
        <v>0</v>
      </c>
      <c r="AB648">
        <v>4</v>
      </c>
      <c r="AC648">
        <v>4.647047619047619</v>
      </c>
      <c r="AE648" t="s">
        <v>5458</v>
      </c>
      <c r="AH648">
        <v>0</v>
      </c>
      <c r="AI648">
        <v>0</v>
      </c>
    </row>
    <row r="649" spans="2:35">
      <c r="B649">
        <v>82.672</v>
      </c>
      <c r="H649">
        <v>7.5</v>
      </c>
      <c r="I649" t="s">
        <v>12464</v>
      </c>
      <c r="J649" t="s">
        <v>12468</v>
      </c>
      <c r="L649" t="s">
        <v>12483</v>
      </c>
      <c r="M649" t="s">
        <v>12503</v>
      </c>
      <c r="N649" t="s">
        <v>13077</v>
      </c>
      <c r="O649" t="s">
        <v>14041</v>
      </c>
      <c r="P649">
        <v>6</v>
      </c>
      <c r="Q649">
        <v>1</v>
      </c>
      <c r="R649">
        <v>-0.14</v>
      </c>
      <c r="S649">
        <v>2.33</v>
      </c>
      <c r="T649">
        <v>472.47</v>
      </c>
      <c r="U649">
        <v>79.95</v>
      </c>
      <c r="V649">
        <v>4.25</v>
      </c>
      <c r="W649">
        <v>3.12</v>
      </c>
      <c r="X649">
        <v>6.04</v>
      </c>
      <c r="Y649">
        <v>3</v>
      </c>
      <c r="Z649" t="s">
        <v>4822</v>
      </c>
      <c r="AA649">
        <v>0</v>
      </c>
      <c r="AB649">
        <v>4</v>
      </c>
      <c r="AC649">
        <v>5.02997619047619</v>
      </c>
      <c r="AE649" t="s">
        <v>5459</v>
      </c>
      <c r="AH649">
        <v>0</v>
      </c>
      <c r="AI649">
        <v>0</v>
      </c>
    </row>
    <row r="650" spans="2:35">
      <c r="B650">
        <v>22.327</v>
      </c>
      <c r="H650">
        <v>7.5</v>
      </c>
      <c r="I650" t="s">
        <v>12464</v>
      </c>
      <c r="J650" t="s">
        <v>12468</v>
      </c>
      <c r="L650" t="s">
        <v>12483</v>
      </c>
      <c r="M650" t="s">
        <v>12503</v>
      </c>
      <c r="N650" t="s">
        <v>13078</v>
      </c>
      <c r="O650" t="s">
        <v>14042</v>
      </c>
      <c r="P650">
        <v>5</v>
      </c>
      <c r="Q650">
        <v>2</v>
      </c>
      <c r="R650">
        <v>1.85</v>
      </c>
      <c r="S650">
        <v>4.55</v>
      </c>
      <c r="T650">
        <v>457.45</v>
      </c>
      <c r="U650">
        <v>78.18000000000001</v>
      </c>
      <c r="V650">
        <v>5.25</v>
      </c>
      <c r="X650">
        <v>11.38</v>
      </c>
      <c r="Y650">
        <v>3</v>
      </c>
      <c r="Z650" t="s">
        <v>4822</v>
      </c>
      <c r="AA650">
        <v>1</v>
      </c>
      <c r="AB650">
        <v>4</v>
      </c>
      <c r="AC650">
        <v>3.028928571428572</v>
      </c>
      <c r="AE650" t="s">
        <v>5457</v>
      </c>
      <c r="AH650">
        <v>0</v>
      </c>
      <c r="AI650">
        <v>0</v>
      </c>
    </row>
    <row r="651" spans="2:35">
      <c r="B651">
        <v>1.07</v>
      </c>
      <c r="H651">
        <v>7.5</v>
      </c>
      <c r="I651" t="s">
        <v>12464</v>
      </c>
      <c r="J651" t="s">
        <v>12468</v>
      </c>
      <c r="L651" t="s">
        <v>12483</v>
      </c>
      <c r="M651" t="s">
        <v>12503</v>
      </c>
      <c r="N651" t="s">
        <v>13079</v>
      </c>
      <c r="O651" t="s">
        <v>14043</v>
      </c>
      <c r="P651">
        <v>5</v>
      </c>
      <c r="Q651">
        <v>1</v>
      </c>
      <c r="R651">
        <v>3.72</v>
      </c>
      <c r="S651">
        <v>5.44</v>
      </c>
      <c r="T651">
        <v>471.48</v>
      </c>
      <c r="U651">
        <v>67.18000000000001</v>
      </c>
      <c r="V651">
        <v>5.56</v>
      </c>
      <c r="X651">
        <v>6.64</v>
      </c>
      <c r="Y651">
        <v>3</v>
      </c>
      <c r="Z651" t="s">
        <v>4822</v>
      </c>
      <c r="AA651">
        <v>1</v>
      </c>
      <c r="AB651">
        <v>5</v>
      </c>
      <c r="AC651">
        <v>3.177047619047619</v>
      </c>
      <c r="AE651" t="s">
        <v>5458</v>
      </c>
      <c r="AH651">
        <v>0</v>
      </c>
      <c r="AI651">
        <v>0</v>
      </c>
    </row>
    <row r="652" spans="2:35">
      <c r="B652">
        <v>1.667</v>
      </c>
      <c r="H652">
        <v>7.5</v>
      </c>
      <c r="I652" t="s">
        <v>12464</v>
      </c>
      <c r="J652" t="s">
        <v>12468</v>
      </c>
      <c r="L652" t="s">
        <v>12483</v>
      </c>
      <c r="M652" t="s">
        <v>12503</v>
      </c>
      <c r="N652" t="s">
        <v>13080</v>
      </c>
      <c r="O652" t="s">
        <v>14044</v>
      </c>
      <c r="P652">
        <v>6</v>
      </c>
      <c r="Q652">
        <v>1</v>
      </c>
      <c r="R652">
        <v>1.46</v>
      </c>
      <c r="S652">
        <v>3.99</v>
      </c>
      <c r="T652">
        <v>472.47</v>
      </c>
      <c r="U652">
        <v>80.06999999999999</v>
      </c>
      <c r="V652">
        <v>4.95</v>
      </c>
      <c r="X652">
        <v>5.62</v>
      </c>
      <c r="Y652">
        <v>3</v>
      </c>
      <c r="Z652" t="s">
        <v>4822</v>
      </c>
      <c r="AA652">
        <v>0</v>
      </c>
      <c r="AB652">
        <v>5</v>
      </c>
      <c r="AC652">
        <v>4.53497619047619</v>
      </c>
      <c r="AE652" t="s">
        <v>5458</v>
      </c>
      <c r="AH652">
        <v>0</v>
      </c>
      <c r="AI652">
        <v>0</v>
      </c>
    </row>
    <row r="653" spans="2:35">
      <c r="B653">
        <v>3.782</v>
      </c>
      <c r="H653">
        <v>7.5</v>
      </c>
      <c r="I653" t="s">
        <v>12464</v>
      </c>
      <c r="J653" t="s">
        <v>12468</v>
      </c>
      <c r="L653" t="s">
        <v>12483</v>
      </c>
      <c r="M653" t="s">
        <v>12503</v>
      </c>
      <c r="N653" t="s">
        <v>13081</v>
      </c>
      <c r="O653" t="s">
        <v>14045</v>
      </c>
      <c r="P653">
        <v>7</v>
      </c>
      <c r="Q653">
        <v>1</v>
      </c>
      <c r="R653">
        <v>1.24</v>
      </c>
      <c r="S653">
        <v>3.6</v>
      </c>
      <c r="T653">
        <v>471.56</v>
      </c>
      <c r="U653">
        <v>103.86</v>
      </c>
      <c r="V653">
        <v>4.73</v>
      </c>
      <c r="W653">
        <v>4.99</v>
      </c>
      <c r="X653">
        <v>4.19</v>
      </c>
      <c r="Y653">
        <v>3</v>
      </c>
      <c r="Z653" t="s">
        <v>4822</v>
      </c>
      <c r="AA653">
        <v>0</v>
      </c>
      <c r="AB653">
        <v>6</v>
      </c>
      <c r="AC653">
        <v>4.274476190476191</v>
      </c>
      <c r="AE653" t="s">
        <v>5459</v>
      </c>
      <c r="AH653">
        <v>0</v>
      </c>
      <c r="AI653">
        <v>0</v>
      </c>
    </row>
    <row r="654" spans="2:35">
      <c r="B654">
        <v>13.441</v>
      </c>
      <c r="H654">
        <v>7.5</v>
      </c>
      <c r="I654" t="s">
        <v>12464</v>
      </c>
      <c r="J654" t="s">
        <v>12468</v>
      </c>
      <c r="L654" t="s">
        <v>12483</v>
      </c>
      <c r="M654" t="s">
        <v>12503</v>
      </c>
      <c r="N654" t="s">
        <v>13082</v>
      </c>
      <c r="O654" t="s">
        <v>14046</v>
      </c>
      <c r="P654">
        <v>8</v>
      </c>
      <c r="Q654">
        <v>1</v>
      </c>
      <c r="R654">
        <v>-0.9399999999999999</v>
      </c>
      <c r="S654">
        <v>2.16</v>
      </c>
      <c r="T654">
        <v>472.55</v>
      </c>
      <c r="U654">
        <v>116.75</v>
      </c>
      <c r="V654">
        <v>4.13</v>
      </c>
      <c r="W654">
        <v>2.68</v>
      </c>
      <c r="X654">
        <v>4.47</v>
      </c>
      <c r="Y654">
        <v>3</v>
      </c>
      <c r="Z654" t="s">
        <v>4822</v>
      </c>
      <c r="AA654">
        <v>0</v>
      </c>
      <c r="AB654">
        <v>6</v>
      </c>
      <c r="AC654">
        <v>4.137738095238095</v>
      </c>
      <c r="AE654" t="s">
        <v>5459</v>
      </c>
      <c r="AH654">
        <v>0</v>
      </c>
      <c r="AI654">
        <v>0</v>
      </c>
    </row>
    <row r="655" spans="2:35">
      <c r="B655">
        <v>5.77</v>
      </c>
      <c r="H655">
        <v>7.5</v>
      </c>
      <c r="I655" t="s">
        <v>12464</v>
      </c>
      <c r="J655" t="s">
        <v>12468</v>
      </c>
      <c r="L655" t="s">
        <v>12483</v>
      </c>
      <c r="M655" t="s">
        <v>12503</v>
      </c>
      <c r="N655" t="s">
        <v>13083</v>
      </c>
      <c r="O655" t="s">
        <v>14047</v>
      </c>
      <c r="P655">
        <v>7</v>
      </c>
      <c r="Q655">
        <v>1</v>
      </c>
      <c r="R655">
        <v>0.48</v>
      </c>
      <c r="S655">
        <v>2.87</v>
      </c>
      <c r="T655">
        <v>542.5599999999999</v>
      </c>
      <c r="U655">
        <v>89.18000000000001</v>
      </c>
      <c r="V655">
        <v>5.06</v>
      </c>
      <c r="W655">
        <v>3.24</v>
      </c>
      <c r="X655">
        <v>6.7</v>
      </c>
      <c r="Y655">
        <v>3</v>
      </c>
      <c r="Z655" t="s">
        <v>4822</v>
      </c>
      <c r="AA655">
        <v>2</v>
      </c>
      <c r="AB655">
        <v>5</v>
      </c>
      <c r="AC655">
        <v>4.833333333333334</v>
      </c>
      <c r="AE655" t="s">
        <v>5459</v>
      </c>
      <c r="AH655">
        <v>0</v>
      </c>
      <c r="AI655">
        <v>0</v>
      </c>
    </row>
    <row r="656" spans="2:35">
      <c r="B656">
        <v>0.483</v>
      </c>
      <c r="H656">
        <v>7.5</v>
      </c>
      <c r="I656" t="s">
        <v>12464</v>
      </c>
      <c r="J656" t="s">
        <v>12468</v>
      </c>
      <c r="L656" t="s">
        <v>12483</v>
      </c>
      <c r="M656" t="s">
        <v>12503</v>
      </c>
      <c r="N656" t="s">
        <v>13084</v>
      </c>
      <c r="O656" t="s">
        <v>14048</v>
      </c>
      <c r="P656">
        <v>7</v>
      </c>
      <c r="Q656">
        <v>1</v>
      </c>
      <c r="R656">
        <v>1.48</v>
      </c>
      <c r="S656">
        <v>4.02</v>
      </c>
      <c r="T656">
        <v>542.5599999999999</v>
      </c>
      <c r="U656">
        <v>89.3</v>
      </c>
      <c r="V656">
        <v>5.5</v>
      </c>
      <c r="X656">
        <v>5.6</v>
      </c>
      <c r="Y656">
        <v>3</v>
      </c>
      <c r="Z656" t="s">
        <v>4822</v>
      </c>
      <c r="AA656">
        <v>2</v>
      </c>
      <c r="AB656">
        <v>6</v>
      </c>
      <c r="AC656">
        <v>4.323333333333334</v>
      </c>
      <c r="AE656" t="s">
        <v>5458</v>
      </c>
      <c r="AH656">
        <v>0</v>
      </c>
      <c r="AI656">
        <v>0</v>
      </c>
    </row>
    <row r="657" spans="2:35">
      <c r="B657">
        <v>2.708</v>
      </c>
      <c r="H657">
        <v>7.5</v>
      </c>
      <c r="I657" t="s">
        <v>12464</v>
      </c>
      <c r="J657" t="s">
        <v>12468</v>
      </c>
      <c r="L657" t="s">
        <v>12483</v>
      </c>
      <c r="M657" t="s">
        <v>12503</v>
      </c>
      <c r="N657" t="s">
        <v>13085</v>
      </c>
      <c r="O657" t="s">
        <v>14049</v>
      </c>
      <c r="P657">
        <v>6</v>
      </c>
      <c r="Q657">
        <v>1</v>
      </c>
      <c r="R657">
        <v>3.74</v>
      </c>
      <c r="S657">
        <v>5.46</v>
      </c>
      <c r="T657">
        <v>541.5700000000001</v>
      </c>
      <c r="U657">
        <v>76.41</v>
      </c>
      <c r="V657">
        <v>6.11</v>
      </c>
      <c r="X657">
        <v>6.62</v>
      </c>
      <c r="Y657">
        <v>3</v>
      </c>
      <c r="Z657" t="s">
        <v>4822</v>
      </c>
      <c r="AA657">
        <v>2</v>
      </c>
      <c r="AB657">
        <v>6</v>
      </c>
      <c r="AC657">
        <v>2.963333333333333</v>
      </c>
      <c r="AE657" t="s">
        <v>5458</v>
      </c>
      <c r="AH657">
        <v>0</v>
      </c>
      <c r="AI657">
        <v>0</v>
      </c>
    </row>
    <row r="658" spans="2:35">
      <c r="B658">
        <v>28.875</v>
      </c>
      <c r="H658">
        <v>7.5</v>
      </c>
      <c r="I658" t="s">
        <v>12464</v>
      </c>
      <c r="J658" t="s">
        <v>12468</v>
      </c>
      <c r="L658" t="s">
        <v>12483</v>
      </c>
      <c r="M658" t="s">
        <v>12503</v>
      </c>
      <c r="N658" t="s">
        <v>13086</v>
      </c>
      <c r="O658" t="s">
        <v>14050</v>
      </c>
      <c r="P658">
        <v>6</v>
      </c>
      <c r="Q658">
        <v>1</v>
      </c>
      <c r="R658">
        <v>1.12</v>
      </c>
      <c r="S658">
        <v>3.49</v>
      </c>
      <c r="T658">
        <v>500.52</v>
      </c>
      <c r="U658">
        <v>79.95</v>
      </c>
      <c r="V658">
        <v>5.29</v>
      </c>
      <c r="W658">
        <v>3.25</v>
      </c>
      <c r="X658">
        <v>6.7</v>
      </c>
      <c r="Y658">
        <v>3</v>
      </c>
      <c r="Z658" t="s">
        <v>4822</v>
      </c>
      <c r="AA658">
        <v>2</v>
      </c>
      <c r="AB658">
        <v>5</v>
      </c>
      <c r="AC658">
        <v>4.588333333333333</v>
      </c>
      <c r="AE658" t="s">
        <v>5459</v>
      </c>
      <c r="AH658">
        <v>0</v>
      </c>
      <c r="AI658">
        <v>0</v>
      </c>
    </row>
    <row r="659" spans="2:35">
      <c r="B659">
        <v>3.64</v>
      </c>
      <c r="H659">
        <v>7.5</v>
      </c>
      <c r="I659" t="s">
        <v>12464</v>
      </c>
      <c r="J659" t="s">
        <v>12468</v>
      </c>
      <c r="L659" t="s">
        <v>12483</v>
      </c>
      <c r="M659" t="s">
        <v>12503</v>
      </c>
      <c r="N659" t="s">
        <v>13087</v>
      </c>
      <c r="O659" t="s">
        <v>14051</v>
      </c>
      <c r="P659">
        <v>6</v>
      </c>
      <c r="Q659">
        <v>1</v>
      </c>
      <c r="R659">
        <v>2.31</v>
      </c>
      <c r="S659">
        <v>4.85</v>
      </c>
      <c r="T659">
        <v>500.52</v>
      </c>
      <c r="U659">
        <v>80.06999999999999</v>
      </c>
      <c r="V659">
        <v>5.73</v>
      </c>
      <c r="X659">
        <v>5.6</v>
      </c>
      <c r="Y659">
        <v>3</v>
      </c>
      <c r="Z659" t="s">
        <v>4822</v>
      </c>
      <c r="AA659">
        <v>2</v>
      </c>
      <c r="AB659">
        <v>6</v>
      </c>
      <c r="AC659">
        <v>3.753333333333333</v>
      </c>
      <c r="AE659" t="s">
        <v>5458</v>
      </c>
      <c r="AH659">
        <v>0</v>
      </c>
      <c r="AI659">
        <v>0</v>
      </c>
    </row>
    <row r="660" spans="2:35">
      <c r="B660">
        <v>3.957</v>
      </c>
      <c r="H660">
        <v>7.5</v>
      </c>
      <c r="I660" t="s">
        <v>12464</v>
      </c>
      <c r="J660" t="s">
        <v>12468</v>
      </c>
      <c r="L660" t="s">
        <v>12483</v>
      </c>
      <c r="M660" t="s">
        <v>12503</v>
      </c>
      <c r="N660" t="s">
        <v>13088</v>
      </c>
      <c r="O660" t="s">
        <v>14052</v>
      </c>
      <c r="P660">
        <v>5</v>
      </c>
      <c r="Q660">
        <v>1</v>
      </c>
      <c r="R660">
        <v>3.23</v>
      </c>
      <c r="S660">
        <v>4.82</v>
      </c>
      <c r="T660">
        <v>499.53</v>
      </c>
      <c r="U660">
        <v>67.06</v>
      </c>
      <c r="V660">
        <v>5.9</v>
      </c>
      <c r="W660">
        <v>2.06</v>
      </c>
      <c r="X660">
        <v>7</v>
      </c>
      <c r="Y660">
        <v>3</v>
      </c>
      <c r="Z660" t="s">
        <v>4822</v>
      </c>
      <c r="AA660">
        <v>1</v>
      </c>
      <c r="AB660">
        <v>5</v>
      </c>
      <c r="AC660">
        <v>3.311690476190476</v>
      </c>
      <c r="AE660" t="s">
        <v>5459</v>
      </c>
      <c r="AH660">
        <v>0</v>
      </c>
      <c r="AI660">
        <v>0</v>
      </c>
    </row>
    <row r="661" spans="2:35">
      <c r="B661">
        <v>4.173</v>
      </c>
      <c r="H661">
        <v>7.5</v>
      </c>
      <c r="I661" t="s">
        <v>12464</v>
      </c>
      <c r="J661" t="s">
        <v>12468</v>
      </c>
      <c r="L661" t="s">
        <v>12483</v>
      </c>
      <c r="M661" t="s">
        <v>12503</v>
      </c>
      <c r="N661" t="s">
        <v>13089</v>
      </c>
      <c r="O661" t="s">
        <v>14053</v>
      </c>
      <c r="P661">
        <v>5</v>
      </c>
      <c r="Q661">
        <v>1</v>
      </c>
      <c r="R661">
        <v>4.58</v>
      </c>
      <c r="S661">
        <v>6.3</v>
      </c>
      <c r="T661">
        <v>499.53</v>
      </c>
      <c r="U661">
        <v>67.18000000000001</v>
      </c>
      <c r="V661">
        <v>6.34</v>
      </c>
      <c r="X661">
        <v>6.62</v>
      </c>
      <c r="Y661">
        <v>3</v>
      </c>
      <c r="Z661" t="s">
        <v>4822</v>
      </c>
      <c r="AA661">
        <v>1</v>
      </c>
      <c r="AB661">
        <v>6</v>
      </c>
      <c r="AC661">
        <v>2.836690476190476</v>
      </c>
      <c r="AE661" t="s">
        <v>5458</v>
      </c>
      <c r="AH661">
        <v>0</v>
      </c>
      <c r="AI661">
        <v>0</v>
      </c>
    </row>
    <row r="662" spans="2:35">
      <c r="B662">
        <v>3.792</v>
      </c>
      <c r="H662">
        <v>7.5</v>
      </c>
      <c r="I662" t="s">
        <v>12464</v>
      </c>
      <c r="J662" t="s">
        <v>12468</v>
      </c>
      <c r="L662" t="s">
        <v>12483</v>
      </c>
      <c r="M662" t="s">
        <v>12503</v>
      </c>
      <c r="N662" t="s">
        <v>13090</v>
      </c>
      <c r="O662" t="s">
        <v>14054</v>
      </c>
      <c r="P662">
        <v>5</v>
      </c>
      <c r="Q662">
        <v>1</v>
      </c>
      <c r="R662">
        <v>2.18</v>
      </c>
      <c r="S662">
        <v>3.49</v>
      </c>
      <c r="T662">
        <v>471.48</v>
      </c>
      <c r="U662">
        <v>67.06</v>
      </c>
      <c r="V662">
        <v>4.85</v>
      </c>
      <c r="X662">
        <v>6.78</v>
      </c>
      <c r="Y662">
        <v>3</v>
      </c>
      <c r="Z662" t="s">
        <v>4822</v>
      </c>
      <c r="AA662">
        <v>0</v>
      </c>
      <c r="AB662">
        <v>4</v>
      </c>
      <c r="AC662">
        <v>4.702047619047619</v>
      </c>
      <c r="AE662" t="s">
        <v>5458</v>
      </c>
      <c r="AH662">
        <v>0</v>
      </c>
      <c r="AI662">
        <v>0</v>
      </c>
    </row>
    <row r="663" spans="2:35">
      <c r="B663">
        <v>3.112</v>
      </c>
      <c r="H663">
        <v>7.5</v>
      </c>
      <c r="I663" t="s">
        <v>12464</v>
      </c>
      <c r="J663" t="s">
        <v>12468</v>
      </c>
      <c r="L663" t="s">
        <v>12483</v>
      </c>
      <c r="M663" t="s">
        <v>12503</v>
      </c>
      <c r="N663" t="s">
        <v>13091</v>
      </c>
      <c r="O663" t="s">
        <v>14055</v>
      </c>
      <c r="P663">
        <v>6</v>
      </c>
      <c r="Q663">
        <v>1</v>
      </c>
      <c r="R663">
        <v>0.26</v>
      </c>
      <c r="S663">
        <v>2.62</v>
      </c>
      <c r="T663">
        <v>472.47</v>
      </c>
      <c r="U663">
        <v>79.95</v>
      </c>
      <c r="V663">
        <v>4.25</v>
      </c>
      <c r="W663">
        <v>3.25</v>
      </c>
      <c r="X663">
        <v>6.7</v>
      </c>
      <c r="Y663">
        <v>3</v>
      </c>
      <c r="Z663" t="s">
        <v>4822</v>
      </c>
      <c r="AA663">
        <v>0</v>
      </c>
      <c r="AB663">
        <v>4</v>
      </c>
      <c r="AC663">
        <v>5.02997619047619</v>
      </c>
      <c r="AE663" t="s">
        <v>5459</v>
      </c>
      <c r="AH663">
        <v>0</v>
      </c>
      <c r="AI663">
        <v>0</v>
      </c>
    </row>
    <row r="664" spans="2:35">
      <c r="B664">
        <v>2.454</v>
      </c>
      <c r="H664">
        <v>7.5</v>
      </c>
      <c r="I664" t="s">
        <v>12464</v>
      </c>
      <c r="J664" t="s">
        <v>12468</v>
      </c>
      <c r="L664" t="s">
        <v>12483</v>
      </c>
      <c r="M664" t="s">
        <v>12503</v>
      </c>
      <c r="N664" t="s">
        <v>13092</v>
      </c>
      <c r="O664" t="s">
        <v>14056</v>
      </c>
      <c r="P664">
        <v>6</v>
      </c>
      <c r="Q664">
        <v>1</v>
      </c>
      <c r="R664">
        <v>1.68</v>
      </c>
      <c r="S664">
        <v>3.62</v>
      </c>
      <c r="T664">
        <v>460.58</v>
      </c>
      <c r="U664">
        <v>79.95</v>
      </c>
      <c r="V664">
        <v>4.53</v>
      </c>
      <c r="X664">
        <v>5.49</v>
      </c>
      <c r="Y664">
        <v>3</v>
      </c>
      <c r="Z664" t="s">
        <v>4822</v>
      </c>
      <c r="AA664">
        <v>0</v>
      </c>
      <c r="AB664">
        <v>4</v>
      </c>
      <c r="AC664">
        <v>4.804904761904762</v>
      </c>
      <c r="AE664" t="s">
        <v>5458</v>
      </c>
      <c r="AH664">
        <v>0</v>
      </c>
      <c r="AI664">
        <v>0</v>
      </c>
    </row>
    <row r="665" spans="2:35">
      <c r="B665">
        <v>2.5</v>
      </c>
      <c r="H665">
        <v>7.5</v>
      </c>
      <c r="I665" t="s">
        <v>12464</v>
      </c>
      <c r="J665" t="s">
        <v>12468</v>
      </c>
      <c r="L665" t="s">
        <v>12483</v>
      </c>
      <c r="M665" t="s">
        <v>12503</v>
      </c>
      <c r="N665" t="s">
        <v>13093</v>
      </c>
      <c r="O665" t="s">
        <v>14057</v>
      </c>
      <c r="P665">
        <v>7</v>
      </c>
      <c r="Q665">
        <v>1</v>
      </c>
      <c r="R665">
        <v>-0.06</v>
      </c>
      <c r="S665">
        <v>2.13</v>
      </c>
      <c r="T665">
        <v>471.56</v>
      </c>
      <c r="U665">
        <v>103.74</v>
      </c>
      <c r="V665">
        <v>4.03</v>
      </c>
      <c r="W665">
        <v>0.36</v>
      </c>
      <c r="X665">
        <v>5.29</v>
      </c>
      <c r="Y665">
        <v>3</v>
      </c>
      <c r="Z665" t="s">
        <v>4822</v>
      </c>
      <c r="AA665">
        <v>0</v>
      </c>
      <c r="AB665">
        <v>5</v>
      </c>
      <c r="AC665">
        <v>4.578476190476191</v>
      </c>
      <c r="AE665" t="s">
        <v>5459</v>
      </c>
      <c r="AH665">
        <v>0</v>
      </c>
      <c r="AI665">
        <v>0</v>
      </c>
    </row>
    <row r="666" spans="2:35">
      <c r="B666">
        <v>34.633</v>
      </c>
      <c r="H666">
        <v>7.5</v>
      </c>
      <c r="I666" t="s">
        <v>12464</v>
      </c>
      <c r="J666" t="s">
        <v>12468</v>
      </c>
      <c r="L666" t="s">
        <v>12483</v>
      </c>
      <c r="M666" t="s">
        <v>12503</v>
      </c>
      <c r="N666" t="s">
        <v>13094</v>
      </c>
      <c r="O666" t="s">
        <v>14058</v>
      </c>
      <c r="P666">
        <v>8</v>
      </c>
      <c r="Q666">
        <v>1</v>
      </c>
      <c r="R666">
        <v>-2.14</v>
      </c>
      <c r="S666">
        <v>0.79</v>
      </c>
      <c r="T666">
        <v>472.55</v>
      </c>
      <c r="U666">
        <v>116.63</v>
      </c>
      <c r="V666">
        <v>3.42</v>
      </c>
      <c r="W666">
        <v>2.86</v>
      </c>
      <c r="X666">
        <v>6.07</v>
      </c>
      <c r="Y666">
        <v>3</v>
      </c>
      <c r="Z666" t="s">
        <v>4822</v>
      </c>
      <c r="AA666">
        <v>0</v>
      </c>
      <c r="AB666">
        <v>5</v>
      </c>
      <c r="AC666">
        <v>4.141738095238096</v>
      </c>
      <c r="AE666" t="s">
        <v>5459</v>
      </c>
      <c r="AH666">
        <v>0</v>
      </c>
      <c r="AI666">
        <v>0</v>
      </c>
    </row>
    <row r="667" spans="2:35">
      <c r="B667">
        <v>2.23</v>
      </c>
      <c r="H667">
        <v>7.5</v>
      </c>
      <c r="I667" t="s">
        <v>12464</v>
      </c>
      <c r="J667" t="s">
        <v>12468</v>
      </c>
      <c r="L667" t="s">
        <v>12483</v>
      </c>
      <c r="M667" t="s">
        <v>12503</v>
      </c>
      <c r="N667" t="s">
        <v>13095</v>
      </c>
      <c r="O667" t="s">
        <v>14059</v>
      </c>
      <c r="P667">
        <v>6</v>
      </c>
      <c r="Q667">
        <v>2</v>
      </c>
      <c r="R667">
        <v>1.74</v>
      </c>
      <c r="S667">
        <v>3.33</v>
      </c>
      <c r="T667">
        <v>501.51</v>
      </c>
      <c r="U667">
        <v>87.29000000000001</v>
      </c>
      <c r="V667">
        <v>4.31</v>
      </c>
      <c r="W667">
        <v>2.06</v>
      </c>
      <c r="X667">
        <v>7</v>
      </c>
      <c r="Y667">
        <v>3</v>
      </c>
      <c r="Z667" t="s">
        <v>4822</v>
      </c>
      <c r="AA667">
        <v>1</v>
      </c>
      <c r="AB667">
        <v>6</v>
      </c>
      <c r="AC667">
        <v>4.335</v>
      </c>
      <c r="AE667" t="s">
        <v>5459</v>
      </c>
      <c r="AH667">
        <v>0</v>
      </c>
      <c r="AI667">
        <v>0</v>
      </c>
    </row>
    <row r="668" spans="2:35">
      <c r="B668">
        <v>9.98</v>
      </c>
      <c r="H668">
        <v>7.5</v>
      </c>
      <c r="I668" t="s">
        <v>12464</v>
      </c>
      <c r="J668" t="s">
        <v>12468</v>
      </c>
      <c r="L668" t="s">
        <v>12483</v>
      </c>
      <c r="M668" t="s">
        <v>12503</v>
      </c>
      <c r="N668" t="s">
        <v>13096</v>
      </c>
      <c r="O668" t="s">
        <v>14060</v>
      </c>
      <c r="P668">
        <v>8</v>
      </c>
      <c r="Q668">
        <v>2</v>
      </c>
      <c r="R668">
        <v>-0.6899999999999999</v>
      </c>
      <c r="S668">
        <v>1.5</v>
      </c>
      <c r="T668">
        <v>501.59</v>
      </c>
      <c r="U668">
        <v>123.97</v>
      </c>
      <c r="V668">
        <v>3.49</v>
      </c>
      <c r="W668">
        <v>0.36</v>
      </c>
      <c r="X668">
        <v>5.29</v>
      </c>
      <c r="Y668">
        <v>3</v>
      </c>
      <c r="Z668" t="s">
        <v>4822</v>
      </c>
      <c r="AA668">
        <v>1</v>
      </c>
      <c r="AB668">
        <v>7</v>
      </c>
      <c r="AC668">
        <v>3.5</v>
      </c>
      <c r="AE668" t="s">
        <v>5459</v>
      </c>
      <c r="AH668">
        <v>0</v>
      </c>
      <c r="AI668">
        <v>0</v>
      </c>
    </row>
    <row r="669" spans="2:35">
      <c r="B669">
        <v>13.851</v>
      </c>
      <c r="H669">
        <v>7.5</v>
      </c>
      <c r="I669" t="s">
        <v>12464</v>
      </c>
      <c r="J669" t="s">
        <v>12468</v>
      </c>
      <c r="L669" t="s">
        <v>12483</v>
      </c>
      <c r="M669" t="s">
        <v>12503</v>
      </c>
      <c r="N669" t="s">
        <v>13097</v>
      </c>
      <c r="O669" t="s">
        <v>14061</v>
      </c>
      <c r="P669">
        <v>7</v>
      </c>
      <c r="Q669">
        <v>2</v>
      </c>
      <c r="R669">
        <v>-0.38</v>
      </c>
      <c r="S669">
        <v>2</v>
      </c>
      <c r="T669">
        <v>502.49</v>
      </c>
      <c r="U669">
        <v>100.18</v>
      </c>
      <c r="V669">
        <v>3.7</v>
      </c>
      <c r="W669">
        <v>3.24</v>
      </c>
      <c r="X669">
        <v>6.7</v>
      </c>
      <c r="Y669">
        <v>3</v>
      </c>
      <c r="Z669" t="s">
        <v>4822</v>
      </c>
      <c r="AA669">
        <v>1</v>
      </c>
      <c r="AB669">
        <v>6</v>
      </c>
      <c r="AC669">
        <v>4.160666666666667</v>
      </c>
      <c r="AE669" t="s">
        <v>5459</v>
      </c>
      <c r="AH669">
        <v>0</v>
      </c>
      <c r="AI669">
        <v>0</v>
      </c>
    </row>
    <row r="670" spans="2:35">
      <c r="B670">
        <v>3.786</v>
      </c>
      <c r="H670">
        <v>7.5</v>
      </c>
      <c r="I670" t="s">
        <v>12464</v>
      </c>
      <c r="J670" t="s">
        <v>12468</v>
      </c>
      <c r="L670" t="s">
        <v>12483</v>
      </c>
      <c r="M670" t="s">
        <v>12503</v>
      </c>
      <c r="N670" t="s">
        <v>13098</v>
      </c>
      <c r="O670" t="s">
        <v>14062</v>
      </c>
      <c r="P670">
        <v>7</v>
      </c>
      <c r="Q670">
        <v>2</v>
      </c>
      <c r="R670">
        <v>0.72</v>
      </c>
      <c r="S670">
        <v>3.26</v>
      </c>
      <c r="T670">
        <v>502.49</v>
      </c>
      <c r="U670">
        <v>100.3</v>
      </c>
      <c r="V670">
        <v>4.31</v>
      </c>
      <c r="X670">
        <v>5.6</v>
      </c>
      <c r="Y670">
        <v>3</v>
      </c>
      <c r="Z670" t="s">
        <v>4822</v>
      </c>
      <c r="AA670">
        <v>1</v>
      </c>
      <c r="AB670">
        <v>7</v>
      </c>
      <c r="AC670">
        <v>4.026666666666667</v>
      </c>
      <c r="AE670" t="s">
        <v>5458</v>
      </c>
      <c r="AH670">
        <v>0</v>
      </c>
      <c r="AI670">
        <v>0</v>
      </c>
    </row>
    <row r="671" spans="2:35">
      <c r="B671">
        <v>1.918</v>
      </c>
      <c r="H671">
        <v>7.5</v>
      </c>
      <c r="I671" t="s">
        <v>12464</v>
      </c>
      <c r="J671" t="s">
        <v>12468</v>
      </c>
      <c r="L671" t="s">
        <v>12483</v>
      </c>
      <c r="M671" t="s">
        <v>12503</v>
      </c>
      <c r="N671" t="s">
        <v>13099</v>
      </c>
      <c r="O671" t="s">
        <v>14063</v>
      </c>
      <c r="P671">
        <v>5</v>
      </c>
      <c r="Q671">
        <v>2</v>
      </c>
      <c r="R671">
        <v>2.86</v>
      </c>
      <c r="S671">
        <v>5.79</v>
      </c>
      <c r="T671">
        <v>457.45</v>
      </c>
      <c r="U671">
        <v>78.18000000000001</v>
      </c>
      <c r="V671">
        <v>5.25</v>
      </c>
      <c r="X671">
        <v>12.31</v>
      </c>
      <c r="Y671">
        <v>3</v>
      </c>
      <c r="Z671" t="s">
        <v>4822</v>
      </c>
      <c r="AA671">
        <v>1</v>
      </c>
      <c r="AB671">
        <v>4</v>
      </c>
      <c r="AC671">
        <v>2.373928571428571</v>
      </c>
      <c r="AE671" t="s">
        <v>5457</v>
      </c>
      <c r="AH671">
        <v>0</v>
      </c>
      <c r="AI671">
        <v>0</v>
      </c>
    </row>
    <row r="672" spans="2:35">
      <c r="B672">
        <v>0.756</v>
      </c>
      <c r="H672">
        <v>7.5</v>
      </c>
      <c r="I672" t="s">
        <v>12464</v>
      </c>
      <c r="J672" t="s">
        <v>12468</v>
      </c>
      <c r="L672" t="s">
        <v>12483</v>
      </c>
      <c r="M672" t="s">
        <v>12503</v>
      </c>
      <c r="N672" t="s">
        <v>13100</v>
      </c>
      <c r="O672" t="s">
        <v>14064</v>
      </c>
      <c r="P672">
        <v>6</v>
      </c>
      <c r="Q672">
        <v>1</v>
      </c>
      <c r="R672">
        <v>2.3</v>
      </c>
      <c r="S672">
        <v>3.91</v>
      </c>
      <c r="T672">
        <v>496.49</v>
      </c>
      <c r="U672">
        <v>90.84999999999999</v>
      </c>
      <c r="V672">
        <v>4.84</v>
      </c>
      <c r="W672">
        <v>2.08</v>
      </c>
      <c r="X672">
        <v>7</v>
      </c>
      <c r="Y672">
        <v>3</v>
      </c>
      <c r="Z672" t="s">
        <v>4822</v>
      </c>
      <c r="AA672">
        <v>0</v>
      </c>
      <c r="AB672">
        <v>5</v>
      </c>
      <c r="AC672">
        <v>4.225071428571429</v>
      </c>
      <c r="AE672" t="s">
        <v>5459</v>
      </c>
      <c r="AH672">
        <v>0</v>
      </c>
      <c r="AI672">
        <v>0</v>
      </c>
    </row>
    <row r="673" spans="2:35">
      <c r="B673">
        <v>1.889</v>
      </c>
      <c r="H673">
        <v>7.5</v>
      </c>
      <c r="I673" t="s">
        <v>12464</v>
      </c>
      <c r="J673" t="s">
        <v>12468</v>
      </c>
      <c r="L673" t="s">
        <v>12483</v>
      </c>
      <c r="M673" t="s">
        <v>12503</v>
      </c>
      <c r="N673" t="s">
        <v>13101</v>
      </c>
      <c r="O673" t="s">
        <v>14065</v>
      </c>
    </row>
    <row r="674" spans="2:35">
      <c r="B674">
        <v>2.181</v>
      </c>
      <c r="H674">
        <v>7.5</v>
      </c>
      <c r="I674" t="s">
        <v>12464</v>
      </c>
      <c r="J674" t="s">
        <v>12468</v>
      </c>
      <c r="L674" t="s">
        <v>12483</v>
      </c>
      <c r="M674" t="s">
        <v>12503</v>
      </c>
      <c r="N674" t="s">
        <v>13102</v>
      </c>
      <c r="O674" t="s">
        <v>14066</v>
      </c>
      <c r="P674">
        <v>6</v>
      </c>
      <c r="Q674">
        <v>1</v>
      </c>
      <c r="R674">
        <v>2.66</v>
      </c>
      <c r="S674">
        <v>4.27</v>
      </c>
      <c r="T674">
        <v>510.52</v>
      </c>
      <c r="U674">
        <v>90.84999999999999</v>
      </c>
      <c r="V674">
        <v>5.4</v>
      </c>
      <c r="W674">
        <v>2.08</v>
      </c>
      <c r="X674">
        <v>7</v>
      </c>
      <c r="Y674">
        <v>3</v>
      </c>
      <c r="Z674" t="s">
        <v>4822</v>
      </c>
      <c r="AA674">
        <v>2</v>
      </c>
      <c r="AB674">
        <v>5</v>
      </c>
      <c r="AC674">
        <v>3.840000000000001</v>
      </c>
      <c r="AE674" t="s">
        <v>5459</v>
      </c>
      <c r="AH674">
        <v>0</v>
      </c>
      <c r="AI674">
        <v>0</v>
      </c>
    </row>
    <row r="675" spans="2:35">
      <c r="B675">
        <v>3.933</v>
      </c>
      <c r="H675">
        <v>7.5</v>
      </c>
      <c r="I675" t="s">
        <v>12464</v>
      </c>
      <c r="J675" t="s">
        <v>12468</v>
      </c>
      <c r="L675" t="s">
        <v>12483</v>
      </c>
      <c r="M675" t="s">
        <v>12503</v>
      </c>
      <c r="N675" t="s">
        <v>13103</v>
      </c>
      <c r="O675" t="s">
        <v>14067</v>
      </c>
      <c r="P675">
        <v>7</v>
      </c>
      <c r="Q675">
        <v>1</v>
      </c>
      <c r="R675">
        <v>1.56</v>
      </c>
      <c r="S675">
        <v>3.16</v>
      </c>
      <c r="T675">
        <v>563.6</v>
      </c>
      <c r="U675">
        <v>101.2</v>
      </c>
      <c r="V675">
        <v>4.36</v>
      </c>
      <c r="W675">
        <v>2.05</v>
      </c>
      <c r="X675">
        <v>7</v>
      </c>
      <c r="Y675">
        <v>3</v>
      </c>
      <c r="Z675" t="s">
        <v>4822</v>
      </c>
      <c r="AA675">
        <v>1</v>
      </c>
      <c r="AB675">
        <v>7</v>
      </c>
      <c r="AC675">
        <v>4.38</v>
      </c>
      <c r="AE675" t="s">
        <v>5459</v>
      </c>
      <c r="AH675">
        <v>0</v>
      </c>
      <c r="AI675">
        <v>0</v>
      </c>
    </row>
    <row r="676" spans="2:35">
      <c r="B676">
        <v>19.733</v>
      </c>
      <c r="H676">
        <v>7.5</v>
      </c>
      <c r="I676" t="s">
        <v>12464</v>
      </c>
      <c r="J676" t="s">
        <v>12468</v>
      </c>
      <c r="L676" t="s">
        <v>12483</v>
      </c>
      <c r="M676" t="s">
        <v>12503</v>
      </c>
      <c r="N676" t="s">
        <v>13104</v>
      </c>
      <c r="O676" t="s">
        <v>14068</v>
      </c>
      <c r="P676">
        <v>8</v>
      </c>
      <c r="Q676">
        <v>1</v>
      </c>
      <c r="R676">
        <v>-0.55</v>
      </c>
      <c r="S676">
        <v>1.83</v>
      </c>
      <c r="T676">
        <v>564.59</v>
      </c>
      <c r="U676">
        <v>114.09</v>
      </c>
      <c r="V676">
        <v>3.76</v>
      </c>
      <c r="W676">
        <v>1.03</v>
      </c>
      <c r="X676">
        <v>6.7</v>
      </c>
      <c r="Y676">
        <v>3</v>
      </c>
      <c r="Z676" t="s">
        <v>4822</v>
      </c>
      <c r="AA676">
        <v>1</v>
      </c>
      <c r="AB676">
        <v>7</v>
      </c>
      <c r="AC676">
        <v>4.030333333333333</v>
      </c>
      <c r="AE676" t="s">
        <v>5459</v>
      </c>
      <c r="AH676">
        <v>0</v>
      </c>
      <c r="AI676">
        <v>0</v>
      </c>
    </row>
    <row r="677" spans="2:35">
      <c r="B677">
        <v>3.295</v>
      </c>
      <c r="H677">
        <v>7.5</v>
      </c>
      <c r="I677" t="s">
        <v>12464</v>
      </c>
      <c r="J677" t="s">
        <v>12468</v>
      </c>
      <c r="L677" t="s">
        <v>12483</v>
      </c>
      <c r="M677" t="s">
        <v>12503</v>
      </c>
      <c r="N677" t="s">
        <v>13105</v>
      </c>
      <c r="O677" t="s">
        <v>14069</v>
      </c>
      <c r="P677">
        <v>6</v>
      </c>
      <c r="Q677">
        <v>1</v>
      </c>
      <c r="R677">
        <v>3.08</v>
      </c>
      <c r="S677">
        <v>4.8</v>
      </c>
      <c r="T677">
        <v>510.52</v>
      </c>
      <c r="U677">
        <v>90.97</v>
      </c>
      <c r="V677">
        <v>5.84</v>
      </c>
      <c r="X677">
        <v>6.61</v>
      </c>
      <c r="Y677">
        <v>3</v>
      </c>
      <c r="Z677" t="s">
        <v>4822</v>
      </c>
      <c r="AA677">
        <v>2</v>
      </c>
      <c r="AB677">
        <v>6</v>
      </c>
      <c r="AC677">
        <v>3.361</v>
      </c>
      <c r="AE677" t="s">
        <v>5458</v>
      </c>
      <c r="AH677">
        <v>0</v>
      </c>
      <c r="AI677">
        <v>0</v>
      </c>
    </row>
    <row r="678" spans="2:35">
      <c r="B678">
        <v>1.023</v>
      </c>
      <c r="H678">
        <v>7.5</v>
      </c>
      <c r="I678" t="s">
        <v>12464</v>
      </c>
      <c r="J678" t="s">
        <v>12468</v>
      </c>
      <c r="L678" t="s">
        <v>12483</v>
      </c>
      <c r="M678" t="s">
        <v>12503</v>
      </c>
      <c r="N678" t="s">
        <v>13106</v>
      </c>
      <c r="O678" t="s">
        <v>14070</v>
      </c>
    </row>
    <row r="679" spans="2:35">
      <c r="B679">
        <v>7.186</v>
      </c>
      <c r="H679">
        <v>7.5</v>
      </c>
      <c r="I679" t="s">
        <v>12464</v>
      </c>
      <c r="J679" t="s">
        <v>12468</v>
      </c>
      <c r="L679" t="s">
        <v>12483</v>
      </c>
      <c r="M679" t="s">
        <v>12503</v>
      </c>
      <c r="N679" t="s">
        <v>13107</v>
      </c>
      <c r="O679" t="s">
        <v>14071</v>
      </c>
      <c r="P679">
        <v>7</v>
      </c>
      <c r="Q679">
        <v>1</v>
      </c>
      <c r="R679">
        <v>1.38</v>
      </c>
      <c r="S679">
        <v>2.69</v>
      </c>
      <c r="T679">
        <v>563.6</v>
      </c>
      <c r="U679">
        <v>101.2</v>
      </c>
      <c r="V679">
        <v>4.36</v>
      </c>
      <c r="X679">
        <v>6.78</v>
      </c>
      <c r="Y679">
        <v>3</v>
      </c>
      <c r="Z679" t="s">
        <v>4822</v>
      </c>
      <c r="AA679">
        <v>1</v>
      </c>
      <c r="AB679">
        <v>7</v>
      </c>
      <c r="AC679">
        <v>4.46</v>
      </c>
      <c r="AE679" t="s">
        <v>5458</v>
      </c>
      <c r="AH679">
        <v>0</v>
      </c>
      <c r="AI679">
        <v>0</v>
      </c>
    </row>
    <row r="680" spans="2:35">
      <c r="B680">
        <v>3.831</v>
      </c>
      <c r="H680">
        <v>7.5</v>
      </c>
      <c r="I680" t="s">
        <v>12464</v>
      </c>
      <c r="J680" t="s">
        <v>12468</v>
      </c>
      <c r="L680" t="s">
        <v>12483</v>
      </c>
      <c r="M680" t="s">
        <v>12503</v>
      </c>
      <c r="N680" t="s">
        <v>13108</v>
      </c>
      <c r="O680" t="s">
        <v>14072</v>
      </c>
      <c r="P680">
        <v>5</v>
      </c>
      <c r="Q680">
        <v>1</v>
      </c>
      <c r="R680">
        <v>2.88</v>
      </c>
      <c r="S680">
        <v>4.47</v>
      </c>
      <c r="T680">
        <v>485.51</v>
      </c>
      <c r="U680">
        <v>67.06</v>
      </c>
      <c r="V680">
        <v>5.34</v>
      </c>
      <c r="W680">
        <v>2.06</v>
      </c>
      <c r="X680">
        <v>7</v>
      </c>
      <c r="Y680">
        <v>3</v>
      </c>
      <c r="Z680" t="s">
        <v>4822</v>
      </c>
      <c r="AA680">
        <v>1</v>
      </c>
      <c r="AB680">
        <v>5</v>
      </c>
      <c r="AC680">
        <v>3.761833333333334</v>
      </c>
      <c r="AE680" t="s">
        <v>5459</v>
      </c>
      <c r="AH680">
        <v>0</v>
      </c>
      <c r="AI680">
        <v>0</v>
      </c>
    </row>
    <row r="681" spans="2:35">
      <c r="B681">
        <v>2.484</v>
      </c>
      <c r="H681">
        <v>7.5</v>
      </c>
      <c r="I681" t="s">
        <v>12464</v>
      </c>
      <c r="J681" t="s">
        <v>12468</v>
      </c>
      <c r="L681" t="s">
        <v>12483</v>
      </c>
      <c r="M681" t="s">
        <v>12503</v>
      </c>
      <c r="N681" t="s">
        <v>13109</v>
      </c>
      <c r="O681" t="s">
        <v>14073</v>
      </c>
      <c r="P681">
        <v>5</v>
      </c>
      <c r="Q681">
        <v>1</v>
      </c>
      <c r="R681">
        <v>4.23</v>
      </c>
      <c r="S681">
        <v>5.95</v>
      </c>
      <c r="T681">
        <v>485.51</v>
      </c>
      <c r="U681">
        <v>67.18000000000001</v>
      </c>
      <c r="V681">
        <v>5.95</v>
      </c>
      <c r="X681">
        <v>6.64</v>
      </c>
      <c r="Y681">
        <v>3</v>
      </c>
      <c r="Z681" t="s">
        <v>4822</v>
      </c>
      <c r="AA681">
        <v>1</v>
      </c>
      <c r="AB681">
        <v>6</v>
      </c>
      <c r="AC681">
        <v>2.936833333333333</v>
      </c>
      <c r="AE681" t="s">
        <v>5458</v>
      </c>
      <c r="AH681">
        <v>0</v>
      </c>
      <c r="AI681">
        <v>0</v>
      </c>
    </row>
    <row r="682" spans="2:35">
      <c r="B682">
        <v>15.761</v>
      </c>
      <c r="H682">
        <v>7.5</v>
      </c>
      <c r="I682" t="s">
        <v>12464</v>
      </c>
      <c r="J682" t="s">
        <v>12468</v>
      </c>
      <c r="L682" t="s">
        <v>12483</v>
      </c>
      <c r="M682" t="s">
        <v>12503</v>
      </c>
      <c r="N682" t="s">
        <v>13110</v>
      </c>
      <c r="O682" t="s">
        <v>14074</v>
      </c>
      <c r="P682">
        <v>6</v>
      </c>
      <c r="Q682">
        <v>1</v>
      </c>
      <c r="R682">
        <v>0.76</v>
      </c>
      <c r="S682">
        <v>3.13</v>
      </c>
      <c r="T682">
        <v>486.49</v>
      </c>
      <c r="U682">
        <v>79.95</v>
      </c>
      <c r="V682">
        <v>4.73</v>
      </c>
      <c r="W682">
        <v>3.25</v>
      </c>
      <c r="X682">
        <v>6.7</v>
      </c>
      <c r="Y682">
        <v>3</v>
      </c>
      <c r="Z682" t="s">
        <v>4822</v>
      </c>
      <c r="AA682">
        <v>0</v>
      </c>
      <c r="AB682">
        <v>5</v>
      </c>
      <c r="AC682">
        <v>4.864833333333333</v>
      </c>
      <c r="AE682" t="s">
        <v>5459</v>
      </c>
      <c r="AH682">
        <v>0</v>
      </c>
      <c r="AI682">
        <v>0</v>
      </c>
    </row>
    <row r="683" spans="2:35">
      <c r="B683">
        <v>8.382999999999999</v>
      </c>
      <c r="H683">
        <v>7.5</v>
      </c>
      <c r="I683" t="s">
        <v>12464</v>
      </c>
      <c r="J683" t="s">
        <v>12468</v>
      </c>
      <c r="L683" t="s">
        <v>12483</v>
      </c>
      <c r="M683" t="s">
        <v>12503</v>
      </c>
      <c r="N683" t="s">
        <v>13111</v>
      </c>
      <c r="O683" t="s">
        <v>14075</v>
      </c>
      <c r="P683">
        <v>6</v>
      </c>
      <c r="Q683">
        <v>1</v>
      </c>
      <c r="R683">
        <v>0.29</v>
      </c>
      <c r="S683">
        <v>2.89</v>
      </c>
      <c r="T683">
        <v>486.49</v>
      </c>
      <c r="U683">
        <v>79.95</v>
      </c>
      <c r="V683">
        <v>4.73</v>
      </c>
      <c r="W683">
        <v>0.08</v>
      </c>
      <c r="X683">
        <v>5.1</v>
      </c>
      <c r="Y683">
        <v>3</v>
      </c>
      <c r="Z683" t="s">
        <v>4822</v>
      </c>
      <c r="AA683">
        <v>0</v>
      </c>
      <c r="AB683">
        <v>5</v>
      </c>
      <c r="AC683">
        <v>4.929833333333333</v>
      </c>
      <c r="AE683" t="s">
        <v>5459</v>
      </c>
      <c r="AH683">
        <v>0</v>
      </c>
      <c r="AI683">
        <v>0</v>
      </c>
    </row>
    <row r="684" spans="2:35">
      <c r="B684">
        <v>2.618</v>
      </c>
      <c r="H684">
        <v>7.5</v>
      </c>
      <c r="I684" t="s">
        <v>12464</v>
      </c>
      <c r="J684" t="s">
        <v>12468</v>
      </c>
      <c r="L684" t="s">
        <v>12483</v>
      </c>
      <c r="M684" t="s">
        <v>12503</v>
      </c>
      <c r="N684" t="s">
        <v>13112</v>
      </c>
      <c r="O684" t="s">
        <v>14076</v>
      </c>
      <c r="P684">
        <v>6</v>
      </c>
      <c r="Q684">
        <v>1</v>
      </c>
      <c r="R684">
        <v>1.61</v>
      </c>
      <c r="S684">
        <v>4.37</v>
      </c>
      <c r="T684">
        <v>486.49</v>
      </c>
      <c r="U684">
        <v>80.06999999999999</v>
      </c>
      <c r="V684">
        <v>5.34</v>
      </c>
      <c r="X684">
        <v>4.95</v>
      </c>
      <c r="Y684">
        <v>3</v>
      </c>
      <c r="Z684" t="s">
        <v>4822</v>
      </c>
      <c r="AA684">
        <v>1</v>
      </c>
      <c r="AB684">
        <v>6</v>
      </c>
      <c r="AC684">
        <v>4.244833333333333</v>
      </c>
      <c r="AE684" t="s">
        <v>5458</v>
      </c>
      <c r="AH684">
        <v>0</v>
      </c>
      <c r="AI684">
        <v>0</v>
      </c>
    </row>
    <row r="685" spans="2:35">
      <c r="B685">
        <v>9.738</v>
      </c>
      <c r="H685">
        <v>7.5</v>
      </c>
      <c r="I685" t="s">
        <v>12464</v>
      </c>
      <c r="J685" t="s">
        <v>12468</v>
      </c>
      <c r="L685" t="s">
        <v>12483</v>
      </c>
      <c r="M685" t="s">
        <v>12503</v>
      </c>
      <c r="N685" t="s">
        <v>13113</v>
      </c>
      <c r="O685" t="s">
        <v>14077</v>
      </c>
      <c r="P685">
        <v>7</v>
      </c>
      <c r="Q685">
        <v>1</v>
      </c>
      <c r="R685">
        <v>0.45</v>
      </c>
      <c r="S685">
        <v>2.64</v>
      </c>
      <c r="T685">
        <v>485.59</v>
      </c>
      <c r="U685">
        <v>103.74</v>
      </c>
      <c r="V685">
        <v>4.51</v>
      </c>
      <c r="W685">
        <v>0.36</v>
      </c>
      <c r="X685">
        <v>5.29</v>
      </c>
      <c r="Y685">
        <v>3</v>
      </c>
      <c r="Z685" t="s">
        <v>4822</v>
      </c>
      <c r="AA685">
        <v>0</v>
      </c>
      <c r="AB685">
        <v>6</v>
      </c>
      <c r="AC685">
        <v>4.478261904761905</v>
      </c>
      <c r="AE685" t="s">
        <v>5459</v>
      </c>
      <c r="AH685">
        <v>0</v>
      </c>
      <c r="AI685">
        <v>0</v>
      </c>
    </row>
    <row r="686" spans="2:35">
      <c r="B686">
        <v>2.648</v>
      </c>
      <c r="H686">
        <v>7.5</v>
      </c>
      <c r="I686" t="s">
        <v>12464</v>
      </c>
      <c r="J686" t="s">
        <v>12468</v>
      </c>
      <c r="L686" t="s">
        <v>12483</v>
      </c>
      <c r="M686" t="s">
        <v>12503</v>
      </c>
      <c r="N686" t="s">
        <v>13114</v>
      </c>
      <c r="O686" t="s">
        <v>14078</v>
      </c>
      <c r="P686">
        <v>7</v>
      </c>
      <c r="Q686">
        <v>1</v>
      </c>
      <c r="R686">
        <v>1.75</v>
      </c>
      <c r="S686">
        <v>4.11</v>
      </c>
      <c r="T686">
        <v>485.59</v>
      </c>
      <c r="U686">
        <v>103.86</v>
      </c>
      <c r="V686">
        <v>5.12</v>
      </c>
      <c r="W686">
        <v>5</v>
      </c>
      <c r="X686">
        <v>4.82</v>
      </c>
      <c r="Y686">
        <v>3</v>
      </c>
      <c r="Z686" t="s">
        <v>4822</v>
      </c>
      <c r="AA686">
        <v>1</v>
      </c>
      <c r="AB686">
        <v>7</v>
      </c>
      <c r="AC686">
        <v>3.919261904761905</v>
      </c>
      <c r="AE686" t="s">
        <v>5459</v>
      </c>
      <c r="AH686">
        <v>0</v>
      </c>
      <c r="AI686">
        <v>0</v>
      </c>
    </row>
    <row r="687" spans="2:35">
      <c r="B687">
        <v>1.835</v>
      </c>
      <c r="H687">
        <v>7.5</v>
      </c>
      <c r="I687" t="s">
        <v>12464</v>
      </c>
      <c r="J687" t="s">
        <v>12468</v>
      </c>
      <c r="L687" t="s">
        <v>12483</v>
      </c>
      <c r="M687" t="s">
        <v>12503</v>
      </c>
      <c r="N687" t="s">
        <v>13115</v>
      </c>
      <c r="O687" t="s">
        <v>14079</v>
      </c>
      <c r="P687">
        <v>5</v>
      </c>
      <c r="Q687">
        <v>1</v>
      </c>
      <c r="R687">
        <v>2.53</v>
      </c>
      <c r="S687">
        <v>4.13</v>
      </c>
      <c r="T687">
        <v>471.48</v>
      </c>
      <c r="U687">
        <v>67.06</v>
      </c>
      <c r="V687">
        <v>4.85</v>
      </c>
      <c r="W687">
        <v>2.06</v>
      </c>
      <c r="X687">
        <v>6.99</v>
      </c>
      <c r="Y687">
        <v>3</v>
      </c>
      <c r="Z687" t="s">
        <v>4822</v>
      </c>
      <c r="AA687">
        <v>0</v>
      </c>
      <c r="AB687">
        <v>4</v>
      </c>
      <c r="AC687">
        <v>4.20704761904762</v>
      </c>
      <c r="AE687" t="s">
        <v>5459</v>
      </c>
      <c r="AH687">
        <v>0</v>
      </c>
      <c r="AI687">
        <v>0</v>
      </c>
    </row>
    <row r="688" spans="2:35">
      <c r="B688">
        <v>7.69</v>
      </c>
      <c r="H688">
        <v>7.5</v>
      </c>
      <c r="I688" t="s">
        <v>12464</v>
      </c>
      <c r="J688" t="s">
        <v>12468</v>
      </c>
      <c r="L688" t="s">
        <v>12483</v>
      </c>
      <c r="M688" t="s">
        <v>12503</v>
      </c>
      <c r="N688" t="s">
        <v>13116</v>
      </c>
      <c r="O688" t="s">
        <v>14080</v>
      </c>
      <c r="P688">
        <v>6</v>
      </c>
      <c r="Q688">
        <v>1</v>
      </c>
      <c r="R688">
        <v>0.32</v>
      </c>
      <c r="S688">
        <v>2.71</v>
      </c>
      <c r="T688">
        <v>472.47</v>
      </c>
      <c r="U688">
        <v>79.95</v>
      </c>
      <c r="V688">
        <v>4.25</v>
      </c>
      <c r="W688">
        <v>3.24</v>
      </c>
      <c r="X688">
        <v>6.66</v>
      </c>
      <c r="Y688">
        <v>3</v>
      </c>
      <c r="Z688" t="s">
        <v>4822</v>
      </c>
      <c r="AA688">
        <v>0</v>
      </c>
      <c r="AB688">
        <v>4</v>
      </c>
      <c r="AC688">
        <v>5.02997619047619</v>
      </c>
      <c r="AE688" t="s">
        <v>5459</v>
      </c>
      <c r="AH688">
        <v>0</v>
      </c>
      <c r="AI688">
        <v>0</v>
      </c>
    </row>
    <row r="689" spans="2:35">
      <c r="B689">
        <v>1.575</v>
      </c>
      <c r="H689">
        <v>7.5</v>
      </c>
      <c r="I689" t="s">
        <v>12464</v>
      </c>
      <c r="J689" t="s">
        <v>12468</v>
      </c>
      <c r="L689" t="s">
        <v>12483</v>
      </c>
      <c r="M689" t="s">
        <v>12503</v>
      </c>
      <c r="N689" t="s">
        <v>13117</v>
      </c>
      <c r="O689" t="s">
        <v>14081</v>
      </c>
      <c r="P689">
        <v>6</v>
      </c>
      <c r="Q689">
        <v>1</v>
      </c>
      <c r="R689">
        <v>1.32</v>
      </c>
      <c r="S689">
        <v>3.17</v>
      </c>
      <c r="T689">
        <v>472.47</v>
      </c>
      <c r="U689">
        <v>79.95</v>
      </c>
      <c r="V689">
        <v>4.25</v>
      </c>
      <c r="X689">
        <v>6.59</v>
      </c>
      <c r="Y689">
        <v>3</v>
      </c>
      <c r="Z689" t="s">
        <v>4822</v>
      </c>
      <c r="AA689">
        <v>0</v>
      </c>
      <c r="AB689">
        <v>4</v>
      </c>
      <c r="AC689">
        <v>4.94497619047619</v>
      </c>
      <c r="AE689" t="s">
        <v>5458</v>
      </c>
      <c r="AH689">
        <v>0</v>
      </c>
      <c r="AI689">
        <v>0</v>
      </c>
    </row>
    <row r="690" spans="2:35">
      <c r="B690">
        <v>3.127</v>
      </c>
      <c r="H690">
        <v>7.5</v>
      </c>
      <c r="I690" t="s">
        <v>12464</v>
      </c>
      <c r="J690" t="s">
        <v>12468</v>
      </c>
      <c r="L690" t="s">
        <v>12483</v>
      </c>
      <c r="M690" t="s">
        <v>12503</v>
      </c>
      <c r="N690" t="s">
        <v>13118</v>
      </c>
      <c r="O690" t="s">
        <v>14082</v>
      </c>
      <c r="P690">
        <v>6</v>
      </c>
      <c r="Q690">
        <v>1</v>
      </c>
      <c r="R690">
        <v>1.6</v>
      </c>
      <c r="S690">
        <v>3.19</v>
      </c>
      <c r="T690">
        <v>472.47</v>
      </c>
      <c r="U690">
        <v>79.95</v>
      </c>
      <c r="V690">
        <v>4.25</v>
      </c>
      <c r="X690">
        <v>6.53</v>
      </c>
      <c r="Y690">
        <v>3</v>
      </c>
      <c r="Z690" t="s">
        <v>4822</v>
      </c>
      <c r="AA690">
        <v>0</v>
      </c>
      <c r="AB690">
        <v>4</v>
      </c>
      <c r="AC690">
        <v>4.93497619047619</v>
      </c>
      <c r="AE690" t="s">
        <v>5458</v>
      </c>
      <c r="AH690">
        <v>0</v>
      </c>
      <c r="AI690">
        <v>0</v>
      </c>
    </row>
    <row r="691" spans="2:35">
      <c r="B691">
        <v>6.933</v>
      </c>
      <c r="H691">
        <v>7.5</v>
      </c>
      <c r="I691" t="s">
        <v>12464</v>
      </c>
      <c r="J691" t="s">
        <v>12468</v>
      </c>
      <c r="L691" t="s">
        <v>12483</v>
      </c>
      <c r="M691" t="s">
        <v>12503</v>
      </c>
      <c r="N691" t="s">
        <v>13119</v>
      </c>
      <c r="O691" t="s">
        <v>14083</v>
      </c>
      <c r="P691">
        <v>7</v>
      </c>
      <c r="Q691">
        <v>1</v>
      </c>
      <c r="R691">
        <v>-0.9399999999999999</v>
      </c>
      <c r="S691">
        <v>1.75</v>
      </c>
      <c r="T691">
        <v>473.46</v>
      </c>
      <c r="U691">
        <v>92.84</v>
      </c>
      <c r="V691">
        <v>3.64</v>
      </c>
      <c r="W691">
        <v>2.96</v>
      </c>
      <c r="X691">
        <v>5.57</v>
      </c>
      <c r="Y691">
        <v>3</v>
      </c>
      <c r="Z691" t="s">
        <v>4822</v>
      </c>
      <c r="AA691">
        <v>0</v>
      </c>
      <c r="AB691">
        <v>4</v>
      </c>
      <c r="AC691">
        <v>4.928238095238095</v>
      </c>
      <c r="AE691" t="s">
        <v>5459</v>
      </c>
      <c r="AH691">
        <v>0</v>
      </c>
      <c r="AI691">
        <v>0</v>
      </c>
    </row>
    <row r="692" spans="2:35">
      <c r="B692">
        <v>106.629</v>
      </c>
      <c r="H692">
        <v>7.5</v>
      </c>
      <c r="I692" t="s">
        <v>12464</v>
      </c>
      <c r="J692" t="s">
        <v>12468</v>
      </c>
      <c r="L692" t="s">
        <v>12483</v>
      </c>
      <c r="M692" t="s">
        <v>12503</v>
      </c>
      <c r="N692" t="s">
        <v>13120</v>
      </c>
      <c r="O692" t="s">
        <v>14084</v>
      </c>
      <c r="P692">
        <v>9</v>
      </c>
      <c r="Q692">
        <v>1</v>
      </c>
      <c r="R692">
        <v>-3.27</v>
      </c>
      <c r="S692">
        <v>-0.08</v>
      </c>
      <c r="T692">
        <v>473.54</v>
      </c>
      <c r="U692">
        <v>129.52</v>
      </c>
      <c r="V692">
        <v>2.82</v>
      </c>
      <c r="W692">
        <v>2.57</v>
      </c>
      <c r="X692">
        <v>4.28</v>
      </c>
      <c r="Y692">
        <v>3</v>
      </c>
      <c r="Z692" t="s">
        <v>4822</v>
      </c>
      <c r="AA692">
        <v>0</v>
      </c>
      <c r="AB692">
        <v>5</v>
      </c>
      <c r="AC692">
        <v>4.022333333333333</v>
      </c>
      <c r="AE692" t="s">
        <v>5459</v>
      </c>
      <c r="AH692">
        <v>0</v>
      </c>
      <c r="AI692">
        <v>0</v>
      </c>
    </row>
    <row r="693" spans="2:35">
      <c r="B693">
        <v>3.139</v>
      </c>
      <c r="H693">
        <v>7.5</v>
      </c>
      <c r="I693" t="s">
        <v>12464</v>
      </c>
      <c r="J693" t="s">
        <v>12468</v>
      </c>
      <c r="L693" t="s">
        <v>12483</v>
      </c>
      <c r="M693" t="s">
        <v>12503</v>
      </c>
      <c r="N693" t="s">
        <v>13121</v>
      </c>
      <c r="O693" t="s">
        <v>14085</v>
      </c>
      <c r="P693">
        <v>7</v>
      </c>
      <c r="Q693">
        <v>1</v>
      </c>
      <c r="R693">
        <v>-1.29</v>
      </c>
      <c r="S693">
        <v>1.59</v>
      </c>
      <c r="T693">
        <v>473.46</v>
      </c>
      <c r="U693">
        <v>92.84</v>
      </c>
      <c r="V693">
        <v>3.64</v>
      </c>
      <c r="W693">
        <v>-0.08</v>
      </c>
      <c r="X693">
        <v>4.69</v>
      </c>
      <c r="Y693">
        <v>3</v>
      </c>
      <c r="Z693" t="s">
        <v>4822</v>
      </c>
      <c r="AA693">
        <v>0</v>
      </c>
      <c r="AB693">
        <v>4</v>
      </c>
      <c r="AC693">
        <v>4.928238095238095</v>
      </c>
      <c r="AE693" t="s">
        <v>5459</v>
      </c>
      <c r="AH693">
        <v>0</v>
      </c>
      <c r="AI693">
        <v>0</v>
      </c>
    </row>
    <row r="694" spans="2:35">
      <c r="B694">
        <v>0.775</v>
      </c>
      <c r="H694">
        <v>7.5</v>
      </c>
      <c r="I694" t="s">
        <v>12464</v>
      </c>
      <c r="J694" t="s">
        <v>12468</v>
      </c>
      <c r="L694" t="s">
        <v>12483</v>
      </c>
      <c r="M694" t="s">
        <v>12503</v>
      </c>
      <c r="N694" t="s">
        <v>13122</v>
      </c>
      <c r="O694" t="s">
        <v>14086</v>
      </c>
      <c r="P694">
        <v>6</v>
      </c>
      <c r="Q694">
        <v>1</v>
      </c>
      <c r="R694">
        <v>2.1</v>
      </c>
      <c r="S694">
        <v>3.79</v>
      </c>
      <c r="T694">
        <v>486.49</v>
      </c>
      <c r="U694">
        <v>79.95</v>
      </c>
      <c r="V694">
        <v>4.73</v>
      </c>
      <c r="W694">
        <v>2.04</v>
      </c>
      <c r="X694">
        <v>6.88</v>
      </c>
      <c r="Y694">
        <v>3</v>
      </c>
      <c r="Z694" t="s">
        <v>4822</v>
      </c>
      <c r="AA694">
        <v>0</v>
      </c>
      <c r="AB694">
        <v>5</v>
      </c>
      <c r="AC694">
        <v>4.484833333333333</v>
      </c>
      <c r="AE694" t="s">
        <v>5459</v>
      </c>
      <c r="AH694">
        <v>0</v>
      </c>
      <c r="AI694">
        <v>0</v>
      </c>
    </row>
    <row r="695" spans="2:35">
      <c r="B695">
        <v>1.278</v>
      </c>
      <c r="H695">
        <v>7.5</v>
      </c>
      <c r="I695" t="s">
        <v>12464</v>
      </c>
      <c r="J695" t="s">
        <v>12468</v>
      </c>
      <c r="L695" t="s">
        <v>12483</v>
      </c>
      <c r="M695" t="s">
        <v>12503</v>
      </c>
      <c r="N695" t="s">
        <v>13123</v>
      </c>
      <c r="O695" t="s">
        <v>14087</v>
      </c>
      <c r="P695">
        <v>6</v>
      </c>
      <c r="Q695">
        <v>1</v>
      </c>
      <c r="R695">
        <v>2.15</v>
      </c>
      <c r="S695">
        <v>3.86</v>
      </c>
      <c r="T695">
        <v>522.47</v>
      </c>
      <c r="U695">
        <v>79.95</v>
      </c>
      <c r="V695">
        <v>4.98</v>
      </c>
      <c r="W695">
        <v>2.02</v>
      </c>
      <c r="X695">
        <v>6.88</v>
      </c>
      <c r="Y695">
        <v>3</v>
      </c>
      <c r="Z695" t="s">
        <v>4822</v>
      </c>
      <c r="AA695">
        <v>1</v>
      </c>
      <c r="AB695">
        <v>6</v>
      </c>
      <c r="AC695">
        <v>4.328333333333333</v>
      </c>
      <c r="AE695" t="s">
        <v>5459</v>
      </c>
      <c r="AH695">
        <v>0</v>
      </c>
      <c r="AI695">
        <v>0</v>
      </c>
    </row>
    <row r="696" spans="2:35">
      <c r="B696">
        <v>1.254</v>
      </c>
      <c r="H696">
        <v>7.5</v>
      </c>
      <c r="I696" t="s">
        <v>12464</v>
      </c>
      <c r="J696" t="s">
        <v>12468</v>
      </c>
      <c r="L696" t="s">
        <v>12483</v>
      </c>
      <c r="M696" t="s">
        <v>12503</v>
      </c>
      <c r="N696" t="s">
        <v>13124</v>
      </c>
      <c r="O696" t="s">
        <v>14088</v>
      </c>
      <c r="P696">
        <v>5</v>
      </c>
      <c r="Q696">
        <v>1</v>
      </c>
      <c r="R696">
        <v>2</v>
      </c>
      <c r="S696">
        <v>3.37</v>
      </c>
      <c r="T696">
        <v>453.49</v>
      </c>
      <c r="U696">
        <v>67.06</v>
      </c>
      <c r="V696">
        <v>4.77</v>
      </c>
      <c r="W696">
        <v>2.24</v>
      </c>
      <c r="X696">
        <v>7.1</v>
      </c>
      <c r="Y696">
        <v>3</v>
      </c>
      <c r="Z696" t="s">
        <v>4822</v>
      </c>
      <c r="AA696">
        <v>0</v>
      </c>
      <c r="AB696">
        <v>5</v>
      </c>
      <c r="AC696">
        <v>4.980547619047619</v>
      </c>
      <c r="AE696" t="s">
        <v>5459</v>
      </c>
      <c r="AH696">
        <v>0</v>
      </c>
      <c r="AI696">
        <v>0</v>
      </c>
    </row>
    <row r="697" spans="2:35">
      <c r="B697">
        <v>2.908</v>
      </c>
      <c r="H697">
        <v>7.5</v>
      </c>
      <c r="I697" t="s">
        <v>12464</v>
      </c>
      <c r="J697" t="s">
        <v>12468</v>
      </c>
      <c r="L697" t="s">
        <v>12483</v>
      </c>
      <c r="M697" t="s">
        <v>12503</v>
      </c>
      <c r="N697" t="s">
        <v>13125</v>
      </c>
      <c r="O697" t="s">
        <v>14089</v>
      </c>
      <c r="P697">
        <v>6</v>
      </c>
      <c r="Q697">
        <v>1</v>
      </c>
      <c r="R697">
        <v>1.69</v>
      </c>
      <c r="S697">
        <v>2.89</v>
      </c>
      <c r="T697">
        <v>470.57</v>
      </c>
      <c r="U697">
        <v>90.84999999999999</v>
      </c>
      <c r="V697">
        <v>4.63</v>
      </c>
      <c r="X697">
        <v>7.19</v>
      </c>
      <c r="Y697">
        <v>3</v>
      </c>
      <c r="Z697" t="s">
        <v>4822</v>
      </c>
      <c r="AA697">
        <v>0</v>
      </c>
      <c r="AB697">
        <v>5</v>
      </c>
      <c r="AC697">
        <v>5.015214285714285</v>
      </c>
      <c r="AE697" t="s">
        <v>5458</v>
      </c>
      <c r="AH697">
        <v>0</v>
      </c>
      <c r="AI697">
        <v>0</v>
      </c>
    </row>
    <row r="698" spans="2:35">
      <c r="B698">
        <v>11.8</v>
      </c>
      <c r="H698">
        <v>7.5</v>
      </c>
      <c r="I698" t="s">
        <v>12464</v>
      </c>
      <c r="J698" t="s">
        <v>12468</v>
      </c>
      <c r="L698" t="s">
        <v>12483</v>
      </c>
      <c r="M698" t="s">
        <v>12503</v>
      </c>
      <c r="N698" t="s">
        <v>13126</v>
      </c>
      <c r="O698" t="s">
        <v>14090</v>
      </c>
      <c r="P698">
        <v>6</v>
      </c>
      <c r="Q698">
        <v>1</v>
      </c>
      <c r="R698">
        <v>1.36</v>
      </c>
      <c r="S698">
        <v>3.67</v>
      </c>
      <c r="T698">
        <v>528.58</v>
      </c>
      <c r="U698">
        <v>70.3</v>
      </c>
      <c r="V698">
        <v>4.91</v>
      </c>
      <c r="X698">
        <v>8.369999999999999</v>
      </c>
      <c r="Y698">
        <v>3</v>
      </c>
      <c r="Z698" t="s">
        <v>4822</v>
      </c>
      <c r="AA698">
        <v>1</v>
      </c>
      <c r="AB698">
        <v>6</v>
      </c>
      <c r="AC698">
        <v>4.313333333333334</v>
      </c>
      <c r="AE698" t="s">
        <v>5458</v>
      </c>
      <c r="AH698">
        <v>0</v>
      </c>
      <c r="AI698">
        <v>0</v>
      </c>
    </row>
    <row r="699" spans="2:35">
      <c r="B699">
        <v>10.049</v>
      </c>
      <c r="H699">
        <v>7.5</v>
      </c>
      <c r="I699" t="s">
        <v>12464</v>
      </c>
      <c r="J699" t="s">
        <v>12468</v>
      </c>
      <c r="L699" t="s">
        <v>12483</v>
      </c>
      <c r="M699" t="s">
        <v>12503</v>
      </c>
      <c r="N699" t="s">
        <v>13127</v>
      </c>
      <c r="O699" t="s">
        <v>14091</v>
      </c>
      <c r="P699">
        <v>7</v>
      </c>
      <c r="Q699">
        <v>1</v>
      </c>
      <c r="R699">
        <v>1.73</v>
      </c>
      <c r="S699">
        <v>3.68</v>
      </c>
      <c r="T699">
        <v>583.66</v>
      </c>
      <c r="U699">
        <v>73.54000000000001</v>
      </c>
      <c r="V699">
        <v>4.99</v>
      </c>
      <c r="W699">
        <v>2.21</v>
      </c>
      <c r="X699">
        <v>7.85</v>
      </c>
      <c r="Y699">
        <v>3</v>
      </c>
      <c r="Z699" t="s">
        <v>4822</v>
      </c>
      <c r="AA699">
        <v>1</v>
      </c>
      <c r="AB699">
        <v>6</v>
      </c>
      <c r="AC699">
        <v>4.493333333333334</v>
      </c>
      <c r="AE699" t="s">
        <v>5459</v>
      </c>
      <c r="AH699">
        <v>0</v>
      </c>
      <c r="AI699">
        <v>0</v>
      </c>
    </row>
    <row r="700" spans="2:35">
      <c r="B700">
        <v>1.542</v>
      </c>
      <c r="H700">
        <v>7.5</v>
      </c>
      <c r="I700" t="s">
        <v>12464</v>
      </c>
      <c r="J700" t="s">
        <v>12468</v>
      </c>
      <c r="L700" t="s">
        <v>12483</v>
      </c>
      <c r="M700" t="s">
        <v>12503</v>
      </c>
      <c r="N700" t="s">
        <v>13128</v>
      </c>
      <c r="O700" t="s">
        <v>14092</v>
      </c>
      <c r="P700">
        <v>7</v>
      </c>
      <c r="Q700">
        <v>1</v>
      </c>
      <c r="R700">
        <v>0.75</v>
      </c>
      <c r="S700">
        <v>2.69</v>
      </c>
      <c r="T700">
        <v>447.54</v>
      </c>
      <c r="U700">
        <v>83.19</v>
      </c>
      <c r="V700">
        <v>3.29</v>
      </c>
      <c r="W700">
        <v>0.25</v>
      </c>
      <c r="X700">
        <v>6.88</v>
      </c>
      <c r="Y700">
        <v>3</v>
      </c>
      <c r="Z700" t="s">
        <v>4822</v>
      </c>
      <c r="AA700">
        <v>0</v>
      </c>
      <c r="AB700">
        <v>5</v>
      </c>
      <c r="AC700">
        <v>5.208047619047619</v>
      </c>
      <c r="AE700" t="s">
        <v>5459</v>
      </c>
      <c r="AH700">
        <v>0</v>
      </c>
      <c r="AI700">
        <v>0</v>
      </c>
    </row>
    <row r="701" spans="2:35">
      <c r="B701">
        <v>2.474</v>
      </c>
      <c r="H701">
        <v>7.5</v>
      </c>
      <c r="I701" t="s">
        <v>12464</v>
      </c>
      <c r="J701" t="s">
        <v>12468</v>
      </c>
      <c r="L701" t="s">
        <v>12483</v>
      </c>
      <c r="M701" t="s">
        <v>12503</v>
      </c>
      <c r="N701" t="s">
        <v>13129</v>
      </c>
      <c r="O701" t="s">
        <v>14093</v>
      </c>
      <c r="P701">
        <v>7</v>
      </c>
      <c r="Q701">
        <v>1</v>
      </c>
      <c r="R701">
        <v>0.93</v>
      </c>
      <c r="S701">
        <v>2.96</v>
      </c>
      <c r="T701">
        <v>549.5700000000001</v>
      </c>
      <c r="U701">
        <v>101.2</v>
      </c>
      <c r="V701">
        <v>4.26</v>
      </c>
      <c r="W701">
        <v>1.73</v>
      </c>
      <c r="X701">
        <v>6.55</v>
      </c>
      <c r="Y701">
        <v>3</v>
      </c>
      <c r="Z701" t="s">
        <v>4822</v>
      </c>
      <c r="AA701">
        <v>1</v>
      </c>
      <c r="AB701">
        <v>5</v>
      </c>
      <c r="AC701">
        <v>4.46</v>
      </c>
      <c r="AE701" t="s">
        <v>5459</v>
      </c>
      <c r="AH701">
        <v>0</v>
      </c>
      <c r="AI701">
        <v>0</v>
      </c>
    </row>
    <row r="702" spans="2:35">
      <c r="B702">
        <v>0.706</v>
      </c>
      <c r="H702">
        <v>7.5</v>
      </c>
      <c r="I702" t="s">
        <v>12464</v>
      </c>
      <c r="J702" t="s">
        <v>12468</v>
      </c>
      <c r="L702" t="s">
        <v>12483</v>
      </c>
      <c r="M702" t="s">
        <v>12503</v>
      </c>
      <c r="N702" t="s">
        <v>13130</v>
      </c>
      <c r="O702" t="s">
        <v>14094</v>
      </c>
      <c r="P702">
        <v>5</v>
      </c>
      <c r="Q702">
        <v>1</v>
      </c>
      <c r="R702">
        <v>2.45</v>
      </c>
      <c r="S702">
        <v>3.78</v>
      </c>
      <c r="T702">
        <v>467.52</v>
      </c>
      <c r="U702">
        <v>67.06</v>
      </c>
      <c r="V702">
        <v>4.95</v>
      </c>
      <c r="X702">
        <v>7.15</v>
      </c>
      <c r="Y702">
        <v>3</v>
      </c>
      <c r="Z702" t="s">
        <v>4822</v>
      </c>
      <c r="AA702">
        <v>0</v>
      </c>
      <c r="AB702">
        <v>5</v>
      </c>
      <c r="AC702">
        <v>4.450333333333333</v>
      </c>
      <c r="AE702" t="s">
        <v>5458</v>
      </c>
      <c r="AH702">
        <v>0</v>
      </c>
      <c r="AI702">
        <v>0</v>
      </c>
    </row>
    <row r="703" spans="2:35">
      <c r="B703">
        <v>0.862</v>
      </c>
      <c r="H703">
        <v>7.5</v>
      </c>
      <c r="I703" t="s">
        <v>12464</v>
      </c>
      <c r="J703" t="s">
        <v>12468</v>
      </c>
      <c r="L703" t="s">
        <v>12483</v>
      </c>
      <c r="M703" t="s">
        <v>12503</v>
      </c>
      <c r="N703" t="s">
        <v>13131</v>
      </c>
      <c r="O703" t="s">
        <v>14095</v>
      </c>
      <c r="P703">
        <v>6</v>
      </c>
      <c r="Q703">
        <v>1</v>
      </c>
      <c r="R703">
        <v>0.4</v>
      </c>
      <c r="S703">
        <v>2.76</v>
      </c>
      <c r="T703">
        <v>468.5</v>
      </c>
      <c r="U703">
        <v>79.95</v>
      </c>
      <c r="V703">
        <v>4.34</v>
      </c>
      <c r="W703">
        <v>0.33</v>
      </c>
      <c r="X703">
        <v>5.25</v>
      </c>
      <c r="Y703">
        <v>3</v>
      </c>
      <c r="Z703" t="s">
        <v>4822</v>
      </c>
      <c r="AA703">
        <v>0</v>
      </c>
      <c r="AB703">
        <v>5</v>
      </c>
      <c r="AC703">
        <v>5.058333333333334</v>
      </c>
      <c r="AE703" t="s">
        <v>5459</v>
      </c>
      <c r="AH703">
        <v>0</v>
      </c>
      <c r="AI703">
        <v>0</v>
      </c>
    </row>
    <row r="704" spans="2:35">
      <c r="B704">
        <v>0.905</v>
      </c>
      <c r="H704">
        <v>7.5</v>
      </c>
      <c r="I704" t="s">
        <v>12464</v>
      </c>
      <c r="J704" t="s">
        <v>12468</v>
      </c>
      <c r="L704" t="s">
        <v>12483</v>
      </c>
      <c r="M704" t="s">
        <v>12503</v>
      </c>
      <c r="N704" t="s">
        <v>13132</v>
      </c>
      <c r="O704" t="s">
        <v>14096</v>
      </c>
      <c r="P704">
        <v>6</v>
      </c>
      <c r="Q704">
        <v>1</v>
      </c>
      <c r="R704">
        <v>-0.22</v>
      </c>
      <c r="S704">
        <v>2.38</v>
      </c>
      <c r="T704">
        <v>472.47</v>
      </c>
      <c r="U704">
        <v>79.95</v>
      </c>
      <c r="V704">
        <v>4.25</v>
      </c>
      <c r="W704">
        <v>0.08</v>
      </c>
      <c r="X704">
        <v>5.1</v>
      </c>
      <c r="Y704">
        <v>3</v>
      </c>
      <c r="Z704" t="s">
        <v>4822</v>
      </c>
      <c r="AA704">
        <v>0</v>
      </c>
      <c r="AB704">
        <v>4</v>
      </c>
      <c r="AC704">
        <v>5.02997619047619</v>
      </c>
      <c r="AE704" t="s">
        <v>5459</v>
      </c>
      <c r="AH704">
        <v>0</v>
      </c>
      <c r="AI704">
        <v>0</v>
      </c>
    </row>
    <row r="705" spans="2:35">
      <c r="B705">
        <v>2.664</v>
      </c>
      <c r="H705">
        <v>7.5</v>
      </c>
      <c r="I705" t="s">
        <v>12464</v>
      </c>
      <c r="J705" t="s">
        <v>12468</v>
      </c>
      <c r="L705" t="s">
        <v>12483</v>
      </c>
      <c r="M705" t="s">
        <v>12503</v>
      </c>
      <c r="N705" t="s">
        <v>13133</v>
      </c>
      <c r="O705" t="s">
        <v>14097</v>
      </c>
      <c r="P705">
        <v>7</v>
      </c>
      <c r="Q705">
        <v>1</v>
      </c>
      <c r="R705">
        <v>0.18</v>
      </c>
      <c r="S705">
        <v>2.63</v>
      </c>
      <c r="T705">
        <v>502.49</v>
      </c>
      <c r="U705">
        <v>89.18000000000001</v>
      </c>
      <c r="V705">
        <v>4.26</v>
      </c>
      <c r="W705">
        <v>2.86</v>
      </c>
      <c r="X705">
        <v>6.62</v>
      </c>
      <c r="Y705">
        <v>3</v>
      </c>
      <c r="Z705" t="s">
        <v>4822</v>
      </c>
      <c r="AA705">
        <v>1</v>
      </c>
      <c r="AB705">
        <v>5</v>
      </c>
      <c r="AC705">
        <v>4.833333333333334</v>
      </c>
      <c r="AE705" t="s">
        <v>5459</v>
      </c>
      <c r="AH705">
        <v>0</v>
      </c>
      <c r="AI705">
        <v>0</v>
      </c>
    </row>
    <row r="706" spans="2:35">
      <c r="B706">
        <v>21.222</v>
      </c>
      <c r="H706">
        <v>7.5</v>
      </c>
      <c r="I706" t="s">
        <v>12464</v>
      </c>
      <c r="J706" t="s">
        <v>12468</v>
      </c>
      <c r="L706" t="s">
        <v>12483</v>
      </c>
      <c r="M706" t="s">
        <v>12503</v>
      </c>
      <c r="N706" t="s">
        <v>13134</v>
      </c>
      <c r="O706" t="s">
        <v>14098</v>
      </c>
      <c r="P706">
        <v>7</v>
      </c>
      <c r="Q706">
        <v>1</v>
      </c>
      <c r="R706">
        <v>-0.23</v>
      </c>
      <c r="S706">
        <v>2.25</v>
      </c>
      <c r="T706">
        <v>452.49</v>
      </c>
      <c r="U706">
        <v>89.18000000000001</v>
      </c>
      <c r="V706">
        <v>3.38</v>
      </c>
      <c r="W706">
        <v>1.31</v>
      </c>
      <c r="X706">
        <v>6.49</v>
      </c>
      <c r="Y706">
        <v>3</v>
      </c>
      <c r="Z706" t="s">
        <v>4822</v>
      </c>
      <c r="AA706">
        <v>0</v>
      </c>
      <c r="AB706">
        <v>5</v>
      </c>
      <c r="AC706">
        <v>5.172690476190476</v>
      </c>
      <c r="AE706" t="s">
        <v>5459</v>
      </c>
      <c r="AH706">
        <v>0</v>
      </c>
      <c r="AI706">
        <v>0</v>
      </c>
    </row>
    <row r="707" spans="2:35">
      <c r="B707">
        <v>2.202</v>
      </c>
      <c r="H707">
        <v>7.5</v>
      </c>
      <c r="I707" t="s">
        <v>12464</v>
      </c>
      <c r="J707" t="s">
        <v>12468</v>
      </c>
      <c r="L707" t="s">
        <v>12483</v>
      </c>
      <c r="M707" t="s">
        <v>12503</v>
      </c>
      <c r="N707" t="s">
        <v>13135</v>
      </c>
      <c r="O707" t="s">
        <v>14099</v>
      </c>
      <c r="P707">
        <v>8</v>
      </c>
      <c r="Q707">
        <v>1</v>
      </c>
      <c r="R707">
        <v>-0.48</v>
      </c>
      <c r="S707">
        <v>2.08</v>
      </c>
      <c r="T707">
        <v>482.56</v>
      </c>
      <c r="U707">
        <v>114.09</v>
      </c>
      <c r="V707">
        <v>2.63</v>
      </c>
      <c r="W707">
        <v>-0.15</v>
      </c>
      <c r="X707">
        <v>4.97</v>
      </c>
      <c r="Y707">
        <v>3</v>
      </c>
      <c r="Z707" t="s">
        <v>4822</v>
      </c>
      <c r="AA707">
        <v>0</v>
      </c>
      <c r="AB707">
        <v>5</v>
      </c>
      <c r="AC707">
        <v>4.154904761904762</v>
      </c>
      <c r="AE707" t="s">
        <v>5459</v>
      </c>
      <c r="AH707">
        <v>0</v>
      </c>
      <c r="AI707">
        <v>0</v>
      </c>
    </row>
    <row r="708" spans="2:35">
      <c r="B708">
        <v>1.819</v>
      </c>
      <c r="H708">
        <v>7.5</v>
      </c>
      <c r="I708" t="s">
        <v>12464</v>
      </c>
      <c r="J708" t="s">
        <v>12468</v>
      </c>
      <c r="L708" t="s">
        <v>12483</v>
      </c>
      <c r="M708" t="s">
        <v>12503</v>
      </c>
      <c r="N708" t="s">
        <v>13136</v>
      </c>
      <c r="O708" t="s">
        <v>14100</v>
      </c>
      <c r="P708">
        <v>7</v>
      </c>
      <c r="Q708">
        <v>1</v>
      </c>
      <c r="R708">
        <v>0.47</v>
      </c>
      <c r="S708">
        <v>2.02</v>
      </c>
      <c r="T708">
        <v>481.57</v>
      </c>
      <c r="U708">
        <v>101.2</v>
      </c>
      <c r="V708">
        <v>3.24</v>
      </c>
      <c r="W708">
        <v>1.79</v>
      </c>
      <c r="X708">
        <v>6.87</v>
      </c>
      <c r="Y708">
        <v>3</v>
      </c>
      <c r="Z708" t="s">
        <v>4822</v>
      </c>
      <c r="AA708">
        <v>0</v>
      </c>
      <c r="AB708">
        <v>5</v>
      </c>
      <c r="AC708">
        <v>4.591642857142857</v>
      </c>
      <c r="AE708" t="s">
        <v>5459</v>
      </c>
      <c r="AH708">
        <v>0</v>
      </c>
      <c r="AI708">
        <v>0</v>
      </c>
    </row>
    <row r="709" spans="2:35">
      <c r="B709">
        <v>2.242</v>
      </c>
      <c r="H709">
        <v>7.5</v>
      </c>
      <c r="I709" t="s">
        <v>12464</v>
      </c>
      <c r="J709" t="s">
        <v>12468</v>
      </c>
      <c r="L709" t="s">
        <v>12483</v>
      </c>
      <c r="M709" t="s">
        <v>12503</v>
      </c>
      <c r="N709" t="s">
        <v>13137</v>
      </c>
      <c r="O709" t="s">
        <v>14101</v>
      </c>
      <c r="P709">
        <v>6</v>
      </c>
      <c r="Q709">
        <v>1</v>
      </c>
      <c r="R709">
        <v>0.97</v>
      </c>
      <c r="S709">
        <v>2.58</v>
      </c>
      <c r="T709">
        <v>454.48</v>
      </c>
      <c r="U709">
        <v>79.95</v>
      </c>
      <c r="V709">
        <v>4.17</v>
      </c>
      <c r="X709">
        <v>6.69</v>
      </c>
      <c r="Y709">
        <v>3</v>
      </c>
      <c r="Z709" t="s">
        <v>4822</v>
      </c>
      <c r="AA709">
        <v>0</v>
      </c>
      <c r="AB709">
        <v>5</v>
      </c>
      <c r="AC709">
        <v>5.158476190476191</v>
      </c>
      <c r="AE709" t="s">
        <v>5458</v>
      </c>
      <c r="AH709">
        <v>0</v>
      </c>
      <c r="AI709">
        <v>0</v>
      </c>
    </row>
    <row r="710" spans="2:35">
      <c r="B710">
        <v>4.735</v>
      </c>
      <c r="H710">
        <v>7.5</v>
      </c>
      <c r="I710" t="s">
        <v>12464</v>
      </c>
      <c r="J710" t="s">
        <v>12468</v>
      </c>
      <c r="L710" t="s">
        <v>12483</v>
      </c>
      <c r="M710" t="s">
        <v>12503</v>
      </c>
      <c r="N710" t="s">
        <v>13138</v>
      </c>
      <c r="O710" t="s">
        <v>14102</v>
      </c>
      <c r="P710">
        <v>7</v>
      </c>
      <c r="Q710">
        <v>1</v>
      </c>
      <c r="R710">
        <v>-1.12</v>
      </c>
      <c r="S710">
        <v>1.56</v>
      </c>
      <c r="T710">
        <v>455.47</v>
      </c>
      <c r="U710">
        <v>92.84</v>
      </c>
      <c r="V710">
        <v>3.56</v>
      </c>
      <c r="X710">
        <v>4.79</v>
      </c>
      <c r="Y710">
        <v>3</v>
      </c>
      <c r="Z710" t="s">
        <v>4822</v>
      </c>
      <c r="AA710">
        <v>0</v>
      </c>
      <c r="AB710">
        <v>5</v>
      </c>
      <c r="AC710">
        <v>5.056738095238095</v>
      </c>
      <c r="AE710" t="s">
        <v>5458</v>
      </c>
      <c r="AH710">
        <v>0</v>
      </c>
      <c r="AI710">
        <v>0</v>
      </c>
    </row>
    <row r="711" spans="2:35">
      <c r="B711">
        <v>9.525</v>
      </c>
      <c r="H711">
        <v>7.5</v>
      </c>
      <c r="I711" t="s">
        <v>12464</v>
      </c>
      <c r="J711" t="s">
        <v>12468</v>
      </c>
      <c r="L711" t="s">
        <v>12483</v>
      </c>
      <c r="M711" t="s">
        <v>12503</v>
      </c>
      <c r="N711" t="s">
        <v>13139</v>
      </c>
      <c r="O711" t="s">
        <v>14103</v>
      </c>
      <c r="P711">
        <v>8</v>
      </c>
      <c r="Q711">
        <v>1</v>
      </c>
      <c r="R711">
        <v>-1.17</v>
      </c>
      <c r="S711">
        <v>1.34</v>
      </c>
      <c r="T711">
        <v>472.55</v>
      </c>
      <c r="U711">
        <v>116.63</v>
      </c>
      <c r="V711">
        <v>3.42</v>
      </c>
      <c r="W711">
        <v>4.88</v>
      </c>
      <c r="X711">
        <v>1.31</v>
      </c>
      <c r="Y711">
        <v>3</v>
      </c>
      <c r="Z711" t="s">
        <v>4822</v>
      </c>
      <c r="AA711">
        <v>0</v>
      </c>
      <c r="AB711">
        <v>5</v>
      </c>
      <c r="AC711">
        <v>4.141738095238096</v>
      </c>
      <c r="AE711" t="s">
        <v>5459</v>
      </c>
      <c r="AH711">
        <v>0</v>
      </c>
      <c r="AI711">
        <v>0</v>
      </c>
    </row>
    <row r="712" spans="2:35">
      <c r="B712">
        <v>33.857</v>
      </c>
      <c r="H712">
        <v>7.5</v>
      </c>
      <c r="I712" t="s">
        <v>12464</v>
      </c>
      <c r="J712" t="s">
        <v>12468</v>
      </c>
      <c r="L712" t="s">
        <v>12483</v>
      </c>
      <c r="M712" t="s">
        <v>12503</v>
      </c>
      <c r="N712" t="s">
        <v>13140</v>
      </c>
      <c r="O712" t="s">
        <v>14104</v>
      </c>
      <c r="P712">
        <v>5</v>
      </c>
      <c r="Q712">
        <v>1</v>
      </c>
      <c r="R712">
        <v>1.53</v>
      </c>
      <c r="S712">
        <v>3.21</v>
      </c>
      <c r="T712">
        <v>507.46</v>
      </c>
      <c r="U712">
        <v>67.06</v>
      </c>
      <c r="V712">
        <v>5.48</v>
      </c>
      <c r="X712">
        <v>5.68</v>
      </c>
      <c r="Y712">
        <v>3</v>
      </c>
      <c r="Z712" t="s">
        <v>4822</v>
      </c>
      <c r="AA712">
        <v>2</v>
      </c>
      <c r="AB712">
        <v>5</v>
      </c>
      <c r="AC712">
        <v>4.728333333333333</v>
      </c>
      <c r="AE712" t="s">
        <v>5458</v>
      </c>
      <c r="AH712">
        <v>0</v>
      </c>
      <c r="AI712">
        <v>0</v>
      </c>
    </row>
    <row r="713" spans="2:35">
      <c r="B713">
        <v>105.813</v>
      </c>
      <c r="H713">
        <v>7.5</v>
      </c>
      <c r="I713" t="s">
        <v>12464</v>
      </c>
      <c r="J713" t="s">
        <v>12468</v>
      </c>
      <c r="L713" t="s">
        <v>12483</v>
      </c>
      <c r="M713" t="s">
        <v>12503</v>
      </c>
      <c r="N713" t="s">
        <v>13141</v>
      </c>
      <c r="O713" t="s">
        <v>14105</v>
      </c>
      <c r="P713">
        <v>8</v>
      </c>
      <c r="Q713">
        <v>2</v>
      </c>
      <c r="R713">
        <v>-0.21</v>
      </c>
      <c r="S713">
        <v>2.86</v>
      </c>
      <c r="T713">
        <v>559.55</v>
      </c>
      <c r="U713">
        <v>121.77</v>
      </c>
      <c r="V713">
        <v>4.27</v>
      </c>
      <c r="W713">
        <v>1.03</v>
      </c>
      <c r="X713">
        <v>8.98</v>
      </c>
      <c r="Y713">
        <v>3</v>
      </c>
      <c r="Z713" t="s">
        <v>4822</v>
      </c>
      <c r="AA713">
        <v>1</v>
      </c>
      <c r="AB713">
        <v>7</v>
      </c>
      <c r="AC713">
        <v>3.01</v>
      </c>
      <c r="AE713" t="s">
        <v>11894</v>
      </c>
      <c r="AH713">
        <v>0</v>
      </c>
      <c r="AI713">
        <v>0</v>
      </c>
    </row>
    <row r="714" spans="2:35">
      <c r="B714">
        <v>12.407</v>
      </c>
      <c r="H714">
        <v>7.5</v>
      </c>
      <c r="I714" t="s">
        <v>12464</v>
      </c>
      <c r="J714" t="s">
        <v>12468</v>
      </c>
      <c r="L714" t="s">
        <v>12483</v>
      </c>
      <c r="M714" t="s">
        <v>12503</v>
      </c>
      <c r="N714" t="s">
        <v>13142</v>
      </c>
      <c r="O714" t="s">
        <v>14106</v>
      </c>
      <c r="P714">
        <v>7</v>
      </c>
      <c r="Q714">
        <v>2</v>
      </c>
      <c r="R714">
        <v>1.27</v>
      </c>
      <c r="S714">
        <v>4.2</v>
      </c>
      <c r="T714">
        <v>558.5599999999999</v>
      </c>
      <c r="U714">
        <v>108.88</v>
      </c>
      <c r="V714">
        <v>4.88</v>
      </c>
      <c r="W714">
        <v>2.05</v>
      </c>
      <c r="X714">
        <v>8.98</v>
      </c>
      <c r="Y714">
        <v>3</v>
      </c>
      <c r="Z714" t="s">
        <v>4822</v>
      </c>
      <c r="AA714">
        <v>1</v>
      </c>
      <c r="AB714">
        <v>7</v>
      </c>
      <c r="AC714">
        <v>2.780666666666666</v>
      </c>
      <c r="AE714" t="s">
        <v>11894</v>
      </c>
      <c r="AH714">
        <v>0</v>
      </c>
      <c r="AI714">
        <v>0</v>
      </c>
    </row>
    <row r="715" spans="2:35">
      <c r="B715">
        <v>2.191</v>
      </c>
      <c r="H715">
        <v>7.5</v>
      </c>
      <c r="I715" t="s">
        <v>12464</v>
      </c>
      <c r="J715" t="s">
        <v>12468</v>
      </c>
      <c r="L715" t="s">
        <v>12483</v>
      </c>
      <c r="M715" t="s">
        <v>12503</v>
      </c>
      <c r="N715" t="s">
        <v>13143</v>
      </c>
      <c r="O715" t="s">
        <v>14107</v>
      </c>
      <c r="P715">
        <v>5</v>
      </c>
      <c r="Q715">
        <v>1</v>
      </c>
      <c r="R715">
        <v>4.26</v>
      </c>
      <c r="S715">
        <v>6.02</v>
      </c>
      <c r="T715">
        <v>471.48</v>
      </c>
      <c r="U715">
        <v>67.18000000000001</v>
      </c>
      <c r="V715">
        <v>5.56</v>
      </c>
      <c r="W715">
        <v>4.98</v>
      </c>
      <c r="X715">
        <v>6.66</v>
      </c>
      <c r="Y715">
        <v>3</v>
      </c>
      <c r="Z715" t="s">
        <v>4822</v>
      </c>
      <c r="AA715">
        <v>1</v>
      </c>
      <c r="AB715">
        <v>5</v>
      </c>
      <c r="AC715">
        <v>3.037047619047619</v>
      </c>
      <c r="AE715" t="s">
        <v>5459</v>
      </c>
      <c r="AH715">
        <v>0</v>
      </c>
      <c r="AI715">
        <v>0</v>
      </c>
    </row>
    <row r="716" spans="2:35">
      <c r="B716">
        <v>6.733</v>
      </c>
      <c r="H716">
        <v>7.5</v>
      </c>
      <c r="I716" t="s">
        <v>12464</v>
      </c>
      <c r="J716" t="s">
        <v>12468</v>
      </c>
      <c r="L716" t="s">
        <v>12483</v>
      </c>
      <c r="M716" t="s">
        <v>12503</v>
      </c>
      <c r="N716" t="s">
        <v>13144</v>
      </c>
      <c r="O716" t="s">
        <v>14108</v>
      </c>
      <c r="P716">
        <v>5</v>
      </c>
      <c r="Q716">
        <v>2</v>
      </c>
      <c r="R716">
        <v>3</v>
      </c>
      <c r="S716">
        <v>5.7</v>
      </c>
      <c r="T716">
        <v>457.45</v>
      </c>
      <c r="U716">
        <v>78.18000000000001</v>
      </c>
      <c r="V716">
        <v>5.25</v>
      </c>
      <c r="W716">
        <v>5.18</v>
      </c>
      <c r="X716">
        <v>10.32</v>
      </c>
      <c r="Y716">
        <v>3</v>
      </c>
      <c r="Z716" t="s">
        <v>4822</v>
      </c>
      <c r="AA716">
        <v>1</v>
      </c>
      <c r="AB716">
        <v>4</v>
      </c>
      <c r="AC716">
        <v>2.303928571428572</v>
      </c>
      <c r="AE716" t="s">
        <v>11894</v>
      </c>
      <c r="AH716">
        <v>0</v>
      </c>
      <c r="AI716">
        <v>0</v>
      </c>
    </row>
    <row r="717" spans="2:35">
      <c r="B717">
        <v>1.538</v>
      </c>
      <c r="H717">
        <v>7.5</v>
      </c>
      <c r="I717" t="s">
        <v>12464</v>
      </c>
      <c r="J717" t="s">
        <v>12468</v>
      </c>
      <c r="L717" t="s">
        <v>12483</v>
      </c>
      <c r="M717" t="s">
        <v>12503</v>
      </c>
      <c r="N717" t="s">
        <v>13145</v>
      </c>
      <c r="O717" t="s">
        <v>14109</v>
      </c>
      <c r="P717">
        <v>6</v>
      </c>
      <c r="Q717">
        <v>1</v>
      </c>
      <c r="R717">
        <v>2.35</v>
      </c>
      <c r="S717">
        <v>4.55</v>
      </c>
      <c r="T717">
        <v>481.48</v>
      </c>
      <c r="U717">
        <v>75.25</v>
      </c>
      <c r="V717">
        <v>5.2</v>
      </c>
      <c r="X717">
        <v>7.98</v>
      </c>
      <c r="Y717">
        <v>4</v>
      </c>
      <c r="Z717" t="s">
        <v>4822</v>
      </c>
      <c r="AA717">
        <v>1</v>
      </c>
      <c r="AB717">
        <v>4</v>
      </c>
      <c r="AC717">
        <v>4.015619047619047</v>
      </c>
      <c r="AE717" t="s">
        <v>5458</v>
      </c>
      <c r="AH717">
        <v>0</v>
      </c>
      <c r="AI717">
        <v>0</v>
      </c>
    </row>
    <row r="718" spans="2:35">
      <c r="B718">
        <v>14.467</v>
      </c>
      <c r="H718">
        <v>7.5</v>
      </c>
      <c r="I718" t="s">
        <v>12464</v>
      </c>
      <c r="J718" t="s">
        <v>12468</v>
      </c>
      <c r="L718" t="s">
        <v>12483</v>
      </c>
      <c r="M718" t="s">
        <v>12503</v>
      </c>
      <c r="N718" t="s">
        <v>13146</v>
      </c>
      <c r="O718" t="s">
        <v>14110</v>
      </c>
      <c r="P718">
        <v>5</v>
      </c>
      <c r="Q718">
        <v>1</v>
      </c>
      <c r="R718">
        <v>2.71</v>
      </c>
      <c r="S718">
        <v>4.29</v>
      </c>
      <c r="T718">
        <v>483.49</v>
      </c>
      <c r="U718">
        <v>67.06</v>
      </c>
      <c r="V718">
        <v>4.99</v>
      </c>
      <c r="W718">
        <v>2.06</v>
      </c>
      <c r="X718">
        <v>7</v>
      </c>
      <c r="Y718">
        <v>3</v>
      </c>
      <c r="Z718" t="s">
        <v>4822</v>
      </c>
      <c r="AA718">
        <v>0</v>
      </c>
      <c r="AB718">
        <v>4</v>
      </c>
      <c r="AC718">
        <v>3.951261904761905</v>
      </c>
      <c r="AE718" t="s">
        <v>5459</v>
      </c>
      <c r="AH718">
        <v>0</v>
      </c>
      <c r="AI718">
        <v>0</v>
      </c>
    </row>
    <row r="719" spans="2:35">
      <c r="B719">
        <v>0.9409999999999999</v>
      </c>
      <c r="H719">
        <v>7.5</v>
      </c>
      <c r="I719" t="s">
        <v>12464</v>
      </c>
      <c r="J719" t="s">
        <v>12468</v>
      </c>
      <c r="L719" t="s">
        <v>12483</v>
      </c>
      <c r="M719" t="s">
        <v>12503</v>
      </c>
      <c r="N719" t="s">
        <v>13147</v>
      </c>
      <c r="O719" t="s">
        <v>14111</v>
      </c>
      <c r="P719">
        <v>6</v>
      </c>
      <c r="Q719">
        <v>1</v>
      </c>
      <c r="R719">
        <v>2.19</v>
      </c>
      <c r="S719">
        <v>4.05</v>
      </c>
      <c r="T719">
        <v>481.48</v>
      </c>
      <c r="U719">
        <v>75.25</v>
      </c>
      <c r="V719">
        <v>5.2</v>
      </c>
      <c r="X719">
        <v>7.72</v>
      </c>
      <c r="Y719">
        <v>4</v>
      </c>
      <c r="Z719" t="s">
        <v>4822</v>
      </c>
      <c r="AA719">
        <v>1</v>
      </c>
      <c r="AB719">
        <v>4</v>
      </c>
      <c r="AC719">
        <v>4.345619047619047</v>
      </c>
      <c r="AE719" t="s">
        <v>5458</v>
      </c>
      <c r="AH719">
        <v>0</v>
      </c>
      <c r="AI719">
        <v>0</v>
      </c>
    </row>
    <row r="720" spans="2:35">
      <c r="B720">
        <v>0.389</v>
      </c>
      <c r="H720">
        <v>7.5</v>
      </c>
      <c r="I720" t="s">
        <v>12464</v>
      </c>
      <c r="J720" t="s">
        <v>12468</v>
      </c>
      <c r="L720" t="s">
        <v>12483</v>
      </c>
      <c r="M720" t="s">
        <v>12503</v>
      </c>
      <c r="N720" t="s">
        <v>13148</v>
      </c>
      <c r="O720" t="s">
        <v>14112</v>
      </c>
      <c r="P720">
        <v>6</v>
      </c>
      <c r="Q720">
        <v>1</v>
      </c>
      <c r="R720">
        <v>2.3</v>
      </c>
      <c r="S720">
        <v>4.04</v>
      </c>
      <c r="T720">
        <v>481.48</v>
      </c>
      <c r="U720">
        <v>75.25</v>
      </c>
      <c r="V720">
        <v>5.2</v>
      </c>
      <c r="X720">
        <v>6.6</v>
      </c>
      <c r="Y720">
        <v>4</v>
      </c>
      <c r="Z720" t="s">
        <v>4822</v>
      </c>
      <c r="AA720">
        <v>1</v>
      </c>
      <c r="AB720">
        <v>4</v>
      </c>
      <c r="AC720">
        <v>4.295619047619048</v>
      </c>
      <c r="AE720" t="s">
        <v>5458</v>
      </c>
      <c r="AH720">
        <v>0</v>
      </c>
      <c r="AI720">
        <v>0</v>
      </c>
    </row>
    <row r="721" spans="2:35">
      <c r="B721">
        <v>0.152</v>
      </c>
      <c r="H721">
        <v>7.5</v>
      </c>
      <c r="I721" t="s">
        <v>12464</v>
      </c>
      <c r="J721" t="s">
        <v>12468</v>
      </c>
      <c r="L721" t="s">
        <v>12483</v>
      </c>
      <c r="M721" t="s">
        <v>12503</v>
      </c>
      <c r="N721" t="s">
        <v>13149</v>
      </c>
      <c r="O721" t="s">
        <v>14113</v>
      </c>
      <c r="P721">
        <v>6</v>
      </c>
      <c r="Q721">
        <v>1</v>
      </c>
      <c r="R721">
        <v>4.37</v>
      </c>
      <c r="S721">
        <v>6.17</v>
      </c>
      <c r="T721">
        <v>498.53</v>
      </c>
      <c r="U721">
        <v>70.84</v>
      </c>
      <c r="V721">
        <v>6.16</v>
      </c>
      <c r="X721">
        <v>6.56</v>
      </c>
      <c r="Y721">
        <v>4</v>
      </c>
      <c r="Z721" t="s">
        <v>4822</v>
      </c>
      <c r="AA721">
        <v>1</v>
      </c>
      <c r="AB721">
        <v>4</v>
      </c>
      <c r="AC721">
        <v>2.843833333333333</v>
      </c>
      <c r="AE721" t="s">
        <v>5458</v>
      </c>
      <c r="AH721">
        <v>0</v>
      </c>
      <c r="AI721">
        <v>0</v>
      </c>
    </row>
    <row r="722" spans="2:35">
      <c r="B722">
        <v>1.286</v>
      </c>
      <c r="H722">
        <v>7.5</v>
      </c>
      <c r="I722" t="s">
        <v>12464</v>
      </c>
      <c r="J722" t="s">
        <v>12468</v>
      </c>
      <c r="L722" t="s">
        <v>12483</v>
      </c>
      <c r="M722" t="s">
        <v>12503</v>
      </c>
      <c r="N722" t="s">
        <v>13150</v>
      </c>
      <c r="O722" t="s">
        <v>14114</v>
      </c>
    </row>
    <row r="723" spans="2:35">
      <c r="B723">
        <v>9.218</v>
      </c>
      <c r="H723">
        <v>7.5</v>
      </c>
      <c r="I723" t="s">
        <v>12464</v>
      </c>
      <c r="J723" t="s">
        <v>12468</v>
      </c>
      <c r="L723" t="s">
        <v>12483</v>
      </c>
      <c r="M723" t="s">
        <v>12503</v>
      </c>
      <c r="N723" t="s">
        <v>13151</v>
      </c>
      <c r="O723" t="s">
        <v>14115</v>
      </c>
      <c r="P723">
        <v>7</v>
      </c>
      <c r="Q723">
        <v>2</v>
      </c>
      <c r="R723">
        <v>1.46</v>
      </c>
      <c r="S723">
        <v>3.95</v>
      </c>
      <c r="T723">
        <v>481.56</v>
      </c>
      <c r="U723">
        <v>123.31</v>
      </c>
      <c r="V723">
        <v>4.6</v>
      </c>
      <c r="W723">
        <v>4.85</v>
      </c>
      <c r="X723">
        <v>8.93</v>
      </c>
      <c r="Y723">
        <v>4</v>
      </c>
      <c r="Z723" t="s">
        <v>4822</v>
      </c>
      <c r="AA723">
        <v>0</v>
      </c>
      <c r="AB723">
        <v>5</v>
      </c>
      <c r="AC723">
        <v>2.691714285714286</v>
      </c>
      <c r="AE723" t="s">
        <v>11894</v>
      </c>
      <c r="AH723">
        <v>0</v>
      </c>
      <c r="AI723">
        <v>0</v>
      </c>
    </row>
    <row r="724" spans="2:35">
      <c r="B724">
        <v>1.399</v>
      </c>
      <c r="H724">
        <v>7.5</v>
      </c>
      <c r="I724" t="s">
        <v>12464</v>
      </c>
      <c r="J724" t="s">
        <v>12468</v>
      </c>
      <c r="L724" t="s">
        <v>12483</v>
      </c>
      <c r="M724" t="s">
        <v>12503</v>
      </c>
      <c r="N724" t="s">
        <v>13152</v>
      </c>
      <c r="O724" t="s">
        <v>14116</v>
      </c>
      <c r="P724">
        <v>6</v>
      </c>
      <c r="Q724">
        <v>2</v>
      </c>
      <c r="S724">
        <v>5.48</v>
      </c>
      <c r="T724">
        <v>497.47</v>
      </c>
      <c r="U724">
        <v>91.31999999999999</v>
      </c>
      <c r="V724">
        <v>6</v>
      </c>
      <c r="X724">
        <v>6.8</v>
      </c>
      <c r="Y724">
        <v>4</v>
      </c>
      <c r="Z724" t="s">
        <v>4822</v>
      </c>
      <c r="AA724">
        <v>1</v>
      </c>
      <c r="AB724">
        <v>4</v>
      </c>
      <c r="AE724" t="s">
        <v>5458</v>
      </c>
      <c r="AH724">
        <v>0</v>
      </c>
      <c r="AI724">
        <v>0</v>
      </c>
    </row>
    <row r="725" spans="2:35">
      <c r="B725">
        <v>5.048</v>
      </c>
      <c r="H725">
        <v>7.5</v>
      </c>
      <c r="I725" t="s">
        <v>12464</v>
      </c>
      <c r="J725" t="s">
        <v>12468</v>
      </c>
      <c r="L725" t="s">
        <v>12483</v>
      </c>
      <c r="M725" t="s">
        <v>12503</v>
      </c>
      <c r="N725" t="s">
        <v>13153</v>
      </c>
      <c r="O725" t="s">
        <v>14117</v>
      </c>
      <c r="P725">
        <v>6</v>
      </c>
      <c r="Q725">
        <v>2</v>
      </c>
      <c r="S725">
        <v>5.48</v>
      </c>
      <c r="T725">
        <v>497.47</v>
      </c>
      <c r="U725">
        <v>91.31999999999999</v>
      </c>
      <c r="V725">
        <v>6</v>
      </c>
      <c r="X725">
        <v>7.16</v>
      </c>
      <c r="Y725">
        <v>4</v>
      </c>
      <c r="Z725" t="s">
        <v>4822</v>
      </c>
      <c r="AA725">
        <v>1</v>
      </c>
      <c r="AB725">
        <v>4</v>
      </c>
      <c r="AE725" t="s">
        <v>5458</v>
      </c>
      <c r="AH725">
        <v>0</v>
      </c>
      <c r="AI725">
        <v>0</v>
      </c>
    </row>
    <row r="726" spans="2:35">
      <c r="B726">
        <v>1.067</v>
      </c>
      <c r="H726">
        <v>7.5</v>
      </c>
      <c r="I726" t="s">
        <v>12464</v>
      </c>
      <c r="J726" t="s">
        <v>12468</v>
      </c>
      <c r="L726" t="s">
        <v>12483</v>
      </c>
      <c r="M726" t="s">
        <v>12503</v>
      </c>
      <c r="N726" t="s">
        <v>13154</v>
      </c>
      <c r="O726" t="s">
        <v>14118</v>
      </c>
      <c r="P726">
        <v>5</v>
      </c>
      <c r="Q726">
        <v>2</v>
      </c>
      <c r="R726">
        <v>3.3</v>
      </c>
      <c r="S726">
        <v>5.79</v>
      </c>
      <c r="T726">
        <v>481.48</v>
      </c>
      <c r="U726">
        <v>86.63</v>
      </c>
      <c r="V726">
        <v>5.43</v>
      </c>
      <c r="W726">
        <v>11.52</v>
      </c>
      <c r="X726">
        <v>9.029999999999999</v>
      </c>
      <c r="Y726">
        <v>4</v>
      </c>
      <c r="Z726" t="s">
        <v>4822</v>
      </c>
      <c r="AA726">
        <v>1</v>
      </c>
      <c r="AB726">
        <v>4</v>
      </c>
      <c r="AC726">
        <v>2.467285714285715</v>
      </c>
      <c r="AE726" t="s">
        <v>5457</v>
      </c>
      <c r="AH726">
        <v>0</v>
      </c>
      <c r="AI726">
        <v>0</v>
      </c>
    </row>
    <row r="727" spans="2:35">
      <c r="B727">
        <v>22.094</v>
      </c>
      <c r="H727">
        <v>7.5</v>
      </c>
      <c r="I727" t="s">
        <v>12464</v>
      </c>
      <c r="J727" t="s">
        <v>12468</v>
      </c>
      <c r="L727" t="s">
        <v>12483</v>
      </c>
      <c r="M727" t="s">
        <v>12503</v>
      </c>
      <c r="N727" t="s">
        <v>13155</v>
      </c>
      <c r="O727" t="s">
        <v>14119</v>
      </c>
    </row>
    <row r="728" spans="2:35">
      <c r="B728">
        <v>6.261</v>
      </c>
      <c r="H728">
        <v>7.5</v>
      </c>
      <c r="I728" t="s">
        <v>12464</v>
      </c>
      <c r="J728" t="s">
        <v>12468</v>
      </c>
      <c r="L728" t="s">
        <v>12483</v>
      </c>
      <c r="M728" t="s">
        <v>12503</v>
      </c>
      <c r="N728" t="s">
        <v>13156</v>
      </c>
      <c r="O728" t="s">
        <v>14120</v>
      </c>
    </row>
    <row r="729" spans="2:35">
      <c r="B729">
        <v>4.83</v>
      </c>
      <c r="H729">
        <v>7.5</v>
      </c>
      <c r="I729" t="s">
        <v>12464</v>
      </c>
      <c r="J729" t="s">
        <v>12468</v>
      </c>
      <c r="L729" t="s">
        <v>12483</v>
      </c>
      <c r="M729" t="s">
        <v>12503</v>
      </c>
      <c r="N729" t="s">
        <v>13157</v>
      </c>
      <c r="O729" t="s">
        <v>14121</v>
      </c>
      <c r="P729">
        <v>7</v>
      </c>
      <c r="Q729">
        <v>1</v>
      </c>
      <c r="R729">
        <v>0.32</v>
      </c>
      <c r="S729">
        <v>3.25</v>
      </c>
      <c r="T729">
        <v>520.53</v>
      </c>
      <c r="U729">
        <v>104.98</v>
      </c>
      <c r="V729">
        <v>4.35</v>
      </c>
      <c r="W729">
        <v>3.84</v>
      </c>
      <c r="X729">
        <v>5.13</v>
      </c>
      <c r="Y729">
        <v>3</v>
      </c>
      <c r="Z729" t="s">
        <v>4822</v>
      </c>
      <c r="AA729">
        <v>1</v>
      </c>
      <c r="AB729">
        <v>5</v>
      </c>
      <c r="AC729">
        <v>4.209</v>
      </c>
      <c r="AE729" t="s">
        <v>5459</v>
      </c>
      <c r="AH729">
        <v>0</v>
      </c>
      <c r="AI729">
        <v>0</v>
      </c>
    </row>
    <row r="730" spans="2:35">
      <c r="B730">
        <v>7.267</v>
      </c>
      <c r="H730">
        <v>7.5</v>
      </c>
      <c r="I730" t="s">
        <v>12464</v>
      </c>
      <c r="J730" t="s">
        <v>12468</v>
      </c>
      <c r="L730" t="s">
        <v>12483</v>
      </c>
      <c r="M730" t="s">
        <v>12503</v>
      </c>
      <c r="N730" t="s">
        <v>13158</v>
      </c>
      <c r="O730" t="s">
        <v>14122</v>
      </c>
      <c r="P730">
        <v>6</v>
      </c>
      <c r="Q730">
        <v>1</v>
      </c>
      <c r="R730">
        <v>-0.02</v>
      </c>
      <c r="S730">
        <v>2.35</v>
      </c>
      <c r="T730">
        <v>454.48</v>
      </c>
      <c r="U730">
        <v>79.95</v>
      </c>
      <c r="V730">
        <v>4.17</v>
      </c>
      <c r="W730">
        <v>0.25</v>
      </c>
      <c r="X730">
        <v>5.2</v>
      </c>
      <c r="Y730">
        <v>3</v>
      </c>
      <c r="Z730" t="s">
        <v>4822</v>
      </c>
      <c r="AA730">
        <v>0</v>
      </c>
      <c r="AB730">
        <v>5</v>
      </c>
      <c r="AC730">
        <v>5.158476190476191</v>
      </c>
      <c r="AE730" t="s">
        <v>5459</v>
      </c>
      <c r="AH730">
        <v>0</v>
      </c>
      <c r="AI730">
        <v>0</v>
      </c>
    </row>
    <row r="731" spans="2:35">
      <c r="B731">
        <v>2.834</v>
      </c>
      <c r="H731">
        <v>7.5</v>
      </c>
      <c r="I731" t="s">
        <v>12464</v>
      </c>
      <c r="J731" t="s">
        <v>12468</v>
      </c>
      <c r="L731" t="s">
        <v>12483</v>
      </c>
      <c r="M731" t="s">
        <v>12503</v>
      </c>
      <c r="N731" t="s">
        <v>13159</v>
      </c>
      <c r="O731" t="s">
        <v>14123</v>
      </c>
      <c r="P731">
        <v>6</v>
      </c>
      <c r="Q731">
        <v>1</v>
      </c>
      <c r="R731">
        <v>3.43</v>
      </c>
      <c r="S731">
        <v>5.42</v>
      </c>
      <c r="T731">
        <v>553.63</v>
      </c>
      <c r="U731">
        <v>64.43000000000001</v>
      </c>
      <c r="V731">
        <v>5.69</v>
      </c>
      <c r="W731">
        <v>5.12</v>
      </c>
      <c r="X731">
        <v>7.84</v>
      </c>
      <c r="Y731">
        <v>3</v>
      </c>
      <c r="Z731" t="s">
        <v>4822</v>
      </c>
      <c r="AA731">
        <v>2</v>
      </c>
      <c r="AB731">
        <v>6</v>
      </c>
      <c r="AC731">
        <v>3.118333333333333</v>
      </c>
      <c r="AE731" t="s">
        <v>5459</v>
      </c>
      <c r="AH731">
        <v>0</v>
      </c>
      <c r="AI731">
        <v>0</v>
      </c>
    </row>
    <row r="732" spans="2:35">
      <c r="B732">
        <v>11</v>
      </c>
      <c r="I732" t="s">
        <v>12464</v>
      </c>
      <c r="J732" t="s">
        <v>12468</v>
      </c>
      <c r="L732" t="s">
        <v>12484</v>
      </c>
      <c r="M732" t="s">
        <v>12504</v>
      </c>
      <c r="N732" t="s">
        <v>13160</v>
      </c>
      <c r="O732" t="s">
        <v>14124</v>
      </c>
      <c r="P732">
        <v>4</v>
      </c>
      <c r="Q732">
        <v>2</v>
      </c>
      <c r="R732">
        <v>1.08</v>
      </c>
      <c r="S732">
        <v>2.81</v>
      </c>
      <c r="T732">
        <v>408.46</v>
      </c>
      <c r="U732">
        <v>83.39</v>
      </c>
      <c r="V732">
        <v>5.34</v>
      </c>
      <c r="W732">
        <v>3.46</v>
      </c>
      <c r="X732">
        <v>9.539999999999999</v>
      </c>
      <c r="Y732">
        <v>4</v>
      </c>
      <c r="Z732" t="s">
        <v>4822</v>
      </c>
      <c r="AA732">
        <v>1</v>
      </c>
      <c r="AB732">
        <v>3</v>
      </c>
      <c r="AC732">
        <v>4.383857142857144</v>
      </c>
      <c r="AE732" t="s">
        <v>11894</v>
      </c>
      <c r="AH732">
        <v>0</v>
      </c>
      <c r="AI732">
        <v>0</v>
      </c>
    </row>
    <row r="733" spans="2:35">
      <c r="B733">
        <v>72</v>
      </c>
      <c r="I733" t="s">
        <v>12464</v>
      </c>
      <c r="J733" t="s">
        <v>12468</v>
      </c>
      <c r="L733" t="s">
        <v>12484</v>
      </c>
      <c r="M733" t="s">
        <v>12504</v>
      </c>
      <c r="N733" t="s">
        <v>13161</v>
      </c>
      <c r="O733" t="s">
        <v>14125</v>
      </c>
      <c r="P733">
        <v>4</v>
      </c>
      <c r="Q733">
        <v>2</v>
      </c>
      <c r="R733">
        <v>1.8</v>
      </c>
      <c r="S733">
        <v>3.52</v>
      </c>
      <c r="T733">
        <v>476.46</v>
      </c>
      <c r="U733">
        <v>83.39</v>
      </c>
      <c r="V733">
        <v>6.36</v>
      </c>
      <c r="W733">
        <v>3.46</v>
      </c>
      <c r="X733">
        <v>9.529999999999999</v>
      </c>
      <c r="Y733">
        <v>4</v>
      </c>
      <c r="Z733" t="s">
        <v>4822</v>
      </c>
      <c r="AA733">
        <v>1</v>
      </c>
      <c r="AB733">
        <v>3</v>
      </c>
      <c r="AC733">
        <v>3.643142857142858</v>
      </c>
      <c r="AE733" t="s">
        <v>11894</v>
      </c>
      <c r="AH733">
        <v>0</v>
      </c>
      <c r="AI733">
        <v>0</v>
      </c>
    </row>
    <row r="734" spans="2:35">
      <c r="B734">
        <v>88</v>
      </c>
      <c r="I734" t="s">
        <v>12464</v>
      </c>
      <c r="J734" t="s">
        <v>12468</v>
      </c>
      <c r="L734" t="s">
        <v>12484</v>
      </c>
      <c r="M734" t="s">
        <v>12504</v>
      </c>
      <c r="N734" t="s">
        <v>13162</v>
      </c>
      <c r="O734" t="s">
        <v>14126</v>
      </c>
      <c r="P734">
        <v>5</v>
      </c>
      <c r="Q734">
        <v>1</v>
      </c>
      <c r="R734">
        <v>1.08</v>
      </c>
      <c r="S734">
        <v>2.78</v>
      </c>
      <c r="T734">
        <v>425.51</v>
      </c>
      <c r="U734">
        <v>67.59999999999999</v>
      </c>
      <c r="V734">
        <v>6.07</v>
      </c>
      <c r="W734">
        <v>3.46</v>
      </c>
      <c r="X734">
        <v>9.51</v>
      </c>
      <c r="Y734">
        <v>4</v>
      </c>
      <c r="Z734" t="s">
        <v>4822</v>
      </c>
      <c r="AA734">
        <v>1</v>
      </c>
      <c r="AB734">
        <v>3</v>
      </c>
      <c r="AC734">
        <v>4.610404761904762</v>
      </c>
      <c r="AE734" t="s">
        <v>11894</v>
      </c>
      <c r="AH734">
        <v>0</v>
      </c>
      <c r="AI734">
        <v>0</v>
      </c>
    </row>
    <row r="735" spans="2:35">
      <c r="B735">
        <v>3.1</v>
      </c>
      <c r="I735" t="s">
        <v>12464</v>
      </c>
      <c r="J735" t="s">
        <v>12468</v>
      </c>
      <c r="L735" t="s">
        <v>12484</v>
      </c>
      <c r="M735" t="s">
        <v>12504</v>
      </c>
      <c r="N735" t="s">
        <v>13163</v>
      </c>
      <c r="O735" t="s">
        <v>14127</v>
      </c>
      <c r="P735">
        <v>5</v>
      </c>
      <c r="Q735">
        <v>2</v>
      </c>
      <c r="R735">
        <v>0.82</v>
      </c>
      <c r="S735">
        <v>2.67</v>
      </c>
      <c r="T735">
        <v>410.43</v>
      </c>
      <c r="U735">
        <v>92.62</v>
      </c>
      <c r="V735">
        <v>4.93</v>
      </c>
      <c r="W735">
        <v>3.46</v>
      </c>
      <c r="X735">
        <v>9.710000000000001</v>
      </c>
      <c r="Y735">
        <v>4</v>
      </c>
      <c r="Z735" t="s">
        <v>4822</v>
      </c>
      <c r="AA735">
        <v>0</v>
      </c>
      <c r="AB735">
        <v>3</v>
      </c>
      <c r="AC735">
        <v>4.19745238095238</v>
      </c>
      <c r="AE735" t="s">
        <v>11894</v>
      </c>
      <c r="AH735">
        <v>0</v>
      </c>
      <c r="AI735">
        <v>0</v>
      </c>
    </row>
    <row r="736" spans="2:35">
      <c r="B736">
        <v>7.2</v>
      </c>
      <c r="I736" t="s">
        <v>12464</v>
      </c>
      <c r="J736" t="s">
        <v>12468</v>
      </c>
      <c r="L736" t="s">
        <v>12484</v>
      </c>
      <c r="M736" t="s">
        <v>12504</v>
      </c>
      <c r="N736" t="s">
        <v>13164</v>
      </c>
      <c r="O736" t="s">
        <v>14128</v>
      </c>
      <c r="P736">
        <v>5</v>
      </c>
      <c r="Q736">
        <v>2</v>
      </c>
      <c r="R736">
        <v>1.53</v>
      </c>
      <c r="S736">
        <v>3.38</v>
      </c>
      <c r="T736">
        <v>478.43</v>
      </c>
      <c r="U736">
        <v>92.62</v>
      </c>
      <c r="V736">
        <v>5.95</v>
      </c>
      <c r="W736">
        <v>3.46</v>
      </c>
      <c r="X736">
        <v>9.699999999999999</v>
      </c>
      <c r="Y736">
        <v>4</v>
      </c>
      <c r="Z736" t="s">
        <v>4822</v>
      </c>
      <c r="AA736">
        <v>1</v>
      </c>
      <c r="AB736">
        <v>3</v>
      </c>
      <c r="AC736">
        <v>3.526738095238096</v>
      </c>
      <c r="AE736" t="s">
        <v>11894</v>
      </c>
      <c r="AH736">
        <v>0</v>
      </c>
      <c r="AI736">
        <v>0</v>
      </c>
    </row>
    <row r="737" spans="2:35">
      <c r="B737">
        <v>6.7</v>
      </c>
      <c r="I737" t="s">
        <v>12464</v>
      </c>
      <c r="J737" t="s">
        <v>12468</v>
      </c>
      <c r="L737" t="s">
        <v>12484</v>
      </c>
      <c r="M737" t="s">
        <v>12504</v>
      </c>
      <c r="N737" t="s">
        <v>13165</v>
      </c>
      <c r="O737" t="s">
        <v>14129</v>
      </c>
    </row>
    <row r="738" spans="2:35">
      <c r="B738">
        <v>53</v>
      </c>
      <c r="I738" t="s">
        <v>12464</v>
      </c>
      <c r="J738" t="s">
        <v>12468</v>
      </c>
      <c r="L738" t="s">
        <v>12484</v>
      </c>
      <c r="M738" t="s">
        <v>12504</v>
      </c>
      <c r="N738" t="s">
        <v>13166</v>
      </c>
      <c r="O738" t="s">
        <v>14130</v>
      </c>
    </row>
    <row r="739" spans="2:35">
      <c r="B739">
        <v>32</v>
      </c>
      <c r="I739" t="s">
        <v>12464</v>
      </c>
      <c r="J739" t="s">
        <v>12468</v>
      </c>
      <c r="L739" t="s">
        <v>12484</v>
      </c>
      <c r="M739" t="s">
        <v>12504</v>
      </c>
      <c r="N739" t="s">
        <v>13167</v>
      </c>
      <c r="O739" t="s">
        <v>14131</v>
      </c>
      <c r="P739">
        <v>5</v>
      </c>
      <c r="Q739">
        <v>2</v>
      </c>
      <c r="R739">
        <v>2.17</v>
      </c>
      <c r="S739">
        <v>4.03</v>
      </c>
      <c r="T739">
        <v>479.32</v>
      </c>
      <c r="U739">
        <v>92.62</v>
      </c>
      <c r="V739">
        <v>6.23</v>
      </c>
      <c r="W739">
        <v>3.46</v>
      </c>
      <c r="X739">
        <v>9.76</v>
      </c>
      <c r="Y739">
        <v>4</v>
      </c>
      <c r="Z739" t="s">
        <v>4822</v>
      </c>
      <c r="AA739">
        <v>1</v>
      </c>
      <c r="AB739">
        <v>3</v>
      </c>
      <c r="AC739">
        <v>3.080380952380952</v>
      </c>
      <c r="AE739" t="s">
        <v>11894</v>
      </c>
      <c r="AH739">
        <v>0</v>
      </c>
      <c r="AI739">
        <v>0</v>
      </c>
    </row>
    <row r="740" spans="2:35">
      <c r="B740">
        <v>11</v>
      </c>
      <c r="I740" t="s">
        <v>12464</v>
      </c>
      <c r="J740" t="s">
        <v>12468</v>
      </c>
      <c r="L740" t="s">
        <v>12484</v>
      </c>
      <c r="M740" t="s">
        <v>12504</v>
      </c>
      <c r="N740" t="s">
        <v>13168</v>
      </c>
      <c r="O740" t="s">
        <v>14132</v>
      </c>
    </row>
    <row r="741" spans="2:35">
      <c r="B741">
        <v>32</v>
      </c>
      <c r="I741" t="s">
        <v>12464</v>
      </c>
      <c r="J741" t="s">
        <v>12468</v>
      </c>
      <c r="L741" t="s">
        <v>12484</v>
      </c>
      <c r="M741" t="s">
        <v>12504</v>
      </c>
      <c r="N741" t="s">
        <v>13169</v>
      </c>
      <c r="O741" t="s">
        <v>14133</v>
      </c>
      <c r="P741">
        <v>5</v>
      </c>
      <c r="Q741">
        <v>2</v>
      </c>
      <c r="R741">
        <v>2.17</v>
      </c>
      <c r="S741">
        <v>4.03</v>
      </c>
      <c r="T741">
        <v>479.32</v>
      </c>
      <c r="U741">
        <v>92.62</v>
      </c>
      <c r="V741">
        <v>6.23</v>
      </c>
      <c r="W741">
        <v>3.46</v>
      </c>
      <c r="X741">
        <v>9.76</v>
      </c>
      <c r="Y741">
        <v>4</v>
      </c>
      <c r="Z741" t="s">
        <v>4822</v>
      </c>
      <c r="AA741">
        <v>1</v>
      </c>
      <c r="AB741">
        <v>3</v>
      </c>
      <c r="AC741">
        <v>3.080380952380952</v>
      </c>
      <c r="AE741" t="s">
        <v>11894</v>
      </c>
      <c r="AH741">
        <v>0</v>
      </c>
      <c r="AI741">
        <v>0</v>
      </c>
    </row>
    <row r="742" spans="2:35">
      <c r="B742">
        <v>2.4</v>
      </c>
      <c r="I742" t="s">
        <v>12464</v>
      </c>
      <c r="J742" t="s">
        <v>12468</v>
      </c>
      <c r="L742" t="s">
        <v>12484</v>
      </c>
      <c r="M742" t="s">
        <v>12504</v>
      </c>
      <c r="N742" t="s">
        <v>13170</v>
      </c>
      <c r="O742" t="s">
        <v>14134</v>
      </c>
      <c r="P742">
        <v>5</v>
      </c>
      <c r="Q742">
        <v>2</v>
      </c>
      <c r="R742">
        <v>1.31</v>
      </c>
      <c r="S742">
        <v>3.16</v>
      </c>
      <c r="T742">
        <v>442.45</v>
      </c>
      <c r="U742">
        <v>92.62</v>
      </c>
      <c r="V742">
        <v>5.37</v>
      </c>
      <c r="W742">
        <v>3.46</v>
      </c>
      <c r="X742">
        <v>9.76</v>
      </c>
      <c r="Y742">
        <v>4</v>
      </c>
      <c r="Z742" t="s">
        <v>4822</v>
      </c>
      <c r="AA742">
        <v>1</v>
      </c>
      <c r="AB742">
        <v>3</v>
      </c>
      <c r="AC742">
        <v>3.863738095238095</v>
      </c>
      <c r="AE742" t="s">
        <v>11894</v>
      </c>
      <c r="AH742">
        <v>0</v>
      </c>
      <c r="AI742">
        <v>0</v>
      </c>
    </row>
    <row r="743" spans="2:35">
      <c r="B743">
        <v>3.4</v>
      </c>
      <c r="I743" t="s">
        <v>12464</v>
      </c>
      <c r="J743" t="s">
        <v>12468</v>
      </c>
      <c r="L743" t="s">
        <v>12484</v>
      </c>
      <c r="M743" t="s">
        <v>12504</v>
      </c>
      <c r="N743" t="s">
        <v>13171</v>
      </c>
      <c r="O743" t="s">
        <v>14135</v>
      </c>
    </row>
    <row r="744" spans="2:35">
      <c r="B744">
        <v>21</v>
      </c>
      <c r="I744" t="s">
        <v>12464</v>
      </c>
      <c r="J744" t="s">
        <v>12468</v>
      </c>
      <c r="L744" t="s">
        <v>12484</v>
      </c>
      <c r="M744" t="s">
        <v>12504</v>
      </c>
      <c r="N744" t="s">
        <v>13172</v>
      </c>
      <c r="O744" t="s">
        <v>14136</v>
      </c>
      <c r="P744">
        <v>5</v>
      </c>
      <c r="Q744">
        <v>2</v>
      </c>
      <c r="R744">
        <v>1.31</v>
      </c>
      <c r="S744">
        <v>3.16</v>
      </c>
      <c r="T744">
        <v>442.45</v>
      </c>
      <c r="U744">
        <v>92.62</v>
      </c>
      <c r="V744">
        <v>5.37</v>
      </c>
      <c r="W744">
        <v>3.46</v>
      </c>
      <c r="X744">
        <v>9.76</v>
      </c>
      <c r="Y744">
        <v>4</v>
      </c>
      <c r="Z744" t="s">
        <v>4822</v>
      </c>
      <c r="AA744">
        <v>1</v>
      </c>
      <c r="AB744">
        <v>3</v>
      </c>
      <c r="AC744">
        <v>3.863738095238095</v>
      </c>
      <c r="AE744" t="s">
        <v>11894</v>
      </c>
      <c r="AH744">
        <v>0</v>
      </c>
      <c r="AI744">
        <v>0</v>
      </c>
    </row>
    <row r="745" spans="2:35">
      <c r="B745">
        <v>19</v>
      </c>
      <c r="I745" t="s">
        <v>12464</v>
      </c>
      <c r="J745" t="s">
        <v>12468</v>
      </c>
      <c r="L745" t="s">
        <v>12484</v>
      </c>
      <c r="M745" t="s">
        <v>12504</v>
      </c>
      <c r="N745" t="s">
        <v>13173</v>
      </c>
      <c r="O745" t="s">
        <v>14137</v>
      </c>
      <c r="P745">
        <v>5</v>
      </c>
      <c r="Q745">
        <v>2</v>
      </c>
      <c r="R745">
        <v>2.24</v>
      </c>
      <c r="S745">
        <v>4.09</v>
      </c>
      <c r="T745">
        <v>512.88</v>
      </c>
      <c r="U745">
        <v>92.62</v>
      </c>
      <c r="V745">
        <v>6.6</v>
      </c>
      <c r="W745">
        <v>3.46</v>
      </c>
      <c r="X745">
        <v>9.76</v>
      </c>
      <c r="Y745">
        <v>4</v>
      </c>
      <c r="Z745" t="s">
        <v>4822</v>
      </c>
      <c r="AA745">
        <v>2</v>
      </c>
      <c r="AB745">
        <v>3</v>
      </c>
      <c r="AC745">
        <v>2.867666666666667</v>
      </c>
      <c r="AE745" t="s">
        <v>11894</v>
      </c>
      <c r="AH745">
        <v>0</v>
      </c>
      <c r="AI745">
        <v>0</v>
      </c>
    </row>
    <row r="746" spans="2:35">
      <c r="B746">
        <v>126</v>
      </c>
      <c r="I746" t="s">
        <v>12464</v>
      </c>
      <c r="J746" t="s">
        <v>12468</v>
      </c>
      <c r="L746" t="s">
        <v>12484</v>
      </c>
      <c r="M746" t="s">
        <v>12504</v>
      </c>
      <c r="N746" t="s">
        <v>13174</v>
      </c>
      <c r="O746" t="s">
        <v>14138</v>
      </c>
    </row>
    <row r="747" spans="2:35">
      <c r="B747">
        <v>11</v>
      </c>
      <c r="I747" t="s">
        <v>12464</v>
      </c>
      <c r="J747" t="s">
        <v>12468</v>
      </c>
      <c r="L747" t="s">
        <v>12484</v>
      </c>
      <c r="M747" t="s">
        <v>12504</v>
      </c>
      <c r="N747" t="s">
        <v>13175</v>
      </c>
      <c r="O747" t="s">
        <v>14139</v>
      </c>
      <c r="P747">
        <v>5</v>
      </c>
      <c r="Q747">
        <v>2</v>
      </c>
      <c r="R747">
        <v>2.24</v>
      </c>
      <c r="S747">
        <v>4.09</v>
      </c>
      <c r="T747">
        <v>512.88</v>
      </c>
      <c r="U747">
        <v>92.62</v>
      </c>
      <c r="V747">
        <v>6.6</v>
      </c>
      <c r="W747">
        <v>3.46</v>
      </c>
      <c r="X747">
        <v>9.76</v>
      </c>
      <c r="Y747">
        <v>4</v>
      </c>
      <c r="Z747" t="s">
        <v>4822</v>
      </c>
      <c r="AA747">
        <v>2</v>
      </c>
      <c r="AB747">
        <v>3</v>
      </c>
      <c r="AC747">
        <v>2.867666666666667</v>
      </c>
      <c r="AE747" t="s">
        <v>11894</v>
      </c>
      <c r="AH747">
        <v>0</v>
      </c>
      <c r="AI747">
        <v>0</v>
      </c>
    </row>
    <row r="748" spans="2:35">
      <c r="B748">
        <v>22</v>
      </c>
      <c r="I748" t="s">
        <v>12464</v>
      </c>
      <c r="J748" t="s">
        <v>12468</v>
      </c>
      <c r="L748" t="s">
        <v>12484</v>
      </c>
      <c r="M748" t="s">
        <v>12504</v>
      </c>
      <c r="N748" t="s">
        <v>13176</v>
      </c>
      <c r="O748" t="s">
        <v>14140</v>
      </c>
      <c r="P748">
        <v>6</v>
      </c>
      <c r="Q748">
        <v>2</v>
      </c>
      <c r="R748">
        <v>0.23</v>
      </c>
      <c r="S748">
        <v>2.08</v>
      </c>
      <c r="T748">
        <v>435.44</v>
      </c>
      <c r="U748">
        <v>116.41</v>
      </c>
      <c r="V748">
        <v>4.8</v>
      </c>
      <c r="W748">
        <v>3.46</v>
      </c>
      <c r="X748">
        <v>9.76</v>
      </c>
      <c r="Y748">
        <v>4</v>
      </c>
      <c r="Z748" t="s">
        <v>4822</v>
      </c>
      <c r="AA748">
        <v>0</v>
      </c>
      <c r="AB748">
        <v>3</v>
      </c>
      <c r="AC748">
        <v>3.200809523809524</v>
      </c>
      <c r="AE748" t="s">
        <v>11894</v>
      </c>
      <c r="AH748">
        <v>0</v>
      </c>
      <c r="AI748">
        <v>0</v>
      </c>
    </row>
    <row r="749" spans="2:35">
      <c r="B749">
        <v>10</v>
      </c>
      <c r="I749" t="s">
        <v>12464</v>
      </c>
      <c r="J749" t="s">
        <v>12468</v>
      </c>
      <c r="L749" t="s">
        <v>12484</v>
      </c>
      <c r="M749" t="s">
        <v>12504</v>
      </c>
      <c r="N749" t="s">
        <v>13177</v>
      </c>
      <c r="O749" t="s">
        <v>14141</v>
      </c>
      <c r="P749">
        <v>5</v>
      </c>
      <c r="Q749">
        <v>2</v>
      </c>
      <c r="R749">
        <v>1.02</v>
      </c>
      <c r="S749">
        <v>2.87</v>
      </c>
      <c r="T749">
        <v>428.42</v>
      </c>
      <c r="U749">
        <v>92.62</v>
      </c>
      <c r="V749">
        <v>5.07</v>
      </c>
      <c r="W749">
        <v>3.46</v>
      </c>
      <c r="X749">
        <v>9.76</v>
      </c>
      <c r="Y749">
        <v>4</v>
      </c>
      <c r="Z749" t="s">
        <v>4822</v>
      </c>
      <c r="AA749">
        <v>1</v>
      </c>
      <c r="AB749">
        <v>3</v>
      </c>
      <c r="AC749">
        <v>4.043952380952381</v>
      </c>
      <c r="AE749" t="s">
        <v>11894</v>
      </c>
      <c r="AH749">
        <v>0</v>
      </c>
      <c r="AI749">
        <v>0</v>
      </c>
    </row>
    <row r="750" spans="2:35">
      <c r="B750">
        <v>3.7</v>
      </c>
      <c r="I750" t="s">
        <v>12464</v>
      </c>
      <c r="J750" t="s">
        <v>12468</v>
      </c>
      <c r="L750" t="s">
        <v>12484</v>
      </c>
      <c r="M750" t="s">
        <v>12504</v>
      </c>
      <c r="N750" t="s">
        <v>13178</v>
      </c>
      <c r="O750" t="s">
        <v>14142</v>
      </c>
      <c r="P750">
        <v>5</v>
      </c>
      <c r="Q750">
        <v>2</v>
      </c>
      <c r="R750">
        <v>1.36</v>
      </c>
      <c r="S750">
        <v>3.21</v>
      </c>
      <c r="T750">
        <v>424.46</v>
      </c>
      <c r="U750">
        <v>92.62</v>
      </c>
      <c r="V750">
        <v>5.23</v>
      </c>
      <c r="W750">
        <v>3.46</v>
      </c>
      <c r="X750">
        <v>9.710000000000001</v>
      </c>
      <c r="Y750">
        <v>4</v>
      </c>
      <c r="Z750" t="s">
        <v>4822</v>
      </c>
      <c r="AA750">
        <v>1</v>
      </c>
      <c r="AB750">
        <v>3</v>
      </c>
      <c r="AC750">
        <v>3.992238095238095</v>
      </c>
      <c r="AE750" t="s">
        <v>11894</v>
      </c>
      <c r="AH750">
        <v>0</v>
      </c>
      <c r="AI750">
        <v>0</v>
      </c>
    </row>
    <row r="751" spans="2:35">
      <c r="B751">
        <v>42</v>
      </c>
      <c r="I751" t="s">
        <v>12464</v>
      </c>
      <c r="J751" t="s">
        <v>12468</v>
      </c>
      <c r="L751" t="s">
        <v>12484</v>
      </c>
      <c r="M751" t="s">
        <v>12504</v>
      </c>
      <c r="N751" t="s">
        <v>13179</v>
      </c>
      <c r="O751" t="s">
        <v>14143</v>
      </c>
      <c r="P751">
        <v>6</v>
      </c>
      <c r="Q751">
        <v>2</v>
      </c>
      <c r="R751">
        <v>0.07000000000000001</v>
      </c>
      <c r="S751">
        <v>1.95</v>
      </c>
      <c r="T751">
        <v>411.42</v>
      </c>
      <c r="U751">
        <v>105.51</v>
      </c>
      <c r="V751">
        <v>4.32</v>
      </c>
      <c r="W751">
        <v>3.46</v>
      </c>
      <c r="X751">
        <v>9.699999999999999</v>
      </c>
      <c r="Y751">
        <v>4</v>
      </c>
      <c r="Z751" t="s">
        <v>4822</v>
      </c>
      <c r="AA751">
        <v>0</v>
      </c>
      <c r="AB751">
        <v>3</v>
      </c>
      <c r="AC751">
        <v>3.765714285714286</v>
      </c>
      <c r="AE751" t="s">
        <v>11894</v>
      </c>
      <c r="AH751">
        <v>0</v>
      </c>
      <c r="AI751">
        <v>0</v>
      </c>
    </row>
    <row r="752" spans="2:35">
      <c r="B752">
        <v>80</v>
      </c>
      <c r="I752" t="s">
        <v>12464</v>
      </c>
      <c r="J752" t="s">
        <v>12468</v>
      </c>
      <c r="L752" t="s">
        <v>12484</v>
      </c>
      <c r="M752" t="s">
        <v>12504</v>
      </c>
      <c r="N752" t="s">
        <v>13180</v>
      </c>
      <c r="O752" t="s">
        <v>14144</v>
      </c>
      <c r="P752">
        <v>5</v>
      </c>
      <c r="Q752">
        <v>2</v>
      </c>
      <c r="R752">
        <v>1.82</v>
      </c>
      <c r="S752">
        <v>3.74</v>
      </c>
      <c r="T752">
        <v>512.88</v>
      </c>
      <c r="U752">
        <v>92.62</v>
      </c>
      <c r="V752">
        <v>6.6</v>
      </c>
      <c r="W752">
        <v>3.46</v>
      </c>
      <c r="X752">
        <v>9.76</v>
      </c>
      <c r="Y752">
        <v>4</v>
      </c>
      <c r="Z752" t="s">
        <v>4822</v>
      </c>
      <c r="AA752">
        <v>2</v>
      </c>
      <c r="AB752">
        <v>3</v>
      </c>
      <c r="AC752">
        <v>3.162666666666667</v>
      </c>
      <c r="AE752" t="s">
        <v>11894</v>
      </c>
      <c r="AH752">
        <v>0</v>
      </c>
      <c r="AI752">
        <v>0</v>
      </c>
    </row>
    <row r="753" spans="2:35">
      <c r="B753">
        <v>5.9</v>
      </c>
      <c r="I753" t="s">
        <v>12464</v>
      </c>
      <c r="J753" t="s">
        <v>12468</v>
      </c>
      <c r="L753" t="s">
        <v>12484</v>
      </c>
      <c r="M753" t="s">
        <v>12504</v>
      </c>
      <c r="N753" t="s">
        <v>13181</v>
      </c>
      <c r="O753" t="s">
        <v>14145</v>
      </c>
      <c r="P753">
        <v>5</v>
      </c>
      <c r="Q753">
        <v>2</v>
      </c>
      <c r="R753">
        <v>1.12</v>
      </c>
      <c r="S753">
        <v>3.02</v>
      </c>
      <c r="T753">
        <v>446.41</v>
      </c>
      <c r="U753">
        <v>92.62</v>
      </c>
      <c r="V753">
        <v>5.2</v>
      </c>
      <c r="W753">
        <v>3.46</v>
      </c>
      <c r="X753">
        <v>9.76</v>
      </c>
      <c r="Y753">
        <v>4</v>
      </c>
      <c r="Z753" t="s">
        <v>4822</v>
      </c>
      <c r="AA753">
        <v>1</v>
      </c>
      <c r="AB753">
        <v>3</v>
      </c>
      <c r="AC753">
        <v>3.905452380952381</v>
      </c>
      <c r="AE753" t="s">
        <v>11894</v>
      </c>
      <c r="AH753">
        <v>0</v>
      </c>
      <c r="AI753">
        <v>0</v>
      </c>
    </row>
    <row r="754" spans="2:35">
      <c r="B754">
        <v>12</v>
      </c>
      <c r="I754" t="s">
        <v>12464</v>
      </c>
      <c r="J754" t="s">
        <v>12468</v>
      </c>
      <c r="L754" t="s">
        <v>12484</v>
      </c>
      <c r="M754" t="s">
        <v>12504</v>
      </c>
      <c r="N754" t="s">
        <v>13182</v>
      </c>
      <c r="O754" t="s">
        <v>14146</v>
      </c>
      <c r="P754">
        <v>5</v>
      </c>
      <c r="Q754">
        <v>2</v>
      </c>
      <c r="R754">
        <v>1.56</v>
      </c>
      <c r="S754">
        <v>3.41</v>
      </c>
      <c r="T754">
        <v>444.88</v>
      </c>
      <c r="U754">
        <v>92.62</v>
      </c>
      <c r="V754">
        <v>5.58</v>
      </c>
      <c r="W754">
        <v>3.46</v>
      </c>
      <c r="X754">
        <v>9.699999999999999</v>
      </c>
      <c r="Y754">
        <v>4</v>
      </c>
      <c r="Z754" t="s">
        <v>4822</v>
      </c>
      <c r="AA754">
        <v>1</v>
      </c>
      <c r="AB754">
        <v>3</v>
      </c>
      <c r="AC754">
        <v>3.751380952380952</v>
      </c>
      <c r="AE754" t="s">
        <v>11894</v>
      </c>
      <c r="AH754">
        <v>0</v>
      </c>
      <c r="AI754">
        <v>0</v>
      </c>
    </row>
    <row r="755" spans="2:35">
      <c r="B755">
        <v>7.2</v>
      </c>
      <c r="I755" t="s">
        <v>12464</v>
      </c>
      <c r="J755" t="s">
        <v>12468</v>
      </c>
      <c r="L755" t="s">
        <v>12484</v>
      </c>
      <c r="M755" t="s">
        <v>12504</v>
      </c>
      <c r="N755" t="s">
        <v>13183</v>
      </c>
      <c r="O755" t="s">
        <v>14147</v>
      </c>
      <c r="P755">
        <v>5</v>
      </c>
      <c r="Q755">
        <v>2</v>
      </c>
      <c r="R755">
        <v>1.66</v>
      </c>
      <c r="S755">
        <v>3.5</v>
      </c>
      <c r="T755">
        <v>489.33</v>
      </c>
      <c r="U755">
        <v>92.62</v>
      </c>
      <c r="V755">
        <v>5.69</v>
      </c>
      <c r="W755">
        <v>3.46</v>
      </c>
      <c r="X755">
        <v>9.699999999999999</v>
      </c>
      <c r="Y755">
        <v>4</v>
      </c>
      <c r="Z755" t="s">
        <v>4822</v>
      </c>
      <c r="AA755">
        <v>1</v>
      </c>
      <c r="AB755">
        <v>3</v>
      </c>
      <c r="AC755">
        <v>3.388880952380953</v>
      </c>
      <c r="AE755" t="s">
        <v>11894</v>
      </c>
      <c r="AH755">
        <v>0</v>
      </c>
      <c r="AI755">
        <v>0</v>
      </c>
    </row>
    <row r="756" spans="2:35">
      <c r="B756">
        <v>28</v>
      </c>
      <c r="I756" t="s">
        <v>12464</v>
      </c>
      <c r="J756" t="s">
        <v>12468</v>
      </c>
      <c r="L756" t="s">
        <v>12484</v>
      </c>
      <c r="M756" t="s">
        <v>12504</v>
      </c>
      <c r="N756" t="s">
        <v>13184</v>
      </c>
      <c r="O756" t="s">
        <v>14148</v>
      </c>
      <c r="P756">
        <v>6</v>
      </c>
      <c r="Q756">
        <v>2</v>
      </c>
      <c r="R756">
        <v>1.86</v>
      </c>
      <c r="S756">
        <v>3.71</v>
      </c>
      <c r="T756">
        <v>494.43</v>
      </c>
      <c r="U756">
        <v>101.85</v>
      </c>
      <c r="V756">
        <v>5.83</v>
      </c>
      <c r="W756">
        <v>3.46</v>
      </c>
      <c r="X756">
        <v>9.76</v>
      </c>
      <c r="Y756">
        <v>4</v>
      </c>
      <c r="Z756" t="s">
        <v>4822</v>
      </c>
      <c r="AA756">
        <v>1</v>
      </c>
      <c r="AB756">
        <v>4</v>
      </c>
      <c r="AC756">
        <v>2.909785714285714</v>
      </c>
      <c r="AE756" t="s">
        <v>11894</v>
      </c>
      <c r="AH756">
        <v>0</v>
      </c>
      <c r="AI756">
        <v>0</v>
      </c>
    </row>
    <row r="757" spans="2:35">
      <c r="B757">
        <v>12</v>
      </c>
      <c r="I757" t="s">
        <v>12464</v>
      </c>
      <c r="J757" t="s">
        <v>12468</v>
      </c>
      <c r="L757" t="s">
        <v>12484</v>
      </c>
      <c r="M757" t="s">
        <v>12504</v>
      </c>
      <c r="N757" t="s">
        <v>13185</v>
      </c>
      <c r="O757" t="s">
        <v>14149</v>
      </c>
      <c r="P757">
        <v>6</v>
      </c>
      <c r="Q757">
        <v>1</v>
      </c>
      <c r="R757">
        <v>0.61</v>
      </c>
      <c r="S757">
        <v>2.46</v>
      </c>
      <c r="T757">
        <v>424.46</v>
      </c>
      <c r="U757">
        <v>81.76000000000001</v>
      </c>
      <c r="V757">
        <v>4.94</v>
      </c>
      <c r="W757">
        <v>3.46</v>
      </c>
      <c r="X757">
        <v>9.710000000000001</v>
      </c>
      <c r="Y757">
        <v>4</v>
      </c>
      <c r="Z757" t="s">
        <v>4822</v>
      </c>
      <c r="AA757">
        <v>0</v>
      </c>
      <c r="AB757">
        <v>3</v>
      </c>
      <c r="AC757">
        <v>4.517904761904761</v>
      </c>
      <c r="AE757" t="s">
        <v>11894</v>
      </c>
      <c r="AH757">
        <v>0</v>
      </c>
      <c r="AI757">
        <v>0</v>
      </c>
    </row>
    <row r="758" spans="2:35">
      <c r="B758">
        <v>15</v>
      </c>
      <c r="I758" t="s">
        <v>12464</v>
      </c>
      <c r="J758" t="s">
        <v>12468</v>
      </c>
      <c r="L758" t="s">
        <v>12484</v>
      </c>
      <c r="M758" t="s">
        <v>12504</v>
      </c>
      <c r="N758" t="s">
        <v>13186</v>
      </c>
      <c r="O758" t="s">
        <v>14150</v>
      </c>
      <c r="P758">
        <v>6</v>
      </c>
      <c r="Q758">
        <v>2</v>
      </c>
      <c r="R758">
        <v>0.8100000000000001</v>
      </c>
      <c r="S758">
        <v>2.66</v>
      </c>
      <c r="T758">
        <v>440.46</v>
      </c>
      <c r="U758">
        <v>101.85</v>
      </c>
      <c r="V758">
        <v>4.94</v>
      </c>
      <c r="W758">
        <v>3.46</v>
      </c>
      <c r="X758">
        <v>9.699999999999999</v>
      </c>
      <c r="Y758">
        <v>4</v>
      </c>
      <c r="Z758" t="s">
        <v>4822</v>
      </c>
      <c r="AA758">
        <v>0</v>
      </c>
      <c r="AB758">
        <v>4</v>
      </c>
      <c r="AC758">
        <v>3.680285714285715</v>
      </c>
      <c r="AE758" t="s">
        <v>11894</v>
      </c>
      <c r="AH758">
        <v>0</v>
      </c>
      <c r="AI758">
        <v>0</v>
      </c>
    </row>
    <row r="759" spans="2:35">
      <c r="B759">
        <v>5.4</v>
      </c>
      <c r="I759" t="s">
        <v>12464</v>
      </c>
      <c r="J759" t="s">
        <v>12468</v>
      </c>
      <c r="L759" t="s">
        <v>12484</v>
      </c>
      <c r="M759" t="s">
        <v>12504</v>
      </c>
      <c r="N759" t="s">
        <v>13187</v>
      </c>
      <c r="O759" t="s">
        <v>14151</v>
      </c>
      <c r="P759">
        <v>5</v>
      </c>
      <c r="Q759">
        <v>2</v>
      </c>
      <c r="R759">
        <v>1.77</v>
      </c>
      <c r="S759">
        <v>3.65</v>
      </c>
      <c r="T759">
        <v>462.87</v>
      </c>
      <c r="U759">
        <v>92.62</v>
      </c>
      <c r="V759">
        <v>5.72</v>
      </c>
      <c r="W759">
        <v>3.46</v>
      </c>
      <c r="X759">
        <v>9.76</v>
      </c>
      <c r="Y759">
        <v>4</v>
      </c>
      <c r="Z759" t="s">
        <v>4822</v>
      </c>
      <c r="AA759">
        <v>1</v>
      </c>
      <c r="AB759">
        <v>3</v>
      </c>
      <c r="AC759">
        <v>3.472880952380952</v>
      </c>
      <c r="AE759" t="s">
        <v>11894</v>
      </c>
      <c r="AH759">
        <v>0</v>
      </c>
      <c r="AI759">
        <v>0</v>
      </c>
    </row>
    <row r="760" spans="2:35">
      <c r="B760">
        <v>89</v>
      </c>
      <c r="I760" t="s">
        <v>12464</v>
      </c>
      <c r="J760" t="s">
        <v>12468</v>
      </c>
      <c r="L760" t="s">
        <v>12484</v>
      </c>
      <c r="M760" t="s">
        <v>12504</v>
      </c>
      <c r="N760" t="s">
        <v>13188</v>
      </c>
      <c r="O760" t="s">
        <v>14152</v>
      </c>
      <c r="P760">
        <v>5</v>
      </c>
      <c r="Q760">
        <v>2</v>
      </c>
      <c r="R760">
        <v>1.52</v>
      </c>
      <c r="S760">
        <v>3.38</v>
      </c>
      <c r="T760">
        <v>478.43</v>
      </c>
      <c r="U760">
        <v>92.62</v>
      </c>
      <c r="V760">
        <v>5.95</v>
      </c>
      <c r="W760">
        <v>3.46</v>
      </c>
      <c r="X760">
        <v>9.76</v>
      </c>
      <c r="Y760">
        <v>4</v>
      </c>
      <c r="Z760" t="s">
        <v>4822</v>
      </c>
      <c r="AA760">
        <v>1</v>
      </c>
      <c r="AB760">
        <v>3</v>
      </c>
      <c r="AC760">
        <v>3.496738095238095</v>
      </c>
      <c r="AE760" t="s">
        <v>11894</v>
      </c>
      <c r="AH760">
        <v>0</v>
      </c>
      <c r="AI760">
        <v>0</v>
      </c>
    </row>
    <row r="761" spans="2:35">
      <c r="B761">
        <v>11</v>
      </c>
      <c r="I761" t="s">
        <v>12464</v>
      </c>
      <c r="J761" t="s">
        <v>12468</v>
      </c>
      <c r="L761" t="s">
        <v>12484</v>
      </c>
      <c r="M761" t="s">
        <v>12504</v>
      </c>
      <c r="N761" t="s">
        <v>13189</v>
      </c>
      <c r="O761" t="s">
        <v>14153</v>
      </c>
      <c r="P761">
        <v>5</v>
      </c>
      <c r="Q761">
        <v>2</v>
      </c>
      <c r="R761">
        <v>0.95</v>
      </c>
      <c r="S761">
        <v>2.8</v>
      </c>
      <c r="T761">
        <v>428.42</v>
      </c>
      <c r="U761">
        <v>92.62</v>
      </c>
      <c r="V761">
        <v>5.07</v>
      </c>
      <c r="W761">
        <v>3.46</v>
      </c>
      <c r="X761">
        <v>9.76</v>
      </c>
      <c r="Y761">
        <v>4</v>
      </c>
      <c r="Z761" t="s">
        <v>4822</v>
      </c>
      <c r="AA761">
        <v>1</v>
      </c>
      <c r="AB761">
        <v>3</v>
      </c>
      <c r="AC761">
        <v>4.043952380952381</v>
      </c>
      <c r="AE761" t="s">
        <v>11894</v>
      </c>
      <c r="AH761">
        <v>0</v>
      </c>
      <c r="AI761">
        <v>0</v>
      </c>
    </row>
    <row r="762" spans="2:35">
      <c r="B762">
        <v>33</v>
      </c>
      <c r="I762" t="s">
        <v>12464</v>
      </c>
      <c r="J762" t="s">
        <v>12468</v>
      </c>
      <c r="L762" t="s">
        <v>12484</v>
      </c>
      <c r="M762" t="s">
        <v>12504</v>
      </c>
      <c r="N762" t="s">
        <v>13190</v>
      </c>
      <c r="O762" t="s">
        <v>14154</v>
      </c>
      <c r="P762">
        <v>5</v>
      </c>
      <c r="Q762">
        <v>2</v>
      </c>
      <c r="R762">
        <v>2.63</v>
      </c>
      <c r="S762">
        <v>4.49</v>
      </c>
      <c r="T762">
        <v>466.54</v>
      </c>
      <c r="U762">
        <v>92.62</v>
      </c>
      <c r="V762">
        <v>6.22</v>
      </c>
      <c r="W762">
        <v>3.46</v>
      </c>
      <c r="X762">
        <v>9.710000000000001</v>
      </c>
      <c r="Y762">
        <v>4</v>
      </c>
      <c r="Z762" t="s">
        <v>4822</v>
      </c>
      <c r="AA762">
        <v>1</v>
      </c>
      <c r="AB762">
        <v>3</v>
      </c>
      <c r="AC762">
        <v>2.736666666666666</v>
      </c>
      <c r="AE762" t="s">
        <v>11894</v>
      </c>
      <c r="AH762">
        <v>0</v>
      </c>
      <c r="AI762">
        <v>0</v>
      </c>
    </row>
    <row r="763" spans="2:35">
      <c r="B763">
        <v>1.2</v>
      </c>
      <c r="I763" t="s">
        <v>12464</v>
      </c>
      <c r="J763" t="s">
        <v>12468</v>
      </c>
      <c r="L763" t="s">
        <v>12484</v>
      </c>
      <c r="M763" t="s">
        <v>12504</v>
      </c>
      <c r="N763" t="s">
        <v>13191</v>
      </c>
      <c r="O763" t="s">
        <v>14155</v>
      </c>
      <c r="P763">
        <v>5</v>
      </c>
      <c r="Q763">
        <v>2</v>
      </c>
      <c r="R763">
        <v>1.67</v>
      </c>
      <c r="S763">
        <v>3.54</v>
      </c>
      <c r="T763">
        <v>450.5</v>
      </c>
      <c r="U763">
        <v>92.62</v>
      </c>
      <c r="V763">
        <v>5.42</v>
      </c>
      <c r="W763">
        <v>3.46</v>
      </c>
      <c r="X763">
        <v>9.710000000000001</v>
      </c>
      <c r="Y763">
        <v>4</v>
      </c>
      <c r="Z763" t="s">
        <v>4822</v>
      </c>
      <c r="AA763">
        <v>1</v>
      </c>
      <c r="AB763">
        <v>3</v>
      </c>
      <c r="AC763">
        <v>3.641238095238095</v>
      </c>
      <c r="AE763" t="s">
        <v>11894</v>
      </c>
      <c r="AH763">
        <v>0</v>
      </c>
      <c r="AI763">
        <v>0</v>
      </c>
    </row>
    <row r="764" spans="2:35">
      <c r="B764">
        <v>4</v>
      </c>
      <c r="I764" t="s">
        <v>12464</v>
      </c>
      <c r="J764" t="s">
        <v>12468</v>
      </c>
      <c r="L764" t="s">
        <v>12484</v>
      </c>
      <c r="M764" t="s">
        <v>12504</v>
      </c>
      <c r="N764" t="s">
        <v>13192</v>
      </c>
      <c r="O764" t="s">
        <v>14156</v>
      </c>
      <c r="P764">
        <v>6</v>
      </c>
      <c r="Q764">
        <v>4</v>
      </c>
      <c r="R764">
        <v>-1.02</v>
      </c>
      <c r="S764">
        <v>1.48</v>
      </c>
      <c r="T764">
        <v>453.46</v>
      </c>
      <c r="U764">
        <v>136.7</v>
      </c>
      <c r="V764">
        <v>4.81</v>
      </c>
      <c r="W764">
        <v>2.03</v>
      </c>
      <c r="X764">
        <v>14.62</v>
      </c>
      <c r="Y764">
        <v>4</v>
      </c>
      <c r="Z764" t="s">
        <v>4822</v>
      </c>
      <c r="AA764">
        <v>0</v>
      </c>
      <c r="AB764">
        <v>4</v>
      </c>
      <c r="AC764">
        <v>2.332428571428572</v>
      </c>
      <c r="AE764" t="s">
        <v>11894</v>
      </c>
      <c r="AH764">
        <v>0</v>
      </c>
      <c r="AI764">
        <v>0</v>
      </c>
    </row>
    <row r="765" spans="2:35">
      <c r="B765">
        <v>204</v>
      </c>
      <c r="I765" t="s">
        <v>12464</v>
      </c>
      <c r="J765" t="s">
        <v>12468</v>
      </c>
      <c r="L765" t="s">
        <v>12484</v>
      </c>
      <c r="M765" t="s">
        <v>12504</v>
      </c>
      <c r="N765" t="s">
        <v>13193</v>
      </c>
      <c r="O765" t="s">
        <v>14157</v>
      </c>
      <c r="P765">
        <v>6</v>
      </c>
      <c r="Q765">
        <v>1</v>
      </c>
      <c r="R765">
        <v>1.33</v>
      </c>
      <c r="S765">
        <v>3.17</v>
      </c>
      <c r="T765">
        <v>492.46</v>
      </c>
      <c r="U765">
        <v>81.76000000000001</v>
      </c>
      <c r="V765">
        <v>5.96</v>
      </c>
      <c r="W765">
        <v>3.46</v>
      </c>
      <c r="X765">
        <v>9.699999999999999</v>
      </c>
      <c r="Y765">
        <v>4</v>
      </c>
      <c r="Z765" t="s">
        <v>4822</v>
      </c>
      <c r="AA765">
        <v>1</v>
      </c>
      <c r="AB765">
        <v>3</v>
      </c>
      <c r="AC765">
        <v>3.952190476190477</v>
      </c>
      <c r="AE765" t="s">
        <v>11894</v>
      </c>
      <c r="AH765">
        <v>0</v>
      </c>
      <c r="AI765">
        <v>0</v>
      </c>
    </row>
    <row r="766" spans="2:35">
      <c r="B766">
        <v>47</v>
      </c>
      <c r="I766" t="s">
        <v>12464</v>
      </c>
      <c r="J766" t="s">
        <v>12468</v>
      </c>
      <c r="L766" t="s">
        <v>12484</v>
      </c>
      <c r="M766" t="s">
        <v>12504</v>
      </c>
      <c r="N766" t="s">
        <v>13194</v>
      </c>
      <c r="O766" t="s">
        <v>14158</v>
      </c>
      <c r="P766">
        <v>6</v>
      </c>
      <c r="Q766">
        <v>1</v>
      </c>
      <c r="R766">
        <v>1.17</v>
      </c>
      <c r="S766">
        <v>3.01</v>
      </c>
      <c r="T766">
        <v>492.46</v>
      </c>
      <c r="U766">
        <v>81.76000000000001</v>
      </c>
      <c r="V766">
        <v>5.96</v>
      </c>
      <c r="W766">
        <v>3.46</v>
      </c>
      <c r="X766">
        <v>9.699999999999999</v>
      </c>
      <c r="Y766">
        <v>4</v>
      </c>
      <c r="Z766" t="s">
        <v>4822</v>
      </c>
      <c r="AA766">
        <v>1</v>
      </c>
      <c r="AB766">
        <v>3</v>
      </c>
      <c r="AC766">
        <v>4.032190476190477</v>
      </c>
      <c r="AE766" t="s">
        <v>11894</v>
      </c>
      <c r="AH766">
        <v>0</v>
      </c>
      <c r="AI766">
        <v>0</v>
      </c>
    </row>
    <row r="767" spans="2:35">
      <c r="B767">
        <v>849</v>
      </c>
      <c r="I767" t="s">
        <v>12464</v>
      </c>
      <c r="J767" t="s">
        <v>12468</v>
      </c>
      <c r="L767" t="s">
        <v>12484</v>
      </c>
      <c r="M767" t="s">
        <v>12504</v>
      </c>
      <c r="N767" t="s">
        <v>13195</v>
      </c>
      <c r="O767" t="s">
        <v>14159</v>
      </c>
      <c r="P767">
        <v>5</v>
      </c>
      <c r="Q767">
        <v>2</v>
      </c>
      <c r="R767">
        <v>1.03</v>
      </c>
      <c r="S767">
        <v>2.64</v>
      </c>
      <c r="T767">
        <v>478.43</v>
      </c>
      <c r="U767">
        <v>92.62</v>
      </c>
      <c r="V767">
        <v>5.95</v>
      </c>
      <c r="W767">
        <v>3.46</v>
      </c>
      <c r="X767">
        <v>9.4</v>
      </c>
      <c r="Y767">
        <v>4</v>
      </c>
      <c r="Z767" t="s">
        <v>4822</v>
      </c>
      <c r="AA767">
        <v>1</v>
      </c>
      <c r="AB767">
        <v>3</v>
      </c>
      <c r="AC767">
        <v>3.866738095238095</v>
      </c>
      <c r="AE767" t="s">
        <v>11894</v>
      </c>
      <c r="AH767">
        <v>0</v>
      </c>
      <c r="AI767">
        <v>0</v>
      </c>
    </row>
    <row r="768" spans="2:35">
      <c r="B768">
        <v>16</v>
      </c>
      <c r="I768" t="s">
        <v>12464</v>
      </c>
      <c r="J768" t="s">
        <v>12468</v>
      </c>
      <c r="L768" t="s">
        <v>12484</v>
      </c>
      <c r="M768" t="s">
        <v>12504</v>
      </c>
      <c r="N768" t="s">
        <v>13196</v>
      </c>
      <c r="O768" t="s">
        <v>14160</v>
      </c>
      <c r="P768">
        <v>5</v>
      </c>
      <c r="Q768">
        <v>2</v>
      </c>
      <c r="R768">
        <v>1.49</v>
      </c>
      <c r="S768">
        <v>3.34</v>
      </c>
      <c r="T768">
        <v>444.88</v>
      </c>
      <c r="U768">
        <v>92.62</v>
      </c>
      <c r="V768">
        <v>5.58</v>
      </c>
      <c r="W768">
        <v>3.46</v>
      </c>
      <c r="X768">
        <v>9.76</v>
      </c>
      <c r="Y768">
        <v>4</v>
      </c>
      <c r="Z768" t="s">
        <v>4822</v>
      </c>
      <c r="AA768">
        <v>1</v>
      </c>
      <c r="AB768">
        <v>3</v>
      </c>
      <c r="AC768">
        <v>3.756380952380952</v>
      </c>
      <c r="AE768" t="s">
        <v>11894</v>
      </c>
      <c r="AH768">
        <v>0</v>
      </c>
      <c r="AI768">
        <v>0</v>
      </c>
    </row>
    <row r="769" spans="2:35">
      <c r="B769">
        <v>2.5</v>
      </c>
      <c r="I769" t="s">
        <v>12464</v>
      </c>
      <c r="J769" t="s">
        <v>12468</v>
      </c>
      <c r="L769" t="s">
        <v>12484</v>
      </c>
      <c r="M769" t="s">
        <v>12504</v>
      </c>
      <c r="N769" t="s">
        <v>13197</v>
      </c>
      <c r="O769" t="s">
        <v>14161</v>
      </c>
      <c r="P769">
        <v>6</v>
      </c>
      <c r="Q769">
        <v>3</v>
      </c>
      <c r="R769">
        <v>0.17</v>
      </c>
      <c r="S769">
        <v>2.03</v>
      </c>
      <c r="T769">
        <v>426.43</v>
      </c>
      <c r="U769">
        <v>112.85</v>
      </c>
      <c r="V769">
        <v>4.63</v>
      </c>
      <c r="W769">
        <v>3.46</v>
      </c>
      <c r="X769">
        <v>9.76</v>
      </c>
      <c r="Y769">
        <v>4</v>
      </c>
      <c r="Z769" t="s">
        <v>4822</v>
      </c>
      <c r="AA769">
        <v>0</v>
      </c>
      <c r="AB769">
        <v>3</v>
      </c>
      <c r="AC769">
        <v>3.0505</v>
      </c>
      <c r="AE769" t="s">
        <v>11894</v>
      </c>
      <c r="AH769">
        <v>0</v>
      </c>
      <c r="AI769">
        <v>0</v>
      </c>
    </row>
    <row r="770" spans="2:35">
      <c r="B770">
        <v>232</v>
      </c>
      <c r="I770" t="s">
        <v>12464</v>
      </c>
      <c r="J770" t="s">
        <v>12468</v>
      </c>
      <c r="L770" t="s">
        <v>12484</v>
      </c>
      <c r="M770" t="s">
        <v>12504</v>
      </c>
      <c r="N770" t="s">
        <v>13198</v>
      </c>
      <c r="O770" t="s">
        <v>14162</v>
      </c>
      <c r="P770">
        <v>5</v>
      </c>
      <c r="Q770">
        <v>2</v>
      </c>
      <c r="R770">
        <v>2.73</v>
      </c>
      <c r="S770">
        <v>4.58</v>
      </c>
      <c r="T770">
        <v>486.53</v>
      </c>
      <c r="U770">
        <v>92.62</v>
      </c>
      <c r="V770">
        <v>6.59</v>
      </c>
      <c r="W770">
        <v>3.46</v>
      </c>
      <c r="X770">
        <v>9.699999999999999</v>
      </c>
      <c r="Y770">
        <v>5</v>
      </c>
      <c r="Z770" t="s">
        <v>4822</v>
      </c>
      <c r="AA770">
        <v>1</v>
      </c>
      <c r="AB770">
        <v>4</v>
      </c>
      <c r="AC770">
        <v>2.503880952380953</v>
      </c>
      <c r="AE770" t="s">
        <v>11894</v>
      </c>
      <c r="AH770">
        <v>0</v>
      </c>
      <c r="AI770">
        <v>0</v>
      </c>
    </row>
    <row r="771" spans="2:35">
      <c r="B771">
        <v>3.2</v>
      </c>
      <c r="I771" t="s">
        <v>12464</v>
      </c>
      <c r="J771" t="s">
        <v>12468</v>
      </c>
      <c r="L771" t="s">
        <v>12484</v>
      </c>
      <c r="M771" t="s">
        <v>12504</v>
      </c>
      <c r="N771" t="s">
        <v>13199</v>
      </c>
      <c r="O771" t="s">
        <v>14163</v>
      </c>
      <c r="P771">
        <v>7</v>
      </c>
      <c r="Q771">
        <v>1</v>
      </c>
      <c r="R771">
        <v>0.79</v>
      </c>
      <c r="S771">
        <v>2.6</v>
      </c>
      <c r="T771">
        <v>438.44</v>
      </c>
      <c r="U771">
        <v>102.86</v>
      </c>
      <c r="V771">
        <v>5.1</v>
      </c>
      <c r="W771">
        <v>3.46</v>
      </c>
      <c r="X771">
        <v>9.67</v>
      </c>
      <c r="Y771">
        <v>4</v>
      </c>
      <c r="Z771" t="s">
        <v>4822</v>
      </c>
      <c r="AA771">
        <v>1</v>
      </c>
      <c r="AB771">
        <v>4</v>
      </c>
      <c r="AC771">
        <v>4.009380952380952</v>
      </c>
      <c r="AE771" t="s">
        <v>11894</v>
      </c>
      <c r="AH771">
        <v>0</v>
      </c>
      <c r="AI771">
        <v>0</v>
      </c>
    </row>
    <row r="772" spans="2:35">
      <c r="B772">
        <v>0.72</v>
      </c>
      <c r="I772" t="s">
        <v>12464</v>
      </c>
      <c r="J772" t="s">
        <v>12468</v>
      </c>
      <c r="L772" t="s">
        <v>12484</v>
      </c>
      <c r="M772" t="s">
        <v>12504</v>
      </c>
      <c r="N772" t="s">
        <v>13200</v>
      </c>
      <c r="O772" t="s">
        <v>14164</v>
      </c>
      <c r="P772">
        <v>5</v>
      </c>
      <c r="Q772">
        <v>2</v>
      </c>
      <c r="R772">
        <v>0.76</v>
      </c>
      <c r="S772">
        <v>2.65</v>
      </c>
      <c r="T772">
        <v>436.47</v>
      </c>
      <c r="U772">
        <v>92.62</v>
      </c>
      <c r="V772">
        <v>5.44</v>
      </c>
      <c r="W772">
        <v>3.46</v>
      </c>
      <c r="X772">
        <v>9.710000000000001</v>
      </c>
      <c r="Y772">
        <v>4</v>
      </c>
      <c r="Z772" t="s">
        <v>4822</v>
      </c>
      <c r="AA772">
        <v>1</v>
      </c>
      <c r="AB772">
        <v>4</v>
      </c>
      <c r="AC772">
        <v>4.01145238095238</v>
      </c>
      <c r="AE772" t="s">
        <v>11894</v>
      </c>
      <c r="AH772">
        <v>0</v>
      </c>
      <c r="AI772">
        <v>0</v>
      </c>
    </row>
    <row r="773" spans="2:35">
      <c r="B773">
        <v>3.7</v>
      </c>
      <c r="I773" t="s">
        <v>12464</v>
      </c>
      <c r="J773" t="s">
        <v>12468</v>
      </c>
      <c r="L773" t="s">
        <v>12484</v>
      </c>
      <c r="M773" t="s">
        <v>12504</v>
      </c>
      <c r="N773" t="s">
        <v>13201</v>
      </c>
      <c r="O773" t="s">
        <v>14165</v>
      </c>
      <c r="P773">
        <v>6</v>
      </c>
      <c r="Q773">
        <v>2</v>
      </c>
      <c r="R773">
        <v>-0.63</v>
      </c>
      <c r="S773">
        <v>1.22</v>
      </c>
      <c r="T773">
        <v>437.46</v>
      </c>
      <c r="U773">
        <v>105.51</v>
      </c>
      <c r="V773">
        <v>4.84</v>
      </c>
      <c r="W773">
        <v>3.46</v>
      </c>
      <c r="X773">
        <v>9.76</v>
      </c>
      <c r="Y773">
        <v>4</v>
      </c>
      <c r="Z773" t="s">
        <v>4822</v>
      </c>
      <c r="AA773">
        <v>0</v>
      </c>
      <c r="AB773">
        <v>4</v>
      </c>
      <c r="AC773">
        <v>3.549714285714286</v>
      </c>
      <c r="AE773" t="s">
        <v>11894</v>
      </c>
      <c r="AH773">
        <v>0</v>
      </c>
      <c r="AI773">
        <v>0</v>
      </c>
    </row>
    <row r="774" spans="2:35">
      <c r="B774">
        <v>3.3</v>
      </c>
      <c r="I774" t="s">
        <v>12464</v>
      </c>
      <c r="J774" t="s">
        <v>12468</v>
      </c>
      <c r="L774" t="s">
        <v>12484</v>
      </c>
      <c r="M774" t="s">
        <v>12504</v>
      </c>
      <c r="N774" t="s">
        <v>13202</v>
      </c>
      <c r="O774" t="s">
        <v>14166</v>
      </c>
      <c r="P774">
        <v>5</v>
      </c>
      <c r="Q774">
        <v>2</v>
      </c>
      <c r="R774">
        <v>1.06</v>
      </c>
      <c r="S774">
        <v>2.93</v>
      </c>
      <c r="T774">
        <v>470.92</v>
      </c>
      <c r="U774">
        <v>92.62</v>
      </c>
      <c r="V774">
        <v>6.09</v>
      </c>
      <c r="W774">
        <v>3.46</v>
      </c>
      <c r="X774">
        <v>9.699999999999999</v>
      </c>
      <c r="Y774">
        <v>4</v>
      </c>
      <c r="Z774" t="s">
        <v>4822</v>
      </c>
      <c r="AA774">
        <v>1</v>
      </c>
      <c r="AB774">
        <v>4</v>
      </c>
      <c r="AC774">
        <v>3.770380952380953</v>
      </c>
      <c r="AE774" t="s">
        <v>11894</v>
      </c>
      <c r="AH774">
        <v>0</v>
      </c>
      <c r="AI774">
        <v>0</v>
      </c>
    </row>
    <row r="775" spans="2:35">
      <c r="B775">
        <v>6</v>
      </c>
      <c r="I775" t="s">
        <v>12464</v>
      </c>
      <c r="J775" t="s">
        <v>12468</v>
      </c>
      <c r="L775" t="s">
        <v>12484</v>
      </c>
      <c r="M775" t="s">
        <v>12504</v>
      </c>
      <c r="N775" t="s">
        <v>13203</v>
      </c>
      <c r="O775" t="s">
        <v>14167</v>
      </c>
      <c r="P775">
        <v>5</v>
      </c>
      <c r="Q775">
        <v>2</v>
      </c>
      <c r="R775">
        <v>-0.61</v>
      </c>
      <c r="S775">
        <v>1.24</v>
      </c>
      <c r="T775">
        <v>428.37</v>
      </c>
      <c r="U775">
        <v>92.62</v>
      </c>
      <c r="V775">
        <v>4.79</v>
      </c>
      <c r="W775">
        <v>3.46</v>
      </c>
      <c r="X775">
        <v>9.699999999999999</v>
      </c>
      <c r="Y775">
        <v>3</v>
      </c>
      <c r="Z775" t="s">
        <v>4822</v>
      </c>
      <c r="AA775">
        <v>0</v>
      </c>
      <c r="AB775">
        <v>3</v>
      </c>
      <c r="AC775">
        <v>4.074309523809524</v>
      </c>
      <c r="AE775" t="s">
        <v>11894</v>
      </c>
      <c r="AH775">
        <v>0</v>
      </c>
      <c r="AI775">
        <v>0</v>
      </c>
    </row>
    <row r="776" spans="2:35">
      <c r="B776">
        <v>30</v>
      </c>
      <c r="I776" t="s">
        <v>12464</v>
      </c>
      <c r="J776" t="s">
        <v>12468</v>
      </c>
      <c r="L776" t="s">
        <v>12484</v>
      </c>
      <c r="M776" t="s">
        <v>12504</v>
      </c>
      <c r="N776" t="s">
        <v>13204</v>
      </c>
      <c r="O776" t="s">
        <v>14168</v>
      </c>
      <c r="P776">
        <v>7</v>
      </c>
      <c r="Q776">
        <v>2</v>
      </c>
      <c r="R776">
        <v>0.5600000000000001</v>
      </c>
      <c r="S776">
        <v>2.4</v>
      </c>
      <c r="T776">
        <v>522.48</v>
      </c>
      <c r="U776">
        <v>101.99</v>
      </c>
      <c r="V776">
        <v>5.41</v>
      </c>
      <c r="W776">
        <v>3.46</v>
      </c>
      <c r="X776">
        <v>9.699999999999999</v>
      </c>
      <c r="Y776">
        <v>4</v>
      </c>
      <c r="Z776" t="s">
        <v>4822</v>
      </c>
      <c r="AA776">
        <v>2</v>
      </c>
      <c r="AB776">
        <v>5</v>
      </c>
      <c r="AC776">
        <v>3.250333333333334</v>
      </c>
      <c r="AE776" t="s">
        <v>11894</v>
      </c>
      <c r="AH776">
        <v>0</v>
      </c>
      <c r="AI776">
        <v>0</v>
      </c>
    </row>
    <row r="777" spans="2:35">
      <c r="B777">
        <v>61</v>
      </c>
      <c r="I777" t="s">
        <v>12464</v>
      </c>
      <c r="J777" t="s">
        <v>12468</v>
      </c>
      <c r="L777" t="s">
        <v>12484</v>
      </c>
      <c r="M777" t="s">
        <v>12504</v>
      </c>
      <c r="N777" t="s">
        <v>13205</v>
      </c>
      <c r="O777" t="s">
        <v>14169</v>
      </c>
      <c r="P777">
        <v>5</v>
      </c>
      <c r="Q777">
        <v>2</v>
      </c>
      <c r="R777">
        <v>2.54</v>
      </c>
      <c r="S777">
        <v>4.39</v>
      </c>
      <c r="T777">
        <v>492.46</v>
      </c>
      <c r="U777">
        <v>92.62</v>
      </c>
      <c r="V777">
        <v>6.25</v>
      </c>
      <c r="W777">
        <v>3.47</v>
      </c>
      <c r="X777">
        <v>9.710000000000001</v>
      </c>
      <c r="Y777">
        <v>4</v>
      </c>
      <c r="Z777" t="s">
        <v>4822</v>
      </c>
      <c r="AA777">
        <v>1</v>
      </c>
      <c r="AB777">
        <v>3</v>
      </c>
      <c r="AC777">
        <v>2.646523809523809</v>
      </c>
      <c r="AE777" t="s">
        <v>11894</v>
      </c>
      <c r="AH777">
        <v>0</v>
      </c>
      <c r="AI777">
        <v>0</v>
      </c>
    </row>
    <row r="778" spans="2:35">
      <c r="B778">
        <v>117</v>
      </c>
      <c r="I778" t="s">
        <v>12464</v>
      </c>
      <c r="J778" t="s">
        <v>12468</v>
      </c>
      <c r="L778" t="s">
        <v>12484</v>
      </c>
      <c r="M778" t="s">
        <v>12504</v>
      </c>
      <c r="N778" t="s">
        <v>13206</v>
      </c>
      <c r="O778" t="s">
        <v>14170</v>
      </c>
      <c r="P778">
        <v>5</v>
      </c>
      <c r="Q778">
        <v>2</v>
      </c>
      <c r="R778">
        <v>2.77</v>
      </c>
      <c r="S778">
        <v>4.24</v>
      </c>
      <c r="T778">
        <v>512.88</v>
      </c>
      <c r="U778">
        <v>92.62</v>
      </c>
      <c r="V778">
        <v>6.6</v>
      </c>
      <c r="W778">
        <v>3.4</v>
      </c>
      <c r="X778">
        <v>9.16</v>
      </c>
      <c r="Y778">
        <v>4</v>
      </c>
      <c r="Z778" t="s">
        <v>4822</v>
      </c>
      <c r="AA778">
        <v>2</v>
      </c>
      <c r="AB778">
        <v>3</v>
      </c>
      <c r="AC778">
        <v>2.827666666666667</v>
      </c>
      <c r="AE778" t="s">
        <v>11894</v>
      </c>
      <c r="AH778">
        <v>0</v>
      </c>
      <c r="AI778">
        <v>0</v>
      </c>
    </row>
    <row r="779" spans="2:35">
      <c r="B779">
        <v>173</v>
      </c>
      <c r="I779" t="s">
        <v>12464</v>
      </c>
      <c r="J779" t="s">
        <v>12468</v>
      </c>
      <c r="L779" t="s">
        <v>12484</v>
      </c>
      <c r="M779" t="s">
        <v>12504</v>
      </c>
      <c r="N779" t="s">
        <v>13207</v>
      </c>
      <c r="O779" t="s">
        <v>14171</v>
      </c>
      <c r="P779">
        <v>5</v>
      </c>
      <c r="Q779">
        <v>2</v>
      </c>
      <c r="R779">
        <v>2.55</v>
      </c>
      <c r="S779">
        <v>4.02</v>
      </c>
      <c r="T779">
        <v>476.89</v>
      </c>
      <c r="U779">
        <v>92.62</v>
      </c>
      <c r="V779">
        <v>6.03</v>
      </c>
      <c r="W779">
        <v>3.4</v>
      </c>
      <c r="X779">
        <v>9.16</v>
      </c>
      <c r="Y779">
        <v>4</v>
      </c>
      <c r="Z779" t="s">
        <v>4822</v>
      </c>
      <c r="AA779">
        <v>1</v>
      </c>
      <c r="AB779">
        <v>3</v>
      </c>
      <c r="AC779">
        <v>3.212738095238096</v>
      </c>
      <c r="AE779" t="s">
        <v>11894</v>
      </c>
      <c r="AH779">
        <v>0</v>
      </c>
      <c r="AI779">
        <v>0</v>
      </c>
    </row>
    <row r="780" spans="2:35">
      <c r="B780">
        <v>56</v>
      </c>
      <c r="I780" t="s">
        <v>12464</v>
      </c>
      <c r="J780" t="s">
        <v>12468</v>
      </c>
      <c r="L780" t="s">
        <v>12484</v>
      </c>
      <c r="M780" t="s">
        <v>12504</v>
      </c>
      <c r="N780" t="s">
        <v>13208</v>
      </c>
      <c r="O780" t="s">
        <v>14172</v>
      </c>
      <c r="P780">
        <v>5</v>
      </c>
      <c r="Q780">
        <v>2</v>
      </c>
      <c r="R780">
        <v>4</v>
      </c>
      <c r="S780">
        <v>4</v>
      </c>
      <c r="T780">
        <v>466.42</v>
      </c>
      <c r="U780">
        <v>89.13</v>
      </c>
      <c r="V780">
        <v>4.77</v>
      </c>
      <c r="W780">
        <v>10.14</v>
      </c>
      <c r="X780">
        <v>4.01</v>
      </c>
      <c r="Y780">
        <v>4</v>
      </c>
      <c r="Z780" t="s">
        <v>4822</v>
      </c>
      <c r="AA780">
        <v>0</v>
      </c>
      <c r="AB780">
        <v>4</v>
      </c>
      <c r="AC780">
        <v>3.239857142857143</v>
      </c>
      <c r="AE780" t="s">
        <v>5458</v>
      </c>
      <c r="AH780">
        <v>0</v>
      </c>
      <c r="AI780">
        <v>0</v>
      </c>
    </row>
    <row r="781" spans="2:35">
      <c r="B781">
        <v>569</v>
      </c>
      <c r="I781" t="s">
        <v>12464</v>
      </c>
      <c r="J781" t="s">
        <v>12468</v>
      </c>
      <c r="L781" t="s">
        <v>12484</v>
      </c>
      <c r="M781" t="s">
        <v>12504</v>
      </c>
      <c r="N781" t="s">
        <v>13209</v>
      </c>
      <c r="O781" t="s">
        <v>14173</v>
      </c>
      <c r="P781">
        <v>5</v>
      </c>
      <c r="Q781">
        <v>1</v>
      </c>
      <c r="R781">
        <v>4.76</v>
      </c>
      <c r="S781">
        <v>4.76</v>
      </c>
      <c r="T781">
        <v>410.36</v>
      </c>
      <c r="U781">
        <v>72.92</v>
      </c>
      <c r="V781">
        <v>4.81</v>
      </c>
      <c r="W781">
        <v>10.14</v>
      </c>
      <c r="X781">
        <v>4.01</v>
      </c>
      <c r="Y781">
        <v>4</v>
      </c>
      <c r="Z781" t="s">
        <v>4822</v>
      </c>
      <c r="AA781">
        <v>0</v>
      </c>
      <c r="AB781">
        <v>3</v>
      </c>
      <c r="AC781">
        <v>3.593619047619048</v>
      </c>
      <c r="AE781" t="s">
        <v>5458</v>
      </c>
      <c r="AH781">
        <v>0</v>
      </c>
      <c r="AI781">
        <v>0</v>
      </c>
    </row>
    <row r="782" spans="2:35">
      <c r="B782">
        <v>522</v>
      </c>
      <c r="I782" t="s">
        <v>12464</v>
      </c>
      <c r="J782" t="s">
        <v>12468</v>
      </c>
      <c r="L782" t="s">
        <v>12484</v>
      </c>
      <c r="M782" t="s">
        <v>12504</v>
      </c>
      <c r="N782" t="s">
        <v>13210</v>
      </c>
      <c r="O782" t="s">
        <v>14174</v>
      </c>
      <c r="P782">
        <v>4</v>
      </c>
      <c r="Q782">
        <v>2</v>
      </c>
      <c r="R782">
        <v>3.82</v>
      </c>
      <c r="S782">
        <v>3.93</v>
      </c>
      <c r="T782">
        <v>448.4</v>
      </c>
      <c r="U782">
        <v>75.81999999999999</v>
      </c>
      <c r="V782">
        <v>5.84</v>
      </c>
      <c r="W782">
        <v>10.16</v>
      </c>
      <c r="X782">
        <v>6.89</v>
      </c>
      <c r="Y782">
        <v>3</v>
      </c>
      <c r="Z782" t="s">
        <v>4822</v>
      </c>
      <c r="AA782">
        <v>1</v>
      </c>
      <c r="AB782">
        <v>3</v>
      </c>
      <c r="AC782">
        <v>3.493571428571429</v>
      </c>
      <c r="AE782" t="s">
        <v>5458</v>
      </c>
      <c r="AH782">
        <v>0</v>
      </c>
      <c r="AI782">
        <v>0</v>
      </c>
    </row>
    <row r="783" spans="2:35">
      <c r="B783">
        <v>291</v>
      </c>
      <c r="I783" t="s">
        <v>12464</v>
      </c>
      <c r="J783" t="s">
        <v>12468</v>
      </c>
      <c r="L783" t="s">
        <v>12484</v>
      </c>
      <c r="M783" t="s">
        <v>12504</v>
      </c>
      <c r="N783" t="s">
        <v>13211</v>
      </c>
      <c r="O783" t="s">
        <v>14175</v>
      </c>
      <c r="P783">
        <v>5</v>
      </c>
      <c r="Q783">
        <v>2</v>
      </c>
      <c r="R783">
        <v>4.67</v>
      </c>
      <c r="S783">
        <v>5.09</v>
      </c>
      <c r="T783">
        <v>543.4299999999999</v>
      </c>
      <c r="U783">
        <v>88.70999999999999</v>
      </c>
      <c r="V783">
        <v>6.82</v>
      </c>
      <c r="W783">
        <v>10.15</v>
      </c>
      <c r="X783">
        <v>9.77</v>
      </c>
      <c r="Y783">
        <v>5</v>
      </c>
      <c r="Z783" t="s">
        <v>4822</v>
      </c>
      <c r="AA783">
        <v>2</v>
      </c>
      <c r="AB783">
        <v>4</v>
      </c>
      <c r="AC783">
        <v>1.615</v>
      </c>
      <c r="AE783" t="s">
        <v>5457</v>
      </c>
      <c r="AH783">
        <v>0</v>
      </c>
      <c r="AI783">
        <v>0</v>
      </c>
    </row>
    <row r="784" spans="2:35">
      <c r="B784">
        <v>56</v>
      </c>
      <c r="I784" t="s">
        <v>12464</v>
      </c>
      <c r="J784" t="s">
        <v>12468</v>
      </c>
      <c r="L784" t="s">
        <v>12484</v>
      </c>
      <c r="M784" t="s">
        <v>12504</v>
      </c>
      <c r="N784" t="s">
        <v>13212</v>
      </c>
      <c r="O784" t="s">
        <v>14176</v>
      </c>
      <c r="P784">
        <v>6</v>
      </c>
      <c r="Q784">
        <v>2</v>
      </c>
      <c r="R784">
        <v>4.11</v>
      </c>
      <c r="S784">
        <v>4.13</v>
      </c>
      <c r="T784">
        <v>450.38</v>
      </c>
      <c r="U784">
        <v>101.6</v>
      </c>
      <c r="V784">
        <v>4.68</v>
      </c>
      <c r="W784">
        <v>8.779999999999999</v>
      </c>
      <c r="X784">
        <v>4</v>
      </c>
      <c r="Y784">
        <v>5</v>
      </c>
      <c r="Z784" t="s">
        <v>4822</v>
      </c>
      <c r="AA784">
        <v>0</v>
      </c>
      <c r="AB784">
        <v>3</v>
      </c>
      <c r="AC784">
        <v>2.902761904761905</v>
      </c>
      <c r="AE784" t="s">
        <v>5458</v>
      </c>
      <c r="AH784">
        <v>0</v>
      </c>
      <c r="AI784">
        <v>0</v>
      </c>
    </row>
    <row r="785" spans="2:35">
      <c r="B785">
        <v>518</v>
      </c>
      <c r="I785" t="s">
        <v>12464</v>
      </c>
      <c r="J785" t="s">
        <v>12468</v>
      </c>
      <c r="L785" t="s">
        <v>12484</v>
      </c>
      <c r="M785" t="s">
        <v>12504</v>
      </c>
      <c r="N785" t="s">
        <v>13213</v>
      </c>
      <c r="O785" t="s">
        <v>14177</v>
      </c>
      <c r="P785">
        <v>4</v>
      </c>
      <c r="Q785">
        <v>1</v>
      </c>
      <c r="R785">
        <v>4.7</v>
      </c>
      <c r="S785">
        <v>4.74</v>
      </c>
      <c r="T785">
        <v>409.37</v>
      </c>
      <c r="U785">
        <v>60.03</v>
      </c>
      <c r="V785">
        <v>5.41</v>
      </c>
      <c r="W785">
        <v>10.15</v>
      </c>
      <c r="X785">
        <v>6.31</v>
      </c>
      <c r="Y785">
        <v>4</v>
      </c>
      <c r="Z785" t="s">
        <v>4822</v>
      </c>
      <c r="AA785">
        <v>1</v>
      </c>
      <c r="AB785">
        <v>3</v>
      </c>
      <c r="AC785">
        <v>3.610690476190476</v>
      </c>
      <c r="AE785" t="s">
        <v>5458</v>
      </c>
      <c r="AH785">
        <v>0</v>
      </c>
      <c r="AI785">
        <v>0</v>
      </c>
    </row>
    <row r="786" spans="2:35">
      <c r="B786">
        <v>26</v>
      </c>
      <c r="I786" t="s">
        <v>12464</v>
      </c>
      <c r="J786" t="s">
        <v>12468</v>
      </c>
      <c r="L786" t="s">
        <v>12484</v>
      </c>
      <c r="M786" t="s">
        <v>12504</v>
      </c>
      <c r="N786" t="s">
        <v>13214</v>
      </c>
      <c r="O786" t="s">
        <v>14178</v>
      </c>
      <c r="P786">
        <v>6</v>
      </c>
      <c r="Q786">
        <v>2</v>
      </c>
      <c r="R786">
        <v>0.92</v>
      </c>
      <c r="S786">
        <v>3.25</v>
      </c>
      <c r="T786">
        <v>480.4</v>
      </c>
      <c r="U786">
        <v>101.85</v>
      </c>
      <c r="V786">
        <v>5.49</v>
      </c>
      <c r="W786">
        <v>2.25</v>
      </c>
      <c r="X786">
        <v>6.78</v>
      </c>
      <c r="Y786">
        <v>4</v>
      </c>
      <c r="Z786" t="s">
        <v>4822</v>
      </c>
      <c r="AA786">
        <v>1</v>
      </c>
      <c r="AB786">
        <v>3</v>
      </c>
      <c r="AC786">
        <v>4.12</v>
      </c>
      <c r="AE786" t="s">
        <v>5459</v>
      </c>
      <c r="AH786">
        <v>0</v>
      </c>
      <c r="AI786">
        <v>0</v>
      </c>
    </row>
    <row r="787" spans="2:35">
      <c r="B787">
        <v>8</v>
      </c>
      <c r="H787">
        <v>7.5</v>
      </c>
      <c r="J787" t="s">
        <v>12468</v>
      </c>
      <c r="L787" t="s">
        <v>12485</v>
      </c>
      <c r="M787" t="s">
        <v>12505</v>
      </c>
      <c r="N787" t="s">
        <v>13215</v>
      </c>
      <c r="O787" t="s">
        <v>14179</v>
      </c>
      <c r="P787">
        <v>8</v>
      </c>
      <c r="Q787">
        <v>1</v>
      </c>
      <c r="R787">
        <v>2.3</v>
      </c>
      <c r="S787">
        <v>2.46</v>
      </c>
      <c r="T787">
        <v>500.61</v>
      </c>
      <c r="U787">
        <v>108.44</v>
      </c>
      <c r="V787">
        <v>3.35</v>
      </c>
      <c r="X787">
        <v>7.29</v>
      </c>
      <c r="Y787">
        <v>4</v>
      </c>
      <c r="Z787" t="s">
        <v>4822</v>
      </c>
      <c r="AA787">
        <v>1</v>
      </c>
      <c r="AB787">
        <v>4</v>
      </c>
      <c r="AC787">
        <v>4.068666666666667</v>
      </c>
      <c r="AE787" t="s">
        <v>5458</v>
      </c>
      <c r="AH787">
        <v>0</v>
      </c>
      <c r="AI787">
        <v>0</v>
      </c>
    </row>
    <row r="788" spans="2:35">
      <c r="B788">
        <v>18</v>
      </c>
      <c r="H788">
        <v>7.5</v>
      </c>
      <c r="J788" t="s">
        <v>12468</v>
      </c>
      <c r="L788" t="s">
        <v>12485</v>
      </c>
      <c r="M788" t="s">
        <v>12505</v>
      </c>
      <c r="N788" t="s">
        <v>13216</v>
      </c>
      <c r="O788" t="s">
        <v>14180</v>
      </c>
      <c r="P788">
        <v>8</v>
      </c>
      <c r="Q788">
        <v>1</v>
      </c>
      <c r="R788">
        <v>0.54</v>
      </c>
      <c r="S788">
        <v>3.14</v>
      </c>
      <c r="T788">
        <v>510.65</v>
      </c>
      <c r="U788">
        <v>95.56</v>
      </c>
      <c r="V788">
        <v>4.72</v>
      </c>
      <c r="W788">
        <v>3.19</v>
      </c>
      <c r="X788">
        <v>7.75</v>
      </c>
      <c r="Y788">
        <v>4</v>
      </c>
      <c r="Z788" t="s">
        <v>4822</v>
      </c>
      <c r="AA788">
        <v>1</v>
      </c>
      <c r="AB788">
        <v>5</v>
      </c>
      <c r="AC788">
        <v>4.577999999999999</v>
      </c>
      <c r="AE788" t="s">
        <v>5459</v>
      </c>
      <c r="AH788">
        <v>0</v>
      </c>
      <c r="AI788">
        <v>0</v>
      </c>
    </row>
    <row r="789" spans="2:35">
      <c r="B789">
        <v>7</v>
      </c>
      <c r="H789">
        <v>7.5</v>
      </c>
      <c r="J789" t="s">
        <v>12468</v>
      </c>
      <c r="L789" t="s">
        <v>12485</v>
      </c>
      <c r="M789" t="s">
        <v>12505</v>
      </c>
      <c r="N789" t="s">
        <v>13217</v>
      </c>
      <c r="O789" t="s">
        <v>14181</v>
      </c>
      <c r="P789">
        <v>8</v>
      </c>
      <c r="Q789">
        <v>1</v>
      </c>
      <c r="R789">
        <v>2.34</v>
      </c>
      <c r="S789">
        <v>4.05</v>
      </c>
      <c r="T789">
        <v>502.62</v>
      </c>
      <c r="U789">
        <v>108.44</v>
      </c>
      <c r="V789">
        <v>3.6</v>
      </c>
      <c r="X789">
        <v>8.92</v>
      </c>
      <c r="Y789">
        <v>4</v>
      </c>
      <c r="Z789" t="s">
        <v>4822</v>
      </c>
      <c r="AA789">
        <v>1</v>
      </c>
      <c r="AB789">
        <v>7</v>
      </c>
      <c r="AC789">
        <v>3.063666666666667</v>
      </c>
      <c r="AE789" t="s">
        <v>5457</v>
      </c>
      <c r="AH789">
        <v>0</v>
      </c>
      <c r="AI789">
        <v>0</v>
      </c>
    </row>
    <row r="790" spans="2:35">
      <c r="B790">
        <v>12</v>
      </c>
      <c r="H790">
        <v>7.5</v>
      </c>
      <c r="J790" t="s">
        <v>12468</v>
      </c>
      <c r="L790" t="s">
        <v>12485</v>
      </c>
      <c r="M790" t="s">
        <v>12505</v>
      </c>
      <c r="N790" t="s">
        <v>13218</v>
      </c>
      <c r="O790" t="s">
        <v>14182</v>
      </c>
      <c r="P790">
        <v>8</v>
      </c>
      <c r="Q790">
        <v>1</v>
      </c>
      <c r="R790">
        <v>3.08</v>
      </c>
      <c r="S790">
        <v>3.73</v>
      </c>
      <c r="T790">
        <v>542.6900000000001</v>
      </c>
      <c r="U790">
        <v>108.44</v>
      </c>
      <c r="V790">
        <v>4.52</v>
      </c>
      <c r="X790">
        <v>8.44</v>
      </c>
      <c r="Y790">
        <v>4</v>
      </c>
      <c r="Z790" t="s">
        <v>4822</v>
      </c>
      <c r="AA790">
        <v>1</v>
      </c>
      <c r="AB790">
        <v>4</v>
      </c>
      <c r="AC790">
        <v>3.093666666666667</v>
      </c>
      <c r="AE790" t="s">
        <v>5458</v>
      </c>
      <c r="AH790">
        <v>0</v>
      </c>
      <c r="AI790">
        <v>0</v>
      </c>
    </row>
    <row r="791" spans="2:35">
      <c r="B791">
        <v>14</v>
      </c>
      <c r="H791">
        <v>7.5</v>
      </c>
      <c r="J791" t="s">
        <v>12468</v>
      </c>
      <c r="L791" t="s">
        <v>12485</v>
      </c>
      <c r="M791" t="s">
        <v>12505</v>
      </c>
      <c r="N791" t="s">
        <v>13219</v>
      </c>
      <c r="O791" t="s">
        <v>14183</v>
      </c>
      <c r="P791">
        <v>8</v>
      </c>
      <c r="Q791">
        <v>1</v>
      </c>
      <c r="R791">
        <v>3.72</v>
      </c>
      <c r="S791">
        <v>3.9</v>
      </c>
      <c r="T791">
        <v>554.7</v>
      </c>
      <c r="U791">
        <v>108.44</v>
      </c>
      <c r="V791">
        <v>4.66</v>
      </c>
      <c r="X791">
        <v>7.67</v>
      </c>
      <c r="Y791">
        <v>4</v>
      </c>
      <c r="Z791" t="s">
        <v>4822</v>
      </c>
      <c r="AA791">
        <v>1</v>
      </c>
      <c r="AB791">
        <v>5</v>
      </c>
      <c r="AC791">
        <v>2.908666666666667</v>
      </c>
      <c r="AE791" t="s">
        <v>5458</v>
      </c>
      <c r="AH791">
        <v>0</v>
      </c>
      <c r="AI791">
        <v>0</v>
      </c>
    </row>
    <row r="792" spans="2:35">
      <c r="B792">
        <v>22</v>
      </c>
      <c r="H792">
        <v>7.5</v>
      </c>
      <c r="J792" t="s">
        <v>12468</v>
      </c>
      <c r="L792" t="s">
        <v>12485</v>
      </c>
      <c r="M792" t="s">
        <v>12505</v>
      </c>
      <c r="N792" t="s">
        <v>13220</v>
      </c>
      <c r="O792" t="s">
        <v>14184</v>
      </c>
      <c r="P792">
        <v>8</v>
      </c>
      <c r="Q792">
        <v>1</v>
      </c>
      <c r="R792">
        <v>3.37</v>
      </c>
      <c r="S792">
        <v>3.38</v>
      </c>
      <c r="T792">
        <v>526.65</v>
      </c>
      <c r="U792">
        <v>108.44</v>
      </c>
      <c r="V792">
        <v>3.91</v>
      </c>
      <c r="X792">
        <v>6.07</v>
      </c>
      <c r="Y792">
        <v>4</v>
      </c>
      <c r="Z792" t="s">
        <v>4822</v>
      </c>
      <c r="AA792">
        <v>1</v>
      </c>
      <c r="AB792">
        <v>6</v>
      </c>
      <c r="AC792">
        <v>3.343666666666667</v>
      </c>
      <c r="AE792" t="s">
        <v>5458</v>
      </c>
      <c r="AH792">
        <v>0</v>
      </c>
      <c r="AI792">
        <v>0</v>
      </c>
    </row>
    <row r="793" spans="2:35">
      <c r="B793">
        <v>9</v>
      </c>
      <c r="H793">
        <v>7.5</v>
      </c>
      <c r="J793" t="s">
        <v>12468</v>
      </c>
      <c r="L793" t="s">
        <v>12485</v>
      </c>
      <c r="M793" t="s">
        <v>12505</v>
      </c>
      <c r="N793" t="s">
        <v>13221</v>
      </c>
      <c r="O793" t="s">
        <v>14185</v>
      </c>
      <c r="P793">
        <v>8</v>
      </c>
      <c r="Q793">
        <v>1</v>
      </c>
      <c r="R793">
        <v>1</v>
      </c>
      <c r="S793">
        <v>3.94</v>
      </c>
      <c r="T793">
        <v>554.7</v>
      </c>
      <c r="U793">
        <v>108.44</v>
      </c>
      <c r="V793">
        <v>4.52</v>
      </c>
      <c r="X793">
        <v>10.8</v>
      </c>
      <c r="Y793">
        <v>4</v>
      </c>
      <c r="Z793" t="s">
        <v>4822</v>
      </c>
      <c r="AA793">
        <v>1</v>
      </c>
      <c r="AB793">
        <v>5</v>
      </c>
      <c r="AC793">
        <v>2.748666666666667</v>
      </c>
      <c r="AE793" t="s">
        <v>5457</v>
      </c>
      <c r="AH793">
        <v>0</v>
      </c>
      <c r="AI793">
        <v>0</v>
      </c>
    </row>
    <row r="794" spans="2:35">
      <c r="B794">
        <v>22</v>
      </c>
      <c r="H794">
        <v>7.5</v>
      </c>
      <c r="J794" t="s">
        <v>12468</v>
      </c>
      <c r="L794" t="s">
        <v>12485</v>
      </c>
      <c r="M794" t="s">
        <v>12505</v>
      </c>
      <c r="N794" t="s">
        <v>13222</v>
      </c>
      <c r="O794" t="s">
        <v>14186</v>
      </c>
      <c r="P794">
        <v>9</v>
      </c>
      <c r="Q794">
        <v>1</v>
      </c>
      <c r="R794">
        <v>2.63</v>
      </c>
      <c r="S794">
        <v>2.64</v>
      </c>
      <c r="T794">
        <v>570.7</v>
      </c>
      <c r="U794">
        <v>117.67</v>
      </c>
      <c r="V794">
        <v>3.9</v>
      </c>
      <c r="X794">
        <v>6.08</v>
      </c>
      <c r="Y794">
        <v>4</v>
      </c>
      <c r="Z794" t="s">
        <v>4822</v>
      </c>
      <c r="AA794">
        <v>1</v>
      </c>
      <c r="AB794">
        <v>6</v>
      </c>
      <c r="AC794">
        <v>3.596</v>
      </c>
      <c r="AE794" t="s">
        <v>5458</v>
      </c>
      <c r="AH794">
        <v>0</v>
      </c>
      <c r="AI794">
        <v>0</v>
      </c>
    </row>
    <row r="795" spans="2:35">
      <c r="B795">
        <v>12</v>
      </c>
      <c r="H795">
        <v>7.5</v>
      </c>
      <c r="J795" t="s">
        <v>12468</v>
      </c>
      <c r="L795" t="s">
        <v>12485</v>
      </c>
      <c r="M795" t="s">
        <v>12505</v>
      </c>
      <c r="N795" t="s">
        <v>13223</v>
      </c>
      <c r="O795" t="s">
        <v>14187</v>
      </c>
      <c r="P795">
        <v>8</v>
      </c>
      <c r="Q795">
        <v>1</v>
      </c>
      <c r="R795">
        <v>1.8</v>
      </c>
      <c r="S795">
        <v>3.94</v>
      </c>
      <c r="T795">
        <v>542.6900000000001</v>
      </c>
      <c r="U795">
        <v>108.44</v>
      </c>
      <c r="V795">
        <v>4.38</v>
      </c>
      <c r="X795">
        <v>9.48</v>
      </c>
      <c r="Y795">
        <v>4</v>
      </c>
      <c r="Z795" t="s">
        <v>4822</v>
      </c>
      <c r="AA795">
        <v>1</v>
      </c>
      <c r="AB795">
        <v>6</v>
      </c>
      <c r="AC795">
        <v>3.008666666666667</v>
      </c>
      <c r="AE795" t="s">
        <v>5457</v>
      </c>
      <c r="AH795">
        <v>0</v>
      </c>
      <c r="AI795">
        <v>0</v>
      </c>
    </row>
    <row r="796" spans="2:35">
      <c r="B796">
        <v>8</v>
      </c>
      <c r="H796">
        <v>7.5</v>
      </c>
      <c r="J796" t="s">
        <v>12468</v>
      </c>
      <c r="L796" t="s">
        <v>12485</v>
      </c>
      <c r="M796" t="s">
        <v>12505</v>
      </c>
      <c r="N796" t="s">
        <v>13224</v>
      </c>
      <c r="O796" t="s">
        <v>14188</v>
      </c>
      <c r="P796">
        <v>8</v>
      </c>
      <c r="Q796">
        <v>1</v>
      </c>
      <c r="R796">
        <v>4.04</v>
      </c>
      <c r="S796">
        <v>4.04</v>
      </c>
      <c r="T796">
        <v>501.59</v>
      </c>
      <c r="U796">
        <v>114.43</v>
      </c>
      <c r="V796">
        <v>3.82</v>
      </c>
      <c r="X796">
        <v>3.57</v>
      </c>
      <c r="Y796">
        <v>4</v>
      </c>
      <c r="Z796" t="s">
        <v>4822</v>
      </c>
      <c r="AA796">
        <v>1</v>
      </c>
      <c r="AB796">
        <v>5</v>
      </c>
      <c r="AC796">
        <v>2.499</v>
      </c>
      <c r="AE796" t="s">
        <v>5458</v>
      </c>
      <c r="AH796">
        <v>0</v>
      </c>
      <c r="AI796">
        <v>0</v>
      </c>
    </row>
    <row r="797" spans="2:35">
      <c r="B797">
        <v>6</v>
      </c>
      <c r="H797">
        <v>7.5</v>
      </c>
      <c r="J797" t="s">
        <v>12468</v>
      </c>
      <c r="L797" t="s">
        <v>12485</v>
      </c>
      <c r="M797" t="s">
        <v>12505</v>
      </c>
      <c r="N797" t="s">
        <v>13225</v>
      </c>
      <c r="O797" t="s">
        <v>14189</v>
      </c>
      <c r="P797">
        <v>8</v>
      </c>
      <c r="Q797">
        <v>2</v>
      </c>
      <c r="R797">
        <v>2.54</v>
      </c>
      <c r="S797">
        <v>2.54</v>
      </c>
      <c r="T797">
        <v>487.56</v>
      </c>
      <c r="U797">
        <v>123.22</v>
      </c>
      <c r="V797">
        <v>3.8</v>
      </c>
      <c r="X797">
        <v>3.36</v>
      </c>
      <c r="Y797">
        <v>4</v>
      </c>
      <c r="Z797" t="s">
        <v>4822</v>
      </c>
      <c r="AA797">
        <v>0</v>
      </c>
      <c r="AB797">
        <v>5</v>
      </c>
      <c r="AC797">
        <v>3.318857142857143</v>
      </c>
      <c r="AE797" t="s">
        <v>5458</v>
      </c>
      <c r="AH797">
        <v>0</v>
      </c>
      <c r="AI797">
        <v>0</v>
      </c>
    </row>
    <row r="798" spans="2:35">
      <c r="B798">
        <v>18</v>
      </c>
      <c r="H798">
        <v>7.5</v>
      </c>
      <c r="J798" t="s">
        <v>12468</v>
      </c>
      <c r="L798" t="s">
        <v>12485</v>
      </c>
      <c r="M798" t="s">
        <v>12505</v>
      </c>
      <c r="N798" t="s">
        <v>13226</v>
      </c>
      <c r="O798" t="s">
        <v>14190</v>
      </c>
      <c r="P798">
        <v>7</v>
      </c>
      <c r="Q798">
        <v>2</v>
      </c>
      <c r="R798">
        <v>5.06</v>
      </c>
      <c r="S798">
        <v>5.06</v>
      </c>
      <c r="T798">
        <v>473.58</v>
      </c>
      <c r="U798">
        <v>113.99</v>
      </c>
      <c r="V798">
        <v>4.81</v>
      </c>
      <c r="X798">
        <v>4.45</v>
      </c>
      <c r="Y798">
        <v>4</v>
      </c>
      <c r="Z798" t="s">
        <v>4822</v>
      </c>
      <c r="AA798">
        <v>0</v>
      </c>
      <c r="AB798">
        <v>4</v>
      </c>
      <c r="AC798">
        <v>1.889047619047619</v>
      </c>
      <c r="AE798" t="s">
        <v>5458</v>
      </c>
      <c r="AH798">
        <v>0</v>
      </c>
      <c r="AI798">
        <v>0</v>
      </c>
    </row>
    <row r="799" spans="2:35">
      <c r="B799">
        <v>12</v>
      </c>
      <c r="H799">
        <v>7.5</v>
      </c>
      <c r="J799" t="s">
        <v>12468</v>
      </c>
      <c r="L799" t="s">
        <v>12485</v>
      </c>
      <c r="M799" t="s">
        <v>12505</v>
      </c>
      <c r="N799" t="s">
        <v>13227</v>
      </c>
      <c r="O799" t="s">
        <v>14191</v>
      </c>
      <c r="P799">
        <v>7</v>
      </c>
      <c r="Q799">
        <v>2</v>
      </c>
      <c r="R799">
        <v>2.81</v>
      </c>
      <c r="S799">
        <v>2.81</v>
      </c>
      <c r="T799">
        <v>486.58</v>
      </c>
      <c r="U799">
        <v>117.08</v>
      </c>
      <c r="V799">
        <v>3.17</v>
      </c>
      <c r="X799">
        <v>4.35</v>
      </c>
      <c r="Y799">
        <v>4</v>
      </c>
      <c r="Z799" t="s">
        <v>4822</v>
      </c>
      <c r="AA799">
        <v>0</v>
      </c>
      <c r="AB799">
        <v>4</v>
      </c>
      <c r="AC799">
        <v>3.288190476190476</v>
      </c>
      <c r="AE799" t="s">
        <v>5458</v>
      </c>
      <c r="AH799">
        <v>0</v>
      </c>
      <c r="AI799">
        <v>0</v>
      </c>
    </row>
    <row r="800" spans="2:35">
      <c r="B800">
        <v>17</v>
      </c>
      <c r="H800">
        <v>7.5</v>
      </c>
      <c r="J800" t="s">
        <v>12468</v>
      </c>
      <c r="L800" t="s">
        <v>12485</v>
      </c>
      <c r="M800" t="s">
        <v>12505</v>
      </c>
      <c r="N800" t="s">
        <v>13228</v>
      </c>
      <c r="O800" t="s">
        <v>14192</v>
      </c>
      <c r="P800">
        <v>7</v>
      </c>
      <c r="Q800">
        <v>2</v>
      </c>
      <c r="R800">
        <v>4.65</v>
      </c>
      <c r="S800">
        <v>4.65</v>
      </c>
      <c r="T800">
        <v>459.55</v>
      </c>
      <c r="U800">
        <v>113.99</v>
      </c>
      <c r="V800">
        <v>4.42</v>
      </c>
      <c r="X800">
        <v>3.53</v>
      </c>
      <c r="Y800">
        <v>4</v>
      </c>
      <c r="Z800" t="s">
        <v>4822</v>
      </c>
      <c r="AA800">
        <v>0</v>
      </c>
      <c r="AB800">
        <v>5</v>
      </c>
      <c r="AC800">
        <v>2.164261904761905</v>
      </c>
      <c r="AE800" t="s">
        <v>5458</v>
      </c>
      <c r="AH800">
        <v>0</v>
      </c>
      <c r="AI800">
        <v>0</v>
      </c>
    </row>
    <row r="801" spans="2:35">
      <c r="B801">
        <v>21</v>
      </c>
      <c r="H801">
        <v>7.5</v>
      </c>
      <c r="J801" t="s">
        <v>12468</v>
      </c>
      <c r="L801" t="s">
        <v>12485</v>
      </c>
      <c r="M801" t="s">
        <v>12505</v>
      </c>
      <c r="N801" t="s">
        <v>13229</v>
      </c>
      <c r="O801" t="s">
        <v>14193</v>
      </c>
      <c r="P801">
        <v>8</v>
      </c>
      <c r="Q801">
        <v>1</v>
      </c>
      <c r="R801">
        <v>2.62</v>
      </c>
      <c r="S801">
        <v>2.99</v>
      </c>
      <c r="T801">
        <v>514.63</v>
      </c>
      <c r="U801">
        <v>108.44</v>
      </c>
      <c r="V801">
        <v>3.74</v>
      </c>
      <c r="X801">
        <v>7.9</v>
      </c>
      <c r="Y801">
        <v>4</v>
      </c>
      <c r="Z801" t="s">
        <v>4822</v>
      </c>
      <c r="AA801">
        <v>1</v>
      </c>
      <c r="AB801">
        <v>4</v>
      </c>
      <c r="AC801">
        <v>3.908666666666667</v>
      </c>
      <c r="AE801" t="s">
        <v>5458</v>
      </c>
      <c r="AH801">
        <v>0</v>
      </c>
      <c r="AI801">
        <v>0</v>
      </c>
    </row>
    <row r="802" spans="2:35">
      <c r="B802">
        <v>14</v>
      </c>
      <c r="H802">
        <v>7.5</v>
      </c>
      <c r="J802" t="s">
        <v>12468</v>
      </c>
      <c r="L802" t="s">
        <v>12485</v>
      </c>
      <c r="M802" t="s">
        <v>12505</v>
      </c>
      <c r="N802" t="s">
        <v>13230</v>
      </c>
      <c r="O802" t="s">
        <v>14194</v>
      </c>
      <c r="P802">
        <v>10</v>
      </c>
      <c r="Q802">
        <v>1</v>
      </c>
      <c r="R802">
        <v>1.24</v>
      </c>
      <c r="S802">
        <v>2.08</v>
      </c>
      <c r="T802">
        <v>599.74</v>
      </c>
      <c r="U802">
        <v>120.91</v>
      </c>
      <c r="V802">
        <v>3.05</v>
      </c>
      <c r="X802">
        <v>8.119999999999999</v>
      </c>
      <c r="Y802">
        <v>4</v>
      </c>
      <c r="Z802" t="s">
        <v>4822</v>
      </c>
      <c r="AA802">
        <v>1</v>
      </c>
      <c r="AB802">
        <v>7</v>
      </c>
      <c r="AC802">
        <v>3.773333333333334</v>
      </c>
      <c r="AE802" t="s">
        <v>5458</v>
      </c>
      <c r="AH802">
        <v>0</v>
      </c>
      <c r="AI802">
        <v>0</v>
      </c>
    </row>
    <row r="803" spans="2:35">
      <c r="B803">
        <v>16</v>
      </c>
      <c r="H803">
        <v>7.5</v>
      </c>
      <c r="J803" t="s">
        <v>12468</v>
      </c>
      <c r="L803" t="s">
        <v>12485</v>
      </c>
      <c r="M803" t="s">
        <v>12505</v>
      </c>
      <c r="N803" t="s">
        <v>13231</v>
      </c>
      <c r="O803" t="s">
        <v>14195</v>
      </c>
      <c r="P803">
        <v>8</v>
      </c>
      <c r="Q803">
        <v>1</v>
      </c>
      <c r="R803">
        <v>3.22</v>
      </c>
      <c r="S803">
        <v>3.22</v>
      </c>
      <c r="T803">
        <v>501.59</v>
      </c>
      <c r="U803">
        <v>114.43</v>
      </c>
      <c r="V803">
        <v>3.82</v>
      </c>
      <c r="X803">
        <v>4.5</v>
      </c>
      <c r="Y803">
        <v>4</v>
      </c>
      <c r="Z803" t="s">
        <v>4822</v>
      </c>
      <c r="AA803">
        <v>1</v>
      </c>
      <c r="AB803">
        <v>4</v>
      </c>
      <c r="AC803">
        <v>3.298999999999999</v>
      </c>
      <c r="AE803" t="s">
        <v>5458</v>
      </c>
      <c r="AH803">
        <v>0</v>
      </c>
      <c r="AI803">
        <v>0</v>
      </c>
    </row>
    <row r="804" spans="2:35">
      <c r="B804">
        <v>13</v>
      </c>
      <c r="H804">
        <v>7.5</v>
      </c>
      <c r="J804" t="s">
        <v>12468</v>
      </c>
      <c r="L804" t="s">
        <v>12485</v>
      </c>
      <c r="M804" t="s">
        <v>12505</v>
      </c>
      <c r="N804" t="s">
        <v>13232</v>
      </c>
      <c r="O804" t="s">
        <v>14196</v>
      </c>
      <c r="P804">
        <v>7</v>
      </c>
      <c r="Q804">
        <v>1</v>
      </c>
      <c r="R804">
        <v>4.09</v>
      </c>
      <c r="S804">
        <v>4.09</v>
      </c>
      <c r="T804">
        <v>445.53</v>
      </c>
      <c r="U804">
        <v>105.2</v>
      </c>
      <c r="V804">
        <v>3.66</v>
      </c>
      <c r="X804">
        <v>3.88</v>
      </c>
      <c r="Y804">
        <v>4</v>
      </c>
      <c r="Z804" t="s">
        <v>4822</v>
      </c>
      <c r="AA804">
        <v>0</v>
      </c>
      <c r="AB804">
        <v>4</v>
      </c>
      <c r="AC804">
        <v>3.170738095238095</v>
      </c>
      <c r="AE804" t="s">
        <v>5458</v>
      </c>
      <c r="AH804">
        <v>0</v>
      </c>
      <c r="AI804">
        <v>0</v>
      </c>
    </row>
    <row r="805" spans="2:35">
      <c r="B805">
        <v>11</v>
      </c>
      <c r="H805">
        <v>7.5</v>
      </c>
      <c r="J805" t="s">
        <v>12468</v>
      </c>
      <c r="L805" t="s">
        <v>12485</v>
      </c>
      <c r="M805" t="s">
        <v>12505</v>
      </c>
      <c r="N805" t="s">
        <v>13233</v>
      </c>
      <c r="O805" t="s">
        <v>14197</v>
      </c>
      <c r="P805">
        <v>7</v>
      </c>
      <c r="Q805">
        <v>1</v>
      </c>
      <c r="R805">
        <v>3.31</v>
      </c>
      <c r="S805">
        <v>3.31</v>
      </c>
      <c r="T805">
        <v>457.54</v>
      </c>
      <c r="U805">
        <v>105.2</v>
      </c>
      <c r="V805">
        <v>3.81</v>
      </c>
      <c r="X805">
        <v>3.81</v>
      </c>
      <c r="Y805">
        <v>4</v>
      </c>
      <c r="Z805" t="s">
        <v>4822</v>
      </c>
      <c r="AA805">
        <v>0</v>
      </c>
      <c r="AB805">
        <v>4</v>
      </c>
      <c r="AC805">
        <v>3.819952380952381</v>
      </c>
      <c r="AE805" t="s">
        <v>5458</v>
      </c>
      <c r="AH805">
        <v>0</v>
      </c>
      <c r="AI805">
        <v>0</v>
      </c>
    </row>
    <row r="806" spans="2:35">
      <c r="B806">
        <v>31</v>
      </c>
      <c r="H806">
        <v>7.5</v>
      </c>
      <c r="J806" t="s">
        <v>12468</v>
      </c>
      <c r="L806" t="s">
        <v>12485</v>
      </c>
      <c r="M806" t="s">
        <v>12505</v>
      </c>
      <c r="N806" t="s">
        <v>13234</v>
      </c>
      <c r="O806" t="s">
        <v>14198</v>
      </c>
      <c r="P806">
        <v>8</v>
      </c>
      <c r="Q806">
        <v>2</v>
      </c>
      <c r="R806">
        <v>3.91</v>
      </c>
      <c r="S806">
        <v>3.91</v>
      </c>
      <c r="T806">
        <v>489.58</v>
      </c>
      <c r="U806">
        <v>123.22</v>
      </c>
      <c r="V806">
        <v>4.04</v>
      </c>
      <c r="X806">
        <v>3.36</v>
      </c>
      <c r="Y806">
        <v>4</v>
      </c>
      <c r="Z806" t="s">
        <v>4822</v>
      </c>
      <c r="AA806">
        <v>0</v>
      </c>
      <c r="AB806">
        <v>7</v>
      </c>
      <c r="AC806">
        <v>2.164428571428572</v>
      </c>
      <c r="AE806" t="s">
        <v>5458</v>
      </c>
      <c r="AH806">
        <v>0</v>
      </c>
      <c r="AI806">
        <v>0</v>
      </c>
    </row>
    <row r="807" spans="2:35">
      <c r="B807">
        <v>50</v>
      </c>
      <c r="H807">
        <v>7.5</v>
      </c>
      <c r="J807" t="s">
        <v>12468</v>
      </c>
      <c r="L807" t="s">
        <v>12485</v>
      </c>
      <c r="M807" t="s">
        <v>12505</v>
      </c>
      <c r="N807" t="s">
        <v>13235</v>
      </c>
      <c r="O807" t="s">
        <v>14199</v>
      </c>
      <c r="P807">
        <v>7</v>
      </c>
      <c r="Q807">
        <v>2</v>
      </c>
      <c r="R807">
        <v>3.42</v>
      </c>
      <c r="S807">
        <v>3.42</v>
      </c>
      <c r="T807">
        <v>499.5</v>
      </c>
      <c r="U807">
        <v>113.99</v>
      </c>
      <c r="V807">
        <v>4.57</v>
      </c>
      <c r="X807">
        <v>2.95</v>
      </c>
      <c r="Y807">
        <v>4</v>
      </c>
      <c r="Z807" t="s">
        <v>4822</v>
      </c>
      <c r="AA807">
        <v>0</v>
      </c>
      <c r="AB807">
        <v>5</v>
      </c>
      <c r="AC807">
        <v>2.783904761904762</v>
      </c>
      <c r="AE807" t="s">
        <v>5458</v>
      </c>
      <c r="AH807">
        <v>0</v>
      </c>
      <c r="AI807">
        <v>0</v>
      </c>
    </row>
    <row r="808" spans="2:35">
      <c r="B808">
        <v>16</v>
      </c>
      <c r="H808">
        <v>7.5</v>
      </c>
      <c r="J808" t="s">
        <v>12468</v>
      </c>
      <c r="L808" t="s">
        <v>12485</v>
      </c>
      <c r="M808" t="s">
        <v>12505</v>
      </c>
      <c r="N808" t="s">
        <v>13236</v>
      </c>
      <c r="O808" t="s">
        <v>14200</v>
      </c>
      <c r="P808">
        <v>7</v>
      </c>
      <c r="Q808">
        <v>2</v>
      </c>
      <c r="R808">
        <v>3.66</v>
      </c>
      <c r="S808">
        <v>3.66</v>
      </c>
      <c r="T808">
        <v>463.52</v>
      </c>
      <c r="U808">
        <v>113.99</v>
      </c>
      <c r="V808">
        <v>3.98</v>
      </c>
      <c r="X808">
        <v>3.29</v>
      </c>
      <c r="Y808">
        <v>4</v>
      </c>
      <c r="Z808" t="s">
        <v>4822</v>
      </c>
      <c r="AA808">
        <v>0</v>
      </c>
      <c r="AB808">
        <v>6</v>
      </c>
      <c r="AC808">
        <v>2.800904761904762</v>
      </c>
      <c r="AE808" t="s">
        <v>5458</v>
      </c>
      <c r="AH808">
        <v>0</v>
      </c>
      <c r="AI808">
        <v>0</v>
      </c>
    </row>
    <row r="809" spans="2:35">
      <c r="B809">
        <v>26</v>
      </c>
      <c r="H809">
        <v>7.5</v>
      </c>
      <c r="J809" t="s">
        <v>12468</v>
      </c>
      <c r="L809" t="s">
        <v>12485</v>
      </c>
      <c r="M809" t="s">
        <v>12505</v>
      </c>
      <c r="N809" t="s">
        <v>13237</v>
      </c>
      <c r="O809" t="s">
        <v>14201</v>
      </c>
      <c r="P809">
        <v>8</v>
      </c>
      <c r="Q809">
        <v>1</v>
      </c>
      <c r="R809">
        <v>4.07</v>
      </c>
      <c r="S809">
        <v>4.07</v>
      </c>
      <c r="T809">
        <v>515.62</v>
      </c>
      <c r="U809">
        <v>114.43</v>
      </c>
      <c r="V809">
        <v>4.21</v>
      </c>
      <c r="X809">
        <v>4.35</v>
      </c>
      <c r="Y809">
        <v>4</v>
      </c>
      <c r="Z809" t="s">
        <v>4822</v>
      </c>
      <c r="AA809">
        <v>1</v>
      </c>
      <c r="AB809">
        <v>4</v>
      </c>
      <c r="AC809">
        <v>2.484</v>
      </c>
      <c r="AE809" t="s">
        <v>5458</v>
      </c>
      <c r="AH809">
        <v>0</v>
      </c>
      <c r="AI809">
        <v>0</v>
      </c>
    </row>
    <row r="810" spans="2:35">
      <c r="B810">
        <v>19</v>
      </c>
      <c r="H810">
        <v>7.5</v>
      </c>
      <c r="J810" t="s">
        <v>12468</v>
      </c>
      <c r="L810" t="s">
        <v>12485</v>
      </c>
      <c r="M810" t="s">
        <v>12505</v>
      </c>
      <c r="N810" t="s">
        <v>13238</v>
      </c>
      <c r="O810" t="s">
        <v>14202</v>
      </c>
      <c r="P810">
        <v>9</v>
      </c>
      <c r="Q810">
        <v>1</v>
      </c>
      <c r="R810">
        <v>2.12</v>
      </c>
      <c r="S810">
        <v>2.12</v>
      </c>
      <c r="T810">
        <v>500.61</v>
      </c>
      <c r="U810">
        <v>102.99</v>
      </c>
      <c r="V810">
        <v>3.76</v>
      </c>
      <c r="W810">
        <v>13.02</v>
      </c>
      <c r="X810">
        <v>4.37</v>
      </c>
      <c r="Y810">
        <v>4</v>
      </c>
      <c r="Z810" t="s">
        <v>4822</v>
      </c>
      <c r="AA810">
        <v>1</v>
      </c>
      <c r="AB810">
        <v>5</v>
      </c>
      <c r="AC810">
        <v>4.340333333333334</v>
      </c>
      <c r="AE810" t="s">
        <v>5458</v>
      </c>
      <c r="AH810">
        <v>0</v>
      </c>
      <c r="AI810">
        <v>0</v>
      </c>
    </row>
    <row r="811" spans="2:35">
      <c r="B811">
        <v>45</v>
      </c>
      <c r="H811">
        <v>7.5</v>
      </c>
      <c r="J811" t="s">
        <v>12468</v>
      </c>
      <c r="L811" t="s">
        <v>12485</v>
      </c>
      <c r="M811" t="s">
        <v>12505</v>
      </c>
      <c r="N811" t="s">
        <v>13239</v>
      </c>
      <c r="O811" t="s">
        <v>14203</v>
      </c>
      <c r="P811">
        <v>8</v>
      </c>
      <c r="Q811">
        <v>1</v>
      </c>
      <c r="R811">
        <v>4.3</v>
      </c>
      <c r="S811">
        <v>4.3</v>
      </c>
      <c r="T811">
        <v>515.62</v>
      </c>
      <c r="U811">
        <v>114.43</v>
      </c>
      <c r="V811">
        <v>4.21</v>
      </c>
      <c r="X811">
        <v>3.65</v>
      </c>
      <c r="Y811">
        <v>4</v>
      </c>
      <c r="Z811" t="s">
        <v>4822</v>
      </c>
      <c r="AA811">
        <v>1</v>
      </c>
      <c r="AB811">
        <v>6</v>
      </c>
      <c r="AC811">
        <v>2.369</v>
      </c>
      <c r="AE811" t="s">
        <v>5458</v>
      </c>
      <c r="AH811">
        <v>0</v>
      </c>
      <c r="AI811">
        <v>0</v>
      </c>
    </row>
    <row r="812" spans="2:35">
      <c r="B812">
        <v>28</v>
      </c>
      <c r="H812">
        <v>7.5</v>
      </c>
      <c r="J812" t="s">
        <v>12468</v>
      </c>
      <c r="L812" t="s">
        <v>12485</v>
      </c>
      <c r="M812" t="s">
        <v>12505</v>
      </c>
      <c r="N812" t="s">
        <v>13240</v>
      </c>
      <c r="O812" t="s">
        <v>14204</v>
      </c>
      <c r="P812">
        <v>8</v>
      </c>
      <c r="Q812">
        <v>1</v>
      </c>
      <c r="R812">
        <v>2.61</v>
      </c>
      <c r="S812">
        <v>2.85</v>
      </c>
      <c r="T812">
        <v>526.65</v>
      </c>
      <c r="U812">
        <v>108.44</v>
      </c>
      <c r="V812">
        <v>3.88</v>
      </c>
      <c r="X812">
        <v>7.89</v>
      </c>
      <c r="Y812">
        <v>4</v>
      </c>
      <c r="Z812" t="s">
        <v>4822</v>
      </c>
      <c r="AA812">
        <v>1</v>
      </c>
      <c r="AB812">
        <v>5</v>
      </c>
      <c r="AC812">
        <v>3.913666666666667</v>
      </c>
      <c r="AE812" t="s">
        <v>5458</v>
      </c>
      <c r="AH812">
        <v>0</v>
      </c>
      <c r="AI812">
        <v>0</v>
      </c>
    </row>
    <row r="813" spans="2:35">
      <c r="B813">
        <v>15</v>
      </c>
      <c r="H813">
        <v>7.5</v>
      </c>
      <c r="J813" t="s">
        <v>12468</v>
      </c>
      <c r="L813" t="s">
        <v>12485</v>
      </c>
      <c r="M813" t="s">
        <v>12505</v>
      </c>
      <c r="N813" t="s">
        <v>13241</v>
      </c>
      <c r="O813" t="s">
        <v>14205</v>
      </c>
      <c r="P813">
        <v>8</v>
      </c>
      <c r="Q813">
        <v>1</v>
      </c>
      <c r="R813">
        <v>3.65</v>
      </c>
      <c r="S813">
        <v>3.98</v>
      </c>
      <c r="T813">
        <v>542.6900000000001</v>
      </c>
      <c r="U813">
        <v>108.44</v>
      </c>
      <c r="V813">
        <v>4.52</v>
      </c>
      <c r="X813">
        <v>7.87</v>
      </c>
      <c r="Y813">
        <v>4</v>
      </c>
      <c r="Z813" t="s">
        <v>4822</v>
      </c>
      <c r="AA813">
        <v>1</v>
      </c>
      <c r="AB813">
        <v>7</v>
      </c>
      <c r="AC813">
        <v>2.903666666666667</v>
      </c>
      <c r="AE813" t="s">
        <v>5458</v>
      </c>
      <c r="AH813">
        <v>0</v>
      </c>
      <c r="AI813">
        <v>0</v>
      </c>
    </row>
    <row r="814" spans="2:35">
      <c r="B814">
        <v>10</v>
      </c>
      <c r="H814">
        <v>7.5</v>
      </c>
      <c r="J814" t="s">
        <v>12468</v>
      </c>
      <c r="L814" t="s">
        <v>12485</v>
      </c>
      <c r="M814" t="s">
        <v>12505</v>
      </c>
      <c r="N814" t="s">
        <v>13242</v>
      </c>
      <c r="O814" t="s">
        <v>14206</v>
      </c>
      <c r="P814">
        <v>7</v>
      </c>
      <c r="Q814">
        <v>2</v>
      </c>
      <c r="R814">
        <v>4.17</v>
      </c>
      <c r="S814">
        <v>4.17</v>
      </c>
      <c r="T814">
        <v>457.54</v>
      </c>
      <c r="U814">
        <v>113.99</v>
      </c>
      <c r="V814">
        <v>4.17</v>
      </c>
      <c r="X814">
        <v>3.53</v>
      </c>
      <c r="Y814">
        <v>4</v>
      </c>
      <c r="Z814" t="s">
        <v>4822</v>
      </c>
      <c r="AA814">
        <v>0</v>
      </c>
      <c r="AB814">
        <v>5</v>
      </c>
      <c r="AC814">
        <v>2.418619047619047</v>
      </c>
      <c r="AE814" t="s">
        <v>5458</v>
      </c>
      <c r="AH814">
        <v>0</v>
      </c>
      <c r="AI814">
        <v>0</v>
      </c>
    </row>
    <row r="815" spans="2:35">
      <c r="B815">
        <v>7</v>
      </c>
      <c r="H815">
        <v>7.5</v>
      </c>
      <c r="J815" t="s">
        <v>12468</v>
      </c>
      <c r="L815" t="s">
        <v>12485</v>
      </c>
      <c r="M815" t="s">
        <v>12505</v>
      </c>
      <c r="N815" t="s">
        <v>13243</v>
      </c>
      <c r="O815" t="s">
        <v>14207</v>
      </c>
      <c r="P815">
        <v>8</v>
      </c>
      <c r="Q815">
        <v>1</v>
      </c>
      <c r="R815">
        <v>4.38</v>
      </c>
      <c r="S815">
        <v>4.38</v>
      </c>
      <c r="T815">
        <v>515.62</v>
      </c>
      <c r="U815">
        <v>114.43</v>
      </c>
      <c r="V815">
        <v>4.21</v>
      </c>
      <c r="X815">
        <v>3.6</v>
      </c>
      <c r="Y815">
        <v>4</v>
      </c>
      <c r="Z815" t="s">
        <v>4822</v>
      </c>
      <c r="AA815">
        <v>1</v>
      </c>
      <c r="AB815">
        <v>5</v>
      </c>
      <c r="AC815">
        <v>2.329</v>
      </c>
      <c r="AE815" t="s">
        <v>5458</v>
      </c>
      <c r="AH815">
        <v>0</v>
      </c>
      <c r="AI815">
        <v>0</v>
      </c>
    </row>
    <row r="816" spans="2:35">
      <c r="B816">
        <v>14</v>
      </c>
      <c r="H816">
        <v>7.5</v>
      </c>
      <c r="J816" t="s">
        <v>12468</v>
      </c>
      <c r="L816" t="s">
        <v>12485</v>
      </c>
      <c r="M816" t="s">
        <v>12505</v>
      </c>
      <c r="N816" t="s">
        <v>13244</v>
      </c>
      <c r="O816" t="s">
        <v>14208</v>
      </c>
      <c r="P816">
        <v>7</v>
      </c>
      <c r="Q816">
        <v>2</v>
      </c>
      <c r="R816">
        <v>3.78</v>
      </c>
      <c r="S816">
        <v>3.78</v>
      </c>
      <c r="T816">
        <v>431.5</v>
      </c>
      <c r="U816">
        <v>113.99</v>
      </c>
      <c r="V816">
        <v>3.64</v>
      </c>
      <c r="X816">
        <v>4.06</v>
      </c>
      <c r="Y816">
        <v>4</v>
      </c>
      <c r="Z816" t="s">
        <v>4822</v>
      </c>
      <c r="AA816">
        <v>0</v>
      </c>
      <c r="AB816">
        <v>4</v>
      </c>
      <c r="AC816">
        <v>2.909619047619048</v>
      </c>
      <c r="AE816" t="s">
        <v>5458</v>
      </c>
      <c r="AH816">
        <v>0</v>
      </c>
      <c r="AI816">
        <v>0</v>
      </c>
    </row>
    <row r="817" spans="2:35">
      <c r="B817">
        <v>98</v>
      </c>
      <c r="H817">
        <v>7.5</v>
      </c>
      <c r="J817" t="s">
        <v>12468</v>
      </c>
      <c r="L817" t="s">
        <v>12485</v>
      </c>
      <c r="M817" t="s">
        <v>12505</v>
      </c>
      <c r="N817" t="s">
        <v>13245</v>
      </c>
      <c r="O817" t="s">
        <v>14209</v>
      </c>
      <c r="P817">
        <v>8</v>
      </c>
      <c r="Q817">
        <v>1</v>
      </c>
      <c r="R817">
        <v>3.18</v>
      </c>
      <c r="S817">
        <v>3.18</v>
      </c>
      <c r="T817">
        <v>568.6</v>
      </c>
      <c r="U817">
        <v>108.44</v>
      </c>
      <c r="V817">
        <v>4.28</v>
      </c>
      <c r="X817">
        <v>4.52</v>
      </c>
      <c r="Y817">
        <v>4</v>
      </c>
      <c r="Z817" t="s">
        <v>4822</v>
      </c>
      <c r="AA817">
        <v>1</v>
      </c>
      <c r="AB817">
        <v>5</v>
      </c>
      <c r="AC817">
        <v>3.538666666666667</v>
      </c>
      <c r="AE817" t="s">
        <v>5458</v>
      </c>
      <c r="AH817">
        <v>0</v>
      </c>
      <c r="AI817">
        <v>0</v>
      </c>
    </row>
    <row r="818" spans="2:35">
      <c r="B818">
        <v>9</v>
      </c>
      <c r="H818">
        <v>7.5</v>
      </c>
      <c r="J818" t="s">
        <v>12468</v>
      </c>
      <c r="L818" t="s">
        <v>12485</v>
      </c>
      <c r="M818" t="s">
        <v>12505</v>
      </c>
      <c r="N818" t="s">
        <v>13246</v>
      </c>
      <c r="O818" t="s">
        <v>14210</v>
      </c>
      <c r="P818">
        <v>8</v>
      </c>
      <c r="Q818">
        <v>2</v>
      </c>
      <c r="R818">
        <v>2.2</v>
      </c>
      <c r="S818">
        <v>3.36</v>
      </c>
      <c r="T818">
        <v>514.63</v>
      </c>
      <c r="U818">
        <v>117.23</v>
      </c>
      <c r="V818">
        <v>3.78</v>
      </c>
      <c r="X818">
        <v>8.720000000000001</v>
      </c>
      <c r="Y818">
        <v>4</v>
      </c>
      <c r="Z818" t="s">
        <v>4822</v>
      </c>
      <c r="AA818">
        <v>1</v>
      </c>
      <c r="AB818">
        <v>4</v>
      </c>
      <c r="AC818">
        <v>2.952333333333333</v>
      </c>
      <c r="AE818" t="s">
        <v>5457</v>
      </c>
      <c r="AH818">
        <v>0</v>
      </c>
      <c r="AI818">
        <v>0</v>
      </c>
    </row>
    <row r="819" spans="2:35">
      <c r="B819">
        <v>11</v>
      </c>
      <c r="H819">
        <v>7.5</v>
      </c>
      <c r="J819" t="s">
        <v>12468</v>
      </c>
      <c r="L819" t="s">
        <v>12485</v>
      </c>
      <c r="M819" t="s">
        <v>12505</v>
      </c>
      <c r="N819" t="s">
        <v>13247</v>
      </c>
      <c r="O819" t="s">
        <v>14211</v>
      </c>
      <c r="P819">
        <v>8</v>
      </c>
      <c r="Q819">
        <v>1</v>
      </c>
      <c r="R819">
        <v>3.04</v>
      </c>
      <c r="S819">
        <v>3.5</v>
      </c>
      <c r="T819">
        <v>528.66</v>
      </c>
      <c r="U819">
        <v>108.44</v>
      </c>
      <c r="V819">
        <v>4.13</v>
      </c>
      <c r="X819">
        <v>8.119999999999999</v>
      </c>
      <c r="Y819">
        <v>4</v>
      </c>
      <c r="Z819" t="s">
        <v>4822</v>
      </c>
      <c r="AA819">
        <v>1</v>
      </c>
      <c r="AB819">
        <v>5</v>
      </c>
      <c r="AC819">
        <v>3.388666666666667</v>
      </c>
      <c r="AE819" t="s">
        <v>5458</v>
      </c>
      <c r="AH819">
        <v>0</v>
      </c>
      <c r="AI819">
        <v>0</v>
      </c>
    </row>
    <row r="820" spans="2:35">
      <c r="B820">
        <v>9</v>
      </c>
      <c r="H820">
        <v>7.5</v>
      </c>
      <c r="J820" t="s">
        <v>12468</v>
      </c>
      <c r="L820" t="s">
        <v>12485</v>
      </c>
      <c r="M820" t="s">
        <v>12505</v>
      </c>
      <c r="N820" t="s">
        <v>13248</v>
      </c>
      <c r="O820" t="s">
        <v>14212</v>
      </c>
      <c r="P820">
        <v>8</v>
      </c>
      <c r="Q820">
        <v>2</v>
      </c>
      <c r="R820">
        <v>3.2</v>
      </c>
      <c r="S820">
        <v>3.2</v>
      </c>
      <c r="T820">
        <v>501.59</v>
      </c>
      <c r="U820">
        <v>123.22</v>
      </c>
      <c r="V820">
        <v>4.19</v>
      </c>
      <c r="X820">
        <v>3.41</v>
      </c>
      <c r="Y820">
        <v>4</v>
      </c>
      <c r="Z820" t="s">
        <v>4822</v>
      </c>
      <c r="AA820">
        <v>1</v>
      </c>
      <c r="AB820">
        <v>6</v>
      </c>
      <c r="AC820">
        <v>2.8</v>
      </c>
      <c r="AE820" t="s">
        <v>5458</v>
      </c>
      <c r="AH820">
        <v>0</v>
      </c>
      <c r="AI820">
        <v>0</v>
      </c>
    </row>
    <row r="821" spans="2:35">
      <c r="B821">
        <v>45</v>
      </c>
      <c r="H821">
        <v>7.5</v>
      </c>
      <c r="J821" t="s">
        <v>12468</v>
      </c>
      <c r="L821" t="s">
        <v>12485</v>
      </c>
      <c r="M821" t="s">
        <v>12505</v>
      </c>
      <c r="N821" t="s">
        <v>13249</v>
      </c>
      <c r="O821" t="s">
        <v>14213</v>
      </c>
      <c r="P821">
        <v>7</v>
      </c>
      <c r="Q821">
        <v>1</v>
      </c>
      <c r="R821">
        <v>4.95</v>
      </c>
      <c r="S821">
        <v>4.95</v>
      </c>
      <c r="T821">
        <v>473.58</v>
      </c>
      <c r="U821">
        <v>105.2</v>
      </c>
      <c r="V821">
        <v>4.44</v>
      </c>
      <c r="X821">
        <v>3.85</v>
      </c>
      <c r="Y821">
        <v>4</v>
      </c>
      <c r="Z821" t="s">
        <v>4822</v>
      </c>
      <c r="AA821">
        <v>0</v>
      </c>
      <c r="AB821">
        <v>5</v>
      </c>
      <c r="AC821">
        <v>2.540380952380952</v>
      </c>
      <c r="AE821" t="s">
        <v>5458</v>
      </c>
      <c r="AH821">
        <v>0</v>
      </c>
      <c r="AI821">
        <v>0</v>
      </c>
    </row>
    <row r="822" spans="2:35">
      <c r="B822">
        <v>16</v>
      </c>
      <c r="H822">
        <v>7.5</v>
      </c>
      <c r="J822" t="s">
        <v>12468</v>
      </c>
      <c r="L822" t="s">
        <v>12485</v>
      </c>
      <c r="M822" t="s">
        <v>12505</v>
      </c>
      <c r="N822" t="s">
        <v>13250</v>
      </c>
      <c r="O822" t="s">
        <v>14214</v>
      </c>
      <c r="P822">
        <v>8</v>
      </c>
      <c r="Q822">
        <v>2</v>
      </c>
      <c r="R822">
        <v>3.56</v>
      </c>
      <c r="S822">
        <v>3.56</v>
      </c>
      <c r="T822">
        <v>475.55</v>
      </c>
      <c r="U822">
        <v>123.22</v>
      </c>
      <c r="V822">
        <v>3.66</v>
      </c>
      <c r="X822">
        <v>3.41</v>
      </c>
      <c r="Y822">
        <v>4</v>
      </c>
      <c r="Z822" t="s">
        <v>4822</v>
      </c>
      <c r="AA822">
        <v>0</v>
      </c>
      <c r="AB822">
        <v>7</v>
      </c>
      <c r="AC822">
        <v>2.614642857142857</v>
      </c>
      <c r="AE822" t="s">
        <v>5458</v>
      </c>
      <c r="AH822">
        <v>0</v>
      </c>
      <c r="AI822">
        <v>0</v>
      </c>
    </row>
    <row r="823" spans="2:35">
      <c r="B823">
        <v>20</v>
      </c>
      <c r="H823">
        <v>7.5</v>
      </c>
      <c r="J823" t="s">
        <v>12468</v>
      </c>
      <c r="L823" t="s">
        <v>12485</v>
      </c>
      <c r="M823" t="s">
        <v>12505</v>
      </c>
      <c r="N823" t="s">
        <v>13251</v>
      </c>
      <c r="O823" t="s">
        <v>14215</v>
      </c>
      <c r="P823">
        <v>8</v>
      </c>
      <c r="Q823">
        <v>1</v>
      </c>
      <c r="R823">
        <v>3.18</v>
      </c>
      <c r="S823">
        <v>3.85</v>
      </c>
      <c r="T823">
        <v>542.6900000000001</v>
      </c>
      <c r="U823">
        <v>108.44</v>
      </c>
      <c r="V823">
        <v>4.52</v>
      </c>
      <c r="X823">
        <v>8.49</v>
      </c>
      <c r="Y823">
        <v>4</v>
      </c>
      <c r="Z823" t="s">
        <v>4822</v>
      </c>
      <c r="AA823">
        <v>1</v>
      </c>
      <c r="AB823">
        <v>5</v>
      </c>
      <c r="AC823">
        <v>2.958666666666667</v>
      </c>
      <c r="AE823" t="s">
        <v>5458</v>
      </c>
      <c r="AH823">
        <v>0</v>
      </c>
      <c r="AI823">
        <v>0</v>
      </c>
    </row>
    <row r="824" spans="2:35">
      <c r="B824">
        <v>10</v>
      </c>
      <c r="H824">
        <v>7.5</v>
      </c>
      <c r="J824" t="s">
        <v>12468</v>
      </c>
      <c r="L824" t="s">
        <v>12485</v>
      </c>
      <c r="M824" t="s">
        <v>12505</v>
      </c>
      <c r="N824" t="s">
        <v>13252</v>
      </c>
      <c r="O824" t="s">
        <v>14216</v>
      </c>
      <c r="P824">
        <v>8</v>
      </c>
      <c r="Q824">
        <v>2</v>
      </c>
      <c r="R824">
        <v>2.17</v>
      </c>
      <c r="S824">
        <v>2.17</v>
      </c>
      <c r="T824">
        <v>501.59</v>
      </c>
      <c r="U824">
        <v>123.22</v>
      </c>
      <c r="V824">
        <v>4.19</v>
      </c>
      <c r="X824">
        <v>3.38</v>
      </c>
      <c r="Y824">
        <v>4</v>
      </c>
      <c r="Z824" t="s">
        <v>4822</v>
      </c>
      <c r="AA824">
        <v>1</v>
      </c>
      <c r="AB824">
        <v>5</v>
      </c>
      <c r="AC824">
        <v>3.415</v>
      </c>
      <c r="AE824" t="s">
        <v>5458</v>
      </c>
      <c r="AH824">
        <v>0</v>
      </c>
      <c r="AI824">
        <v>0</v>
      </c>
    </row>
    <row r="825" spans="2:35">
      <c r="B825">
        <v>41</v>
      </c>
      <c r="H825">
        <v>7.5</v>
      </c>
      <c r="J825" t="s">
        <v>12468</v>
      </c>
      <c r="L825" t="s">
        <v>12485</v>
      </c>
      <c r="M825" t="s">
        <v>12505</v>
      </c>
      <c r="N825" t="s">
        <v>13253</v>
      </c>
      <c r="O825" t="s">
        <v>14217</v>
      </c>
      <c r="P825">
        <v>7</v>
      </c>
      <c r="Q825">
        <v>1</v>
      </c>
      <c r="R825">
        <v>3.84</v>
      </c>
      <c r="S825">
        <v>3.84</v>
      </c>
      <c r="T825">
        <v>471.57</v>
      </c>
      <c r="U825">
        <v>105.2</v>
      </c>
      <c r="V825">
        <v>4.2</v>
      </c>
      <c r="X825">
        <v>3.81</v>
      </c>
      <c r="Y825">
        <v>4</v>
      </c>
      <c r="Z825" t="s">
        <v>4822</v>
      </c>
      <c r="AA825">
        <v>0</v>
      </c>
      <c r="AB825">
        <v>4</v>
      </c>
      <c r="AC825">
        <v>3.189738095238095</v>
      </c>
      <c r="AE825" t="s">
        <v>5458</v>
      </c>
      <c r="AH825">
        <v>0</v>
      </c>
      <c r="AI825">
        <v>0</v>
      </c>
    </row>
    <row r="826" spans="2:35">
      <c r="B826">
        <v>19</v>
      </c>
      <c r="H826">
        <v>7.5</v>
      </c>
      <c r="J826" t="s">
        <v>12468</v>
      </c>
      <c r="L826" t="s">
        <v>12485</v>
      </c>
      <c r="M826" t="s">
        <v>12505</v>
      </c>
      <c r="N826" t="s">
        <v>13254</v>
      </c>
      <c r="O826" t="s">
        <v>14218</v>
      </c>
      <c r="P826">
        <v>9</v>
      </c>
      <c r="Q826">
        <v>1</v>
      </c>
      <c r="R826">
        <v>2.44</v>
      </c>
      <c r="S826">
        <v>2.56</v>
      </c>
      <c r="T826">
        <v>558.6900000000001</v>
      </c>
      <c r="U826">
        <v>117.67</v>
      </c>
      <c r="V826">
        <v>3.76</v>
      </c>
      <c r="X826">
        <v>7.31</v>
      </c>
      <c r="Y826">
        <v>4</v>
      </c>
      <c r="Z826" t="s">
        <v>4822</v>
      </c>
      <c r="AA826">
        <v>1</v>
      </c>
      <c r="AB826">
        <v>8</v>
      </c>
      <c r="AC826">
        <v>3.691</v>
      </c>
      <c r="AE826" t="s">
        <v>5458</v>
      </c>
      <c r="AH826">
        <v>0</v>
      </c>
      <c r="AI826">
        <v>0</v>
      </c>
    </row>
    <row r="827" spans="2:35">
      <c r="B827">
        <v>8</v>
      </c>
      <c r="H827">
        <v>7.5</v>
      </c>
      <c r="J827" t="s">
        <v>12468</v>
      </c>
      <c r="L827" t="s">
        <v>12485</v>
      </c>
      <c r="M827" t="s">
        <v>12505</v>
      </c>
      <c r="N827" t="s">
        <v>13255</v>
      </c>
      <c r="O827" t="s">
        <v>14219</v>
      </c>
      <c r="P827">
        <v>8</v>
      </c>
      <c r="Q827">
        <v>1</v>
      </c>
      <c r="R827">
        <v>3.13</v>
      </c>
      <c r="S827">
        <v>3.48</v>
      </c>
      <c r="T827">
        <v>528.66</v>
      </c>
      <c r="U827">
        <v>108.44</v>
      </c>
      <c r="V827">
        <v>4.13</v>
      </c>
      <c r="X827">
        <v>7.89</v>
      </c>
      <c r="Y827">
        <v>4</v>
      </c>
      <c r="Z827" t="s">
        <v>4822</v>
      </c>
      <c r="AA827">
        <v>1</v>
      </c>
      <c r="AB827">
        <v>6</v>
      </c>
      <c r="AC827">
        <v>3.413666666666667</v>
      </c>
      <c r="AE827" t="s">
        <v>5458</v>
      </c>
      <c r="AH827">
        <v>0</v>
      </c>
      <c r="AI827">
        <v>0</v>
      </c>
    </row>
    <row r="828" spans="2:35">
      <c r="B828">
        <v>61</v>
      </c>
      <c r="H828">
        <v>7.5</v>
      </c>
      <c r="J828" t="s">
        <v>12468</v>
      </c>
      <c r="L828" t="s">
        <v>12485</v>
      </c>
      <c r="M828" t="s">
        <v>12505</v>
      </c>
      <c r="N828" t="s">
        <v>13256</v>
      </c>
      <c r="O828" t="s">
        <v>14220</v>
      </c>
      <c r="P828">
        <v>7</v>
      </c>
      <c r="Q828">
        <v>1</v>
      </c>
      <c r="R828">
        <v>4.36</v>
      </c>
      <c r="S828">
        <v>4.36</v>
      </c>
      <c r="T828">
        <v>485.59</v>
      </c>
      <c r="U828">
        <v>105.2</v>
      </c>
      <c r="V828">
        <v>4.59</v>
      </c>
      <c r="X828">
        <v>4.64</v>
      </c>
      <c r="Y828">
        <v>4</v>
      </c>
      <c r="Z828" t="s">
        <v>4822</v>
      </c>
      <c r="AA828">
        <v>0</v>
      </c>
      <c r="AB828">
        <v>4</v>
      </c>
      <c r="AC828">
        <v>2.749595238095238</v>
      </c>
      <c r="AE828" t="s">
        <v>5458</v>
      </c>
      <c r="AH828">
        <v>0</v>
      </c>
      <c r="AI828">
        <v>0</v>
      </c>
    </row>
    <row r="829" spans="2:35">
      <c r="B829">
        <v>38</v>
      </c>
      <c r="H829">
        <v>7.5</v>
      </c>
      <c r="J829" t="s">
        <v>12468</v>
      </c>
      <c r="L829" t="s">
        <v>12485</v>
      </c>
      <c r="M829" t="s">
        <v>12505</v>
      </c>
      <c r="N829" t="s">
        <v>13257</v>
      </c>
      <c r="O829" t="s">
        <v>14221</v>
      </c>
      <c r="P829">
        <v>7</v>
      </c>
      <c r="Q829">
        <v>2</v>
      </c>
      <c r="R829">
        <v>5.23</v>
      </c>
      <c r="S829">
        <v>5.23</v>
      </c>
      <c r="T829">
        <v>485.59</v>
      </c>
      <c r="U829">
        <v>113.99</v>
      </c>
      <c r="V829">
        <v>4.95</v>
      </c>
      <c r="X829">
        <v>3.62</v>
      </c>
      <c r="Y829">
        <v>4</v>
      </c>
      <c r="Z829" t="s">
        <v>4822</v>
      </c>
      <c r="AA829">
        <v>0</v>
      </c>
      <c r="AB829">
        <v>5</v>
      </c>
      <c r="AC829">
        <v>1.803261904761905</v>
      </c>
      <c r="AE829" t="s">
        <v>5458</v>
      </c>
      <c r="AH829">
        <v>0</v>
      </c>
      <c r="AI829">
        <v>0</v>
      </c>
    </row>
    <row r="830" spans="2:35">
      <c r="B830">
        <v>11</v>
      </c>
      <c r="H830">
        <v>7.5</v>
      </c>
      <c r="J830" t="s">
        <v>12468</v>
      </c>
      <c r="L830" t="s">
        <v>12485</v>
      </c>
      <c r="M830" t="s">
        <v>12505</v>
      </c>
      <c r="N830" t="s">
        <v>13258</v>
      </c>
      <c r="O830" t="s">
        <v>14222</v>
      </c>
      <c r="P830">
        <v>8</v>
      </c>
      <c r="Q830">
        <v>1</v>
      </c>
      <c r="R830">
        <v>2.89</v>
      </c>
      <c r="S830">
        <v>3.32</v>
      </c>
      <c r="T830">
        <v>528.66</v>
      </c>
      <c r="U830">
        <v>108.44</v>
      </c>
      <c r="V830">
        <v>4.13</v>
      </c>
      <c r="X830">
        <v>8.07</v>
      </c>
      <c r="Y830">
        <v>4</v>
      </c>
      <c r="Z830" t="s">
        <v>4822</v>
      </c>
      <c r="AA830">
        <v>1</v>
      </c>
      <c r="AB830">
        <v>5</v>
      </c>
      <c r="AC830">
        <v>3.578666666666667</v>
      </c>
      <c r="AE830" t="s">
        <v>5458</v>
      </c>
      <c r="AH830">
        <v>0</v>
      </c>
      <c r="AI830">
        <v>0</v>
      </c>
    </row>
    <row r="831" spans="2:35">
      <c r="B831">
        <v>29</v>
      </c>
      <c r="H831">
        <v>7.5</v>
      </c>
      <c r="J831" t="s">
        <v>12468</v>
      </c>
      <c r="L831" t="s">
        <v>12485</v>
      </c>
      <c r="M831" t="s">
        <v>12505</v>
      </c>
      <c r="N831" t="s">
        <v>13259</v>
      </c>
      <c r="O831" t="s">
        <v>14223</v>
      </c>
      <c r="P831">
        <v>9</v>
      </c>
      <c r="Q831">
        <v>1</v>
      </c>
      <c r="R831">
        <v>3.12</v>
      </c>
      <c r="S831">
        <v>3.33</v>
      </c>
      <c r="T831">
        <v>572.71</v>
      </c>
      <c r="U831">
        <v>117.67</v>
      </c>
      <c r="V831">
        <v>4.14</v>
      </c>
      <c r="X831">
        <v>7.74</v>
      </c>
      <c r="Y831">
        <v>4</v>
      </c>
      <c r="Z831" t="s">
        <v>4822</v>
      </c>
      <c r="AA831">
        <v>1</v>
      </c>
      <c r="AB831">
        <v>7</v>
      </c>
      <c r="AC831">
        <v>3.186</v>
      </c>
      <c r="AE831" t="s">
        <v>5458</v>
      </c>
      <c r="AH831">
        <v>0</v>
      </c>
      <c r="AI831">
        <v>0</v>
      </c>
    </row>
    <row r="832" spans="2:35">
      <c r="B832">
        <v>7</v>
      </c>
      <c r="H832">
        <v>7.5</v>
      </c>
      <c r="J832" t="s">
        <v>12468</v>
      </c>
      <c r="L832" t="s">
        <v>12485</v>
      </c>
      <c r="M832" t="s">
        <v>12505</v>
      </c>
      <c r="N832" t="s">
        <v>13260</v>
      </c>
      <c r="O832" t="s">
        <v>14224</v>
      </c>
      <c r="P832">
        <v>8</v>
      </c>
      <c r="Q832">
        <v>2</v>
      </c>
      <c r="R832">
        <v>2.41</v>
      </c>
      <c r="S832">
        <v>4.17</v>
      </c>
      <c r="T832">
        <v>488.6</v>
      </c>
      <c r="U832">
        <v>117.23</v>
      </c>
      <c r="V832">
        <v>3.57</v>
      </c>
      <c r="X832">
        <v>9.02</v>
      </c>
      <c r="Y832">
        <v>4</v>
      </c>
      <c r="Z832" t="s">
        <v>4822</v>
      </c>
      <c r="AA832">
        <v>0</v>
      </c>
      <c r="AB832">
        <v>7</v>
      </c>
      <c r="AC832">
        <v>2.373761904761905</v>
      </c>
      <c r="AE832" t="s">
        <v>5457</v>
      </c>
      <c r="AH832">
        <v>0</v>
      </c>
      <c r="AI832">
        <v>0</v>
      </c>
    </row>
    <row r="833" spans="2:35">
      <c r="B833">
        <v>10</v>
      </c>
      <c r="H833">
        <v>7.5</v>
      </c>
      <c r="J833" t="s">
        <v>12468</v>
      </c>
      <c r="L833" t="s">
        <v>12485</v>
      </c>
      <c r="M833" t="s">
        <v>12505</v>
      </c>
      <c r="N833" t="s">
        <v>13261</v>
      </c>
      <c r="O833" t="s">
        <v>14225</v>
      </c>
      <c r="P833">
        <v>8</v>
      </c>
      <c r="Q833">
        <v>1</v>
      </c>
      <c r="R833">
        <v>3</v>
      </c>
      <c r="S833">
        <v>3</v>
      </c>
      <c r="T833">
        <v>487.56</v>
      </c>
      <c r="U833">
        <v>114.43</v>
      </c>
      <c r="V833">
        <v>3.43</v>
      </c>
      <c r="X833">
        <v>4.35</v>
      </c>
      <c r="Y833">
        <v>4</v>
      </c>
      <c r="Z833" t="s">
        <v>4822</v>
      </c>
      <c r="AA833">
        <v>0</v>
      </c>
      <c r="AB833">
        <v>4</v>
      </c>
      <c r="AC833">
        <v>3.607857142857143</v>
      </c>
      <c r="AE833" t="s">
        <v>5458</v>
      </c>
      <c r="AH833">
        <v>0</v>
      </c>
      <c r="AI833">
        <v>0</v>
      </c>
    </row>
    <row r="834" spans="2:35">
      <c r="B834">
        <v>6</v>
      </c>
      <c r="H834">
        <v>7.5</v>
      </c>
      <c r="J834" t="s">
        <v>12468</v>
      </c>
      <c r="L834" t="s">
        <v>12485</v>
      </c>
      <c r="M834" t="s">
        <v>12505</v>
      </c>
      <c r="N834" t="s">
        <v>13262</v>
      </c>
      <c r="O834" t="s">
        <v>14226</v>
      </c>
      <c r="P834">
        <v>8</v>
      </c>
      <c r="Q834">
        <v>1</v>
      </c>
      <c r="R834">
        <v>2.7</v>
      </c>
      <c r="S834">
        <v>2.97</v>
      </c>
      <c r="T834">
        <v>514.63</v>
      </c>
      <c r="U834">
        <v>108.44</v>
      </c>
      <c r="V834">
        <v>3.74</v>
      </c>
      <c r="X834">
        <v>7.7</v>
      </c>
      <c r="Y834">
        <v>4</v>
      </c>
      <c r="Z834" t="s">
        <v>4822</v>
      </c>
      <c r="AA834">
        <v>1</v>
      </c>
      <c r="AB834">
        <v>5</v>
      </c>
      <c r="AC834">
        <v>3.868666666666667</v>
      </c>
      <c r="AE834" t="s">
        <v>5458</v>
      </c>
      <c r="AH834">
        <v>0</v>
      </c>
      <c r="AI834">
        <v>0</v>
      </c>
    </row>
    <row r="835" spans="2:35">
      <c r="B835">
        <v>29</v>
      </c>
      <c r="H835">
        <v>7.5</v>
      </c>
      <c r="J835" t="s">
        <v>12468</v>
      </c>
      <c r="L835" t="s">
        <v>12485</v>
      </c>
      <c r="M835" t="s">
        <v>12505</v>
      </c>
      <c r="N835" t="s">
        <v>13263</v>
      </c>
      <c r="O835" t="s">
        <v>14227</v>
      </c>
      <c r="P835">
        <v>9</v>
      </c>
      <c r="Q835">
        <v>1</v>
      </c>
      <c r="R835">
        <v>2.71</v>
      </c>
      <c r="S835">
        <v>2.77</v>
      </c>
      <c r="T835">
        <v>558.6900000000001</v>
      </c>
      <c r="U835">
        <v>117.67</v>
      </c>
      <c r="V835">
        <v>3.76</v>
      </c>
      <c r="X835">
        <v>6.99</v>
      </c>
      <c r="Y835">
        <v>4</v>
      </c>
      <c r="Z835" t="s">
        <v>4822</v>
      </c>
      <c r="AA835">
        <v>1</v>
      </c>
      <c r="AB835">
        <v>8</v>
      </c>
      <c r="AC835">
        <v>3.556</v>
      </c>
      <c r="AE835" t="s">
        <v>5458</v>
      </c>
      <c r="AH835">
        <v>0</v>
      </c>
      <c r="AI835">
        <v>0</v>
      </c>
    </row>
    <row r="836" spans="2:35">
      <c r="B836">
        <v>13</v>
      </c>
      <c r="H836">
        <v>7.5</v>
      </c>
      <c r="J836" t="s">
        <v>12468</v>
      </c>
      <c r="L836" t="s">
        <v>12485</v>
      </c>
      <c r="M836" t="s">
        <v>12505</v>
      </c>
      <c r="N836" t="s">
        <v>13264</v>
      </c>
      <c r="O836" t="s">
        <v>14228</v>
      </c>
      <c r="P836">
        <v>8</v>
      </c>
      <c r="Q836">
        <v>1</v>
      </c>
      <c r="R836">
        <v>3.42</v>
      </c>
      <c r="S836">
        <v>3.83</v>
      </c>
      <c r="T836">
        <v>542.6900000000001</v>
      </c>
      <c r="U836">
        <v>108.44</v>
      </c>
      <c r="V836">
        <v>4.38</v>
      </c>
      <c r="X836">
        <v>8.08</v>
      </c>
      <c r="Y836">
        <v>4</v>
      </c>
      <c r="Z836" t="s">
        <v>4822</v>
      </c>
      <c r="AA836">
        <v>1</v>
      </c>
      <c r="AB836">
        <v>6</v>
      </c>
      <c r="AC836">
        <v>3.053666666666667</v>
      </c>
      <c r="AE836" t="s">
        <v>5458</v>
      </c>
      <c r="AH836">
        <v>0</v>
      </c>
      <c r="AI836">
        <v>0</v>
      </c>
    </row>
    <row r="837" spans="2:35">
      <c r="B837">
        <v>12</v>
      </c>
      <c r="H837">
        <v>7.5</v>
      </c>
      <c r="J837" t="s">
        <v>12468</v>
      </c>
      <c r="L837" t="s">
        <v>12485</v>
      </c>
      <c r="M837" t="s">
        <v>12505</v>
      </c>
      <c r="N837" t="s">
        <v>13265</v>
      </c>
      <c r="O837" t="s">
        <v>14229</v>
      </c>
      <c r="P837">
        <v>8</v>
      </c>
      <c r="Q837">
        <v>1</v>
      </c>
      <c r="R837">
        <v>1.85</v>
      </c>
      <c r="S837">
        <v>3.47</v>
      </c>
      <c r="T837">
        <v>528.66</v>
      </c>
      <c r="U837">
        <v>108.44</v>
      </c>
      <c r="V837">
        <v>4.13</v>
      </c>
      <c r="X837">
        <v>9.130000000000001</v>
      </c>
      <c r="Y837">
        <v>4</v>
      </c>
      <c r="Z837" t="s">
        <v>4822</v>
      </c>
      <c r="AA837">
        <v>1</v>
      </c>
      <c r="AB837">
        <v>5</v>
      </c>
      <c r="AC837">
        <v>3.418666666666666</v>
      </c>
      <c r="AE837" t="s">
        <v>5457</v>
      </c>
      <c r="AH837">
        <v>0</v>
      </c>
      <c r="AI837">
        <v>0</v>
      </c>
    </row>
    <row r="838" spans="2:35">
      <c r="B838">
        <v>18</v>
      </c>
      <c r="H838">
        <v>7.5</v>
      </c>
      <c r="J838" t="s">
        <v>12468</v>
      </c>
      <c r="L838" t="s">
        <v>12485</v>
      </c>
      <c r="M838" t="s">
        <v>12505</v>
      </c>
      <c r="N838" t="s">
        <v>13266</v>
      </c>
      <c r="O838" t="s">
        <v>14230</v>
      </c>
      <c r="P838">
        <v>8</v>
      </c>
      <c r="Q838">
        <v>1</v>
      </c>
      <c r="R838">
        <v>2.38</v>
      </c>
      <c r="S838">
        <v>3.77</v>
      </c>
      <c r="T838">
        <v>542.6900000000001</v>
      </c>
      <c r="U838">
        <v>108.44</v>
      </c>
      <c r="V838">
        <v>4.52</v>
      </c>
      <c r="X838">
        <v>8.869999999999999</v>
      </c>
      <c r="Y838">
        <v>4</v>
      </c>
      <c r="Z838" t="s">
        <v>4822</v>
      </c>
      <c r="AA838">
        <v>1</v>
      </c>
      <c r="AB838">
        <v>5</v>
      </c>
      <c r="AC838">
        <v>3.208666666666667</v>
      </c>
      <c r="AE838" t="s">
        <v>5457</v>
      </c>
      <c r="AH838">
        <v>0</v>
      </c>
      <c r="AI838">
        <v>0</v>
      </c>
    </row>
    <row r="839" spans="2:35">
      <c r="B839">
        <v>11</v>
      </c>
      <c r="H839">
        <v>7.5</v>
      </c>
      <c r="J839" t="s">
        <v>12468</v>
      </c>
      <c r="L839" t="s">
        <v>12485</v>
      </c>
      <c r="M839" t="s">
        <v>12505</v>
      </c>
      <c r="N839" t="s">
        <v>13267</v>
      </c>
      <c r="O839" t="s">
        <v>14231</v>
      </c>
      <c r="P839">
        <v>8</v>
      </c>
      <c r="Q839">
        <v>1</v>
      </c>
      <c r="R839">
        <v>4.58</v>
      </c>
      <c r="S839">
        <v>4.58</v>
      </c>
      <c r="T839">
        <v>489.58</v>
      </c>
      <c r="U839">
        <v>114.43</v>
      </c>
      <c r="V839">
        <v>3.68</v>
      </c>
      <c r="X839">
        <v>3.65</v>
      </c>
      <c r="Y839">
        <v>4</v>
      </c>
      <c r="Z839" t="s">
        <v>4822</v>
      </c>
      <c r="AA839">
        <v>0</v>
      </c>
      <c r="AB839">
        <v>7</v>
      </c>
      <c r="AC839">
        <v>2.303428571428571</v>
      </c>
      <c r="AE839" t="s">
        <v>5458</v>
      </c>
      <c r="AH839">
        <v>0</v>
      </c>
      <c r="AI839">
        <v>0</v>
      </c>
    </row>
    <row r="840" spans="2:35">
      <c r="B840">
        <v>51</v>
      </c>
      <c r="H840">
        <v>7.5</v>
      </c>
      <c r="J840" t="s">
        <v>12468</v>
      </c>
      <c r="L840" t="s">
        <v>12485</v>
      </c>
      <c r="M840" t="s">
        <v>12505</v>
      </c>
      <c r="N840" t="s">
        <v>13268</v>
      </c>
      <c r="O840" t="s">
        <v>14232</v>
      </c>
      <c r="P840">
        <v>7</v>
      </c>
      <c r="Q840">
        <v>2</v>
      </c>
      <c r="R840">
        <v>3.29</v>
      </c>
      <c r="S840">
        <v>3.29</v>
      </c>
      <c r="T840">
        <v>481.51</v>
      </c>
      <c r="U840">
        <v>113.99</v>
      </c>
      <c r="V840">
        <v>4.27</v>
      </c>
      <c r="X840">
        <v>4.16</v>
      </c>
      <c r="Y840">
        <v>4</v>
      </c>
      <c r="Z840" t="s">
        <v>4822</v>
      </c>
      <c r="AA840">
        <v>0</v>
      </c>
      <c r="AB840">
        <v>6</v>
      </c>
      <c r="AC840">
        <v>3.042404761904762</v>
      </c>
      <c r="AE840" t="s">
        <v>5458</v>
      </c>
      <c r="AH840">
        <v>0</v>
      </c>
      <c r="AI840">
        <v>0</v>
      </c>
    </row>
    <row r="841" spans="2:35">
      <c r="B841">
        <v>16</v>
      </c>
      <c r="H841">
        <v>7.5</v>
      </c>
      <c r="J841" t="s">
        <v>12468</v>
      </c>
      <c r="L841" t="s">
        <v>12485</v>
      </c>
      <c r="M841" t="s">
        <v>12505</v>
      </c>
      <c r="N841" t="s">
        <v>13269</v>
      </c>
      <c r="O841" t="s">
        <v>14233</v>
      </c>
      <c r="P841">
        <v>9</v>
      </c>
      <c r="Q841">
        <v>1</v>
      </c>
      <c r="R841">
        <v>1.32</v>
      </c>
      <c r="S841">
        <v>1.58</v>
      </c>
      <c r="T841">
        <v>513.65</v>
      </c>
      <c r="U841">
        <v>97</v>
      </c>
      <c r="V841">
        <v>3.67</v>
      </c>
      <c r="W841">
        <v>13.02</v>
      </c>
      <c r="X841">
        <v>7.29</v>
      </c>
      <c r="Y841">
        <v>4</v>
      </c>
      <c r="Z841" t="s">
        <v>4822</v>
      </c>
      <c r="AA841">
        <v>1</v>
      </c>
      <c r="AB841">
        <v>5</v>
      </c>
      <c r="AC841">
        <v>4.6</v>
      </c>
      <c r="AE841" t="s">
        <v>5458</v>
      </c>
      <c r="AH841">
        <v>0</v>
      </c>
      <c r="AI841">
        <v>0</v>
      </c>
    </row>
    <row r="842" spans="2:35">
      <c r="B842">
        <v>18</v>
      </c>
      <c r="H842">
        <v>7.5</v>
      </c>
      <c r="J842" t="s">
        <v>12468</v>
      </c>
      <c r="L842" t="s">
        <v>12485</v>
      </c>
      <c r="M842" t="s">
        <v>12505</v>
      </c>
      <c r="N842" t="s">
        <v>13270</v>
      </c>
      <c r="O842" t="s">
        <v>14234</v>
      </c>
      <c r="P842">
        <v>7</v>
      </c>
      <c r="Q842">
        <v>1</v>
      </c>
      <c r="R842">
        <v>4.6</v>
      </c>
      <c r="S842">
        <v>4.6</v>
      </c>
      <c r="T842">
        <v>459.55</v>
      </c>
      <c r="U842">
        <v>105.2</v>
      </c>
      <c r="V842">
        <v>4.05</v>
      </c>
      <c r="X842">
        <v>3.94</v>
      </c>
      <c r="Y842">
        <v>4</v>
      </c>
      <c r="Z842" t="s">
        <v>4822</v>
      </c>
      <c r="AA842">
        <v>0</v>
      </c>
      <c r="AB842">
        <v>5</v>
      </c>
      <c r="AC842">
        <v>2.815595238095238</v>
      </c>
      <c r="AE842" t="s">
        <v>5458</v>
      </c>
      <c r="AH842">
        <v>0</v>
      </c>
      <c r="AI842">
        <v>0</v>
      </c>
    </row>
    <row r="843" spans="2:35">
      <c r="B843">
        <v>16</v>
      </c>
      <c r="H843">
        <v>7.5</v>
      </c>
      <c r="J843" t="s">
        <v>12468</v>
      </c>
      <c r="L843" t="s">
        <v>12485</v>
      </c>
      <c r="M843" t="s">
        <v>12505</v>
      </c>
      <c r="N843" t="s">
        <v>13271</v>
      </c>
      <c r="O843" t="s">
        <v>14235</v>
      </c>
      <c r="P843">
        <v>7</v>
      </c>
      <c r="Q843">
        <v>1</v>
      </c>
      <c r="R843">
        <v>0.51</v>
      </c>
      <c r="S843">
        <v>2.93</v>
      </c>
      <c r="T843">
        <v>479.47</v>
      </c>
      <c r="U843">
        <v>92.31999999999999</v>
      </c>
      <c r="V843">
        <v>4.9</v>
      </c>
      <c r="X843">
        <v>4.96</v>
      </c>
      <c r="Y843">
        <v>4</v>
      </c>
      <c r="Z843" t="s">
        <v>4822</v>
      </c>
      <c r="AA843">
        <v>0</v>
      </c>
      <c r="AB843">
        <v>5</v>
      </c>
      <c r="AC843">
        <v>4.902642857142857</v>
      </c>
      <c r="AE843" t="s">
        <v>5458</v>
      </c>
      <c r="AH843">
        <v>0</v>
      </c>
      <c r="AI843">
        <v>0</v>
      </c>
    </row>
    <row r="844" spans="2:35">
      <c r="B844">
        <v>11</v>
      </c>
      <c r="H844">
        <v>7.5</v>
      </c>
      <c r="J844" t="s">
        <v>12468</v>
      </c>
      <c r="L844" t="s">
        <v>12485</v>
      </c>
      <c r="M844" t="s">
        <v>12505</v>
      </c>
      <c r="N844" t="s">
        <v>13272</v>
      </c>
      <c r="O844" t="s">
        <v>14236</v>
      </c>
      <c r="P844">
        <v>8</v>
      </c>
      <c r="Q844">
        <v>2</v>
      </c>
      <c r="R844">
        <v>0.4</v>
      </c>
      <c r="S844">
        <v>2.82</v>
      </c>
      <c r="T844">
        <v>523.52</v>
      </c>
      <c r="U844">
        <v>110.34</v>
      </c>
      <c r="V844">
        <v>5.28</v>
      </c>
      <c r="X844">
        <v>4.96</v>
      </c>
      <c r="Y844">
        <v>4</v>
      </c>
      <c r="Z844" t="s">
        <v>4822</v>
      </c>
      <c r="AA844">
        <v>2</v>
      </c>
      <c r="AB844">
        <v>7</v>
      </c>
      <c r="AC844">
        <v>3.822</v>
      </c>
      <c r="AE844" t="s">
        <v>5458</v>
      </c>
      <c r="AH844">
        <v>0</v>
      </c>
      <c r="AI844">
        <v>0</v>
      </c>
    </row>
    <row r="845" spans="2:35">
      <c r="B845">
        <v>44</v>
      </c>
      <c r="H845">
        <v>7.5</v>
      </c>
      <c r="J845" t="s">
        <v>12468</v>
      </c>
      <c r="L845" t="s">
        <v>12485</v>
      </c>
      <c r="M845" t="s">
        <v>12505</v>
      </c>
      <c r="N845" t="s">
        <v>13273</v>
      </c>
      <c r="O845" t="s">
        <v>14237</v>
      </c>
      <c r="P845">
        <v>8</v>
      </c>
      <c r="Q845">
        <v>1</v>
      </c>
      <c r="R845">
        <v>1.5</v>
      </c>
      <c r="S845">
        <v>3.93</v>
      </c>
      <c r="T845">
        <v>537.55</v>
      </c>
      <c r="U845">
        <v>101.55</v>
      </c>
      <c r="V845">
        <v>5.3</v>
      </c>
      <c r="X845">
        <v>4.96</v>
      </c>
      <c r="Y845">
        <v>4</v>
      </c>
      <c r="Z845" t="s">
        <v>4822</v>
      </c>
      <c r="AA845">
        <v>2</v>
      </c>
      <c r="AB845">
        <v>7</v>
      </c>
      <c r="AC845">
        <v>3.983333333333334</v>
      </c>
      <c r="AE845" t="s">
        <v>5458</v>
      </c>
      <c r="AH845">
        <v>0</v>
      </c>
      <c r="AI845">
        <v>0</v>
      </c>
    </row>
    <row r="846" spans="2:35">
      <c r="B846">
        <v>8</v>
      </c>
      <c r="H846">
        <v>7.5</v>
      </c>
      <c r="J846" t="s">
        <v>12468</v>
      </c>
      <c r="L846" t="s">
        <v>12485</v>
      </c>
      <c r="M846" t="s">
        <v>12505</v>
      </c>
      <c r="N846" t="s">
        <v>13274</v>
      </c>
      <c r="O846" t="s">
        <v>14238</v>
      </c>
      <c r="P846">
        <v>8</v>
      </c>
      <c r="Q846">
        <v>1</v>
      </c>
      <c r="R846">
        <v>0.58</v>
      </c>
      <c r="S846">
        <v>3.09</v>
      </c>
      <c r="T846">
        <v>550.59</v>
      </c>
      <c r="U846">
        <v>95.56</v>
      </c>
      <c r="V846">
        <v>5.22</v>
      </c>
      <c r="X846">
        <v>9.130000000000001</v>
      </c>
      <c r="Y846">
        <v>4</v>
      </c>
      <c r="Z846" t="s">
        <v>4822</v>
      </c>
      <c r="AA846">
        <v>2</v>
      </c>
      <c r="AB846">
        <v>6</v>
      </c>
      <c r="AC846">
        <v>4.038</v>
      </c>
      <c r="AE846" t="s">
        <v>5457</v>
      </c>
      <c r="AH846">
        <v>0</v>
      </c>
      <c r="AI846">
        <v>0</v>
      </c>
    </row>
    <row r="847" spans="2:35">
      <c r="B847">
        <v>11</v>
      </c>
      <c r="H847">
        <v>7.5</v>
      </c>
      <c r="J847" t="s">
        <v>12468</v>
      </c>
      <c r="L847" t="s">
        <v>12485</v>
      </c>
      <c r="M847" t="s">
        <v>12505</v>
      </c>
      <c r="N847" t="s">
        <v>13275</v>
      </c>
      <c r="O847" t="s">
        <v>14239</v>
      </c>
      <c r="P847">
        <v>9</v>
      </c>
      <c r="Q847">
        <v>1</v>
      </c>
      <c r="R847">
        <v>-0.8100000000000001</v>
      </c>
      <c r="S847">
        <v>1.88</v>
      </c>
      <c r="T847">
        <v>566.59</v>
      </c>
      <c r="U847">
        <v>104.79</v>
      </c>
      <c r="V847">
        <v>4.46</v>
      </c>
      <c r="X847">
        <v>6.91</v>
      </c>
      <c r="Y847">
        <v>4</v>
      </c>
      <c r="Z847" t="s">
        <v>4822</v>
      </c>
      <c r="AA847">
        <v>1</v>
      </c>
      <c r="AB847">
        <v>8</v>
      </c>
      <c r="AC847">
        <v>4.340333333333334</v>
      </c>
      <c r="AE847" t="s">
        <v>5458</v>
      </c>
      <c r="AH847">
        <v>0</v>
      </c>
      <c r="AI847">
        <v>0</v>
      </c>
    </row>
    <row r="848" spans="2:35">
      <c r="B848">
        <v>24</v>
      </c>
      <c r="H848">
        <v>7.5</v>
      </c>
      <c r="J848" t="s">
        <v>12468</v>
      </c>
      <c r="L848" t="s">
        <v>12485</v>
      </c>
      <c r="M848" t="s">
        <v>12505</v>
      </c>
      <c r="N848" t="s">
        <v>13276</v>
      </c>
      <c r="O848" t="s">
        <v>14240</v>
      </c>
      <c r="P848">
        <v>7</v>
      </c>
      <c r="Q848">
        <v>1</v>
      </c>
      <c r="R848">
        <v>1.29</v>
      </c>
      <c r="S848">
        <v>3.71</v>
      </c>
      <c r="T848">
        <v>467.45</v>
      </c>
      <c r="U848">
        <v>92.31999999999999</v>
      </c>
      <c r="V848">
        <v>4.75</v>
      </c>
      <c r="X848">
        <v>4.96</v>
      </c>
      <c r="Y848">
        <v>4</v>
      </c>
      <c r="Z848" t="s">
        <v>4822</v>
      </c>
      <c r="AA848">
        <v>0</v>
      </c>
      <c r="AB848">
        <v>5</v>
      </c>
      <c r="AC848">
        <v>4.633500000000001</v>
      </c>
      <c r="AE848" t="s">
        <v>5458</v>
      </c>
      <c r="AH848">
        <v>0</v>
      </c>
      <c r="AI848">
        <v>0</v>
      </c>
    </row>
    <row r="849" spans="2:35">
      <c r="B849">
        <v>6</v>
      </c>
      <c r="H849">
        <v>7.5</v>
      </c>
      <c r="J849" t="s">
        <v>12468</v>
      </c>
      <c r="L849" t="s">
        <v>12485</v>
      </c>
      <c r="M849" t="s">
        <v>12505</v>
      </c>
      <c r="N849" t="s">
        <v>13277</v>
      </c>
      <c r="O849" t="s">
        <v>14241</v>
      </c>
      <c r="P849">
        <v>8</v>
      </c>
      <c r="Q849">
        <v>2</v>
      </c>
      <c r="R849">
        <v>0.78</v>
      </c>
      <c r="S849">
        <v>3.28</v>
      </c>
      <c r="T849">
        <v>522.54</v>
      </c>
      <c r="U849">
        <v>104.35</v>
      </c>
      <c r="V849">
        <v>4.8</v>
      </c>
      <c r="X849">
        <v>9.52</v>
      </c>
      <c r="Y849">
        <v>4</v>
      </c>
      <c r="Z849" t="s">
        <v>4822</v>
      </c>
      <c r="AA849">
        <v>1</v>
      </c>
      <c r="AB849">
        <v>6</v>
      </c>
      <c r="AC849">
        <v>3.121666666666667</v>
      </c>
      <c r="AE849" t="s">
        <v>5457</v>
      </c>
      <c r="AH849">
        <v>0</v>
      </c>
      <c r="AI849">
        <v>0</v>
      </c>
    </row>
    <row r="850" spans="2:35">
      <c r="B850">
        <v>69</v>
      </c>
      <c r="H850">
        <v>7.5</v>
      </c>
      <c r="J850" t="s">
        <v>12468</v>
      </c>
      <c r="L850" t="s">
        <v>12485</v>
      </c>
      <c r="M850" t="s">
        <v>12505</v>
      </c>
      <c r="N850" t="s">
        <v>13278</v>
      </c>
      <c r="O850" t="s">
        <v>14242</v>
      </c>
      <c r="P850">
        <v>7</v>
      </c>
      <c r="Q850">
        <v>1</v>
      </c>
      <c r="R850">
        <v>1.56</v>
      </c>
      <c r="S850">
        <v>3.98</v>
      </c>
      <c r="T850">
        <v>507.52</v>
      </c>
      <c r="U850">
        <v>92.31999999999999</v>
      </c>
      <c r="V850">
        <v>5.68</v>
      </c>
      <c r="X850">
        <v>4.96</v>
      </c>
      <c r="Y850">
        <v>4</v>
      </c>
      <c r="Z850" t="s">
        <v>4822</v>
      </c>
      <c r="AA850">
        <v>2</v>
      </c>
      <c r="AB850">
        <v>5</v>
      </c>
      <c r="AC850">
        <v>4.266</v>
      </c>
      <c r="AE850" t="s">
        <v>5458</v>
      </c>
      <c r="AH850">
        <v>0</v>
      </c>
      <c r="AI850">
        <v>0</v>
      </c>
    </row>
    <row r="851" spans="2:35">
      <c r="B851">
        <v>9</v>
      </c>
      <c r="H851">
        <v>7.5</v>
      </c>
      <c r="J851" t="s">
        <v>12468</v>
      </c>
      <c r="L851" t="s">
        <v>12485</v>
      </c>
      <c r="M851" t="s">
        <v>12505</v>
      </c>
      <c r="N851" t="s">
        <v>13279</v>
      </c>
      <c r="O851" t="s">
        <v>14243</v>
      </c>
      <c r="P851">
        <v>8</v>
      </c>
      <c r="Q851">
        <v>1</v>
      </c>
      <c r="R851">
        <v>1.93</v>
      </c>
      <c r="S851">
        <v>4.43</v>
      </c>
      <c r="T851">
        <v>550.59</v>
      </c>
      <c r="U851">
        <v>95.56</v>
      </c>
      <c r="V851">
        <v>5.22</v>
      </c>
      <c r="X851">
        <v>9.83</v>
      </c>
      <c r="Y851">
        <v>4</v>
      </c>
      <c r="Z851" t="s">
        <v>4822</v>
      </c>
      <c r="AA851">
        <v>2</v>
      </c>
      <c r="AB851">
        <v>8</v>
      </c>
      <c r="AC851">
        <v>3.018</v>
      </c>
      <c r="AE851" t="s">
        <v>5457</v>
      </c>
      <c r="AH851">
        <v>0</v>
      </c>
      <c r="AI851">
        <v>0</v>
      </c>
    </row>
    <row r="852" spans="2:35">
      <c r="B852">
        <v>44</v>
      </c>
      <c r="H852">
        <v>7.5</v>
      </c>
      <c r="J852" t="s">
        <v>12468</v>
      </c>
      <c r="L852" t="s">
        <v>12485</v>
      </c>
      <c r="M852" t="s">
        <v>12505</v>
      </c>
      <c r="N852" t="s">
        <v>13280</v>
      </c>
      <c r="O852" t="s">
        <v>14244</v>
      </c>
      <c r="P852">
        <v>7</v>
      </c>
      <c r="Q852">
        <v>2</v>
      </c>
      <c r="R852">
        <v>1.37</v>
      </c>
      <c r="S852">
        <v>3.79</v>
      </c>
      <c r="T852">
        <v>479.47</v>
      </c>
      <c r="U852">
        <v>101.11</v>
      </c>
      <c r="V852">
        <v>5.26</v>
      </c>
      <c r="X852">
        <v>4.96</v>
      </c>
      <c r="Y852">
        <v>4</v>
      </c>
      <c r="Z852" t="s">
        <v>4822</v>
      </c>
      <c r="AA852">
        <v>1</v>
      </c>
      <c r="AB852">
        <v>6</v>
      </c>
      <c r="AC852">
        <v>3.881309523809524</v>
      </c>
      <c r="AE852" t="s">
        <v>5458</v>
      </c>
      <c r="AH852">
        <v>0</v>
      </c>
      <c r="AI852">
        <v>0</v>
      </c>
    </row>
    <row r="853" spans="2:35">
      <c r="B853">
        <v>24</v>
      </c>
      <c r="H853">
        <v>7.5</v>
      </c>
      <c r="J853" t="s">
        <v>12468</v>
      </c>
      <c r="L853" t="s">
        <v>12485</v>
      </c>
      <c r="M853" t="s">
        <v>12505</v>
      </c>
      <c r="N853" t="s">
        <v>13281</v>
      </c>
      <c r="O853" t="s">
        <v>14245</v>
      </c>
      <c r="P853">
        <v>8</v>
      </c>
      <c r="Q853">
        <v>1</v>
      </c>
      <c r="R853">
        <v>0.42</v>
      </c>
      <c r="S853">
        <v>2.84</v>
      </c>
      <c r="T853">
        <v>523.52</v>
      </c>
      <c r="U853">
        <v>101.55</v>
      </c>
      <c r="V853">
        <v>4.91</v>
      </c>
      <c r="X853">
        <v>4.96</v>
      </c>
      <c r="Y853">
        <v>4</v>
      </c>
      <c r="Z853" t="s">
        <v>4822</v>
      </c>
      <c r="AA853">
        <v>1</v>
      </c>
      <c r="AB853">
        <v>5</v>
      </c>
      <c r="AC853">
        <v>4.448333333333333</v>
      </c>
      <c r="AE853" t="s">
        <v>5458</v>
      </c>
      <c r="AH853">
        <v>0</v>
      </c>
      <c r="AI853">
        <v>0</v>
      </c>
    </row>
    <row r="854" spans="2:35">
      <c r="B854">
        <v>7</v>
      </c>
      <c r="H854">
        <v>7.5</v>
      </c>
      <c r="J854" t="s">
        <v>12468</v>
      </c>
      <c r="L854" t="s">
        <v>12485</v>
      </c>
      <c r="M854" t="s">
        <v>12505</v>
      </c>
      <c r="N854" t="s">
        <v>13282</v>
      </c>
      <c r="O854" t="s">
        <v>14246</v>
      </c>
      <c r="P854">
        <v>8</v>
      </c>
      <c r="Q854">
        <v>1</v>
      </c>
      <c r="R854">
        <v>1.24</v>
      </c>
      <c r="S854">
        <v>3.66</v>
      </c>
      <c r="T854">
        <v>523.52</v>
      </c>
      <c r="U854">
        <v>101.55</v>
      </c>
      <c r="V854">
        <v>4.91</v>
      </c>
      <c r="X854">
        <v>4.96</v>
      </c>
      <c r="Y854">
        <v>4</v>
      </c>
      <c r="Z854" t="s">
        <v>4822</v>
      </c>
      <c r="AA854">
        <v>1</v>
      </c>
      <c r="AB854">
        <v>6</v>
      </c>
      <c r="AC854">
        <v>4.118333333333333</v>
      </c>
      <c r="AE854" t="s">
        <v>5458</v>
      </c>
      <c r="AH854">
        <v>0</v>
      </c>
      <c r="AI854">
        <v>0</v>
      </c>
    </row>
    <row r="855" spans="2:35">
      <c r="B855">
        <v>30</v>
      </c>
      <c r="H855">
        <v>7.5</v>
      </c>
      <c r="J855" t="s">
        <v>12468</v>
      </c>
      <c r="L855" t="s">
        <v>12485</v>
      </c>
      <c r="M855" t="s">
        <v>12505</v>
      </c>
      <c r="N855" t="s">
        <v>13283</v>
      </c>
      <c r="O855" t="s">
        <v>14247</v>
      </c>
      <c r="P855">
        <v>8</v>
      </c>
      <c r="Q855">
        <v>1</v>
      </c>
      <c r="R855">
        <v>1.58</v>
      </c>
      <c r="S855">
        <v>4</v>
      </c>
      <c r="T855">
        <v>537.55</v>
      </c>
      <c r="U855">
        <v>101.55</v>
      </c>
      <c r="V855">
        <v>5.3</v>
      </c>
      <c r="X855">
        <v>4.96</v>
      </c>
      <c r="Y855">
        <v>4</v>
      </c>
      <c r="Z855" t="s">
        <v>4822</v>
      </c>
      <c r="AA855">
        <v>2</v>
      </c>
      <c r="AB855">
        <v>6</v>
      </c>
      <c r="AC855">
        <v>3.948333333333334</v>
      </c>
      <c r="AE855" t="s">
        <v>5458</v>
      </c>
      <c r="AH855">
        <v>0</v>
      </c>
      <c r="AI855">
        <v>0</v>
      </c>
    </row>
    <row r="856" spans="2:35">
      <c r="B856">
        <v>11</v>
      </c>
      <c r="H856">
        <v>7.5</v>
      </c>
      <c r="J856" t="s">
        <v>12468</v>
      </c>
      <c r="L856" t="s">
        <v>12485</v>
      </c>
      <c r="M856" t="s">
        <v>12505</v>
      </c>
      <c r="N856" t="s">
        <v>13284</v>
      </c>
      <c r="O856" t="s">
        <v>14248</v>
      </c>
      <c r="P856">
        <v>8</v>
      </c>
      <c r="Q856">
        <v>2</v>
      </c>
      <c r="R856">
        <v>-0.26</v>
      </c>
      <c r="S856">
        <v>2.16</v>
      </c>
      <c r="T856">
        <v>509.49</v>
      </c>
      <c r="U856">
        <v>110.34</v>
      </c>
      <c r="V856">
        <v>4.89</v>
      </c>
      <c r="X856">
        <v>4.96</v>
      </c>
      <c r="Y856">
        <v>4</v>
      </c>
      <c r="Z856" t="s">
        <v>4822</v>
      </c>
      <c r="AA856">
        <v>1</v>
      </c>
      <c r="AB856">
        <v>6</v>
      </c>
      <c r="AC856">
        <v>3.822</v>
      </c>
      <c r="AE856" t="s">
        <v>5458</v>
      </c>
      <c r="AH856">
        <v>0</v>
      </c>
      <c r="AI856">
        <v>0</v>
      </c>
    </row>
    <row r="857" spans="2:35">
      <c r="B857">
        <v>4</v>
      </c>
      <c r="H857">
        <v>7.5</v>
      </c>
      <c r="J857" t="s">
        <v>12468</v>
      </c>
      <c r="L857" t="s">
        <v>12485</v>
      </c>
      <c r="M857" t="s">
        <v>12505</v>
      </c>
      <c r="N857" t="s">
        <v>13285</v>
      </c>
      <c r="O857" t="s">
        <v>14249</v>
      </c>
      <c r="P857">
        <v>8</v>
      </c>
      <c r="Q857">
        <v>2</v>
      </c>
      <c r="R857">
        <v>-0.16</v>
      </c>
      <c r="S857">
        <v>2.34</v>
      </c>
      <c r="T857">
        <v>520.52</v>
      </c>
      <c r="U857">
        <v>104.35</v>
      </c>
      <c r="V857">
        <v>4.24</v>
      </c>
      <c r="X857">
        <v>9.18</v>
      </c>
      <c r="Y857">
        <v>4</v>
      </c>
      <c r="Z857" t="s">
        <v>4822</v>
      </c>
      <c r="AA857">
        <v>1</v>
      </c>
      <c r="AB857">
        <v>5</v>
      </c>
      <c r="AC857">
        <v>3.431666666666667</v>
      </c>
      <c r="AE857" t="s">
        <v>5457</v>
      </c>
      <c r="AH857">
        <v>0</v>
      </c>
      <c r="AI857">
        <v>0</v>
      </c>
    </row>
    <row r="858" spans="2:35">
      <c r="B858">
        <v>12</v>
      </c>
      <c r="H858">
        <v>7.5</v>
      </c>
      <c r="J858" t="s">
        <v>12468</v>
      </c>
      <c r="L858" t="s">
        <v>12485</v>
      </c>
      <c r="M858" t="s">
        <v>12505</v>
      </c>
      <c r="N858" t="s">
        <v>13286</v>
      </c>
      <c r="O858" t="s">
        <v>14250</v>
      </c>
      <c r="P858">
        <v>8</v>
      </c>
      <c r="Q858">
        <v>1</v>
      </c>
      <c r="R858">
        <v>0.19</v>
      </c>
      <c r="S858">
        <v>2.62</v>
      </c>
      <c r="T858">
        <v>509.49</v>
      </c>
      <c r="U858">
        <v>101.55</v>
      </c>
      <c r="V858">
        <v>4.52</v>
      </c>
      <c r="X858">
        <v>4.96</v>
      </c>
      <c r="Y858">
        <v>4</v>
      </c>
      <c r="Z858" t="s">
        <v>4822</v>
      </c>
      <c r="AA858">
        <v>1</v>
      </c>
      <c r="AB858">
        <v>5</v>
      </c>
      <c r="AC858">
        <v>4.448333333333333</v>
      </c>
      <c r="AE858" t="s">
        <v>5458</v>
      </c>
      <c r="AH858">
        <v>0</v>
      </c>
      <c r="AI858">
        <v>0</v>
      </c>
    </row>
    <row r="859" spans="2:35">
      <c r="B859">
        <v>34</v>
      </c>
      <c r="H859">
        <v>7.5</v>
      </c>
      <c r="J859" t="s">
        <v>12468</v>
      </c>
      <c r="L859" t="s">
        <v>12485</v>
      </c>
      <c r="M859" t="s">
        <v>12505</v>
      </c>
      <c r="N859" t="s">
        <v>13287</v>
      </c>
      <c r="O859" t="s">
        <v>14251</v>
      </c>
      <c r="P859">
        <v>8</v>
      </c>
      <c r="Q859">
        <v>1</v>
      </c>
      <c r="R859">
        <v>1.78</v>
      </c>
      <c r="S859">
        <v>4.21</v>
      </c>
      <c r="T859">
        <v>511.51</v>
      </c>
      <c r="U859">
        <v>101.55</v>
      </c>
      <c r="V859">
        <v>4.77</v>
      </c>
      <c r="X859">
        <v>4.96</v>
      </c>
      <c r="Y859">
        <v>4</v>
      </c>
      <c r="Z859" t="s">
        <v>4822</v>
      </c>
      <c r="AA859">
        <v>1</v>
      </c>
      <c r="AB859">
        <v>8</v>
      </c>
      <c r="AC859">
        <v>3.843333333333334</v>
      </c>
      <c r="AE859" t="s">
        <v>5458</v>
      </c>
      <c r="AH859">
        <v>0</v>
      </c>
      <c r="AI859">
        <v>0</v>
      </c>
    </row>
    <row r="860" spans="2:35">
      <c r="B860">
        <v>12</v>
      </c>
      <c r="H860">
        <v>7.5</v>
      </c>
      <c r="J860" t="s">
        <v>12468</v>
      </c>
      <c r="L860" t="s">
        <v>12485</v>
      </c>
      <c r="M860" t="s">
        <v>12505</v>
      </c>
      <c r="N860" t="s">
        <v>13288</v>
      </c>
      <c r="O860" t="s">
        <v>14252</v>
      </c>
      <c r="P860">
        <v>8</v>
      </c>
      <c r="Q860">
        <v>1</v>
      </c>
      <c r="R860">
        <v>0.68</v>
      </c>
      <c r="S860">
        <v>3.19</v>
      </c>
      <c r="T860">
        <v>550.59</v>
      </c>
      <c r="U860">
        <v>95.56</v>
      </c>
      <c r="V860">
        <v>5.22</v>
      </c>
      <c r="X860">
        <v>8.720000000000001</v>
      </c>
      <c r="Y860">
        <v>4</v>
      </c>
      <c r="Z860" t="s">
        <v>4822</v>
      </c>
      <c r="AA860">
        <v>2</v>
      </c>
      <c r="AB860">
        <v>6</v>
      </c>
      <c r="AC860">
        <v>4.193</v>
      </c>
      <c r="AE860" t="s">
        <v>5457</v>
      </c>
      <c r="AH860">
        <v>0</v>
      </c>
      <c r="AI860">
        <v>0</v>
      </c>
    </row>
    <row r="861" spans="2:35">
      <c r="B861">
        <v>7</v>
      </c>
      <c r="H861">
        <v>7.5</v>
      </c>
      <c r="J861" t="s">
        <v>12468</v>
      </c>
      <c r="L861" t="s">
        <v>12485</v>
      </c>
      <c r="M861" t="s">
        <v>12505</v>
      </c>
      <c r="N861" t="s">
        <v>13289</v>
      </c>
      <c r="O861" t="s">
        <v>14253</v>
      </c>
      <c r="P861">
        <v>8</v>
      </c>
      <c r="Q861">
        <v>1</v>
      </c>
      <c r="R861">
        <v>0.12</v>
      </c>
      <c r="S861">
        <v>2.63</v>
      </c>
      <c r="T861">
        <v>536.5599999999999</v>
      </c>
      <c r="U861">
        <v>95.56</v>
      </c>
      <c r="V861">
        <v>4.83</v>
      </c>
      <c r="X861">
        <v>9</v>
      </c>
      <c r="Y861">
        <v>4</v>
      </c>
      <c r="Z861" t="s">
        <v>4822</v>
      </c>
      <c r="AA861">
        <v>1</v>
      </c>
      <c r="AB861">
        <v>6</v>
      </c>
      <c r="AC861">
        <v>4.148</v>
      </c>
      <c r="AE861" t="s">
        <v>5457</v>
      </c>
      <c r="AH861">
        <v>0</v>
      </c>
      <c r="AI861">
        <v>0</v>
      </c>
    </row>
    <row r="862" spans="2:35">
      <c r="B862">
        <v>21</v>
      </c>
      <c r="H862">
        <v>7.5</v>
      </c>
      <c r="J862" t="s">
        <v>12468</v>
      </c>
      <c r="L862" t="s">
        <v>12485</v>
      </c>
      <c r="M862" t="s">
        <v>12505</v>
      </c>
      <c r="N862" t="s">
        <v>13290</v>
      </c>
      <c r="O862" t="s">
        <v>14254</v>
      </c>
      <c r="P862">
        <v>8</v>
      </c>
      <c r="Q862">
        <v>2</v>
      </c>
      <c r="R862">
        <v>1.19</v>
      </c>
      <c r="S862">
        <v>3.7</v>
      </c>
      <c r="T862">
        <v>536.5599999999999</v>
      </c>
      <c r="U862">
        <v>104.35</v>
      </c>
      <c r="V862">
        <v>5.19</v>
      </c>
      <c r="X862">
        <v>8.710000000000001</v>
      </c>
      <c r="Y862">
        <v>4</v>
      </c>
      <c r="Z862" t="s">
        <v>4822</v>
      </c>
      <c r="AA862">
        <v>2</v>
      </c>
      <c r="AB862">
        <v>6</v>
      </c>
      <c r="AC862">
        <v>3.316666666666666</v>
      </c>
      <c r="AE862" t="s">
        <v>5457</v>
      </c>
      <c r="AH862">
        <v>0</v>
      </c>
      <c r="AI862">
        <v>0</v>
      </c>
    </row>
    <row r="863" spans="2:35">
      <c r="B863">
        <v>5</v>
      </c>
      <c r="H863">
        <v>7.5</v>
      </c>
      <c r="J863" t="s">
        <v>12468</v>
      </c>
      <c r="L863" t="s">
        <v>12485</v>
      </c>
      <c r="M863" t="s">
        <v>12505</v>
      </c>
      <c r="N863" t="s">
        <v>13291</v>
      </c>
      <c r="O863" t="s">
        <v>14255</v>
      </c>
      <c r="P863">
        <v>8</v>
      </c>
      <c r="Q863">
        <v>2</v>
      </c>
      <c r="R863">
        <v>-0.61</v>
      </c>
      <c r="S863">
        <v>1.91</v>
      </c>
      <c r="T863">
        <v>508.51</v>
      </c>
      <c r="U863">
        <v>104.35</v>
      </c>
      <c r="V863">
        <v>4.1</v>
      </c>
      <c r="X863">
        <v>8.6</v>
      </c>
      <c r="Y863">
        <v>4</v>
      </c>
      <c r="Z863" t="s">
        <v>4822</v>
      </c>
      <c r="AA863">
        <v>1</v>
      </c>
      <c r="AB863">
        <v>5</v>
      </c>
      <c r="AC863">
        <v>3.721666666666667</v>
      </c>
      <c r="AE863" t="s">
        <v>5457</v>
      </c>
      <c r="AH863">
        <v>0</v>
      </c>
      <c r="AI863">
        <v>0</v>
      </c>
    </row>
    <row r="864" spans="2:35">
      <c r="B864">
        <v>4</v>
      </c>
      <c r="H864">
        <v>7.5</v>
      </c>
      <c r="J864" t="s">
        <v>12468</v>
      </c>
      <c r="L864" t="s">
        <v>12485</v>
      </c>
      <c r="M864" t="s">
        <v>12505</v>
      </c>
      <c r="N864" t="s">
        <v>13292</v>
      </c>
      <c r="O864" t="s">
        <v>14256</v>
      </c>
      <c r="P864">
        <v>8</v>
      </c>
      <c r="Q864">
        <v>1</v>
      </c>
      <c r="R864">
        <v>0.01</v>
      </c>
      <c r="S864">
        <v>2.51</v>
      </c>
      <c r="T864">
        <v>536.5599999999999</v>
      </c>
      <c r="U864">
        <v>95.56</v>
      </c>
      <c r="V864">
        <v>4.83</v>
      </c>
      <c r="X864">
        <v>9.390000000000001</v>
      </c>
      <c r="Y864">
        <v>4</v>
      </c>
      <c r="Z864" t="s">
        <v>4822</v>
      </c>
      <c r="AA864">
        <v>1</v>
      </c>
      <c r="AB864">
        <v>6</v>
      </c>
      <c r="AC864">
        <v>3.953</v>
      </c>
      <c r="AE864" t="s">
        <v>5457</v>
      </c>
      <c r="AH864">
        <v>0</v>
      </c>
      <c r="AI864">
        <v>0</v>
      </c>
    </row>
    <row r="865" spans="2:35">
      <c r="B865">
        <v>9</v>
      </c>
      <c r="H865">
        <v>7.5</v>
      </c>
      <c r="J865" t="s">
        <v>12468</v>
      </c>
      <c r="L865" t="s">
        <v>12485</v>
      </c>
      <c r="M865" t="s">
        <v>12505</v>
      </c>
      <c r="N865" t="s">
        <v>13293</v>
      </c>
      <c r="O865" t="s">
        <v>14257</v>
      </c>
      <c r="P865">
        <v>8</v>
      </c>
      <c r="Q865">
        <v>1</v>
      </c>
      <c r="R865">
        <v>0.12</v>
      </c>
      <c r="S865">
        <v>2.63</v>
      </c>
      <c r="T865">
        <v>536.5599999999999</v>
      </c>
      <c r="U865">
        <v>95.56</v>
      </c>
      <c r="V865">
        <v>4.83</v>
      </c>
      <c r="X865">
        <v>9</v>
      </c>
      <c r="Y865">
        <v>4</v>
      </c>
      <c r="Z865" t="s">
        <v>4822</v>
      </c>
      <c r="AA865">
        <v>1</v>
      </c>
      <c r="AB865">
        <v>6</v>
      </c>
      <c r="AC865">
        <v>4.148</v>
      </c>
      <c r="AE865" t="s">
        <v>5457</v>
      </c>
      <c r="AH865">
        <v>0</v>
      </c>
      <c r="AI865">
        <v>0</v>
      </c>
    </row>
    <row r="866" spans="2:35">
      <c r="B866">
        <v>15</v>
      </c>
      <c r="H866">
        <v>7.5</v>
      </c>
      <c r="J866" t="s">
        <v>12468</v>
      </c>
      <c r="L866" t="s">
        <v>12485</v>
      </c>
      <c r="M866" t="s">
        <v>12505</v>
      </c>
      <c r="N866" t="s">
        <v>13294</v>
      </c>
      <c r="O866" t="s">
        <v>14258</v>
      </c>
    </row>
    <row r="867" spans="2:35">
      <c r="B867">
        <v>10</v>
      </c>
      <c r="H867">
        <v>7.5</v>
      </c>
      <c r="J867" t="s">
        <v>12468</v>
      </c>
      <c r="L867" t="s">
        <v>12485</v>
      </c>
      <c r="M867" t="s">
        <v>12505</v>
      </c>
      <c r="N867" t="s">
        <v>13295</v>
      </c>
      <c r="O867" t="s">
        <v>14259</v>
      </c>
      <c r="P867">
        <v>8</v>
      </c>
      <c r="Q867">
        <v>2</v>
      </c>
      <c r="R867">
        <v>-0.63</v>
      </c>
      <c r="S867">
        <v>1.79</v>
      </c>
      <c r="T867">
        <v>523.52</v>
      </c>
      <c r="U867">
        <v>110.34</v>
      </c>
      <c r="V867">
        <v>5.28</v>
      </c>
      <c r="X867">
        <v>4.96</v>
      </c>
      <c r="Y867">
        <v>4</v>
      </c>
      <c r="Z867" t="s">
        <v>4822</v>
      </c>
      <c r="AA867">
        <v>2</v>
      </c>
      <c r="AB867">
        <v>6</v>
      </c>
      <c r="AC867">
        <v>3.822</v>
      </c>
      <c r="AE867" t="s">
        <v>5458</v>
      </c>
      <c r="AH867">
        <v>0</v>
      </c>
      <c r="AI867">
        <v>0</v>
      </c>
    </row>
    <row r="868" spans="2:35">
      <c r="B868">
        <v>6</v>
      </c>
      <c r="H868">
        <v>7.5</v>
      </c>
      <c r="J868" t="s">
        <v>12468</v>
      </c>
      <c r="L868" t="s">
        <v>12485</v>
      </c>
      <c r="M868" t="s">
        <v>12505</v>
      </c>
      <c r="N868" t="s">
        <v>13296</v>
      </c>
      <c r="O868" t="s">
        <v>14260</v>
      </c>
      <c r="P868">
        <v>8</v>
      </c>
      <c r="Q868">
        <v>1</v>
      </c>
      <c r="R868">
        <v>-0.42</v>
      </c>
      <c r="S868">
        <v>2.09</v>
      </c>
      <c r="T868">
        <v>534.55</v>
      </c>
      <c r="U868">
        <v>95.56</v>
      </c>
      <c r="V868">
        <v>4.58</v>
      </c>
      <c r="X868">
        <v>8.779999999999999</v>
      </c>
      <c r="Y868">
        <v>4</v>
      </c>
      <c r="Z868" t="s">
        <v>4822</v>
      </c>
      <c r="AA868">
        <v>1</v>
      </c>
      <c r="AB868">
        <v>5</v>
      </c>
      <c r="AC868">
        <v>4.258000000000001</v>
      </c>
      <c r="AE868" t="s">
        <v>5457</v>
      </c>
      <c r="AH868">
        <v>0</v>
      </c>
      <c r="AI868">
        <v>0</v>
      </c>
    </row>
    <row r="869" spans="2:35">
      <c r="B869">
        <v>7</v>
      </c>
      <c r="H869">
        <v>7.5</v>
      </c>
      <c r="J869" t="s">
        <v>12468</v>
      </c>
      <c r="L869" t="s">
        <v>12485</v>
      </c>
      <c r="M869" t="s">
        <v>12505</v>
      </c>
      <c r="N869" t="s">
        <v>13297</v>
      </c>
      <c r="O869" t="s">
        <v>14261</v>
      </c>
      <c r="P869">
        <v>8</v>
      </c>
      <c r="Q869">
        <v>1</v>
      </c>
      <c r="R869">
        <v>-0.5600000000000001</v>
      </c>
      <c r="S869">
        <v>2.08</v>
      </c>
      <c r="T869">
        <v>522.54</v>
      </c>
      <c r="U869">
        <v>95.56</v>
      </c>
      <c r="V869">
        <v>4.44</v>
      </c>
      <c r="X869">
        <v>7.3</v>
      </c>
      <c r="Y869">
        <v>4</v>
      </c>
      <c r="Z869" t="s">
        <v>4822</v>
      </c>
      <c r="AA869">
        <v>1</v>
      </c>
      <c r="AB869">
        <v>5</v>
      </c>
      <c r="AC869">
        <v>4.648</v>
      </c>
      <c r="AE869" t="s">
        <v>5458</v>
      </c>
      <c r="AH869">
        <v>0</v>
      </c>
      <c r="AI869">
        <v>0</v>
      </c>
    </row>
    <row r="870" spans="2:35">
      <c r="B870">
        <v>7</v>
      </c>
      <c r="H870">
        <v>7.5</v>
      </c>
      <c r="J870" t="s">
        <v>12468</v>
      </c>
      <c r="L870" t="s">
        <v>12485</v>
      </c>
      <c r="M870" t="s">
        <v>12505</v>
      </c>
      <c r="N870" t="s">
        <v>13298</v>
      </c>
      <c r="O870" t="s">
        <v>14262</v>
      </c>
      <c r="P870">
        <v>7</v>
      </c>
      <c r="Q870">
        <v>1</v>
      </c>
      <c r="R870">
        <v>1.03</v>
      </c>
      <c r="S870">
        <v>3.46</v>
      </c>
      <c r="T870">
        <v>493.49</v>
      </c>
      <c r="U870">
        <v>92.31999999999999</v>
      </c>
      <c r="V870">
        <v>5.29</v>
      </c>
      <c r="X870">
        <v>4.96</v>
      </c>
      <c r="Y870">
        <v>4</v>
      </c>
      <c r="Z870" t="s">
        <v>4822</v>
      </c>
      <c r="AA870">
        <v>1</v>
      </c>
      <c r="AB870">
        <v>5</v>
      </c>
      <c r="AC870">
        <v>4.572500000000001</v>
      </c>
      <c r="AE870" t="s">
        <v>5458</v>
      </c>
      <c r="AH870">
        <v>0</v>
      </c>
      <c r="AI870">
        <v>0</v>
      </c>
    </row>
    <row r="871" spans="2:35">
      <c r="B871">
        <v>10</v>
      </c>
      <c r="H871">
        <v>7.5</v>
      </c>
      <c r="J871" t="s">
        <v>12468</v>
      </c>
      <c r="L871" t="s">
        <v>12485</v>
      </c>
      <c r="M871" t="s">
        <v>12505</v>
      </c>
      <c r="N871" t="s">
        <v>13299</v>
      </c>
      <c r="O871" t="s">
        <v>14263</v>
      </c>
      <c r="P871">
        <v>8</v>
      </c>
      <c r="Q871">
        <v>2</v>
      </c>
      <c r="R871">
        <v>1.29</v>
      </c>
      <c r="S871">
        <v>3.79</v>
      </c>
      <c r="T871">
        <v>510.52</v>
      </c>
      <c r="U871">
        <v>104.35</v>
      </c>
      <c r="V871">
        <v>4.66</v>
      </c>
      <c r="X871">
        <v>9.02</v>
      </c>
      <c r="Y871">
        <v>4</v>
      </c>
      <c r="Z871" t="s">
        <v>4822</v>
      </c>
      <c r="AA871">
        <v>1</v>
      </c>
      <c r="AB871">
        <v>8</v>
      </c>
      <c r="AC871">
        <v>3.116666666666667</v>
      </c>
      <c r="AE871" t="s">
        <v>5457</v>
      </c>
      <c r="AH871">
        <v>0</v>
      </c>
      <c r="AI871">
        <v>0</v>
      </c>
    </row>
    <row r="872" spans="2:35">
      <c r="B872">
        <v>10</v>
      </c>
      <c r="H872">
        <v>7.5</v>
      </c>
      <c r="J872" t="s">
        <v>12468</v>
      </c>
      <c r="L872" t="s">
        <v>12485</v>
      </c>
      <c r="M872" t="s">
        <v>12505</v>
      </c>
      <c r="N872" t="s">
        <v>13300</v>
      </c>
      <c r="O872" t="s">
        <v>14264</v>
      </c>
      <c r="P872">
        <v>8</v>
      </c>
      <c r="Q872">
        <v>1</v>
      </c>
      <c r="R872">
        <v>1.16</v>
      </c>
      <c r="S872">
        <v>3.67</v>
      </c>
      <c r="T872">
        <v>524.55</v>
      </c>
      <c r="U872">
        <v>95.56</v>
      </c>
      <c r="V872">
        <v>4.69</v>
      </c>
      <c r="X872">
        <v>8.92</v>
      </c>
      <c r="Y872">
        <v>4</v>
      </c>
      <c r="Z872" t="s">
        <v>4822</v>
      </c>
      <c r="AA872">
        <v>1</v>
      </c>
      <c r="AB872">
        <v>8</v>
      </c>
      <c r="AC872">
        <v>3.853</v>
      </c>
      <c r="AE872" t="s">
        <v>5457</v>
      </c>
      <c r="AH872">
        <v>0</v>
      </c>
      <c r="AI872">
        <v>0</v>
      </c>
    </row>
    <row r="873" spans="2:35">
      <c r="B873">
        <v>7</v>
      </c>
      <c r="H873">
        <v>7.5</v>
      </c>
      <c r="J873" t="s">
        <v>12468</v>
      </c>
      <c r="L873" t="s">
        <v>12485</v>
      </c>
      <c r="M873" t="s">
        <v>12505</v>
      </c>
      <c r="N873" t="s">
        <v>13301</v>
      </c>
      <c r="O873" t="s">
        <v>14265</v>
      </c>
      <c r="P873">
        <v>8</v>
      </c>
      <c r="Q873">
        <v>1</v>
      </c>
      <c r="R873">
        <v>0.01</v>
      </c>
      <c r="S873">
        <v>2.59</v>
      </c>
      <c r="T873">
        <v>536.5599999999999</v>
      </c>
      <c r="U873">
        <v>95.56</v>
      </c>
      <c r="V873">
        <v>4.83</v>
      </c>
      <c r="X873">
        <v>7.7</v>
      </c>
      <c r="Y873">
        <v>4</v>
      </c>
      <c r="Z873" t="s">
        <v>4822</v>
      </c>
      <c r="AA873">
        <v>1</v>
      </c>
      <c r="AB873">
        <v>6</v>
      </c>
      <c r="AC873">
        <v>4.648</v>
      </c>
      <c r="AE873" t="s">
        <v>5458</v>
      </c>
      <c r="AH873">
        <v>0</v>
      </c>
      <c r="AI873">
        <v>0</v>
      </c>
    </row>
    <row r="874" spans="2:35">
      <c r="B874">
        <v>8</v>
      </c>
      <c r="H874">
        <v>7.5</v>
      </c>
      <c r="J874" t="s">
        <v>12468</v>
      </c>
      <c r="L874" t="s">
        <v>12485</v>
      </c>
      <c r="M874" t="s">
        <v>12505</v>
      </c>
      <c r="N874" t="s">
        <v>13302</v>
      </c>
      <c r="O874" t="s">
        <v>14266</v>
      </c>
      <c r="P874">
        <v>8</v>
      </c>
      <c r="Q874">
        <v>1</v>
      </c>
      <c r="R874">
        <v>0.4</v>
      </c>
      <c r="S874">
        <v>2.94</v>
      </c>
      <c r="T874">
        <v>550.59</v>
      </c>
      <c r="U874">
        <v>95.56</v>
      </c>
      <c r="V874">
        <v>5.22</v>
      </c>
      <c r="X874">
        <v>8.07</v>
      </c>
      <c r="Y874">
        <v>4</v>
      </c>
      <c r="Z874" t="s">
        <v>4822</v>
      </c>
      <c r="AA874">
        <v>2</v>
      </c>
      <c r="AB874">
        <v>6</v>
      </c>
      <c r="AC874">
        <v>4.613</v>
      </c>
      <c r="AE874" t="s">
        <v>5458</v>
      </c>
      <c r="AH874">
        <v>0</v>
      </c>
      <c r="AI874">
        <v>0</v>
      </c>
    </row>
    <row r="875" spans="2:35">
      <c r="B875">
        <v>6</v>
      </c>
      <c r="H875">
        <v>7.5</v>
      </c>
      <c r="J875" t="s">
        <v>12468</v>
      </c>
      <c r="L875" t="s">
        <v>12485</v>
      </c>
      <c r="M875" t="s">
        <v>12505</v>
      </c>
      <c r="N875" t="s">
        <v>13303</v>
      </c>
      <c r="O875" t="s">
        <v>14267</v>
      </c>
      <c r="P875">
        <v>9</v>
      </c>
      <c r="Q875">
        <v>1</v>
      </c>
      <c r="R875">
        <v>1.52</v>
      </c>
      <c r="S875">
        <v>2.41</v>
      </c>
      <c r="T875">
        <v>569.71</v>
      </c>
      <c r="U875">
        <v>111.68</v>
      </c>
      <c r="V875">
        <v>3.42</v>
      </c>
      <c r="X875">
        <v>8.140000000000001</v>
      </c>
      <c r="Y875">
        <v>4</v>
      </c>
      <c r="Z875" t="s">
        <v>4822</v>
      </c>
      <c r="AA875">
        <v>1</v>
      </c>
      <c r="AB875">
        <v>5</v>
      </c>
      <c r="AC875">
        <v>4.040666666666667</v>
      </c>
      <c r="AE875" t="s">
        <v>5458</v>
      </c>
      <c r="AH875">
        <v>0</v>
      </c>
      <c r="AI875">
        <v>0</v>
      </c>
    </row>
    <row r="876" spans="2:35">
      <c r="B876">
        <v>10</v>
      </c>
      <c r="H876">
        <v>7.5</v>
      </c>
      <c r="J876" t="s">
        <v>12468</v>
      </c>
      <c r="L876" t="s">
        <v>12485</v>
      </c>
      <c r="M876" t="s">
        <v>12505</v>
      </c>
      <c r="N876" t="s">
        <v>13304</v>
      </c>
      <c r="O876" t="s">
        <v>14268</v>
      </c>
      <c r="P876">
        <v>9</v>
      </c>
      <c r="Q876">
        <v>1</v>
      </c>
      <c r="R876">
        <v>1.94</v>
      </c>
      <c r="S876">
        <v>2.86</v>
      </c>
      <c r="T876">
        <v>583.74</v>
      </c>
      <c r="U876">
        <v>111.68</v>
      </c>
      <c r="V876">
        <v>3.81</v>
      </c>
      <c r="X876">
        <v>8.140000000000001</v>
      </c>
      <c r="Y876">
        <v>4</v>
      </c>
      <c r="Z876" t="s">
        <v>4822</v>
      </c>
      <c r="AA876">
        <v>1</v>
      </c>
      <c r="AB876">
        <v>5</v>
      </c>
      <c r="AC876">
        <v>4.040666666666667</v>
      </c>
      <c r="AE876" t="s">
        <v>5458</v>
      </c>
      <c r="AH876">
        <v>0</v>
      </c>
      <c r="AI876">
        <v>0</v>
      </c>
    </row>
    <row r="877" spans="2:35">
      <c r="B877">
        <v>8</v>
      </c>
      <c r="H877">
        <v>7.5</v>
      </c>
      <c r="J877" t="s">
        <v>12468</v>
      </c>
      <c r="L877" t="s">
        <v>12485</v>
      </c>
      <c r="M877" t="s">
        <v>12505</v>
      </c>
      <c r="N877" t="s">
        <v>13305</v>
      </c>
      <c r="O877" t="s">
        <v>14269</v>
      </c>
      <c r="P877">
        <v>8</v>
      </c>
      <c r="Q877">
        <v>1</v>
      </c>
      <c r="R877">
        <v>1.65</v>
      </c>
      <c r="S877">
        <v>2.9</v>
      </c>
      <c r="T877">
        <v>514.63</v>
      </c>
      <c r="U877">
        <v>108.44</v>
      </c>
      <c r="V877">
        <v>3.74</v>
      </c>
      <c r="X877">
        <v>8.68</v>
      </c>
      <c r="Y877">
        <v>4</v>
      </c>
      <c r="Z877" t="s">
        <v>4822</v>
      </c>
      <c r="AA877">
        <v>1</v>
      </c>
      <c r="AB877">
        <v>4</v>
      </c>
      <c r="AC877">
        <v>3.878666666666667</v>
      </c>
      <c r="AE877" t="s">
        <v>5457</v>
      </c>
      <c r="AH877">
        <v>0</v>
      </c>
      <c r="AI877">
        <v>0</v>
      </c>
    </row>
    <row r="878" spans="2:35">
      <c r="B878">
        <v>8</v>
      </c>
      <c r="H878">
        <v>7.5</v>
      </c>
      <c r="J878" t="s">
        <v>12468</v>
      </c>
      <c r="L878" t="s">
        <v>12485</v>
      </c>
      <c r="M878" t="s">
        <v>12505</v>
      </c>
      <c r="N878" t="s">
        <v>13306</v>
      </c>
      <c r="O878" t="s">
        <v>14270</v>
      </c>
      <c r="P878">
        <v>9</v>
      </c>
      <c r="Q878">
        <v>1</v>
      </c>
      <c r="R878">
        <v>2.16</v>
      </c>
      <c r="S878">
        <v>3.27</v>
      </c>
      <c r="T878">
        <v>597.77</v>
      </c>
      <c r="U878">
        <v>111.68</v>
      </c>
      <c r="V878">
        <v>4.2</v>
      </c>
      <c r="X878">
        <v>8.44</v>
      </c>
      <c r="Y878">
        <v>4</v>
      </c>
      <c r="Z878" t="s">
        <v>4822</v>
      </c>
      <c r="AA878">
        <v>1</v>
      </c>
      <c r="AB878">
        <v>6</v>
      </c>
      <c r="AC878">
        <v>3.675666666666667</v>
      </c>
      <c r="AE878" t="s">
        <v>5458</v>
      </c>
      <c r="AH878">
        <v>0</v>
      </c>
      <c r="AI878">
        <v>0</v>
      </c>
    </row>
    <row r="879" spans="2:35">
      <c r="B879">
        <v>8</v>
      </c>
      <c r="H879">
        <v>7.5</v>
      </c>
      <c r="J879" t="s">
        <v>12468</v>
      </c>
      <c r="L879" t="s">
        <v>12485</v>
      </c>
      <c r="M879" t="s">
        <v>12505</v>
      </c>
      <c r="N879" t="s">
        <v>13307</v>
      </c>
      <c r="O879" t="s">
        <v>14271</v>
      </c>
      <c r="P879">
        <v>9</v>
      </c>
      <c r="Q879">
        <v>1</v>
      </c>
      <c r="R879">
        <v>1.19</v>
      </c>
      <c r="S879">
        <v>1.96</v>
      </c>
      <c r="T879">
        <v>555.6900000000001</v>
      </c>
      <c r="U879">
        <v>111.68</v>
      </c>
      <c r="V879">
        <v>3.03</v>
      </c>
      <c r="X879">
        <v>8.07</v>
      </c>
      <c r="Y879">
        <v>4</v>
      </c>
      <c r="Z879" t="s">
        <v>4822</v>
      </c>
      <c r="AA879">
        <v>1</v>
      </c>
      <c r="AB879">
        <v>5</v>
      </c>
      <c r="AC879">
        <v>4.075666666666667</v>
      </c>
      <c r="AE879" t="s">
        <v>5458</v>
      </c>
      <c r="AH879">
        <v>0</v>
      </c>
      <c r="AI879">
        <v>0</v>
      </c>
    </row>
    <row r="880" spans="2:35">
      <c r="B880">
        <v>9</v>
      </c>
      <c r="H880">
        <v>7.5</v>
      </c>
      <c r="J880" t="s">
        <v>12468</v>
      </c>
      <c r="L880" t="s">
        <v>12485</v>
      </c>
      <c r="M880" t="s">
        <v>12505</v>
      </c>
      <c r="N880" t="s">
        <v>13308</v>
      </c>
      <c r="O880" t="s">
        <v>14272</v>
      </c>
      <c r="P880">
        <v>8</v>
      </c>
      <c r="Q880">
        <v>1</v>
      </c>
      <c r="R880">
        <v>3.09</v>
      </c>
      <c r="S880">
        <v>3.09</v>
      </c>
      <c r="T880">
        <v>509.49</v>
      </c>
      <c r="U880">
        <v>98.06</v>
      </c>
      <c r="V880">
        <v>4.14</v>
      </c>
      <c r="W880">
        <v>10.81</v>
      </c>
      <c r="X880">
        <v>4.36</v>
      </c>
      <c r="Y880">
        <v>4</v>
      </c>
      <c r="Z880" t="s">
        <v>4822</v>
      </c>
      <c r="AA880">
        <v>1</v>
      </c>
      <c r="AB880">
        <v>5</v>
      </c>
      <c r="AC880">
        <v>3.974666666666667</v>
      </c>
      <c r="AE880" t="s">
        <v>5458</v>
      </c>
      <c r="AH880">
        <v>0</v>
      </c>
      <c r="AI880">
        <v>0</v>
      </c>
    </row>
    <row r="881" spans="2:35">
      <c r="B881">
        <v>14</v>
      </c>
      <c r="H881">
        <v>7.5</v>
      </c>
      <c r="J881" t="s">
        <v>12468</v>
      </c>
      <c r="L881" t="s">
        <v>12485</v>
      </c>
      <c r="M881" t="s">
        <v>12505</v>
      </c>
      <c r="N881" t="s">
        <v>13309</v>
      </c>
      <c r="O881" t="s">
        <v>14273</v>
      </c>
      <c r="P881">
        <v>9</v>
      </c>
      <c r="Q881">
        <v>2</v>
      </c>
      <c r="R881">
        <v>1.75</v>
      </c>
      <c r="S881">
        <v>3.49</v>
      </c>
      <c r="T881">
        <v>557.7</v>
      </c>
      <c r="U881">
        <v>110.34</v>
      </c>
      <c r="V881">
        <v>5.12</v>
      </c>
      <c r="W881">
        <v>12.52</v>
      </c>
      <c r="X881">
        <v>9.26</v>
      </c>
      <c r="Y881">
        <v>4</v>
      </c>
      <c r="Z881" t="s">
        <v>4822</v>
      </c>
      <c r="AA881">
        <v>2</v>
      </c>
      <c r="AB881">
        <v>8</v>
      </c>
      <c r="AC881">
        <v>2.947</v>
      </c>
      <c r="AE881" t="s">
        <v>5457</v>
      </c>
      <c r="AH881">
        <v>0</v>
      </c>
      <c r="AI881">
        <v>0</v>
      </c>
    </row>
    <row r="882" spans="2:35">
      <c r="B882">
        <v>3</v>
      </c>
      <c r="H882">
        <v>7.5</v>
      </c>
      <c r="J882" t="s">
        <v>12468</v>
      </c>
      <c r="L882" t="s">
        <v>12485</v>
      </c>
      <c r="M882" t="s">
        <v>12505</v>
      </c>
      <c r="N882" t="s">
        <v>13310</v>
      </c>
      <c r="O882" t="s">
        <v>14274</v>
      </c>
      <c r="P882">
        <v>8</v>
      </c>
      <c r="Q882">
        <v>1</v>
      </c>
      <c r="R882">
        <v>3.69</v>
      </c>
      <c r="S882">
        <v>4.35</v>
      </c>
      <c r="T882">
        <v>541.7</v>
      </c>
      <c r="U882">
        <v>92.31999999999999</v>
      </c>
      <c r="V882">
        <v>5.7</v>
      </c>
      <c r="W882">
        <v>12.46</v>
      </c>
      <c r="X882">
        <v>8.44</v>
      </c>
      <c r="Y882">
        <v>4</v>
      </c>
      <c r="Z882" t="s">
        <v>4822</v>
      </c>
      <c r="AA882">
        <v>2</v>
      </c>
      <c r="AB882">
        <v>5</v>
      </c>
      <c r="AC882">
        <v>3.016</v>
      </c>
      <c r="AE882" t="s">
        <v>5458</v>
      </c>
      <c r="AH882">
        <v>0</v>
      </c>
      <c r="AI882">
        <v>0</v>
      </c>
    </row>
    <row r="883" spans="2:35">
      <c r="B883">
        <v>11</v>
      </c>
      <c r="H883">
        <v>7.5</v>
      </c>
      <c r="J883" t="s">
        <v>12468</v>
      </c>
      <c r="L883" t="s">
        <v>12485</v>
      </c>
      <c r="M883" t="s">
        <v>12505</v>
      </c>
      <c r="N883" t="s">
        <v>13311</v>
      </c>
      <c r="O883" t="s">
        <v>14275</v>
      </c>
      <c r="P883">
        <v>9</v>
      </c>
      <c r="Q883">
        <v>1</v>
      </c>
      <c r="R883">
        <v>1.22</v>
      </c>
      <c r="S883">
        <v>2.73</v>
      </c>
      <c r="T883">
        <v>500.61</v>
      </c>
      <c r="U883">
        <v>106.48</v>
      </c>
      <c r="V883">
        <v>4.14</v>
      </c>
      <c r="W883">
        <v>5.62</v>
      </c>
      <c r="X883">
        <v>4.36</v>
      </c>
      <c r="Y883">
        <v>4</v>
      </c>
      <c r="Z883" t="s">
        <v>4822</v>
      </c>
      <c r="AA883">
        <v>1</v>
      </c>
      <c r="AB883">
        <v>5</v>
      </c>
      <c r="AC883">
        <v>4.284</v>
      </c>
      <c r="AE883" t="s">
        <v>5459</v>
      </c>
      <c r="AH883">
        <v>0</v>
      </c>
      <c r="AI883">
        <v>0</v>
      </c>
    </row>
    <row r="884" spans="2:35">
      <c r="B884">
        <v>8</v>
      </c>
      <c r="H884">
        <v>7.5</v>
      </c>
      <c r="J884" t="s">
        <v>12468</v>
      </c>
      <c r="L884" t="s">
        <v>12485</v>
      </c>
      <c r="M884" t="s">
        <v>12505</v>
      </c>
      <c r="N884" t="s">
        <v>13312</v>
      </c>
      <c r="O884" t="s">
        <v>14276</v>
      </c>
      <c r="P884">
        <v>9</v>
      </c>
      <c r="Q884">
        <v>1</v>
      </c>
      <c r="R884">
        <v>0.6</v>
      </c>
      <c r="S884">
        <v>3</v>
      </c>
      <c r="T884">
        <v>487.56</v>
      </c>
      <c r="U884">
        <v>114.69</v>
      </c>
      <c r="V884">
        <v>4.4</v>
      </c>
      <c r="W884">
        <v>0.78</v>
      </c>
      <c r="X884">
        <v>5.84</v>
      </c>
      <c r="Y884">
        <v>4</v>
      </c>
      <c r="Z884" t="s">
        <v>4822</v>
      </c>
      <c r="AA884">
        <v>0</v>
      </c>
      <c r="AB884">
        <v>5</v>
      </c>
      <c r="AC884">
        <v>4.099190476190476</v>
      </c>
      <c r="AE884" t="s">
        <v>5459</v>
      </c>
      <c r="AH884">
        <v>0</v>
      </c>
      <c r="AI884">
        <v>0</v>
      </c>
    </row>
    <row r="885" spans="2:35">
      <c r="B885">
        <v>8</v>
      </c>
      <c r="H885">
        <v>7.5</v>
      </c>
      <c r="J885" t="s">
        <v>12468</v>
      </c>
      <c r="L885" t="s">
        <v>12485</v>
      </c>
      <c r="M885" t="s">
        <v>12505</v>
      </c>
      <c r="N885" t="s">
        <v>13313</v>
      </c>
      <c r="O885" t="s">
        <v>14277</v>
      </c>
      <c r="P885">
        <v>9</v>
      </c>
      <c r="Q885">
        <v>1</v>
      </c>
      <c r="R885">
        <v>0.22</v>
      </c>
      <c r="S885">
        <v>2.19</v>
      </c>
      <c r="T885">
        <v>513.65</v>
      </c>
      <c r="U885">
        <v>100.49</v>
      </c>
      <c r="V885">
        <v>4.06</v>
      </c>
      <c r="W885">
        <v>5.62</v>
      </c>
      <c r="X885">
        <v>7.3</v>
      </c>
      <c r="Y885">
        <v>4</v>
      </c>
      <c r="Z885" t="s">
        <v>4822</v>
      </c>
      <c r="AA885">
        <v>1</v>
      </c>
      <c r="AB885">
        <v>5</v>
      </c>
      <c r="AC885">
        <v>4.483666666666667</v>
      </c>
      <c r="AE885" t="s">
        <v>5459</v>
      </c>
      <c r="AH885">
        <v>0</v>
      </c>
      <c r="AI885">
        <v>0</v>
      </c>
    </row>
    <row r="886" spans="2:35">
      <c r="B886">
        <v>4</v>
      </c>
      <c r="H886">
        <v>7.5</v>
      </c>
      <c r="J886" t="s">
        <v>12468</v>
      </c>
      <c r="L886" t="s">
        <v>12485</v>
      </c>
      <c r="M886" t="s">
        <v>12505</v>
      </c>
      <c r="N886" t="s">
        <v>13314</v>
      </c>
      <c r="O886" t="s">
        <v>14278</v>
      </c>
      <c r="P886">
        <v>8</v>
      </c>
      <c r="Q886">
        <v>1</v>
      </c>
      <c r="R886">
        <v>2.3</v>
      </c>
      <c r="S886">
        <v>2.55</v>
      </c>
      <c r="T886">
        <v>522.54</v>
      </c>
      <c r="U886">
        <v>92.06999999999999</v>
      </c>
      <c r="V886">
        <v>4.06</v>
      </c>
      <c r="W886">
        <v>10.81</v>
      </c>
      <c r="X886">
        <v>7.29</v>
      </c>
      <c r="Y886">
        <v>4</v>
      </c>
      <c r="Z886" t="s">
        <v>4822</v>
      </c>
      <c r="AA886">
        <v>1</v>
      </c>
      <c r="AB886">
        <v>5</v>
      </c>
      <c r="AC886">
        <v>4.614333333333334</v>
      </c>
      <c r="AE886" t="s">
        <v>5458</v>
      </c>
      <c r="AH886">
        <v>0</v>
      </c>
      <c r="AI886">
        <v>0</v>
      </c>
    </row>
    <row r="887" spans="2:35">
      <c r="B887">
        <v>5</v>
      </c>
      <c r="H887">
        <v>7.5</v>
      </c>
      <c r="J887" t="s">
        <v>12468</v>
      </c>
      <c r="L887" t="s">
        <v>12485</v>
      </c>
      <c r="M887" t="s">
        <v>12505</v>
      </c>
      <c r="N887" t="s">
        <v>13315</v>
      </c>
      <c r="O887" t="s">
        <v>14279</v>
      </c>
      <c r="P887">
        <v>9</v>
      </c>
      <c r="Q887">
        <v>1</v>
      </c>
      <c r="R887">
        <v>-0.08</v>
      </c>
      <c r="S887">
        <v>2.46</v>
      </c>
      <c r="T887">
        <v>500.61</v>
      </c>
      <c r="U887">
        <v>108.7</v>
      </c>
      <c r="V887">
        <v>4.31</v>
      </c>
      <c r="W887">
        <v>0.77</v>
      </c>
      <c r="X887">
        <v>7.3</v>
      </c>
      <c r="Y887">
        <v>4</v>
      </c>
      <c r="Z887" t="s">
        <v>4822</v>
      </c>
      <c r="AA887">
        <v>1</v>
      </c>
      <c r="AB887">
        <v>5</v>
      </c>
      <c r="AC887">
        <v>4.21</v>
      </c>
      <c r="AE887" t="s">
        <v>5459</v>
      </c>
      <c r="AH887">
        <v>0</v>
      </c>
      <c r="AI887">
        <v>0</v>
      </c>
    </row>
    <row r="888" spans="2:35">
      <c r="B888">
        <v>18</v>
      </c>
      <c r="H888">
        <v>7.5</v>
      </c>
      <c r="J888" t="s">
        <v>12468</v>
      </c>
      <c r="L888" t="s">
        <v>12485</v>
      </c>
      <c r="M888" t="s">
        <v>12505</v>
      </c>
      <c r="N888" t="s">
        <v>13316</v>
      </c>
      <c r="O888" t="s">
        <v>14280</v>
      </c>
      <c r="P888">
        <v>9</v>
      </c>
      <c r="Q888">
        <v>1</v>
      </c>
      <c r="R888">
        <v>2.22</v>
      </c>
      <c r="S888">
        <v>2.22</v>
      </c>
      <c r="T888">
        <v>500.61</v>
      </c>
      <c r="U888">
        <v>102.99</v>
      </c>
      <c r="V888">
        <v>3.99</v>
      </c>
      <c r="W888">
        <v>11.71</v>
      </c>
      <c r="X888">
        <v>4.36</v>
      </c>
      <c r="Y888">
        <v>4</v>
      </c>
      <c r="Z888" t="s">
        <v>4822</v>
      </c>
      <c r="AA888">
        <v>1</v>
      </c>
      <c r="AB888">
        <v>5</v>
      </c>
      <c r="AC888">
        <v>4.290333333333333</v>
      </c>
      <c r="AE888" t="s">
        <v>5458</v>
      </c>
      <c r="AH888">
        <v>0</v>
      </c>
      <c r="AI888">
        <v>0</v>
      </c>
    </row>
    <row r="889" spans="2:35">
      <c r="B889">
        <v>11</v>
      </c>
      <c r="H889">
        <v>7.5</v>
      </c>
      <c r="J889" t="s">
        <v>12468</v>
      </c>
      <c r="L889" t="s">
        <v>12485</v>
      </c>
      <c r="M889" t="s">
        <v>12505</v>
      </c>
      <c r="N889" t="s">
        <v>13317</v>
      </c>
      <c r="O889" t="s">
        <v>14281</v>
      </c>
      <c r="P889">
        <v>9</v>
      </c>
      <c r="Q889">
        <v>1</v>
      </c>
      <c r="R889">
        <v>1.94</v>
      </c>
      <c r="S889">
        <v>3.79</v>
      </c>
      <c r="T889">
        <v>569.71</v>
      </c>
      <c r="U889">
        <v>101.55</v>
      </c>
      <c r="V889">
        <v>5.21</v>
      </c>
      <c r="W889">
        <v>12.54</v>
      </c>
      <c r="X889">
        <v>9.359999999999999</v>
      </c>
      <c r="Y889">
        <v>4</v>
      </c>
      <c r="Z889" t="s">
        <v>4822</v>
      </c>
      <c r="AA889">
        <v>2</v>
      </c>
      <c r="AB889">
        <v>7</v>
      </c>
      <c r="AC889">
        <v>3.373333333333334</v>
      </c>
      <c r="AE889" t="s">
        <v>5457</v>
      </c>
      <c r="AH889">
        <v>0</v>
      </c>
      <c r="AI889">
        <v>0</v>
      </c>
    </row>
    <row r="890" spans="2:35">
      <c r="B890">
        <v>10</v>
      </c>
      <c r="H890">
        <v>7.5</v>
      </c>
      <c r="J890" t="s">
        <v>12468</v>
      </c>
      <c r="L890" t="s">
        <v>12485</v>
      </c>
      <c r="M890" t="s">
        <v>12505</v>
      </c>
      <c r="N890" t="s">
        <v>13318</v>
      </c>
      <c r="O890" t="s">
        <v>14282</v>
      </c>
      <c r="P890">
        <v>8</v>
      </c>
      <c r="Q890">
        <v>1</v>
      </c>
      <c r="R890">
        <v>4.52</v>
      </c>
      <c r="S890">
        <v>4.52</v>
      </c>
      <c r="T890">
        <v>502.64</v>
      </c>
      <c r="U890">
        <v>85.17</v>
      </c>
      <c r="V890">
        <v>5.09</v>
      </c>
      <c r="W890">
        <v>12.22</v>
      </c>
      <c r="X890">
        <v>4.36</v>
      </c>
      <c r="Y890">
        <v>4</v>
      </c>
      <c r="Z890" t="s">
        <v>4822</v>
      </c>
      <c r="AA890">
        <v>2</v>
      </c>
      <c r="AB890">
        <v>5</v>
      </c>
      <c r="AC890">
        <v>3.073333333333334</v>
      </c>
      <c r="AE890" t="s">
        <v>5458</v>
      </c>
      <c r="AH890">
        <v>0</v>
      </c>
      <c r="AI890">
        <v>0</v>
      </c>
    </row>
    <row r="891" spans="2:35">
      <c r="B891">
        <v>15</v>
      </c>
      <c r="H891">
        <v>7.5</v>
      </c>
      <c r="J891" t="s">
        <v>12468</v>
      </c>
      <c r="L891" t="s">
        <v>12485</v>
      </c>
      <c r="M891" t="s">
        <v>12505</v>
      </c>
      <c r="N891" t="s">
        <v>13319</v>
      </c>
      <c r="O891" t="s">
        <v>14283</v>
      </c>
      <c r="P891">
        <v>8</v>
      </c>
      <c r="Q891">
        <v>1</v>
      </c>
      <c r="R891">
        <v>2.23</v>
      </c>
      <c r="S891">
        <v>3.57</v>
      </c>
      <c r="T891">
        <v>500.6</v>
      </c>
      <c r="U891">
        <v>101.8</v>
      </c>
      <c r="V891">
        <v>5.31</v>
      </c>
      <c r="X891">
        <v>6.67</v>
      </c>
      <c r="Y891">
        <v>4</v>
      </c>
      <c r="Z891" t="s">
        <v>4822</v>
      </c>
      <c r="AA891">
        <v>2</v>
      </c>
      <c r="AB891">
        <v>5</v>
      </c>
      <c r="AC891">
        <v>4.04</v>
      </c>
      <c r="AE891" t="s">
        <v>5458</v>
      </c>
      <c r="AH891">
        <v>0</v>
      </c>
      <c r="AI891">
        <v>0</v>
      </c>
    </row>
    <row r="892" spans="2:35">
      <c r="B892">
        <v>9</v>
      </c>
      <c r="H892">
        <v>7.5</v>
      </c>
      <c r="J892" t="s">
        <v>12468</v>
      </c>
      <c r="L892" t="s">
        <v>12485</v>
      </c>
      <c r="M892" t="s">
        <v>12505</v>
      </c>
      <c r="N892" t="s">
        <v>13320</v>
      </c>
      <c r="O892" t="s">
        <v>14284</v>
      </c>
      <c r="P892">
        <v>8</v>
      </c>
      <c r="Q892">
        <v>1</v>
      </c>
      <c r="R892">
        <v>3.62</v>
      </c>
      <c r="S892">
        <v>3.62</v>
      </c>
      <c r="T892">
        <v>486.58</v>
      </c>
      <c r="U892">
        <v>98.31</v>
      </c>
      <c r="V892">
        <v>4.62</v>
      </c>
      <c r="W892">
        <v>12.46</v>
      </c>
      <c r="X892">
        <v>4.36</v>
      </c>
      <c r="Y892">
        <v>4</v>
      </c>
      <c r="Z892" t="s">
        <v>4822</v>
      </c>
      <c r="AA892">
        <v>0</v>
      </c>
      <c r="AB892">
        <v>5</v>
      </c>
      <c r="AC892">
        <v>3.532190476190476</v>
      </c>
      <c r="AE892" t="s">
        <v>5458</v>
      </c>
      <c r="AH892">
        <v>0</v>
      </c>
      <c r="AI892">
        <v>0</v>
      </c>
    </row>
    <row r="893" spans="2:35">
      <c r="B893">
        <v>3</v>
      </c>
      <c r="H893">
        <v>7.5</v>
      </c>
      <c r="J893" t="s">
        <v>12468</v>
      </c>
      <c r="L893" t="s">
        <v>12485</v>
      </c>
      <c r="M893" t="s">
        <v>12505</v>
      </c>
      <c r="N893" t="s">
        <v>13321</v>
      </c>
      <c r="O893" t="s">
        <v>14285</v>
      </c>
      <c r="P893">
        <v>8</v>
      </c>
      <c r="Q893">
        <v>1</v>
      </c>
      <c r="R893">
        <v>3.32</v>
      </c>
      <c r="S893">
        <v>3.59</v>
      </c>
      <c r="T893">
        <v>513.65</v>
      </c>
      <c r="U893">
        <v>92.31999999999999</v>
      </c>
      <c r="V893">
        <v>4.92</v>
      </c>
      <c r="W893">
        <v>12.46</v>
      </c>
      <c r="X893">
        <v>7.7</v>
      </c>
      <c r="Y893">
        <v>4</v>
      </c>
      <c r="Z893" t="s">
        <v>4822</v>
      </c>
      <c r="AA893">
        <v>1</v>
      </c>
      <c r="AB893">
        <v>6</v>
      </c>
      <c r="AC893">
        <v>3.801</v>
      </c>
      <c r="AE893" t="s">
        <v>5458</v>
      </c>
      <c r="AH893">
        <v>0</v>
      </c>
      <c r="AI893">
        <v>0</v>
      </c>
    </row>
    <row r="894" spans="2:35">
      <c r="B894">
        <v>2</v>
      </c>
      <c r="H894">
        <v>7.5</v>
      </c>
      <c r="J894" t="s">
        <v>12468</v>
      </c>
      <c r="L894" t="s">
        <v>12485</v>
      </c>
      <c r="M894" t="s">
        <v>12505</v>
      </c>
      <c r="N894" t="s">
        <v>13322</v>
      </c>
      <c r="O894" t="s">
        <v>14286</v>
      </c>
      <c r="P894">
        <v>8</v>
      </c>
      <c r="Q894">
        <v>1</v>
      </c>
      <c r="R894">
        <v>2.92</v>
      </c>
      <c r="S894">
        <v>3.08</v>
      </c>
      <c r="T894">
        <v>499.62</v>
      </c>
      <c r="U894">
        <v>92.31999999999999</v>
      </c>
      <c r="V894">
        <v>4.53</v>
      </c>
      <c r="W894">
        <v>12.46</v>
      </c>
      <c r="X894">
        <v>7.3</v>
      </c>
      <c r="Y894">
        <v>4</v>
      </c>
      <c r="Z894" t="s">
        <v>4822</v>
      </c>
      <c r="AA894">
        <v>0</v>
      </c>
      <c r="AB894">
        <v>5</v>
      </c>
      <c r="AC894">
        <v>4.258714285714286</v>
      </c>
      <c r="AE894" t="s">
        <v>5458</v>
      </c>
      <c r="AH894">
        <v>0</v>
      </c>
      <c r="AI894">
        <v>0</v>
      </c>
    </row>
    <row r="895" spans="2:35">
      <c r="B895">
        <v>2</v>
      </c>
      <c r="H895">
        <v>7.5</v>
      </c>
      <c r="J895" t="s">
        <v>12468</v>
      </c>
      <c r="L895" t="s">
        <v>12485</v>
      </c>
      <c r="M895" t="s">
        <v>12505</v>
      </c>
      <c r="N895" t="s">
        <v>13323</v>
      </c>
      <c r="O895" t="s">
        <v>14287</v>
      </c>
      <c r="P895">
        <v>8</v>
      </c>
      <c r="Q895">
        <v>1</v>
      </c>
      <c r="R895">
        <v>3.93</v>
      </c>
      <c r="S895">
        <v>3.98</v>
      </c>
      <c r="T895">
        <v>539.6799999999999</v>
      </c>
      <c r="U895">
        <v>92.31999999999999</v>
      </c>
      <c r="V895">
        <v>5.31</v>
      </c>
      <c r="W895">
        <v>12.46</v>
      </c>
      <c r="X895">
        <v>6.7</v>
      </c>
      <c r="Y895">
        <v>4</v>
      </c>
      <c r="Z895" t="s">
        <v>4822</v>
      </c>
      <c r="AA895">
        <v>2</v>
      </c>
      <c r="AB895">
        <v>7</v>
      </c>
      <c r="AC895">
        <v>3.301</v>
      </c>
      <c r="AE895" t="s">
        <v>5458</v>
      </c>
      <c r="AH895">
        <v>0</v>
      </c>
      <c r="AI895">
        <v>0</v>
      </c>
    </row>
    <row r="896" spans="2:35">
      <c r="B896">
        <v>1</v>
      </c>
      <c r="H896">
        <v>7.5</v>
      </c>
      <c r="J896" t="s">
        <v>12468</v>
      </c>
      <c r="L896" t="s">
        <v>12485</v>
      </c>
      <c r="M896" t="s">
        <v>12505</v>
      </c>
      <c r="N896" t="s">
        <v>13324</v>
      </c>
      <c r="O896" t="s">
        <v>14288</v>
      </c>
      <c r="P896">
        <v>9</v>
      </c>
      <c r="Q896">
        <v>1</v>
      </c>
      <c r="R896">
        <v>3.06</v>
      </c>
      <c r="S896">
        <v>3.18</v>
      </c>
      <c r="T896">
        <v>557.7</v>
      </c>
      <c r="U896">
        <v>101.55</v>
      </c>
      <c r="V896">
        <v>4.94</v>
      </c>
      <c r="W896">
        <v>12.46</v>
      </c>
      <c r="X896">
        <v>7.31</v>
      </c>
      <c r="Y896">
        <v>4</v>
      </c>
      <c r="Z896" t="s">
        <v>4822</v>
      </c>
      <c r="AA896">
        <v>1</v>
      </c>
      <c r="AB896">
        <v>9</v>
      </c>
      <c r="AC896">
        <v>3.828333333333334</v>
      </c>
      <c r="AE896" t="s">
        <v>5458</v>
      </c>
      <c r="AH896">
        <v>0</v>
      </c>
      <c r="AI896">
        <v>0</v>
      </c>
    </row>
    <row r="897" spans="2:35">
      <c r="B897">
        <v>5</v>
      </c>
      <c r="H897">
        <v>7.5</v>
      </c>
      <c r="J897" t="s">
        <v>12468</v>
      </c>
      <c r="L897" t="s">
        <v>12485</v>
      </c>
      <c r="M897" t="s">
        <v>12505</v>
      </c>
      <c r="N897" t="s">
        <v>13325</v>
      </c>
      <c r="O897" t="s">
        <v>14289</v>
      </c>
      <c r="P897">
        <v>8</v>
      </c>
      <c r="Q897">
        <v>1</v>
      </c>
      <c r="R897">
        <v>3.99</v>
      </c>
      <c r="S897">
        <v>4</v>
      </c>
      <c r="T897">
        <v>525.66</v>
      </c>
      <c r="U897">
        <v>92.31999999999999</v>
      </c>
      <c r="V897">
        <v>5.09</v>
      </c>
      <c r="W897">
        <v>12.46</v>
      </c>
      <c r="X897">
        <v>6.07</v>
      </c>
      <c r="Y897">
        <v>4</v>
      </c>
      <c r="Z897" t="s">
        <v>4822</v>
      </c>
      <c r="AA897">
        <v>2</v>
      </c>
      <c r="AB897">
        <v>7</v>
      </c>
      <c r="AC897">
        <v>3.261</v>
      </c>
      <c r="AE897" t="s">
        <v>5458</v>
      </c>
      <c r="AH897">
        <v>0</v>
      </c>
      <c r="AI897">
        <v>0</v>
      </c>
    </row>
    <row r="898" spans="2:35">
      <c r="B898">
        <v>5</v>
      </c>
      <c r="H898">
        <v>7.5</v>
      </c>
      <c r="J898" t="s">
        <v>12468</v>
      </c>
      <c r="L898" t="s">
        <v>12485</v>
      </c>
      <c r="M898" t="s">
        <v>12505</v>
      </c>
      <c r="N898" t="s">
        <v>13326</v>
      </c>
      <c r="O898" t="s">
        <v>14290</v>
      </c>
      <c r="P898">
        <v>8</v>
      </c>
      <c r="Q898">
        <v>1</v>
      </c>
      <c r="R898">
        <v>4.04</v>
      </c>
      <c r="S898">
        <v>4.45</v>
      </c>
      <c r="T898">
        <v>541.7</v>
      </c>
      <c r="U898">
        <v>92.31999999999999</v>
      </c>
      <c r="V898">
        <v>5.56</v>
      </c>
      <c r="W898">
        <v>12.46</v>
      </c>
      <c r="X898">
        <v>8.08</v>
      </c>
      <c r="Y898">
        <v>4</v>
      </c>
      <c r="Z898" t="s">
        <v>4822</v>
      </c>
      <c r="AA898">
        <v>2</v>
      </c>
      <c r="AB898">
        <v>7</v>
      </c>
      <c r="AC898">
        <v>2.991</v>
      </c>
      <c r="AE898" t="s">
        <v>5458</v>
      </c>
      <c r="AH898">
        <v>0</v>
      </c>
      <c r="AI898">
        <v>0</v>
      </c>
    </row>
    <row r="899" spans="2:35">
      <c r="B899">
        <v>1</v>
      </c>
      <c r="H899">
        <v>7.5</v>
      </c>
      <c r="J899" t="s">
        <v>12468</v>
      </c>
      <c r="L899" t="s">
        <v>12485</v>
      </c>
      <c r="M899" t="s">
        <v>12505</v>
      </c>
      <c r="N899" t="s">
        <v>13327</v>
      </c>
      <c r="O899" t="s">
        <v>14291</v>
      </c>
      <c r="P899">
        <v>8</v>
      </c>
      <c r="Q899">
        <v>2</v>
      </c>
      <c r="R899">
        <v>1.86</v>
      </c>
      <c r="S899">
        <v>2.9</v>
      </c>
      <c r="T899">
        <v>485.59</v>
      </c>
      <c r="U899">
        <v>101.11</v>
      </c>
      <c r="V899">
        <v>4.19</v>
      </c>
      <c r="W899">
        <v>12.46</v>
      </c>
      <c r="X899">
        <v>8.6</v>
      </c>
      <c r="Y899">
        <v>4</v>
      </c>
      <c r="Z899" t="s">
        <v>4822</v>
      </c>
      <c r="AA899">
        <v>0</v>
      </c>
      <c r="AB899">
        <v>5</v>
      </c>
      <c r="AC899">
        <v>3.932595238095238</v>
      </c>
      <c r="AE899" t="s">
        <v>5457</v>
      </c>
      <c r="AH899">
        <v>0</v>
      </c>
      <c r="AI899">
        <v>0</v>
      </c>
    </row>
    <row r="900" spans="2:35">
      <c r="B900">
        <v>7</v>
      </c>
      <c r="H900">
        <v>7.5</v>
      </c>
      <c r="J900" t="s">
        <v>12468</v>
      </c>
      <c r="L900" t="s">
        <v>12485</v>
      </c>
      <c r="M900" t="s">
        <v>12505</v>
      </c>
      <c r="N900" t="s">
        <v>13328</v>
      </c>
      <c r="O900" t="s">
        <v>14292</v>
      </c>
      <c r="P900">
        <v>9</v>
      </c>
      <c r="Q900">
        <v>1</v>
      </c>
      <c r="R900">
        <v>3.33</v>
      </c>
      <c r="S900">
        <v>3.39</v>
      </c>
      <c r="T900">
        <v>557.7</v>
      </c>
      <c r="U900">
        <v>101.55</v>
      </c>
      <c r="V900">
        <v>4.94</v>
      </c>
      <c r="W900">
        <v>12.46</v>
      </c>
      <c r="X900">
        <v>6.99</v>
      </c>
      <c r="Y900">
        <v>4</v>
      </c>
      <c r="Z900" t="s">
        <v>4822</v>
      </c>
      <c r="AA900">
        <v>1</v>
      </c>
      <c r="AB900">
        <v>9</v>
      </c>
      <c r="AC900">
        <v>3.588333333333333</v>
      </c>
      <c r="AE900" t="s">
        <v>5458</v>
      </c>
      <c r="AH900">
        <v>0</v>
      </c>
      <c r="AI900">
        <v>0</v>
      </c>
    </row>
    <row r="901" spans="2:35">
      <c r="B901">
        <v>141</v>
      </c>
      <c r="H901">
        <v>7.5</v>
      </c>
      <c r="J901" t="s">
        <v>12468</v>
      </c>
      <c r="L901" t="s">
        <v>12485</v>
      </c>
      <c r="M901" t="s">
        <v>12505</v>
      </c>
      <c r="N901" t="s">
        <v>13329</v>
      </c>
      <c r="O901" t="s">
        <v>14293</v>
      </c>
      <c r="P901">
        <v>9</v>
      </c>
      <c r="Q901">
        <v>1</v>
      </c>
      <c r="R901">
        <v>5.48</v>
      </c>
      <c r="S901">
        <v>5.48</v>
      </c>
      <c r="T901">
        <v>601.78</v>
      </c>
      <c r="U901">
        <v>105.48</v>
      </c>
      <c r="V901">
        <v>6.31</v>
      </c>
      <c r="W901">
        <v>12.22</v>
      </c>
      <c r="X901">
        <v>4.53</v>
      </c>
      <c r="Y901">
        <v>4</v>
      </c>
      <c r="Z901" t="s">
        <v>4822</v>
      </c>
      <c r="AA901">
        <v>2</v>
      </c>
      <c r="AB901">
        <v>5</v>
      </c>
      <c r="AC901">
        <v>2.317333333333333</v>
      </c>
      <c r="AE901" t="s">
        <v>5458</v>
      </c>
      <c r="AH901">
        <v>0</v>
      </c>
      <c r="AI901">
        <v>0</v>
      </c>
    </row>
    <row r="902" spans="2:35">
      <c r="B902">
        <v>4</v>
      </c>
      <c r="H902">
        <v>7.5</v>
      </c>
      <c r="J902" t="s">
        <v>12468</v>
      </c>
      <c r="L902" t="s">
        <v>12485</v>
      </c>
      <c r="M902" t="s">
        <v>12505</v>
      </c>
      <c r="N902" t="s">
        <v>13330</v>
      </c>
      <c r="O902" t="s">
        <v>14294</v>
      </c>
      <c r="P902">
        <v>8</v>
      </c>
      <c r="Q902">
        <v>2</v>
      </c>
      <c r="R902">
        <v>2.77</v>
      </c>
      <c r="S902">
        <v>3.81</v>
      </c>
      <c r="T902">
        <v>501.66</v>
      </c>
      <c r="U902">
        <v>87.97</v>
      </c>
      <c r="V902">
        <v>4.66</v>
      </c>
      <c r="W902">
        <v>12.22</v>
      </c>
      <c r="X902">
        <v>8.6</v>
      </c>
      <c r="Y902">
        <v>4</v>
      </c>
      <c r="Z902" t="s">
        <v>4822</v>
      </c>
      <c r="AA902">
        <v>1</v>
      </c>
      <c r="AB902">
        <v>5</v>
      </c>
      <c r="AC902">
        <v>3.41</v>
      </c>
      <c r="AE902" t="s">
        <v>5457</v>
      </c>
      <c r="AH902">
        <v>0</v>
      </c>
      <c r="AI902">
        <v>0</v>
      </c>
    </row>
    <row r="903" spans="2:35">
      <c r="B903">
        <v>9</v>
      </c>
      <c r="H903">
        <v>7.5</v>
      </c>
      <c r="J903" t="s">
        <v>12468</v>
      </c>
      <c r="L903" t="s">
        <v>12485</v>
      </c>
      <c r="M903" t="s">
        <v>12505</v>
      </c>
      <c r="N903" t="s">
        <v>13331</v>
      </c>
      <c r="O903" t="s">
        <v>14295</v>
      </c>
      <c r="P903">
        <v>8</v>
      </c>
      <c r="Q903">
        <v>1</v>
      </c>
      <c r="R903">
        <v>4.66</v>
      </c>
      <c r="S903">
        <v>5</v>
      </c>
      <c r="T903">
        <v>543.74</v>
      </c>
      <c r="U903">
        <v>79.18000000000001</v>
      </c>
      <c r="V903">
        <v>5.78</v>
      </c>
      <c r="W903">
        <v>12.22</v>
      </c>
      <c r="X903">
        <v>7.89</v>
      </c>
      <c r="Y903">
        <v>4</v>
      </c>
      <c r="Z903" t="s">
        <v>4822</v>
      </c>
      <c r="AA903">
        <v>2</v>
      </c>
      <c r="AB903">
        <v>7</v>
      </c>
      <c r="AC903">
        <v>2.833333333333333</v>
      </c>
      <c r="AE903" t="s">
        <v>5458</v>
      </c>
      <c r="AH903">
        <v>0</v>
      </c>
      <c r="AI903">
        <v>0</v>
      </c>
    </row>
    <row r="904" spans="2:35">
      <c r="B904">
        <v>6</v>
      </c>
      <c r="H904">
        <v>7.5</v>
      </c>
      <c r="J904" t="s">
        <v>12468</v>
      </c>
      <c r="L904" t="s">
        <v>12485</v>
      </c>
      <c r="M904" t="s">
        <v>12505</v>
      </c>
      <c r="N904" t="s">
        <v>13332</v>
      </c>
      <c r="O904" t="s">
        <v>14296</v>
      </c>
      <c r="P904">
        <v>8</v>
      </c>
      <c r="Q904">
        <v>1</v>
      </c>
      <c r="R904">
        <v>3.82</v>
      </c>
      <c r="S904">
        <v>3.98</v>
      </c>
      <c r="T904">
        <v>515.6900000000001</v>
      </c>
      <c r="U904">
        <v>79.18000000000001</v>
      </c>
      <c r="V904">
        <v>5</v>
      </c>
      <c r="W904">
        <v>12.22</v>
      </c>
      <c r="X904">
        <v>7.3</v>
      </c>
      <c r="Y904">
        <v>4</v>
      </c>
      <c r="Z904" t="s">
        <v>4822</v>
      </c>
      <c r="AA904">
        <v>2</v>
      </c>
      <c r="AB904">
        <v>5</v>
      </c>
      <c r="AC904">
        <v>3.433333333333334</v>
      </c>
      <c r="AE904" t="s">
        <v>5458</v>
      </c>
      <c r="AH904">
        <v>0</v>
      </c>
      <c r="AI904">
        <v>0</v>
      </c>
    </row>
    <row r="905" spans="2:35">
      <c r="B905">
        <v>8</v>
      </c>
      <c r="H905">
        <v>7.5</v>
      </c>
      <c r="J905" t="s">
        <v>12468</v>
      </c>
      <c r="L905" t="s">
        <v>12485</v>
      </c>
      <c r="M905" t="s">
        <v>12505</v>
      </c>
      <c r="N905" t="s">
        <v>13333</v>
      </c>
      <c r="O905" t="s">
        <v>14297</v>
      </c>
      <c r="P905">
        <v>8</v>
      </c>
      <c r="Q905">
        <v>1</v>
      </c>
      <c r="R905">
        <v>4.22</v>
      </c>
      <c r="S905">
        <v>4.49</v>
      </c>
      <c r="T905">
        <v>529.71</v>
      </c>
      <c r="U905">
        <v>79.18000000000001</v>
      </c>
      <c r="V905">
        <v>5.39</v>
      </c>
      <c r="W905">
        <v>12.22</v>
      </c>
      <c r="X905">
        <v>7.7</v>
      </c>
      <c r="Y905">
        <v>4</v>
      </c>
      <c r="Z905" t="s">
        <v>4822</v>
      </c>
      <c r="AA905">
        <v>2</v>
      </c>
      <c r="AB905">
        <v>6</v>
      </c>
      <c r="AC905">
        <v>3.088333333333333</v>
      </c>
      <c r="AE905" t="s">
        <v>5458</v>
      </c>
      <c r="AH905">
        <v>0</v>
      </c>
      <c r="AI905">
        <v>0</v>
      </c>
    </row>
    <row r="906" spans="2:35">
      <c r="B906">
        <v>10</v>
      </c>
      <c r="H906">
        <v>7.5</v>
      </c>
      <c r="J906" t="s">
        <v>12468</v>
      </c>
      <c r="L906" t="s">
        <v>12485</v>
      </c>
      <c r="M906" t="s">
        <v>12505</v>
      </c>
      <c r="N906" t="s">
        <v>13334</v>
      </c>
      <c r="O906" t="s">
        <v>14298</v>
      </c>
      <c r="P906">
        <v>9</v>
      </c>
      <c r="Q906">
        <v>1</v>
      </c>
      <c r="R906">
        <v>4.23</v>
      </c>
      <c r="S906">
        <v>4.29</v>
      </c>
      <c r="T906">
        <v>573.77</v>
      </c>
      <c r="U906">
        <v>88.41</v>
      </c>
      <c r="V906">
        <v>5.41</v>
      </c>
      <c r="W906">
        <v>12.22</v>
      </c>
      <c r="X906">
        <v>6.99</v>
      </c>
      <c r="Y906">
        <v>4</v>
      </c>
      <c r="Z906" t="s">
        <v>4822</v>
      </c>
      <c r="AA906">
        <v>2</v>
      </c>
      <c r="AB906">
        <v>9</v>
      </c>
      <c r="AC906">
        <v>3.188333333333333</v>
      </c>
      <c r="AE906" t="s">
        <v>5458</v>
      </c>
      <c r="AH906">
        <v>0</v>
      </c>
      <c r="AI906">
        <v>0</v>
      </c>
    </row>
    <row r="907" spans="2:35">
      <c r="B907">
        <v>10</v>
      </c>
      <c r="H907">
        <v>7.5</v>
      </c>
      <c r="J907" t="s">
        <v>12468</v>
      </c>
      <c r="L907" t="s">
        <v>12485</v>
      </c>
      <c r="M907" t="s">
        <v>12505</v>
      </c>
      <c r="N907" t="s">
        <v>13335</v>
      </c>
      <c r="O907" t="s">
        <v>14299</v>
      </c>
      <c r="P907">
        <v>8</v>
      </c>
      <c r="Q907">
        <v>1</v>
      </c>
      <c r="R907">
        <v>4.6</v>
      </c>
      <c r="S907">
        <v>5.25</v>
      </c>
      <c r="T907">
        <v>557.77</v>
      </c>
      <c r="U907">
        <v>79.18000000000001</v>
      </c>
      <c r="V907">
        <v>6.17</v>
      </c>
      <c r="W907">
        <v>12.22</v>
      </c>
      <c r="X907">
        <v>8.44</v>
      </c>
      <c r="Y907">
        <v>4</v>
      </c>
      <c r="Z907" t="s">
        <v>4822</v>
      </c>
      <c r="AA907">
        <v>2</v>
      </c>
      <c r="AB907">
        <v>5</v>
      </c>
      <c r="AC907">
        <v>2.613333333333334</v>
      </c>
      <c r="AE907" t="s">
        <v>5458</v>
      </c>
      <c r="AH907">
        <v>0</v>
      </c>
      <c r="AI907">
        <v>0</v>
      </c>
    </row>
    <row r="908" spans="2:35">
      <c r="B908">
        <v>18</v>
      </c>
      <c r="H908">
        <v>7.5</v>
      </c>
      <c r="J908" t="s">
        <v>12468</v>
      </c>
      <c r="L908" t="s">
        <v>12485</v>
      </c>
      <c r="M908" t="s">
        <v>12505</v>
      </c>
      <c r="N908" t="s">
        <v>13336</v>
      </c>
      <c r="O908" t="s">
        <v>14300</v>
      </c>
      <c r="P908">
        <v>8</v>
      </c>
      <c r="Q908">
        <v>1</v>
      </c>
      <c r="R908">
        <v>4.94</v>
      </c>
      <c r="S908">
        <v>5.35</v>
      </c>
      <c r="T908">
        <v>557.77</v>
      </c>
      <c r="U908">
        <v>79.18000000000001</v>
      </c>
      <c r="V908">
        <v>6.03</v>
      </c>
      <c r="W908">
        <v>12.22</v>
      </c>
      <c r="X908">
        <v>8.08</v>
      </c>
      <c r="Y908">
        <v>4</v>
      </c>
      <c r="Z908" t="s">
        <v>4822</v>
      </c>
      <c r="AA908">
        <v>2</v>
      </c>
      <c r="AB908">
        <v>7</v>
      </c>
      <c r="AC908">
        <v>2.793333333333333</v>
      </c>
      <c r="AE908" t="s">
        <v>5458</v>
      </c>
      <c r="AH908">
        <v>0</v>
      </c>
      <c r="AI908">
        <v>0</v>
      </c>
    </row>
    <row r="909" spans="2:35">
      <c r="B909">
        <v>8</v>
      </c>
      <c r="H909">
        <v>7.5</v>
      </c>
      <c r="J909" t="s">
        <v>12468</v>
      </c>
      <c r="L909" t="s">
        <v>12485</v>
      </c>
      <c r="M909" t="s">
        <v>12505</v>
      </c>
      <c r="N909" t="s">
        <v>13337</v>
      </c>
      <c r="O909" t="s">
        <v>14301</v>
      </c>
      <c r="P909">
        <v>8</v>
      </c>
      <c r="Q909">
        <v>1</v>
      </c>
      <c r="R909">
        <v>4.83</v>
      </c>
      <c r="S909">
        <v>4.88</v>
      </c>
      <c r="T909">
        <v>555.75</v>
      </c>
      <c r="U909">
        <v>79.18000000000001</v>
      </c>
      <c r="V909">
        <v>5.78</v>
      </c>
      <c r="W909">
        <v>12.22</v>
      </c>
      <c r="X909">
        <v>6.7</v>
      </c>
      <c r="Y909">
        <v>4</v>
      </c>
      <c r="Z909" t="s">
        <v>4822</v>
      </c>
      <c r="AA909">
        <v>2</v>
      </c>
      <c r="AB909">
        <v>7</v>
      </c>
      <c r="AC909">
        <v>2.893333333333334</v>
      </c>
      <c r="AE909" t="s">
        <v>5458</v>
      </c>
      <c r="AH909">
        <v>0</v>
      </c>
      <c r="AI909">
        <v>0</v>
      </c>
    </row>
    <row r="910" spans="2:35">
      <c r="B910">
        <v>13</v>
      </c>
      <c r="H910">
        <v>7.5</v>
      </c>
      <c r="J910" t="s">
        <v>12468</v>
      </c>
      <c r="L910" t="s">
        <v>12485</v>
      </c>
      <c r="M910" t="s">
        <v>12505</v>
      </c>
      <c r="N910" t="s">
        <v>13338</v>
      </c>
      <c r="O910" t="s">
        <v>14302</v>
      </c>
      <c r="P910">
        <v>8</v>
      </c>
      <c r="Q910">
        <v>1</v>
      </c>
      <c r="R910">
        <v>4.89</v>
      </c>
      <c r="S910">
        <v>4.9</v>
      </c>
      <c r="T910">
        <v>541.73</v>
      </c>
      <c r="U910">
        <v>79.18000000000001</v>
      </c>
      <c r="V910">
        <v>5.56</v>
      </c>
      <c r="W910">
        <v>12.22</v>
      </c>
      <c r="X910">
        <v>6.07</v>
      </c>
      <c r="Y910">
        <v>4</v>
      </c>
      <c r="Z910" t="s">
        <v>4822</v>
      </c>
      <c r="AA910">
        <v>2</v>
      </c>
      <c r="AB910">
        <v>7</v>
      </c>
      <c r="AC910">
        <v>2.883333333333333</v>
      </c>
      <c r="AE910" t="s">
        <v>5458</v>
      </c>
      <c r="AH910">
        <v>0</v>
      </c>
      <c r="AI910">
        <v>0</v>
      </c>
    </row>
    <row r="911" spans="2:35">
      <c r="B911">
        <v>7</v>
      </c>
      <c r="H911">
        <v>7.5</v>
      </c>
      <c r="J911" t="s">
        <v>12468</v>
      </c>
      <c r="L911" t="s">
        <v>12485</v>
      </c>
      <c r="M911" t="s">
        <v>12505</v>
      </c>
      <c r="N911" t="s">
        <v>13339</v>
      </c>
      <c r="O911" t="s">
        <v>14303</v>
      </c>
      <c r="P911">
        <v>9</v>
      </c>
      <c r="Q911">
        <v>1</v>
      </c>
      <c r="R911">
        <v>3.96</v>
      </c>
      <c r="S911">
        <v>4.09</v>
      </c>
      <c r="T911">
        <v>573.77</v>
      </c>
      <c r="U911">
        <v>88.41</v>
      </c>
      <c r="V911">
        <v>5.41</v>
      </c>
      <c r="W911">
        <v>12.22</v>
      </c>
      <c r="X911">
        <v>7.31</v>
      </c>
      <c r="Y911">
        <v>4</v>
      </c>
      <c r="Z911" t="s">
        <v>4822</v>
      </c>
      <c r="AA911">
        <v>2</v>
      </c>
      <c r="AB911">
        <v>9</v>
      </c>
      <c r="AC911">
        <v>3.308333333333334</v>
      </c>
      <c r="AE911" t="s">
        <v>5458</v>
      </c>
      <c r="AH911">
        <v>0</v>
      </c>
      <c r="AI911">
        <v>0</v>
      </c>
    </row>
    <row r="912" spans="2:35">
      <c r="B912">
        <v>31</v>
      </c>
      <c r="H912">
        <v>7.5</v>
      </c>
      <c r="J912" t="s">
        <v>12468</v>
      </c>
      <c r="L912" t="s">
        <v>12485</v>
      </c>
      <c r="M912" t="s">
        <v>12505</v>
      </c>
      <c r="N912" t="s">
        <v>13340</v>
      </c>
      <c r="O912" t="s">
        <v>14304</v>
      </c>
      <c r="P912">
        <v>9</v>
      </c>
      <c r="Q912">
        <v>1</v>
      </c>
      <c r="R912">
        <v>1.46</v>
      </c>
      <c r="S912">
        <v>2.07</v>
      </c>
      <c r="T912">
        <v>539.6900000000001</v>
      </c>
      <c r="U912">
        <v>97</v>
      </c>
      <c r="V912">
        <v>4.43</v>
      </c>
      <c r="W912">
        <v>11.71</v>
      </c>
      <c r="X912">
        <v>7.89</v>
      </c>
      <c r="Y912">
        <v>4</v>
      </c>
      <c r="Z912" t="s">
        <v>4822</v>
      </c>
      <c r="AA912">
        <v>1</v>
      </c>
      <c r="AB912">
        <v>6</v>
      </c>
      <c r="AC912">
        <v>4.6</v>
      </c>
      <c r="AE912" t="s">
        <v>5458</v>
      </c>
      <c r="AH912">
        <v>0</v>
      </c>
      <c r="AI912">
        <v>0</v>
      </c>
    </row>
    <row r="913" spans="2:35">
      <c r="B913">
        <v>10</v>
      </c>
      <c r="H913">
        <v>7.5</v>
      </c>
      <c r="J913" t="s">
        <v>12468</v>
      </c>
      <c r="L913" t="s">
        <v>12485</v>
      </c>
      <c r="M913" t="s">
        <v>12505</v>
      </c>
      <c r="N913" t="s">
        <v>13341</v>
      </c>
      <c r="O913" t="s">
        <v>14305</v>
      </c>
      <c r="P913">
        <v>9</v>
      </c>
      <c r="Q913">
        <v>1</v>
      </c>
      <c r="R913">
        <v>1.71</v>
      </c>
      <c r="S913">
        <v>2.19</v>
      </c>
      <c r="T913">
        <v>527.6799999999999</v>
      </c>
      <c r="U913">
        <v>97</v>
      </c>
      <c r="V913">
        <v>4.29</v>
      </c>
      <c r="W913">
        <v>11.71</v>
      </c>
      <c r="X913">
        <v>7.7</v>
      </c>
      <c r="Y913">
        <v>4</v>
      </c>
      <c r="Z913" t="s">
        <v>4822</v>
      </c>
      <c r="AA913">
        <v>1</v>
      </c>
      <c r="AB913">
        <v>6</v>
      </c>
      <c r="AC913">
        <v>4.6</v>
      </c>
      <c r="AE913" t="s">
        <v>5458</v>
      </c>
      <c r="AH913">
        <v>0</v>
      </c>
      <c r="AI913">
        <v>0</v>
      </c>
    </row>
    <row r="914" spans="2:35">
      <c r="B914">
        <v>13</v>
      </c>
      <c r="H914">
        <v>7.5</v>
      </c>
      <c r="J914" t="s">
        <v>12468</v>
      </c>
      <c r="L914" t="s">
        <v>12485</v>
      </c>
      <c r="M914" t="s">
        <v>12505</v>
      </c>
      <c r="N914" t="s">
        <v>13342</v>
      </c>
      <c r="O914" t="s">
        <v>14306</v>
      </c>
      <c r="P914">
        <v>9</v>
      </c>
      <c r="Q914">
        <v>1</v>
      </c>
      <c r="R914">
        <v>1.79</v>
      </c>
      <c r="S914">
        <v>2.54</v>
      </c>
      <c r="T914">
        <v>541.7</v>
      </c>
      <c r="U914">
        <v>97</v>
      </c>
      <c r="V914">
        <v>4.68</v>
      </c>
      <c r="W914">
        <v>11.71</v>
      </c>
      <c r="X914">
        <v>8.07</v>
      </c>
      <c r="Y914">
        <v>4</v>
      </c>
      <c r="Z914" t="s">
        <v>4822</v>
      </c>
      <c r="AA914">
        <v>1</v>
      </c>
      <c r="AB914">
        <v>6</v>
      </c>
      <c r="AC914">
        <v>4.565</v>
      </c>
      <c r="AE914" t="s">
        <v>5458</v>
      </c>
      <c r="AH914">
        <v>0</v>
      </c>
      <c r="AI914">
        <v>0</v>
      </c>
    </row>
    <row r="915" spans="2:35">
      <c r="B915">
        <v>11</v>
      </c>
      <c r="H915">
        <v>7.5</v>
      </c>
      <c r="J915" t="s">
        <v>12468</v>
      </c>
      <c r="L915" t="s">
        <v>12485</v>
      </c>
      <c r="M915" t="s">
        <v>12505</v>
      </c>
      <c r="N915" t="s">
        <v>13343</v>
      </c>
      <c r="O915" t="s">
        <v>14307</v>
      </c>
      <c r="P915">
        <v>9</v>
      </c>
      <c r="Q915">
        <v>1</v>
      </c>
      <c r="R915">
        <v>2.09</v>
      </c>
      <c r="S915">
        <v>2.7</v>
      </c>
      <c r="T915">
        <v>541.7</v>
      </c>
      <c r="U915">
        <v>97</v>
      </c>
      <c r="V915">
        <v>4.68</v>
      </c>
      <c r="W915">
        <v>11.71</v>
      </c>
      <c r="X915">
        <v>7.89</v>
      </c>
      <c r="Y915">
        <v>4</v>
      </c>
      <c r="Z915" t="s">
        <v>4822</v>
      </c>
      <c r="AA915">
        <v>1</v>
      </c>
      <c r="AB915">
        <v>7</v>
      </c>
      <c r="AC915">
        <v>4.555</v>
      </c>
      <c r="AE915" t="s">
        <v>5458</v>
      </c>
      <c r="AH915">
        <v>0</v>
      </c>
      <c r="AI915">
        <v>0</v>
      </c>
    </row>
    <row r="916" spans="2:35">
      <c r="B916">
        <v>11</v>
      </c>
      <c r="H916">
        <v>7.5</v>
      </c>
      <c r="J916" t="s">
        <v>12468</v>
      </c>
      <c r="L916" t="s">
        <v>12485</v>
      </c>
      <c r="M916" t="s">
        <v>12505</v>
      </c>
      <c r="N916" t="s">
        <v>13344</v>
      </c>
      <c r="O916" t="s">
        <v>14308</v>
      </c>
      <c r="P916">
        <v>9</v>
      </c>
      <c r="Q916">
        <v>1</v>
      </c>
      <c r="R916">
        <v>1.43</v>
      </c>
      <c r="S916">
        <v>1.68</v>
      </c>
      <c r="T916">
        <v>513.65</v>
      </c>
      <c r="U916">
        <v>97</v>
      </c>
      <c r="V916">
        <v>3.9</v>
      </c>
      <c r="W916">
        <v>11.71</v>
      </c>
      <c r="X916">
        <v>7.3</v>
      </c>
      <c r="Y916">
        <v>4</v>
      </c>
      <c r="Z916" t="s">
        <v>4822</v>
      </c>
      <c r="AA916">
        <v>1</v>
      </c>
      <c r="AB916">
        <v>5</v>
      </c>
      <c r="AC916">
        <v>4.6</v>
      </c>
      <c r="AE916" t="s">
        <v>5458</v>
      </c>
      <c r="AH916">
        <v>0</v>
      </c>
      <c r="AI916">
        <v>0</v>
      </c>
    </row>
    <row r="917" spans="2:35">
      <c r="B917">
        <v>9</v>
      </c>
      <c r="H917">
        <v>7.5</v>
      </c>
      <c r="J917" t="s">
        <v>12468</v>
      </c>
      <c r="L917" t="s">
        <v>12485</v>
      </c>
      <c r="M917" t="s">
        <v>12505</v>
      </c>
      <c r="N917" t="s">
        <v>13345</v>
      </c>
      <c r="O917" t="s">
        <v>14309</v>
      </c>
      <c r="P917">
        <v>9</v>
      </c>
      <c r="Q917">
        <v>1</v>
      </c>
      <c r="R917">
        <v>0.83</v>
      </c>
      <c r="S917">
        <v>2.13</v>
      </c>
      <c r="T917">
        <v>527.6799999999999</v>
      </c>
      <c r="U917">
        <v>97</v>
      </c>
      <c r="V917">
        <v>4.29</v>
      </c>
      <c r="W917">
        <v>11.71</v>
      </c>
      <c r="X917">
        <v>8.68</v>
      </c>
      <c r="Y917">
        <v>4</v>
      </c>
      <c r="Z917" t="s">
        <v>4822</v>
      </c>
      <c r="AA917">
        <v>1</v>
      </c>
      <c r="AB917">
        <v>5</v>
      </c>
      <c r="AC917">
        <v>4.26</v>
      </c>
      <c r="AE917" t="s">
        <v>5457</v>
      </c>
      <c r="AH917">
        <v>0</v>
      </c>
      <c r="AI917">
        <v>0</v>
      </c>
    </row>
    <row r="918" spans="2:35">
      <c r="B918">
        <v>11</v>
      </c>
      <c r="H918">
        <v>7.5</v>
      </c>
      <c r="J918" t="s">
        <v>12468</v>
      </c>
      <c r="L918" t="s">
        <v>12485</v>
      </c>
      <c r="M918" t="s">
        <v>12505</v>
      </c>
      <c r="N918" t="s">
        <v>13346</v>
      </c>
      <c r="O918" t="s">
        <v>14310</v>
      </c>
      <c r="P918">
        <v>9</v>
      </c>
      <c r="Q918">
        <v>2</v>
      </c>
      <c r="R918">
        <v>2.16</v>
      </c>
      <c r="S918">
        <v>3.9</v>
      </c>
      <c r="T918">
        <v>571.73</v>
      </c>
      <c r="U918">
        <v>110.34</v>
      </c>
      <c r="V918">
        <v>5.51</v>
      </c>
      <c r="W918">
        <v>12.53</v>
      </c>
      <c r="X918">
        <v>9.26</v>
      </c>
      <c r="Y918">
        <v>4</v>
      </c>
      <c r="Z918" t="s">
        <v>4822</v>
      </c>
      <c r="AA918">
        <v>2</v>
      </c>
      <c r="AB918">
        <v>7</v>
      </c>
      <c r="AC918">
        <v>2.662</v>
      </c>
      <c r="AE918" t="s">
        <v>5457</v>
      </c>
      <c r="AH918">
        <v>0</v>
      </c>
      <c r="AI918">
        <v>0</v>
      </c>
    </row>
    <row r="919" spans="2:35">
      <c r="B919">
        <v>14</v>
      </c>
      <c r="H919">
        <v>7.5</v>
      </c>
      <c r="J919" t="s">
        <v>12468</v>
      </c>
      <c r="L919" t="s">
        <v>12485</v>
      </c>
      <c r="M919" t="s">
        <v>12505</v>
      </c>
      <c r="N919" t="s">
        <v>13347</v>
      </c>
      <c r="O919" t="s">
        <v>14311</v>
      </c>
      <c r="P919">
        <v>10</v>
      </c>
      <c r="Q919">
        <v>2</v>
      </c>
      <c r="R919">
        <v>1.46</v>
      </c>
      <c r="S919">
        <v>3.23</v>
      </c>
      <c r="T919">
        <v>612.78</v>
      </c>
      <c r="U919">
        <v>113.58</v>
      </c>
      <c r="V919">
        <v>4.8</v>
      </c>
      <c r="W919">
        <v>12.52</v>
      </c>
      <c r="X919">
        <v>8.890000000000001</v>
      </c>
      <c r="Y919">
        <v>4</v>
      </c>
      <c r="Z919" t="s">
        <v>4822</v>
      </c>
      <c r="AA919">
        <v>1</v>
      </c>
      <c r="AB919">
        <v>8</v>
      </c>
      <c r="AC919">
        <v>3.153999999999999</v>
      </c>
      <c r="AE919" t="s">
        <v>5457</v>
      </c>
      <c r="AH919">
        <v>0</v>
      </c>
      <c r="AI919">
        <v>0</v>
      </c>
    </row>
    <row r="920" spans="2:35">
      <c r="B920">
        <v>16</v>
      </c>
      <c r="H920">
        <v>7.5</v>
      </c>
      <c r="J920" t="s">
        <v>12468</v>
      </c>
      <c r="L920" t="s">
        <v>12485</v>
      </c>
      <c r="M920" t="s">
        <v>12505</v>
      </c>
      <c r="N920" t="s">
        <v>13348</v>
      </c>
      <c r="O920" t="s">
        <v>14312</v>
      </c>
      <c r="P920">
        <v>10</v>
      </c>
      <c r="Q920">
        <v>1</v>
      </c>
      <c r="R920">
        <v>2.27</v>
      </c>
      <c r="S920">
        <v>2.67</v>
      </c>
      <c r="T920">
        <v>598.75</v>
      </c>
      <c r="U920">
        <v>104.79</v>
      </c>
      <c r="V920">
        <v>4.36</v>
      </c>
      <c r="W920">
        <v>12.61</v>
      </c>
      <c r="X920">
        <v>7.55</v>
      </c>
      <c r="Y920">
        <v>4</v>
      </c>
      <c r="Z920" t="s">
        <v>4822</v>
      </c>
      <c r="AA920">
        <v>1</v>
      </c>
      <c r="AB920">
        <v>7</v>
      </c>
      <c r="AC920">
        <v>4.205333333333334</v>
      </c>
      <c r="AE920" t="s">
        <v>5458</v>
      </c>
      <c r="AH920">
        <v>0</v>
      </c>
      <c r="AI920">
        <v>0</v>
      </c>
    </row>
    <row r="921" spans="2:35">
      <c r="B921">
        <v>36</v>
      </c>
      <c r="H921">
        <v>7.5</v>
      </c>
      <c r="J921" t="s">
        <v>12468</v>
      </c>
      <c r="L921" t="s">
        <v>12485</v>
      </c>
      <c r="M921" t="s">
        <v>12505</v>
      </c>
      <c r="N921" t="s">
        <v>13349</v>
      </c>
      <c r="O921" t="s">
        <v>14313</v>
      </c>
      <c r="P921">
        <v>10</v>
      </c>
      <c r="Q921">
        <v>1</v>
      </c>
      <c r="R921">
        <v>1.18</v>
      </c>
      <c r="S921">
        <v>2.3</v>
      </c>
      <c r="T921">
        <v>600.77</v>
      </c>
      <c r="U921">
        <v>104.79</v>
      </c>
      <c r="V921">
        <v>4.61</v>
      </c>
      <c r="W921">
        <v>12.62</v>
      </c>
      <c r="X921">
        <v>8.470000000000001</v>
      </c>
      <c r="Y921">
        <v>4</v>
      </c>
      <c r="Z921" t="s">
        <v>4822</v>
      </c>
      <c r="AA921">
        <v>1</v>
      </c>
      <c r="AB921">
        <v>10</v>
      </c>
      <c r="AC921">
        <v>4.105333333333333</v>
      </c>
      <c r="AE921" t="s">
        <v>5458</v>
      </c>
      <c r="AH921">
        <v>0</v>
      </c>
      <c r="AI921">
        <v>0</v>
      </c>
    </row>
    <row r="922" spans="2:35">
      <c r="B922">
        <v>11</v>
      </c>
      <c r="H922">
        <v>7.5</v>
      </c>
      <c r="J922" t="s">
        <v>12468</v>
      </c>
      <c r="L922" t="s">
        <v>12485</v>
      </c>
      <c r="M922" t="s">
        <v>12505</v>
      </c>
      <c r="N922" t="s">
        <v>13350</v>
      </c>
      <c r="O922" t="s">
        <v>14314</v>
      </c>
      <c r="P922">
        <v>9</v>
      </c>
      <c r="Q922">
        <v>1</v>
      </c>
      <c r="R922">
        <v>1.64</v>
      </c>
      <c r="S922">
        <v>2.54</v>
      </c>
      <c r="T922">
        <v>543.67</v>
      </c>
      <c r="U922">
        <v>101.55</v>
      </c>
      <c r="V922">
        <v>4.68</v>
      </c>
      <c r="W922">
        <v>12.47</v>
      </c>
      <c r="X922">
        <v>8.380000000000001</v>
      </c>
      <c r="Y922">
        <v>4</v>
      </c>
      <c r="Z922" t="s">
        <v>4822</v>
      </c>
      <c r="AA922">
        <v>1</v>
      </c>
      <c r="AB922">
        <v>7</v>
      </c>
      <c r="AC922">
        <v>4.258333333333333</v>
      </c>
      <c r="AE922" t="s">
        <v>5458</v>
      </c>
      <c r="AH922">
        <v>0</v>
      </c>
      <c r="AI922">
        <v>0</v>
      </c>
    </row>
    <row r="923" spans="2:35">
      <c r="B923">
        <v>10</v>
      </c>
      <c r="H923">
        <v>7.5</v>
      </c>
      <c r="J923" t="s">
        <v>12468</v>
      </c>
      <c r="L923" t="s">
        <v>12485</v>
      </c>
      <c r="M923" t="s">
        <v>12505</v>
      </c>
      <c r="N923" t="s">
        <v>13351</v>
      </c>
      <c r="O923" t="s">
        <v>14315</v>
      </c>
      <c r="P923">
        <v>10</v>
      </c>
      <c r="Q923">
        <v>2</v>
      </c>
      <c r="R923">
        <v>1.11</v>
      </c>
      <c r="S923">
        <v>3.08</v>
      </c>
      <c r="T923">
        <v>586.74</v>
      </c>
      <c r="U923">
        <v>113.58</v>
      </c>
      <c r="V923">
        <v>4.27</v>
      </c>
      <c r="W923">
        <v>12.52</v>
      </c>
      <c r="X923">
        <v>9.24</v>
      </c>
      <c r="Y923">
        <v>4</v>
      </c>
      <c r="Z923" t="s">
        <v>4822</v>
      </c>
      <c r="AA923">
        <v>1</v>
      </c>
      <c r="AB923">
        <v>10</v>
      </c>
      <c r="AC923">
        <v>3.054</v>
      </c>
      <c r="AE923" t="s">
        <v>5457</v>
      </c>
      <c r="AH923">
        <v>0</v>
      </c>
      <c r="AI923">
        <v>0</v>
      </c>
    </row>
    <row r="924" spans="2:35">
      <c r="B924">
        <v>0.8</v>
      </c>
      <c r="H924">
        <v>7.5</v>
      </c>
      <c r="I924" t="s">
        <v>12464</v>
      </c>
      <c r="J924" t="s">
        <v>12468</v>
      </c>
      <c r="L924" t="s">
        <v>12486</v>
      </c>
      <c r="M924" t="s">
        <v>12503</v>
      </c>
      <c r="N924" t="s">
        <v>12594</v>
      </c>
      <c r="O924" t="s">
        <v>13559</v>
      </c>
      <c r="P924">
        <v>9</v>
      </c>
      <c r="Q924">
        <v>3</v>
      </c>
      <c r="R924">
        <v>1.73</v>
      </c>
      <c r="S924">
        <v>4.67</v>
      </c>
      <c r="T924">
        <v>522.03</v>
      </c>
      <c r="U924">
        <v>143.62</v>
      </c>
      <c r="V924">
        <v>3.97</v>
      </c>
      <c r="W924">
        <v>3.08</v>
      </c>
      <c r="X924">
        <v>8.66</v>
      </c>
      <c r="Y924">
        <v>3</v>
      </c>
      <c r="Z924" t="s">
        <v>4822</v>
      </c>
      <c r="AA924">
        <v>1</v>
      </c>
      <c r="AB924">
        <v>9</v>
      </c>
      <c r="AC924">
        <v>2.001666666666667</v>
      </c>
      <c r="AE924" t="s">
        <v>11894</v>
      </c>
      <c r="AH924">
        <v>0</v>
      </c>
      <c r="AI924">
        <v>0</v>
      </c>
    </row>
    <row r="925" spans="2:35">
      <c r="B925">
        <v>2.3</v>
      </c>
      <c r="H925">
        <v>7.5</v>
      </c>
      <c r="I925" t="s">
        <v>12464</v>
      </c>
      <c r="J925" t="s">
        <v>12468</v>
      </c>
      <c r="L925" t="s">
        <v>12486</v>
      </c>
      <c r="M925" t="s">
        <v>12503</v>
      </c>
      <c r="N925" t="s">
        <v>12595</v>
      </c>
      <c r="O925" t="s">
        <v>13560</v>
      </c>
      <c r="P925">
        <v>9</v>
      </c>
      <c r="Q925">
        <v>3</v>
      </c>
      <c r="R925">
        <v>1.4</v>
      </c>
      <c r="S925">
        <v>3.97</v>
      </c>
      <c r="T925">
        <v>505.58</v>
      </c>
      <c r="U925">
        <v>143.62</v>
      </c>
      <c r="V925">
        <v>3.46</v>
      </c>
      <c r="W925">
        <v>3.08</v>
      </c>
      <c r="X925">
        <v>8.66</v>
      </c>
      <c r="Y925">
        <v>3</v>
      </c>
      <c r="Z925" t="s">
        <v>4822</v>
      </c>
      <c r="AA925">
        <v>1</v>
      </c>
      <c r="AB925">
        <v>9</v>
      </c>
      <c r="AC925">
        <v>2.351666666666667</v>
      </c>
      <c r="AE925" t="s">
        <v>11894</v>
      </c>
      <c r="AH925">
        <v>0</v>
      </c>
      <c r="AI925">
        <v>0</v>
      </c>
    </row>
    <row r="926" spans="2:35">
      <c r="B926">
        <v>0.2</v>
      </c>
      <c r="H926">
        <v>7.5</v>
      </c>
      <c r="I926" t="s">
        <v>12464</v>
      </c>
      <c r="J926" t="s">
        <v>12468</v>
      </c>
      <c r="L926" t="s">
        <v>12486</v>
      </c>
      <c r="M926" t="s">
        <v>12503</v>
      </c>
      <c r="N926" t="s">
        <v>12596</v>
      </c>
      <c r="O926" t="s">
        <v>13561</v>
      </c>
      <c r="P926">
        <v>9</v>
      </c>
      <c r="Q926">
        <v>3</v>
      </c>
      <c r="R926">
        <v>2.9</v>
      </c>
      <c r="S926">
        <v>5.69</v>
      </c>
      <c r="T926">
        <v>550.09</v>
      </c>
      <c r="U926">
        <v>143.62</v>
      </c>
      <c r="V926">
        <v>4.75</v>
      </c>
      <c r="W926">
        <v>3.08</v>
      </c>
      <c r="X926">
        <v>8.66</v>
      </c>
      <c r="Y926">
        <v>3</v>
      </c>
      <c r="Z926" t="s">
        <v>4822</v>
      </c>
      <c r="AA926">
        <v>1</v>
      </c>
      <c r="AB926">
        <v>11</v>
      </c>
      <c r="AC926">
        <v>1.386666666666667</v>
      </c>
      <c r="AE926" t="s">
        <v>11894</v>
      </c>
      <c r="AH926">
        <v>0</v>
      </c>
      <c r="AI926">
        <v>0</v>
      </c>
    </row>
    <row r="927" spans="2:35">
      <c r="B927">
        <v>3.9</v>
      </c>
      <c r="H927">
        <v>7.5</v>
      </c>
      <c r="I927" t="s">
        <v>12464</v>
      </c>
      <c r="J927" t="s">
        <v>12468</v>
      </c>
      <c r="L927" t="s">
        <v>12486</v>
      </c>
      <c r="M927" t="s">
        <v>12503</v>
      </c>
      <c r="N927" t="s">
        <v>12597</v>
      </c>
      <c r="O927" t="s">
        <v>13562</v>
      </c>
      <c r="P927">
        <v>9</v>
      </c>
      <c r="Q927">
        <v>3</v>
      </c>
      <c r="R927">
        <v>2.19</v>
      </c>
      <c r="S927">
        <v>3.25</v>
      </c>
      <c r="T927">
        <v>523.5700000000001</v>
      </c>
      <c r="U927">
        <v>140.13</v>
      </c>
      <c r="V927">
        <v>3.39</v>
      </c>
      <c r="W927">
        <v>6.32</v>
      </c>
      <c r="X927">
        <v>2.61</v>
      </c>
      <c r="Y927">
        <v>3</v>
      </c>
      <c r="Z927" t="s">
        <v>4822</v>
      </c>
      <c r="AA927">
        <v>1</v>
      </c>
      <c r="AB927">
        <v>9</v>
      </c>
      <c r="AC927">
        <v>2.946666666666667</v>
      </c>
      <c r="AE927" t="s">
        <v>5459</v>
      </c>
      <c r="AH927">
        <v>0</v>
      </c>
      <c r="AI927">
        <v>0</v>
      </c>
    </row>
    <row r="928" spans="2:35">
      <c r="B928">
        <v>0.7</v>
      </c>
      <c r="H928">
        <v>7.5</v>
      </c>
      <c r="I928" t="s">
        <v>12464</v>
      </c>
      <c r="J928" t="s">
        <v>12468</v>
      </c>
      <c r="L928" t="s">
        <v>12486</v>
      </c>
      <c r="M928" t="s">
        <v>12503</v>
      </c>
      <c r="N928" t="s">
        <v>12598</v>
      </c>
      <c r="O928" t="s">
        <v>13563</v>
      </c>
      <c r="P928">
        <v>9</v>
      </c>
      <c r="Q928">
        <v>3</v>
      </c>
      <c r="R928">
        <v>1.94</v>
      </c>
      <c r="S928">
        <v>4.83</v>
      </c>
      <c r="T928">
        <v>551.62</v>
      </c>
      <c r="U928">
        <v>143.62</v>
      </c>
      <c r="V928">
        <v>4.38</v>
      </c>
      <c r="W928">
        <v>3.08</v>
      </c>
      <c r="X928">
        <v>8.66</v>
      </c>
      <c r="Y928">
        <v>3</v>
      </c>
      <c r="Z928" t="s">
        <v>4822</v>
      </c>
      <c r="AA928">
        <v>1</v>
      </c>
      <c r="AB928">
        <v>11</v>
      </c>
      <c r="AC928">
        <v>1.921666666666667</v>
      </c>
      <c r="AE928" t="s">
        <v>11894</v>
      </c>
      <c r="AH928">
        <v>0</v>
      </c>
      <c r="AI928">
        <v>0</v>
      </c>
    </row>
    <row r="929" spans="2:35">
      <c r="B929">
        <v>0.3</v>
      </c>
      <c r="H929">
        <v>7.5</v>
      </c>
      <c r="I929" t="s">
        <v>12464</v>
      </c>
      <c r="J929" t="s">
        <v>12468</v>
      </c>
      <c r="L929" t="s">
        <v>12486</v>
      </c>
      <c r="M929" t="s">
        <v>12503</v>
      </c>
      <c r="N929" t="s">
        <v>12599</v>
      </c>
      <c r="O929" t="s">
        <v>13564</v>
      </c>
      <c r="P929">
        <v>9</v>
      </c>
      <c r="Q929">
        <v>3</v>
      </c>
      <c r="R929">
        <v>2.67</v>
      </c>
      <c r="S929">
        <v>4.04</v>
      </c>
      <c r="T929">
        <v>540.02</v>
      </c>
      <c r="U929">
        <v>140.13</v>
      </c>
      <c r="V929">
        <v>3.91</v>
      </c>
      <c r="W929">
        <v>5.94</v>
      </c>
      <c r="X929">
        <v>2.67</v>
      </c>
      <c r="Y929">
        <v>3</v>
      </c>
      <c r="Z929" t="s">
        <v>4822</v>
      </c>
      <c r="AA929">
        <v>1</v>
      </c>
      <c r="AB929">
        <v>9</v>
      </c>
      <c r="AC929">
        <v>2.311666666666667</v>
      </c>
      <c r="AD929" t="s">
        <v>11888</v>
      </c>
      <c r="AE929" t="s">
        <v>5459</v>
      </c>
      <c r="AG929" t="s">
        <v>5461</v>
      </c>
      <c r="AH929">
        <v>3</v>
      </c>
      <c r="AI929">
        <v>0</v>
      </c>
    </row>
    <row r="930" spans="2:35">
      <c r="B930">
        <v>0.6</v>
      </c>
      <c r="H930">
        <v>7.5</v>
      </c>
      <c r="I930" t="s">
        <v>12464</v>
      </c>
      <c r="J930" t="s">
        <v>12468</v>
      </c>
      <c r="L930" t="s">
        <v>12486</v>
      </c>
      <c r="M930" t="s">
        <v>12503</v>
      </c>
      <c r="N930" t="s">
        <v>12600</v>
      </c>
      <c r="O930" t="s">
        <v>13565</v>
      </c>
      <c r="P930">
        <v>9</v>
      </c>
      <c r="Q930">
        <v>3</v>
      </c>
      <c r="R930">
        <v>2.24</v>
      </c>
      <c r="S930">
        <v>3.54</v>
      </c>
      <c r="T930">
        <v>523.5700000000001</v>
      </c>
      <c r="U930">
        <v>140.13</v>
      </c>
      <c r="V930">
        <v>3.39</v>
      </c>
      <c r="W930">
        <v>6.03</v>
      </c>
      <c r="X930">
        <v>2.67</v>
      </c>
      <c r="Y930">
        <v>3</v>
      </c>
      <c r="Z930" t="s">
        <v>4822</v>
      </c>
      <c r="AA930">
        <v>1</v>
      </c>
      <c r="AB930">
        <v>9</v>
      </c>
      <c r="AC930">
        <v>2.776666666666666</v>
      </c>
      <c r="AE930" t="s">
        <v>5459</v>
      </c>
      <c r="AH930">
        <v>0</v>
      </c>
      <c r="AI930">
        <v>0</v>
      </c>
    </row>
    <row r="931" spans="2:35">
      <c r="B931">
        <v>0.5</v>
      </c>
      <c r="H931">
        <v>7.5</v>
      </c>
      <c r="I931" t="s">
        <v>12464</v>
      </c>
      <c r="J931" t="s">
        <v>12468</v>
      </c>
      <c r="L931" t="s">
        <v>12486</v>
      </c>
      <c r="M931" t="s">
        <v>12503</v>
      </c>
      <c r="N931" t="s">
        <v>12601</v>
      </c>
      <c r="O931" t="s">
        <v>13566</v>
      </c>
      <c r="P931">
        <v>9</v>
      </c>
      <c r="Q931">
        <v>3</v>
      </c>
      <c r="R931">
        <v>2.33</v>
      </c>
      <c r="S931">
        <v>3.68</v>
      </c>
      <c r="T931">
        <v>525.99</v>
      </c>
      <c r="U931">
        <v>140.13</v>
      </c>
      <c r="V931">
        <v>3.35</v>
      </c>
      <c r="W931">
        <v>5.96</v>
      </c>
      <c r="X931">
        <v>2.73</v>
      </c>
      <c r="Y931">
        <v>3</v>
      </c>
      <c r="Z931" t="s">
        <v>4822</v>
      </c>
      <c r="AA931">
        <v>1</v>
      </c>
      <c r="AB931">
        <v>9</v>
      </c>
      <c r="AC931">
        <v>2.661666666666667</v>
      </c>
      <c r="AE931" t="s">
        <v>5459</v>
      </c>
      <c r="AH931">
        <v>0</v>
      </c>
      <c r="AI931">
        <v>0</v>
      </c>
    </row>
    <row r="932" spans="2:35">
      <c r="B932">
        <v>0.95</v>
      </c>
      <c r="H932">
        <v>7.5</v>
      </c>
      <c r="I932" t="s">
        <v>12464</v>
      </c>
      <c r="J932" t="s">
        <v>12468</v>
      </c>
      <c r="L932" t="s">
        <v>12486</v>
      </c>
      <c r="M932" t="s">
        <v>12503</v>
      </c>
      <c r="N932" t="s">
        <v>12602</v>
      </c>
      <c r="O932" t="s">
        <v>13567</v>
      </c>
      <c r="P932">
        <v>9</v>
      </c>
      <c r="Q932">
        <v>3</v>
      </c>
      <c r="R932">
        <v>2.13</v>
      </c>
      <c r="S932">
        <v>4.59</v>
      </c>
      <c r="T932">
        <v>519.6</v>
      </c>
      <c r="U932">
        <v>143.62</v>
      </c>
      <c r="V932">
        <v>3.77</v>
      </c>
      <c r="W932">
        <v>3.08</v>
      </c>
      <c r="X932">
        <v>8.66</v>
      </c>
      <c r="Y932">
        <v>3</v>
      </c>
      <c r="Z932" t="s">
        <v>4822</v>
      </c>
      <c r="AA932">
        <v>1</v>
      </c>
      <c r="AB932">
        <v>9</v>
      </c>
      <c r="AC932">
        <v>1.976666666666667</v>
      </c>
      <c r="AE932" t="s">
        <v>11894</v>
      </c>
      <c r="AH932">
        <v>0</v>
      </c>
      <c r="AI932">
        <v>0</v>
      </c>
    </row>
    <row r="933" spans="2:35">
      <c r="B933">
        <v>1</v>
      </c>
      <c r="H933">
        <v>7.5</v>
      </c>
      <c r="I933" t="s">
        <v>12464</v>
      </c>
      <c r="J933" t="s">
        <v>12468</v>
      </c>
      <c r="L933" t="s">
        <v>12486</v>
      </c>
      <c r="M933" t="s">
        <v>12503</v>
      </c>
      <c r="N933" t="s">
        <v>12603</v>
      </c>
      <c r="O933" t="s">
        <v>13568</v>
      </c>
      <c r="P933">
        <v>9</v>
      </c>
      <c r="Q933">
        <v>3</v>
      </c>
      <c r="R933">
        <v>3.13</v>
      </c>
      <c r="S933">
        <v>3.62</v>
      </c>
      <c r="T933">
        <v>536.0599999999999</v>
      </c>
      <c r="U933">
        <v>140.13</v>
      </c>
      <c r="V933">
        <v>4.08</v>
      </c>
      <c r="W933">
        <v>7.07</v>
      </c>
      <c r="X933">
        <v>2.79</v>
      </c>
      <c r="Y933">
        <v>3</v>
      </c>
      <c r="Z933" t="s">
        <v>4822</v>
      </c>
      <c r="AA933">
        <v>1</v>
      </c>
      <c r="AB933">
        <v>9</v>
      </c>
      <c r="AC933">
        <v>2.291666666666667</v>
      </c>
      <c r="AE933" t="s">
        <v>5458</v>
      </c>
      <c r="AH933">
        <v>0</v>
      </c>
      <c r="AI933">
        <v>0</v>
      </c>
    </row>
    <row r="934" spans="2:35">
      <c r="B934">
        <v>1.1</v>
      </c>
      <c r="H934">
        <v>7.5</v>
      </c>
      <c r="I934" t="s">
        <v>12464</v>
      </c>
      <c r="J934" t="s">
        <v>12468</v>
      </c>
      <c r="L934" t="s">
        <v>12486</v>
      </c>
      <c r="M934" t="s">
        <v>12503</v>
      </c>
      <c r="N934" t="s">
        <v>12604</v>
      </c>
      <c r="O934" t="s">
        <v>13569</v>
      </c>
      <c r="P934">
        <v>9</v>
      </c>
      <c r="Q934">
        <v>3</v>
      </c>
      <c r="R934">
        <v>1.71</v>
      </c>
      <c r="S934">
        <v>3.16</v>
      </c>
      <c r="T934">
        <v>540.02</v>
      </c>
      <c r="U934">
        <v>140.13</v>
      </c>
      <c r="V934">
        <v>3.91</v>
      </c>
      <c r="W934">
        <v>5.83</v>
      </c>
      <c r="X934">
        <v>2.69</v>
      </c>
      <c r="Y934">
        <v>3</v>
      </c>
      <c r="Z934" t="s">
        <v>4822</v>
      </c>
      <c r="AA934">
        <v>1</v>
      </c>
      <c r="AB934">
        <v>9</v>
      </c>
      <c r="AC934">
        <v>3.086666666666667</v>
      </c>
      <c r="AE934" t="s">
        <v>5459</v>
      </c>
      <c r="AH934">
        <v>0</v>
      </c>
      <c r="AI934">
        <v>0</v>
      </c>
    </row>
    <row r="935" spans="2:35">
      <c r="B935">
        <v>24</v>
      </c>
      <c r="H935">
        <v>7.5</v>
      </c>
      <c r="I935" t="s">
        <v>12464</v>
      </c>
      <c r="J935" t="s">
        <v>12468</v>
      </c>
      <c r="L935" t="s">
        <v>12486</v>
      </c>
      <c r="M935" t="s">
        <v>12503</v>
      </c>
      <c r="N935" t="s">
        <v>12605</v>
      </c>
      <c r="O935" t="s">
        <v>13570</v>
      </c>
      <c r="P935">
        <v>10</v>
      </c>
      <c r="Q935">
        <v>3</v>
      </c>
      <c r="R935">
        <v>0.64</v>
      </c>
      <c r="S935">
        <v>2.44</v>
      </c>
      <c r="T935">
        <v>506.56</v>
      </c>
      <c r="U935">
        <v>153.02</v>
      </c>
      <c r="V935">
        <v>2.65</v>
      </c>
      <c r="W935">
        <v>5.18</v>
      </c>
      <c r="X935">
        <v>2.38</v>
      </c>
      <c r="Y935">
        <v>3</v>
      </c>
      <c r="Z935" t="s">
        <v>4822</v>
      </c>
      <c r="AA935">
        <v>1</v>
      </c>
      <c r="AB935">
        <v>9</v>
      </c>
      <c r="AC935">
        <v>3.166666666666667</v>
      </c>
      <c r="AE935" t="s">
        <v>5459</v>
      </c>
      <c r="AH935">
        <v>0</v>
      </c>
      <c r="AI935">
        <v>0</v>
      </c>
    </row>
    <row r="936" spans="2:35">
      <c r="B936">
        <v>6.1</v>
      </c>
      <c r="H936">
        <v>7.5</v>
      </c>
      <c r="I936" t="s">
        <v>12464</v>
      </c>
      <c r="J936" t="s">
        <v>12468</v>
      </c>
      <c r="L936" t="s">
        <v>12486</v>
      </c>
      <c r="M936" t="s">
        <v>12503</v>
      </c>
      <c r="N936" t="s">
        <v>12606</v>
      </c>
      <c r="O936" t="s">
        <v>13571</v>
      </c>
      <c r="P936">
        <v>9</v>
      </c>
      <c r="Q936">
        <v>3</v>
      </c>
      <c r="R936">
        <v>2.35</v>
      </c>
      <c r="S936">
        <v>3.26</v>
      </c>
      <c r="T936">
        <v>523.5700000000001</v>
      </c>
      <c r="U936">
        <v>140.13</v>
      </c>
      <c r="V936">
        <v>3.39</v>
      </c>
      <c r="W936">
        <v>6.51</v>
      </c>
      <c r="X936">
        <v>2.74</v>
      </c>
      <c r="Y936">
        <v>3</v>
      </c>
      <c r="Z936" t="s">
        <v>4822</v>
      </c>
      <c r="AA936">
        <v>1</v>
      </c>
      <c r="AB936">
        <v>9</v>
      </c>
      <c r="AC936">
        <v>2.861666666666667</v>
      </c>
      <c r="AE936" t="s">
        <v>5458</v>
      </c>
      <c r="AH936">
        <v>0</v>
      </c>
      <c r="AI936">
        <v>0</v>
      </c>
    </row>
    <row r="937" spans="2:35">
      <c r="B937">
        <v>0.8</v>
      </c>
      <c r="H937">
        <v>7.5</v>
      </c>
      <c r="I937" t="s">
        <v>12464</v>
      </c>
      <c r="J937" t="s">
        <v>12468</v>
      </c>
      <c r="L937" t="s">
        <v>12486</v>
      </c>
      <c r="M937" t="s">
        <v>12503</v>
      </c>
      <c r="N937" t="s">
        <v>12607</v>
      </c>
      <c r="O937" t="s">
        <v>13572</v>
      </c>
      <c r="P937">
        <v>9</v>
      </c>
      <c r="Q937">
        <v>3</v>
      </c>
      <c r="R937">
        <v>2.67</v>
      </c>
      <c r="S937">
        <v>4.04</v>
      </c>
      <c r="T937">
        <v>540.02</v>
      </c>
      <c r="U937">
        <v>140.13</v>
      </c>
      <c r="V937">
        <v>3.91</v>
      </c>
      <c r="W937">
        <v>5.94</v>
      </c>
      <c r="X937">
        <v>2.67</v>
      </c>
      <c r="Y937">
        <v>3</v>
      </c>
      <c r="Z937" t="s">
        <v>4822</v>
      </c>
      <c r="AA937">
        <v>1</v>
      </c>
      <c r="AB937">
        <v>9</v>
      </c>
      <c r="AC937">
        <v>2.311666666666667</v>
      </c>
      <c r="AE937" t="s">
        <v>5459</v>
      </c>
      <c r="AH937">
        <v>0</v>
      </c>
      <c r="AI937">
        <v>0</v>
      </c>
    </row>
    <row r="938" spans="2:35">
      <c r="B938">
        <v>1.7</v>
      </c>
      <c r="H938">
        <v>7.5</v>
      </c>
      <c r="I938" t="s">
        <v>12464</v>
      </c>
      <c r="J938" t="s">
        <v>12468</v>
      </c>
      <c r="L938" t="s">
        <v>12486</v>
      </c>
      <c r="M938" t="s">
        <v>12503</v>
      </c>
      <c r="N938" t="s">
        <v>12608</v>
      </c>
      <c r="O938" t="s">
        <v>13573</v>
      </c>
      <c r="P938">
        <v>9</v>
      </c>
      <c r="Q938">
        <v>3</v>
      </c>
      <c r="R938">
        <v>1.57</v>
      </c>
      <c r="S938">
        <v>4.32</v>
      </c>
      <c r="T938">
        <v>537.59</v>
      </c>
      <c r="U938">
        <v>143.62</v>
      </c>
      <c r="V938">
        <v>3.99</v>
      </c>
      <c r="W938">
        <v>3.08</v>
      </c>
      <c r="X938">
        <v>8.66</v>
      </c>
      <c r="Y938">
        <v>3</v>
      </c>
      <c r="Z938" t="s">
        <v>4822</v>
      </c>
      <c r="AA938">
        <v>1</v>
      </c>
      <c r="AB938">
        <v>10</v>
      </c>
      <c r="AC938">
        <v>2.176666666666667</v>
      </c>
      <c r="AE938" t="s">
        <v>11894</v>
      </c>
      <c r="AH938">
        <v>0</v>
      </c>
      <c r="AI938">
        <v>0</v>
      </c>
    </row>
    <row r="939" spans="2:35">
      <c r="B939">
        <v>390</v>
      </c>
      <c r="H939">
        <v>7.5</v>
      </c>
      <c r="I939" t="s">
        <v>12464</v>
      </c>
      <c r="J939" t="s">
        <v>12468</v>
      </c>
      <c r="L939" t="s">
        <v>12486</v>
      </c>
      <c r="M939" t="s">
        <v>12503</v>
      </c>
      <c r="N939" t="s">
        <v>12609</v>
      </c>
      <c r="O939" t="s">
        <v>13574</v>
      </c>
      <c r="P939">
        <v>10</v>
      </c>
      <c r="Q939">
        <v>3</v>
      </c>
      <c r="R939">
        <v>2.89</v>
      </c>
      <c r="S939">
        <v>3.13</v>
      </c>
      <c r="T939">
        <v>531.64</v>
      </c>
      <c r="U939">
        <v>149.36</v>
      </c>
      <c r="V939">
        <v>3.43</v>
      </c>
      <c r="W939">
        <v>7.51</v>
      </c>
      <c r="X939">
        <v>2.9</v>
      </c>
      <c r="Y939">
        <v>3</v>
      </c>
      <c r="Z939" t="s">
        <v>4822</v>
      </c>
      <c r="AA939">
        <v>1</v>
      </c>
      <c r="AB939">
        <v>10</v>
      </c>
      <c r="AC939">
        <v>2.656666666666667</v>
      </c>
      <c r="AE939" t="s">
        <v>5458</v>
      </c>
      <c r="AH939">
        <v>0</v>
      </c>
      <c r="AI939">
        <v>0</v>
      </c>
    </row>
    <row r="940" spans="2:35">
      <c r="B940">
        <v>90</v>
      </c>
      <c r="H940">
        <v>7.5</v>
      </c>
      <c r="I940" t="s">
        <v>12464</v>
      </c>
      <c r="J940" t="s">
        <v>12468</v>
      </c>
      <c r="L940" t="s">
        <v>12486</v>
      </c>
      <c r="M940" t="s">
        <v>12503</v>
      </c>
      <c r="N940" t="s">
        <v>12610</v>
      </c>
      <c r="O940" t="s">
        <v>13575</v>
      </c>
      <c r="P940">
        <v>8</v>
      </c>
      <c r="Q940">
        <v>2</v>
      </c>
      <c r="R940">
        <v>2.22</v>
      </c>
      <c r="S940">
        <v>4.69</v>
      </c>
      <c r="T940">
        <v>496.01</v>
      </c>
      <c r="U940">
        <v>105.04</v>
      </c>
      <c r="V940">
        <v>3.73</v>
      </c>
      <c r="W940">
        <v>5.92</v>
      </c>
      <c r="X940">
        <v>9.02</v>
      </c>
      <c r="Y940">
        <v>3</v>
      </c>
      <c r="Z940" t="s">
        <v>4822</v>
      </c>
      <c r="AA940">
        <v>0</v>
      </c>
      <c r="AB940">
        <v>9</v>
      </c>
      <c r="AC940">
        <v>2.562166666666666</v>
      </c>
      <c r="AE940" t="s">
        <v>11894</v>
      </c>
      <c r="AH940">
        <v>0</v>
      </c>
      <c r="AI940">
        <v>0</v>
      </c>
    </row>
    <row r="941" spans="2:35">
      <c r="B941">
        <v>8</v>
      </c>
      <c r="H941">
        <v>7.5</v>
      </c>
      <c r="I941" t="s">
        <v>12464</v>
      </c>
      <c r="J941" t="s">
        <v>12468</v>
      </c>
      <c r="L941" t="s">
        <v>12486</v>
      </c>
      <c r="M941" t="s">
        <v>12503</v>
      </c>
      <c r="N941" t="s">
        <v>12611</v>
      </c>
      <c r="O941" t="s">
        <v>13576</v>
      </c>
      <c r="P941">
        <v>7</v>
      </c>
      <c r="Q941">
        <v>2</v>
      </c>
      <c r="R941">
        <v>2.61</v>
      </c>
      <c r="S941">
        <v>4.03</v>
      </c>
      <c r="T941">
        <v>438.92</v>
      </c>
      <c r="U941">
        <v>101.8</v>
      </c>
      <c r="V941">
        <v>3.79</v>
      </c>
      <c r="W941">
        <v>5.94</v>
      </c>
      <c r="X941">
        <v>2.85</v>
      </c>
      <c r="Y941">
        <v>3</v>
      </c>
      <c r="Z941" t="s">
        <v>4822</v>
      </c>
      <c r="AA941">
        <v>0</v>
      </c>
      <c r="AB941">
        <v>6</v>
      </c>
      <c r="AC941">
        <v>3.72295238095238</v>
      </c>
      <c r="AE941" t="s">
        <v>5459</v>
      </c>
      <c r="AH941">
        <v>0</v>
      </c>
      <c r="AI941">
        <v>0</v>
      </c>
    </row>
    <row r="942" spans="2:35">
      <c r="B942">
        <v>4.3</v>
      </c>
      <c r="H942">
        <v>7.5</v>
      </c>
      <c r="I942" t="s">
        <v>12464</v>
      </c>
      <c r="J942" t="s">
        <v>12468</v>
      </c>
      <c r="L942" t="s">
        <v>12486</v>
      </c>
      <c r="M942" t="s">
        <v>12503</v>
      </c>
      <c r="N942" t="s">
        <v>12612</v>
      </c>
      <c r="O942" t="s">
        <v>13577</v>
      </c>
      <c r="P942">
        <v>7</v>
      </c>
      <c r="Q942">
        <v>2</v>
      </c>
      <c r="R942">
        <v>1.76</v>
      </c>
      <c r="S942">
        <v>3.19</v>
      </c>
      <c r="T942">
        <v>424.89</v>
      </c>
      <c r="U942">
        <v>115.79</v>
      </c>
      <c r="V942">
        <v>3.33</v>
      </c>
      <c r="W942">
        <v>5.94</v>
      </c>
      <c r="X942">
        <v>2.71</v>
      </c>
      <c r="Y942">
        <v>3</v>
      </c>
      <c r="Z942" t="s">
        <v>4822</v>
      </c>
      <c r="AA942">
        <v>0</v>
      </c>
      <c r="AB942">
        <v>5</v>
      </c>
      <c r="AC942">
        <v>4.081833333333334</v>
      </c>
      <c r="AE942" t="s">
        <v>5459</v>
      </c>
      <c r="AH942">
        <v>0</v>
      </c>
      <c r="AI942">
        <v>0</v>
      </c>
    </row>
    <row r="943" spans="2:35">
      <c r="B943">
        <v>0.8</v>
      </c>
      <c r="H943">
        <v>7.5</v>
      </c>
      <c r="I943" t="s">
        <v>12464</v>
      </c>
      <c r="J943" t="s">
        <v>12468</v>
      </c>
      <c r="L943" t="s">
        <v>12486</v>
      </c>
      <c r="M943" t="s">
        <v>12503</v>
      </c>
      <c r="N943" t="s">
        <v>12613</v>
      </c>
      <c r="O943" t="s">
        <v>13578</v>
      </c>
      <c r="P943">
        <v>8</v>
      </c>
      <c r="Q943">
        <v>4</v>
      </c>
      <c r="R943">
        <v>0.99</v>
      </c>
      <c r="S943">
        <v>2.4</v>
      </c>
      <c r="T943">
        <v>497.94</v>
      </c>
      <c r="U943">
        <v>150.99</v>
      </c>
      <c r="V943">
        <v>2.85</v>
      </c>
      <c r="W943">
        <v>5.95</v>
      </c>
      <c r="X943">
        <v>2.69</v>
      </c>
      <c r="Y943">
        <v>3</v>
      </c>
      <c r="Z943" t="s">
        <v>4822</v>
      </c>
      <c r="AA943">
        <v>0</v>
      </c>
      <c r="AB943">
        <v>8</v>
      </c>
      <c r="AC943">
        <v>3.014714285714286</v>
      </c>
      <c r="AE943" t="s">
        <v>5459</v>
      </c>
      <c r="AH943">
        <v>0</v>
      </c>
      <c r="AI943">
        <v>0</v>
      </c>
    </row>
    <row r="944" spans="2:35">
      <c r="B944">
        <v>2.9</v>
      </c>
      <c r="H944">
        <v>7.5</v>
      </c>
      <c r="I944" t="s">
        <v>12464</v>
      </c>
      <c r="J944" t="s">
        <v>12468</v>
      </c>
      <c r="L944" t="s">
        <v>12486</v>
      </c>
      <c r="M944" t="s">
        <v>12503</v>
      </c>
      <c r="N944" t="s">
        <v>12614</v>
      </c>
      <c r="O944" t="s">
        <v>13579</v>
      </c>
      <c r="P944">
        <v>9</v>
      </c>
      <c r="Q944">
        <v>3</v>
      </c>
      <c r="R944">
        <v>2.67</v>
      </c>
      <c r="S944">
        <v>4.04</v>
      </c>
      <c r="T944">
        <v>540.02</v>
      </c>
      <c r="U944">
        <v>140.13</v>
      </c>
      <c r="V944">
        <v>3.91</v>
      </c>
      <c r="W944">
        <v>5.94</v>
      </c>
      <c r="X944">
        <v>2.57</v>
      </c>
      <c r="Y944">
        <v>3</v>
      </c>
      <c r="Z944" t="s">
        <v>4822</v>
      </c>
      <c r="AA944">
        <v>1</v>
      </c>
      <c r="AB944">
        <v>9</v>
      </c>
      <c r="AC944">
        <v>2.311666666666667</v>
      </c>
      <c r="AE944" t="s">
        <v>5459</v>
      </c>
      <c r="AH944">
        <v>0</v>
      </c>
      <c r="AI944">
        <v>0</v>
      </c>
    </row>
    <row r="945" spans="2:35">
      <c r="B945">
        <v>2.7</v>
      </c>
      <c r="H945">
        <v>7.5</v>
      </c>
      <c r="I945" t="s">
        <v>12464</v>
      </c>
      <c r="J945" t="s">
        <v>12468</v>
      </c>
      <c r="L945" t="s">
        <v>12486</v>
      </c>
      <c r="M945" t="s">
        <v>12503</v>
      </c>
      <c r="N945" t="s">
        <v>12615</v>
      </c>
      <c r="O945" t="s">
        <v>13580</v>
      </c>
      <c r="P945">
        <v>9</v>
      </c>
      <c r="Q945">
        <v>3</v>
      </c>
      <c r="R945">
        <v>3.55</v>
      </c>
      <c r="S945">
        <v>4.28</v>
      </c>
      <c r="T945">
        <v>551.62</v>
      </c>
      <c r="U945">
        <v>140.13</v>
      </c>
      <c r="V945">
        <v>4.17</v>
      </c>
      <c r="W945">
        <v>6.75</v>
      </c>
      <c r="X945">
        <v>2.74</v>
      </c>
      <c r="Y945">
        <v>3</v>
      </c>
      <c r="Z945" t="s">
        <v>4822</v>
      </c>
      <c r="AA945">
        <v>1</v>
      </c>
      <c r="AB945">
        <v>11</v>
      </c>
      <c r="AC945">
        <v>1.751666666666667</v>
      </c>
      <c r="AE945" t="s">
        <v>5458</v>
      </c>
      <c r="AH945">
        <v>0</v>
      </c>
      <c r="AI945">
        <v>0</v>
      </c>
    </row>
    <row r="946" spans="2:35">
      <c r="B946">
        <v>39</v>
      </c>
      <c r="I946" t="s">
        <v>12465</v>
      </c>
      <c r="J946" t="s">
        <v>12468</v>
      </c>
      <c r="L946" t="s">
        <v>12487</v>
      </c>
      <c r="M946" t="s">
        <v>12506</v>
      </c>
      <c r="N946" t="s">
        <v>13352</v>
      </c>
      <c r="O946" t="s">
        <v>14316</v>
      </c>
      <c r="P946">
        <v>5</v>
      </c>
      <c r="Q946">
        <v>3</v>
      </c>
      <c r="R946">
        <v>1.34</v>
      </c>
      <c r="S946">
        <v>4.83</v>
      </c>
      <c r="T946">
        <v>505.88</v>
      </c>
      <c r="U946">
        <v>112.22</v>
      </c>
      <c r="V946">
        <v>6.91</v>
      </c>
      <c r="W946">
        <v>3.29</v>
      </c>
      <c r="X946">
        <v>11.13</v>
      </c>
      <c r="Y946">
        <v>3</v>
      </c>
      <c r="Z946" t="s">
        <v>4822</v>
      </c>
      <c r="AA946">
        <v>2</v>
      </c>
      <c r="AB946">
        <v>6</v>
      </c>
      <c r="AC946">
        <v>1.511</v>
      </c>
      <c r="AE946" t="s">
        <v>11894</v>
      </c>
      <c r="AH946">
        <v>0</v>
      </c>
      <c r="AI946">
        <v>0</v>
      </c>
    </row>
    <row r="947" spans="2:35">
      <c r="B947">
        <v>24.8</v>
      </c>
      <c r="I947" t="s">
        <v>12465</v>
      </c>
      <c r="J947" t="s">
        <v>12468</v>
      </c>
      <c r="L947" t="s">
        <v>12487</v>
      </c>
      <c r="M947" t="s">
        <v>12506</v>
      </c>
      <c r="N947" t="s">
        <v>13353</v>
      </c>
      <c r="O947" t="s">
        <v>14317</v>
      </c>
      <c r="P947">
        <v>5</v>
      </c>
      <c r="Q947">
        <v>3</v>
      </c>
      <c r="R947">
        <v>0.88</v>
      </c>
      <c r="S947">
        <v>4.37</v>
      </c>
      <c r="T947">
        <v>491.86</v>
      </c>
      <c r="U947">
        <v>112.22</v>
      </c>
      <c r="V947">
        <v>6.6</v>
      </c>
      <c r="W947">
        <v>3.1</v>
      </c>
      <c r="X947">
        <v>11.09</v>
      </c>
      <c r="Y947">
        <v>3</v>
      </c>
      <c r="Z947" t="s">
        <v>4822</v>
      </c>
      <c r="AA947">
        <v>1</v>
      </c>
      <c r="AB947">
        <v>6</v>
      </c>
      <c r="AC947">
        <v>1.799142857142857</v>
      </c>
      <c r="AE947" t="s">
        <v>11894</v>
      </c>
      <c r="AH947">
        <v>0</v>
      </c>
      <c r="AI947">
        <v>0</v>
      </c>
    </row>
    <row r="948" spans="2:35">
      <c r="B948">
        <v>24.9</v>
      </c>
      <c r="I948" t="s">
        <v>12465</v>
      </c>
      <c r="J948" t="s">
        <v>12468</v>
      </c>
      <c r="L948" t="s">
        <v>12487</v>
      </c>
      <c r="M948" t="s">
        <v>12506</v>
      </c>
      <c r="N948" t="s">
        <v>13354</v>
      </c>
      <c r="O948" t="s">
        <v>14318</v>
      </c>
      <c r="P948">
        <v>5</v>
      </c>
      <c r="Q948">
        <v>3</v>
      </c>
      <c r="R948">
        <v>0.85</v>
      </c>
      <c r="S948">
        <v>4.44</v>
      </c>
      <c r="T948">
        <v>509.85</v>
      </c>
      <c r="U948">
        <v>112.22</v>
      </c>
      <c r="V948">
        <v>6.74</v>
      </c>
      <c r="W948">
        <v>4.59</v>
      </c>
      <c r="X948">
        <v>10.11</v>
      </c>
      <c r="Y948">
        <v>3</v>
      </c>
      <c r="Z948" t="s">
        <v>4822</v>
      </c>
      <c r="AA948">
        <v>2</v>
      </c>
      <c r="AB948">
        <v>6</v>
      </c>
      <c r="AC948">
        <v>1.706</v>
      </c>
      <c r="AE948" t="s">
        <v>11894</v>
      </c>
      <c r="AH948">
        <v>0</v>
      </c>
      <c r="AI948">
        <v>0</v>
      </c>
    </row>
    <row r="949" spans="2:35">
      <c r="B949">
        <v>26</v>
      </c>
      <c r="I949" t="s">
        <v>12465</v>
      </c>
      <c r="J949" t="s">
        <v>12468</v>
      </c>
      <c r="L949" t="s">
        <v>12487</v>
      </c>
      <c r="M949" t="s">
        <v>12506</v>
      </c>
      <c r="N949" t="s">
        <v>13355</v>
      </c>
      <c r="O949" t="s">
        <v>14319</v>
      </c>
      <c r="P949">
        <v>5</v>
      </c>
      <c r="Q949">
        <v>3</v>
      </c>
      <c r="R949">
        <v>0.04</v>
      </c>
      <c r="S949">
        <v>3.75</v>
      </c>
      <c r="T949">
        <v>509.85</v>
      </c>
      <c r="U949">
        <v>112.22</v>
      </c>
      <c r="V949">
        <v>6.74</v>
      </c>
      <c r="W949">
        <v>4.6</v>
      </c>
      <c r="X949">
        <v>9.69</v>
      </c>
      <c r="Y949">
        <v>3</v>
      </c>
      <c r="Z949" t="s">
        <v>4822</v>
      </c>
      <c r="AA949">
        <v>2</v>
      </c>
      <c r="AB949">
        <v>6</v>
      </c>
      <c r="AC949">
        <v>2.206</v>
      </c>
      <c r="AE949" t="s">
        <v>11894</v>
      </c>
      <c r="AH949">
        <v>0</v>
      </c>
      <c r="AI949">
        <v>0</v>
      </c>
    </row>
    <row r="950" spans="2:35">
      <c r="B950">
        <v>97</v>
      </c>
      <c r="I950" t="s">
        <v>12465</v>
      </c>
      <c r="J950" t="s">
        <v>12468</v>
      </c>
      <c r="L950" t="s">
        <v>12487</v>
      </c>
      <c r="M950" t="s">
        <v>12506</v>
      </c>
      <c r="N950" t="s">
        <v>13356</v>
      </c>
      <c r="O950" t="s">
        <v>14320</v>
      </c>
      <c r="P950">
        <v>5</v>
      </c>
      <c r="Q950">
        <v>3</v>
      </c>
      <c r="R950">
        <v>1.1</v>
      </c>
      <c r="S950">
        <v>4.59</v>
      </c>
      <c r="T950">
        <v>505.88</v>
      </c>
      <c r="U950">
        <v>112.22</v>
      </c>
      <c r="V950">
        <v>6.91</v>
      </c>
      <c r="W950">
        <v>3.29</v>
      </c>
      <c r="X950">
        <v>11.13</v>
      </c>
      <c r="Y950">
        <v>3</v>
      </c>
      <c r="Z950" t="s">
        <v>4822</v>
      </c>
      <c r="AA950">
        <v>2</v>
      </c>
      <c r="AB950">
        <v>6</v>
      </c>
      <c r="AC950">
        <v>1.631</v>
      </c>
      <c r="AE950" t="s">
        <v>11894</v>
      </c>
      <c r="AH950">
        <v>0</v>
      </c>
      <c r="AI950">
        <v>0</v>
      </c>
    </row>
    <row r="951" spans="2:35">
      <c r="B951">
        <v>15.7</v>
      </c>
      <c r="I951" t="s">
        <v>12465</v>
      </c>
      <c r="J951" t="s">
        <v>12468</v>
      </c>
      <c r="L951" t="s">
        <v>12487</v>
      </c>
      <c r="M951" t="s">
        <v>12506</v>
      </c>
      <c r="N951" t="s">
        <v>13357</v>
      </c>
      <c r="O951" t="s">
        <v>14321</v>
      </c>
      <c r="P951">
        <v>5</v>
      </c>
      <c r="Q951">
        <v>3</v>
      </c>
      <c r="R951">
        <v>-0.09</v>
      </c>
      <c r="S951">
        <v>3.24</v>
      </c>
      <c r="T951">
        <v>505.88</v>
      </c>
      <c r="U951">
        <v>112.22</v>
      </c>
      <c r="V951">
        <v>6.91</v>
      </c>
      <c r="W951">
        <v>3.78</v>
      </c>
      <c r="X951">
        <v>9.98</v>
      </c>
      <c r="Y951">
        <v>3</v>
      </c>
      <c r="Z951" t="s">
        <v>4822</v>
      </c>
      <c r="AA951">
        <v>2</v>
      </c>
      <c r="AB951">
        <v>6</v>
      </c>
      <c r="AC951">
        <v>2.316</v>
      </c>
      <c r="AE951" t="s">
        <v>11894</v>
      </c>
      <c r="AH951">
        <v>0</v>
      </c>
      <c r="AI951">
        <v>0</v>
      </c>
    </row>
    <row r="952" spans="2:35">
      <c r="B952">
        <v>18.1</v>
      </c>
      <c r="I952" t="s">
        <v>12465</v>
      </c>
      <c r="J952" t="s">
        <v>12468</v>
      </c>
      <c r="L952" t="s">
        <v>12487</v>
      </c>
      <c r="M952" t="s">
        <v>12506</v>
      </c>
      <c r="N952" t="s">
        <v>13358</v>
      </c>
      <c r="O952" t="s">
        <v>14322</v>
      </c>
      <c r="P952">
        <v>5</v>
      </c>
      <c r="Q952">
        <v>3</v>
      </c>
      <c r="R952">
        <v>0.13</v>
      </c>
      <c r="S952">
        <v>3.67</v>
      </c>
      <c r="T952">
        <v>526.3</v>
      </c>
      <c r="U952">
        <v>112.22</v>
      </c>
      <c r="V952">
        <v>7.25</v>
      </c>
      <c r="W952">
        <v>3.71</v>
      </c>
      <c r="X952">
        <v>9.07</v>
      </c>
      <c r="Y952">
        <v>3</v>
      </c>
      <c r="Z952" t="s">
        <v>4822</v>
      </c>
      <c r="AA952">
        <v>2</v>
      </c>
      <c r="AB952">
        <v>6</v>
      </c>
      <c r="AC952">
        <v>2.556</v>
      </c>
      <c r="AE952" t="s">
        <v>11894</v>
      </c>
      <c r="AH952">
        <v>0</v>
      </c>
      <c r="AI952">
        <v>0</v>
      </c>
    </row>
    <row r="953" spans="2:35">
      <c r="B953">
        <v>19.7</v>
      </c>
      <c r="I953" t="s">
        <v>12465</v>
      </c>
      <c r="J953" t="s">
        <v>12468</v>
      </c>
      <c r="L953" t="s">
        <v>12487</v>
      </c>
      <c r="M953" t="s">
        <v>12506</v>
      </c>
      <c r="N953" t="s">
        <v>13359</v>
      </c>
      <c r="O953" t="s">
        <v>14323</v>
      </c>
      <c r="P953">
        <v>5</v>
      </c>
      <c r="Q953">
        <v>3</v>
      </c>
      <c r="R953">
        <v>-0.29</v>
      </c>
      <c r="S953">
        <v>3.05</v>
      </c>
      <c r="T953">
        <v>491.86</v>
      </c>
      <c r="U953">
        <v>112.22</v>
      </c>
      <c r="V953">
        <v>6.6</v>
      </c>
      <c r="W953">
        <v>3.77</v>
      </c>
      <c r="X953">
        <v>9.949999999999999</v>
      </c>
      <c r="Y953">
        <v>3</v>
      </c>
      <c r="Z953" t="s">
        <v>4822</v>
      </c>
      <c r="AA953">
        <v>1</v>
      </c>
      <c r="AB953">
        <v>6</v>
      </c>
      <c r="AC953">
        <v>2.484142857142857</v>
      </c>
      <c r="AE953" t="s">
        <v>11894</v>
      </c>
      <c r="AH953">
        <v>0</v>
      </c>
      <c r="AI953">
        <v>0</v>
      </c>
    </row>
    <row r="954" spans="2:35">
      <c r="B954">
        <v>24.7</v>
      </c>
      <c r="I954" t="s">
        <v>12465</v>
      </c>
      <c r="J954" t="s">
        <v>12468</v>
      </c>
      <c r="L954" t="s">
        <v>12487</v>
      </c>
      <c r="M954" t="s">
        <v>12506</v>
      </c>
      <c r="N954" t="s">
        <v>13360</v>
      </c>
      <c r="O954" t="s">
        <v>14324</v>
      </c>
      <c r="P954">
        <v>5</v>
      </c>
      <c r="Q954">
        <v>3</v>
      </c>
      <c r="R954">
        <v>0.51</v>
      </c>
      <c r="S954">
        <v>3.95</v>
      </c>
      <c r="T954">
        <v>491.86</v>
      </c>
      <c r="U954">
        <v>112.22</v>
      </c>
      <c r="V954">
        <v>6.6</v>
      </c>
      <c r="W954">
        <v>3.79</v>
      </c>
      <c r="X954">
        <v>9.43</v>
      </c>
      <c r="Y954">
        <v>3</v>
      </c>
      <c r="Z954" t="s">
        <v>4822</v>
      </c>
      <c r="AA954">
        <v>1</v>
      </c>
      <c r="AB954">
        <v>6</v>
      </c>
      <c r="AC954">
        <v>2.294142857142857</v>
      </c>
      <c r="AE954" t="s">
        <v>11894</v>
      </c>
      <c r="AH954">
        <v>0</v>
      </c>
      <c r="AI954">
        <v>0</v>
      </c>
    </row>
    <row r="955" spans="2:35">
      <c r="B955">
        <v>3.6</v>
      </c>
      <c r="I955" t="s">
        <v>12465</v>
      </c>
      <c r="J955" t="s">
        <v>12468</v>
      </c>
      <c r="L955" t="s">
        <v>12487</v>
      </c>
      <c r="M955" t="s">
        <v>12506</v>
      </c>
      <c r="N955" t="s">
        <v>13361</v>
      </c>
      <c r="O955" t="s">
        <v>14325</v>
      </c>
      <c r="P955">
        <v>4</v>
      </c>
      <c r="Q955">
        <v>3</v>
      </c>
      <c r="R955">
        <v>1.23</v>
      </c>
      <c r="S955">
        <v>4.39</v>
      </c>
      <c r="T955">
        <v>508.86</v>
      </c>
      <c r="U955">
        <v>99.33</v>
      </c>
      <c r="V955">
        <v>7.34</v>
      </c>
      <c r="W955">
        <v>3.76</v>
      </c>
      <c r="X955">
        <v>10.28</v>
      </c>
      <c r="Y955">
        <v>3</v>
      </c>
      <c r="Z955" t="s">
        <v>4822</v>
      </c>
      <c r="AA955">
        <v>2</v>
      </c>
      <c r="AB955">
        <v>6</v>
      </c>
      <c r="AC955">
        <v>2.160666666666667</v>
      </c>
      <c r="AE955" t="s">
        <v>11894</v>
      </c>
      <c r="AH955">
        <v>0</v>
      </c>
      <c r="AI955">
        <v>0</v>
      </c>
    </row>
    <row r="956" spans="2:35">
      <c r="B956">
        <v>15</v>
      </c>
      <c r="I956" t="s">
        <v>12465</v>
      </c>
      <c r="J956" t="s">
        <v>12468</v>
      </c>
      <c r="L956" t="s">
        <v>12487</v>
      </c>
      <c r="M956" t="s">
        <v>12506</v>
      </c>
      <c r="N956" t="s">
        <v>13362</v>
      </c>
      <c r="O956" t="s">
        <v>14326</v>
      </c>
      <c r="P956">
        <v>4</v>
      </c>
      <c r="Q956">
        <v>3</v>
      </c>
      <c r="R956">
        <v>1.87</v>
      </c>
      <c r="S956">
        <v>4.81</v>
      </c>
      <c r="T956">
        <v>504.9</v>
      </c>
      <c r="U956">
        <v>99.33</v>
      </c>
      <c r="V956">
        <v>7.51</v>
      </c>
      <c r="W956">
        <v>3.25</v>
      </c>
      <c r="X956">
        <v>11.31</v>
      </c>
      <c r="Y956">
        <v>3</v>
      </c>
      <c r="Z956" t="s">
        <v>4822</v>
      </c>
      <c r="AA956">
        <v>2</v>
      </c>
      <c r="AB956">
        <v>6</v>
      </c>
      <c r="AC956">
        <v>1.950666666666667</v>
      </c>
      <c r="AE956" t="s">
        <v>11894</v>
      </c>
      <c r="AH956">
        <v>0</v>
      </c>
      <c r="AI956">
        <v>0</v>
      </c>
    </row>
    <row r="957" spans="2:35">
      <c r="B957">
        <v>5.1</v>
      </c>
      <c r="I957" t="s">
        <v>12465</v>
      </c>
      <c r="J957" t="s">
        <v>12468</v>
      </c>
      <c r="L957" t="s">
        <v>12487</v>
      </c>
      <c r="M957" t="s">
        <v>12506</v>
      </c>
      <c r="N957" t="s">
        <v>13363</v>
      </c>
      <c r="O957" t="s">
        <v>14327</v>
      </c>
      <c r="P957">
        <v>4</v>
      </c>
      <c r="Q957">
        <v>3</v>
      </c>
      <c r="R957">
        <v>1.71</v>
      </c>
      <c r="S957">
        <v>4.92</v>
      </c>
      <c r="T957">
        <v>508.86</v>
      </c>
      <c r="U957">
        <v>99.33</v>
      </c>
      <c r="V957">
        <v>7.34</v>
      </c>
      <c r="W957">
        <v>3.78</v>
      </c>
      <c r="X957">
        <v>9.720000000000001</v>
      </c>
      <c r="Y957">
        <v>3</v>
      </c>
      <c r="Z957" t="s">
        <v>4822</v>
      </c>
      <c r="AA957">
        <v>2</v>
      </c>
      <c r="AB957">
        <v>6</v>
      </c>
      <c r="AC957">
        <v>2.035666666666667</v>
      </c>
      <c r="AE957" t="s">
        <v>11894</v>
      </c>
      <c r="AH957">
        <v>0</v>
      </c>
      <c r="AI957">
        <v>0</v>
      </c>
    </row>
    <row r="958" spans="2:35">
      <c r="B958">
        <v>9.1</v>
      </c>
      <c r="I958" t="s">
        <v>12465</v>
      </c>
      <c r="J958" t="s">
        <v>12468</v>
      </c>
      <c r="L958" t="s">
        <v>12487</v>
      </c>
      <c r="M958" t="s">
        <v>12506</v>
      </c>
      <c r="N958" t="s">
        <v>13364</v>
      </c>
      <c r="O958" t="s">
        <v>14328</v>
      </c>
      <c r="P958">
        <v>5</v>
      </c>
      <c r="Q958">
        <v>3</v>
      </c>
      <c r="R958">
        <v>-0.43</v>
      </c>
      <c r="S958">
        <v>3.18</v>
      </c>
      <c r="T958">
        <v>509.85</v>
      </c>
      <c r="U958">
        <v>112.22</v>
      </c>
      <c r="V958">
        <v>6.74</v>
      </c>
      <c r="W958">
        <v>3.7</v>
      </c>
      <c r="X958">
        <v>8.960000000000001</v>
      </c>
      <c r="Y958">
        <v>3</v>
      </c>
      <c r="Z958" t="s">
        <v>4822</v>
      </c>
      <c r="AA958">
        <v>2</v>
      </c>
      <c r="AB958">
        <v>6</v>
      </c>
      <c r="AC958">
        <v>2.856</v>
      </c>
      <c r="AE958" t="s">
        <v>11894</v>
      </c>
      <c r="AH958">
        <v>0</v>
      </c>
      <c r="AI958">
        <v>0</v>
      </c>
    </row>
    <row r="959" spans="2:35">
      <c r="B959">
        <v>21</v>
      </c>
      <c r="I959" t="s">
        <v>12465</v>
      </c>
      <c r="J959" t="s">
        <v>12468</v>
      </c>
      <c r="L959" t="s">
        <v>12487</v>
      </c>
      <c r="M959" t="s">
        <v>12506</v>
      </c>
      <c r="N959" t="s">
        <v>13365</v>
      </c>
      <c r="O959" t="s">
        <v>14329</v>
      </c>
      <c r="P959">
        <v>4</v>
      </c>
      <c r="Q959">
        <v>3</v>
      </c>
      <c r="R959">
        <v>1.78</v>
      </c>
      <c r="S959">
        <v>4.77</v>
      </c>
      <c r="T959">
        <v>522.89</v>
      </c>
      <c r="U959">
        <v>99.33</v>
      </c>
      <c r="V959">
        <v>7.73</v>
      </c>
      <c r="W959">
        <v>3.98</v>
      </c>
      <c r="X959">
        <v>10.28</v>
      </c>
      <c r="Y959">
        <v>3</v>
      </c>
      <c r="Z959" t="s">
        <v>4822</v>
      </c>
      <c r="AA959">
        <v>2</v>
      </c>
      <c r="AB959">
        <v>6</v>
      </c>
      <c r="AC959">
        <v>1.970666666666667</v>
      </c>
      <c r="AE959" t="s">
        <v>11894</v>
      </c>
      <c r="AH959">
        <v>0</v>
      </c>
      <c r="AI959">
        <v>0</v>
      </c>
    </row>
    <row r="960" spans="2:35">
      <c r="B960">
        <v>7.3</v>
      </c>
      <c r="I960" t="s">
        <v>12465</v>
      </c>
      <c r="J960" t="s">
        <v>12468</v>
      </c>
      <c r="L960" t="s">
        <v>12487</v>
      </c>
      <c r="M960" t="s">
        <v>12506</v>
      </c>
      <c r="N960" t="s">
        <v>13366</v>
      </c>
      <c r="O960" t="s">
        <v>14330</v>
      </c>
      <c r="P960">
        <v>4</v>
      </c>
      <c r="Q960">
        <v>3</v>
      </c>
      <c r="R960">
        <v>0.53</v>
      </c>
      <c r="S960">
        <v>3.73</v>
      </c>
      <c r="T960">
        <v>508.86</v>
      </c>
      <c r="U960">
        <v>99.33</v>
      </c>
      <c r="V960">
        <v>7.34</v>
      </c>
      <c r="W960">
        <v>3.77</v>
      </c>
      <c r="X960">
        <v>9.869999999999999</v>
      </c>
      <c r="Y960">
        <v>3</v>
      </c>
      <c r="Z960" t="s">
        <v>4822</v>
      </c>
      <c r="AA960">
        <v>2</v>
      </c>
      <c r="AB960">
        <v>6</v>
      </c>
      <c r="AC960">
        <v>2.555666666666667</v>
      </c>
      <c r="AE960" t="s">
        <v>11894</v>
      </c>
      <c r="AH960">
        <v>0</v>
      </c>
      <c r="AI960">
        <v>0</v>
      </c>
    </row>
    <row r="961" spans="2:35">
      <c r="B961">
        <v>18</v>
      </c>
      <c r="I961" t="s">
        <v>12465</v>
      </c>
      <c r="J961" t="s">
        <v>12468</v>
      </c>
      <c r="L961" t="s">
        <v>12487</v>
      </c>
      <c r="M961" t="s">
        <v>12506</v>
      </c>
      <c r="N961" t="s">
        <v>13367</v>
      </c>
      <c r="O961" t="s">
        <v>14331</v>
      </c>
      <c r="P961">
        <v>4</v>
      </c>
      <c r="Q961">
        <v>3</v>
      </c>
      <c r="R961">
        <v>2.11</v>
      </c>
      <c r="S961">
        <v>5.05</v>
      </c>
      <c r="T961">
        <v>504.9</v>
      </c>
      <c r="U961">
        <v>99.33</v>
      </c>
      <c r="V961">
        <v>7.51</v>
      </c>
      <c r="W961">
        <v>3.81</v>
      </c>
      <c r="X961">
        <v>10.75</v>
      </c>
      <c r="Y961">
        <v>3</v>
      </c>
      <c r="Z961" t="s">
        <v>4822</v>
      </c>
      <c r="AA961">
        <v>2</v>
      </c>
      <c r="AB961">
        <v>6</v>
      </c>
      <c r="AC961">
        <v>1.800666666666667</v>
      </c>
      <c r="AE961" t="s">
        <v>11894</v>
      </c>
      <c r="AH961">
        <v>0</v>
      </c>
      <c r="AI961">
        <v>0</v>
      </c>
    </row>
    <row r="962" spans="2:35">
      <c r="B962">
        <v>25</v>
      </c>
      <c r="I962" t="s">
        <v>12465</v>
      </c>
      <c r="J962" t="s">
        <v>12468</v>
      </c>
      <c r="L962" t="s">
        <v>12487</v>
      </c>
      <c r="M962" t="s">
        <v>12506</v>
      </c>
      <c r="N962" t="s">
        <v>13368</v>
      </c>
      <c r="O962" t="s">
        <v>14332</v>
      </c>
      <c r="P962">
        <v>4</v>
      </c>
      <c r="Q962">
        <v>3</v>
      </c>
      <c r="R962">
        <v>1.64</v>
      </c>
      <c r="S962">
        <v>4.58</v>
      </c>
      <c r="T962">
        <v>504.9</v>
      </c>
      <c r="U962">
        <v>99.33</v>
      </c>
      <c r="V962">
        <v>7.51</v>
      </c>
      <c r="W962">
        <v>3.25</v>
      </c>
      <c r="X962">
        <v>11.3</v>
      </c>
      <c r="Y962">
        <v>3</v>
      </c>
      <c r="Z962" t="s">
        <v>4822</v>
      </c>
      <c r="AA962">
        <v>2</v>
      </c>
      <c r="AB962">
        <v>6</v>
      </c>
      <c r="AC962">
        <v>2.065666666666667</v>
      </c>
      <c r="AE962" t="s">
        <v>11894</v>
      </c>
      <c r="AH962">
        <v>0</v>
      </c>
      <c r="AI962">
        <v>0</v>
      </c>
    </row>
    <row r="963" spans="2:35">
      <c r="B963">
        <v>9.4</v>
      </c>
      <c r="I963" t="s">
        <v>12465</v>
      </c>
      <c r="J963" t="s">
        <v>12468</v>
      </c>
      <c r="L963" t="s">
        <v>12487</v>
      </c>
      <c r="M963" t="s">
        <v>12506</v>
      </c>
      <c r="N963" t="s">
        <v>13369</v>
      </c>
      <c r="O963" t="s">
        <v>14333</v>
      </c>
      <c r="P963">
        <v>5</v>
      </c>
      <c r="Q963">
        <v>3</v>
      </c>
      <c r="R963">
        <v>0.11</v>
      </c>
      <c r="S963">
        <v>3.2</v>
      </c>
      <c r="T963">
        <v>490.41</v>
      </c>
      <c r="U963">
        <v>108.56</v>
      </c>
      <c r="V963">
        <v>6.57</v>
      </c>
      <c r="W963">
        <v>2.82</v>
      </c>
      <c r="X963">
        <v>10.8</v>
      </c>
      <c r="Y963">
        <v>3</v>
      </c>
      <c r="Z963" t="s">
        <v>4822</v>
      </c>
      <c r="AA963">
        <v>1</v>
      </c>
      <c r="AB963">
        <v>7</v>
      </c>
      <c r="AC963">
        <v>2.5165</v>
      </c>
      <c r="AE963" t="s">
        <v>11894</v>
      </c>
      <c r="AH963">
        <v>0</v>
      </c>
      <c r="AI963">
        <v>0</v>
      </c>
    </row>
    <row r="964" spans="2:35">
      <c r="B964">
        <v>8.9</v>
      </c>
      <c r="I964" t="s">
        <v>12465</v>
      </c>
      <c r="J964" t="s">
        <v>12468</v>
      </c>
      <c r="L964" t="s">
        <v>12487</v>
      </c>
      <c r="M964" t="s">
        <v>12506</v>
      </c>
      <c r="N964" t="s">
        <v>13370</v>
      </c>
      <c r="O964" t="s">
        <v>14334</v>
      </c>
      <c r="P964">
        <v>4</v>
      </c>
      <c r="Q964">
        <v>3</v>
      </c>
      <c r="R964">
        <v>-0.3</v>
      </c>
      <c r="S964">
        <v>2.82</v>
      </c>
      <c r="T964">
        <v>488.44</v>
      </c>
      <c r="U964">
        <v>99.33</v>
      </c>
      <c r="V964">
        <v>6.92</v>
      </c>
      <c r="W964">
        <v>3.77</v>
      </c>
      <c r="X964">
        <v>10.46</v>
      </c>
      <c r="Y964">
        <v>3</v>
      </c>
      <c r="Z964" t="s">
        <v>4822</v>
      </c>
      <c r="AA964">
        <v>1</v>
      </c>
      <c r="AB964">
        <v>7</v>
      </c>
      <c r="AC964">
        <v>2.938238095238096</v>
      </c>
      <c r="AE964" t="s">
        <v>11894</v>
      </c>
      <c r="AH964">
        <v>0</v>
      </c>
      <c r="AI964">
        <v>0</v>
      </c>
    </row>
    <row r="965" spans="2:35">
      <c r="B965">
        <v>26</v>
      </c>
      <c r="I965" t="s">
        <v>12465</v>
      </c>
      <c r="J965" t="s">
        <v>12468</v>
      </c>
      <c r="L965" t="s">
        <v>12487</v>
      </c>
      <c r="M965" t="s">
        <v>12506</v>
      </c>
      <c r="N965" t="s">
        <v>13371</v>
      </c>
      <c r="O965" t="s">
        <v>14335</v>
      </c>
      <c r="P965">
        <v>6</v>
      </c>
      <c r="Q965">
        <v>3</v>
      </c>
      <c r="R965">
        <v>0.39</v>
      </c>
      <c r="S965">
        <v>3.74</v>
      </c>
      <c r="T965">
        <v>552.51</v>
      </c>
      <c r="U965">
        <v>133.47</v>
      </c>
      <c r="V965">
        <v>6.09</v>
      </c>
      <c r="W965">
        <v>3.74</v>
      </c>
      <c r="X965">
        <v>9.449999999999999</v>
      </c>
      <c r="Y965">
        <v>3</v>
      </c>
      <c r="Z965" t="s">
        <v>4822</v>
      </c>
      <c r="AA965">
        <v>2</v>
      </c>
      <c r="AB965">
        <v>7</v>
      </c>
      <c r="AC965">
        <v>2.071666666666667</v>
      </c>
      <c r="AE965" t="s">
        <v>11894</v>
      </c>
      <c r="AH965">
        <v>0</v>
      </c>
      <c r="AI965">
        <v>0</v>
      </c>
    </row>
    <row r="966" spans="2:35">
      <c r="B966">
        <v>5.3</v>
      </c>
      <c r="I966" t="s">
        <v>12465</v>
      </c>
      <c r="J966" t="s">
        <v>12468</v>
      </c>
      <c r="L966" t="s">
        <v>12487</v>
      </c>
      <c r="M966" t="s">
        <v>12506</v>
      </c>
      <c r="N966" t="s">
        <v>13372</v>
      </c>
      <c r="O966" t="s">
        <v>14336</v>
      </c>
      <c r="P966">
        <v>6</v>
      </c>
      <c r="Q966">
        <v>3</v>
      </c>
      <c r="R966">
        <v>2.25</v>
      </c>
      <c r="S966">
        <v>4.89</v>
      </c>
      <c r="T966">
        <v>573.55</v>
      </c>
      <c r="U966">
        <v>111.8</v>
      </c>
      <c r="V966">
        <v>6.77</v>
      </c>
      <c r="W966">
        <v>3.74</v>
      </c>
      <c r="X966">
        <v>10.06</v>
      </c>
      <c r="Y966">
        <v>3</v>
      </c>
      <c r="Z966" t="s">
        <v>4822</v>
      </c>
      <c r="AA966">
        <v>2</v>
      </c>
      <c r="AB966">
        <v>8</v>
      </c>
      <c r="AC966">
        <v>1.37</v>
      </c>
      <c r="AE966" t="s">
        <v>11894</v>
      </c>
      <c r="AH966">
        <v>0</v>
      </c>
      <c r="AI966">
        <v>0</v>
      </c>
    </row>
    <row r="967" spans="2:35">
      <c r="B967">
        <v>37.5</v>
      </c>
      <c r="I967" t="s">
        <v>12465</v>
      </c>
      <c r="J967" t="s">
        <v>12468</v>
      </c>
      <c r="L967" t="s">
        <v>12487</v>
      </c>
      <c r="M967" t="s">
        <v>12506</v>
      </c>
      <c r="N967" t="s">
        <v>13373</v>
      </c>
      <c r="O967" t="s">
        <v>14337</v>
      </c>
      <c r="P967">
        <v>6</v>
      </c>
      <c r="Q967">
        <v>3</v>
      </c>
      <c r="R967">
        <v>1.59</v>
      </c>
      <c r="S967">
        <v>4.75</v>
      </c>
      <c r="T967">
        <v>573.5</v>
      </c>
      <c r="U967">
        <v>128.87</v>
      </c>
      <c r="V967">
        <v>7.03</v>
      </c>
      <c r="W967">
        <v>3.74</v>
      </c>
      <c r="X967">
        <v>10.25</v>
      </c>
      <c r="Y967">
        <v>3</v>
      </c>
      <c r="Z967" t="s">
        <v>4822</v>
      </c>
      <c r="AA967">
        <v>2</v>
      </c>
      <c r="AB967">
        <v>7</v>
      </c>
      <c r="AC967">
        <v>1.291666666666667</v>
      </c>
      <c r="AE967" t="s">
        <v>11894</v>
      </c>
      <c r="AH967">
        <v>0</v>
      </c>
      <c r="AI967">
        <v>0</v>
      </c>
    </row>
    <row r="968" spans="2:35">
      <c r="B968">
        <v>13</v>
      </c>
      <c r="I968" t="s">
        <v>12465</v>
      </c>
      <c r="J968" t="s">
        <v>12468</v>
      </c>
      <c r="L968" t="s">
        <v>12487</v>
      </c>
      <c r="M968" t="s">
        <v>12506</v>
      </c>
      <c r="N968" t="s">
        <v>13374</v>
      </c>
      <c r="O968" t="s">
        <v>14338</v>
      </c>
      <c r="P968">
        <v>5</v>
      </c>
      <c r="Q968">
        <v>4</v>
      </c>
      <c r="R968">
        <v>0.98</v>
      </c>
      <c r="S968">
        <v>4.24</v>
      </c>
      <c r="T968">
        <v>531.47</v>
      </c>
      <c r="U968">
        <v>131.92</v>
      </c>
      <c r="V968">
        <v>7.3</v>
      </c>
      <c r="W968">
        <v>3.74</v>
      </c>
      <c r="X968">
        <v>10.56</v>
      </c>
      <c r="Y968">
        <v>3</v>
      </c>
      <c r="Z968" t="s">
        <v>4822</v>
      </c>
      <c r="AA968">
        <v>2</v>
      </c>
      <c r="AB968">
        <v>7</v>
      </c>
      <c r="AC968">
        <v>1.38</v>
      </c>
      <c r="AE968" t="s">
        <v>11894</v>
      </c>
      <c r="AH968">
        <v>0</v>
      </c>
      <c r="AI968">
        <v>0</v>
      </c>
    </row>
    <row r="969" spans="2:35">
      <c r="B969">
        <v>73.59999999999999</v>
      </c>
      <c r="I969" t="s">
        <v>12465</v>
      </c>
      <c r="J969" t="s">
        <v>12468</v>
      </c>
      <c r="L969" t="s">
        <v>12487</v>
      </c>
      <c r="M969" t="s">
        <v>12506</v>
      </c>
      <c r="N969" t="s">
        <v>13375</v>
      </c>
      <c r="O969" t="s">
        <v>14339</v>
      </c>
      <c r="P969">
        <v>6</v>
      </c>
      <c r="Q969">
        <v>3</v>
      </c>
      <c r="R969">
        <v>2.22</v>
      </c>
      <c r="S969">
        <v>5.4</v>
      </c>
      <c r="T969">
        <v>587.5700000000001</v>
      </c>
      <c r="U969">
        <v>111.8</v>
      </c>
      <c r="V969">
        <v>7.3</v>
      </c>
      <c r="W969">
        <v>3.74</v>
      </c>
      <c r="X969">
        <v>10.49</v>
      </c>
      <c r="Y969">
        <v>3</v>
      </c>
      <c r="Z969" t="s">
        <v>4822</v>
      </c>
      <c r="AA969">
        <v>2</v>
      </c>
      <c r="AB969">
        <v>7</v>
      </c>
      <c r="AC969">
        <v>1.33</v>
      </c>
      <c r="AE969" t="s">
        <v>11894</v>
      </c>
      <c r="AH969">
        <v>0</v>
      </c>
      <c r="AI969">
        <v>0</v>
      </c>
    </row>
    <row r="970" spans="2:35">
      <c r="B970">
        <v>11</v>
      </c>
      <c r="I970" t="s">
        <v>12465</v>
      </c>
      <c r="J970" t="s">
        <v>12468</v>
      </c>
      <c r="L970" t="s">
        <v>12487</v>
      </c>
      <c r="M970" t="s">
        <v>12506</v>
      </c>
      <c r="N970" t="s">
        <v>13376</v>
      </c>
      <c r="O970" t="s">
        <v>14340</v>
      </c>
      <c r="P970">
        <v>6</v>
      </c>
      <c r="Q970">
        <v>3</v>
      </c>
      <c r="R970">
        <v>1.65</v>
      </c>
      <c r="S970">
        <v>4.34</v>
      </c>
      <c r="T970">
        <v>586.59</v>
      </c>
      <c r="U970">
        <v>105.81</v>
      </c>
      <c r="V970">
        <v>6.83</v>
      </c>
      <c r="W970">
        <v>3.74</v>
      </c>
      <c r="X970">
        <v>10.37</v>
      </c>
      <c r="Y970">
        <v>3</v>
      </c>
      <c r="Z970" t="s">
        <v>4822</v>
      </c>
      <c r="AA970">
        <v>2</v>
      </c>
      <c r="AB970">
        <v>8</v>
      </c>
      <c r="AC970">
        <v>1.969666666666667</v>
      </c>
      <c r="AE970" t="s">
        <v>11894</v>
      </c>
      <c r="AH970">
        <v>0</v>
      </c>
      <c r="AI970">
        <v>0</v>
      </c>
    </row>
    <row r="971" spans="2:35">
      <c r="B971">
        <v>23.6</v>
      </c>
      <c r="I971" t="s">
        <v>12465</v>
      </c>
      <c r="J971" t="s">
        <v>12468</v>
      </c>
      <c r="L971" t="s">
        <v>12487</v>
      </c>
      <c r="M971" t="s">
        <v>12506</v>
      </c>
      <c r="N971" t="s">
        <v>13377</v>
      </c>
      <c r="O971" t="s">
        <v>14341</v>
      </c>
      <c r="P971">
        <v>6</v>
      </c>
      <c r="Q971">
        <v>4</v>
      </c>
      <c r="R971">
        <v>1.26</v>
      </c>
      <c r="S971">
        <v>4.13</v>
      </c>
      <c r="T971">
        <v>573.55</v>
      </c>
      <c r="U971">
        <v>122.8</v>
      </c>
      <c r="V971">
        <v>6.65</v>
      </c>
      <c r="W971">
        <v>3.74</v>
      </c>
      <c r="X971">
        <v>10.57</v>
      </c>
      <c r="Y971">
        <v>3</v>
      </c>
      <c r="Z971" t="s">
        <v>4822</v>
      </c>
      <c r="AA971">
        <v>2</v>
      </c>
      <c r="AB971">
        <v>7</v>
      </c>
      <c r="AC971">
        <v>1.435</v>
      </c>
      <c r="AE971" t="s">
        <v>11894</v>
      </c>
      <c r="AH971">
        <v>0</v>
      </c>
      <c r="AI971">
        <v>0</v>
      </c>
    </row>
    <row r="972" spans="2:35">
      <c r="B972">
        <v>13</v>
      </c>
      <c r="I972" t="s">
        <v>12465</v>
      </c>
      <c r="J972" t="s">
        <v>12468</v>
      </c>
      <c r="L972" t="s">
        <v>12487</v>
      </c>
      <c r="M972" t="s">
        <v>12506</v>
      </c>
      <c r="N972" t="s">
        <v>13378</v>
      </c>
      <c r="O972" t="s">
        <v>14342</v>
      </c>
      <c r="P972">
        <v>5</v>
      </c>
      <c r="Q972">
        <v>3</v>
      </c>
      <c r="R972">
        <v>1.58</v>
      </c>
      <c r="S972">
        <v>4.79</v>
      </c>
      <c r="T972">
        <v>557.5</v>
      </c>
      <c r="U972">
        <v>119.64</v>
      </c>
      <c r="V972">
        <v>6.81</v>
      </c>
      <c r="W972">
        <v>3.74</v>
      </c>
      <c r="X972">
        <v>10.14</v>
      </c>
      <c r="Y972">
        <v>3</v>
      </c>
      <c r="Z972" t="s">
        <v>4822</v>
      </c>
      <c r="AA972">
        <v>2</v>
      </c>
      <c r="AB972">
        <v>7</v>
      </c>
      <c r="AC972">
        <v>1.283666666666667</v>
      </c>
      <c r="AE972" t="s">
        <v>11894</v>
      </c>
      <c r="AH972">
        <v>0</v>
      </c>
      <c r="AI972">
        <v>0</v>
      </c>
    </row>
    <row r="973" spans="2:35">
      <c r="B973">
        <v>65</v>
      </c>
      <c r="I973" t="s">
        <v>12465</v>
      </c>
      <c r="J973" t="s">
        <v>12468</v>
      </c>
      <c r="L973" t="s">
        <v>12487</v>
      </c>
      <c r="M973" t="s">
        <v>12506</v>
      </c>
      <c r="N973" t="s">
        <v>13379</v>
      </c>
      <c r="O973" t="s">
        <v>14343</v>
      </c>
      <c r="P973">
        <v>5</v>
      </c>
      <c r="Q973">
        <v>3</v>
      </c>
      <c r="R973">
        <v>-0.48</v>
      </c>
      <c r="S973">
        <v>2.9</v>
      </c>
      <c r="T973">
        <v>471.44</v>
      </c>
      <c r="U973">
        <v>112.22</v>
      </c>
      <c r="V973">
        <v>6.18</v>
      </c>
      <c r="W973">
        <v>3.74</v>
      </c>
      <c r="X973">
        <v>9.69</v>
      </c>
      <c r="Y973">
        <v>3</v>
      </c>
      <c r="Z973" t="s">
        <v>4822</v>
      </c>
      <c r="AA973">
        <v>1</v>
      </c>
      <c r="AB973">
        <v>7</v>
      </c>
      <c r="AC973">
        <v>2.785</v>
      </c>
      <c r="AE973" t="s">
        <v>11894</v>
      </c>
      <c r="AH973">
        <v>0</v>
      </c>
      <c r="AI973">
        <v>0</v>
      </c>
    </row>
    <row r="974" spans="2:35">
      <c r="B974">
        <v>116</v>
      </c>
      <c r="I974" t="s">
        <v>12465</v>
      </c>
      <c r="J974" t="s">
        <v>12468</v>
      </c>
      <c r="L974" t="s">
        <v>12487</v>
      </c>
      <c r="M974" t="s">
        <v>12506</v>
      </c>
      <c r="N974" t="s">
        <v>13380</v>
      </c>
      <c r="O974" t="s">
        <v>14344</v>
      </c>
      <c r="P974">
        <v>4</v>
      </c>
      <c r="Q974">
        <v>3</v>
      </c>
      <c r="R974">
        <v>1.51</v>
      </c>
      <c r="S974">
        <v>4.73</v>
      </c>
      <c r="T974">
        <v>464.47</v>
      </c>
      <c r="U974">
        <v>99.33</v>
      </c>
      <c r="V974">
        <v>6.69</v>
      </c>
      <c r="W974">
        <v>3.74</v>
      </c>
      <c r="X974">
        <v>9.98</v>
      </c>
      <c r="Y974">
        <v>3</v>
      </c>
      <c r="Z974" t="s">
        <v>4822</v>
      </c>
      <c r="AA974">
        <v>1</v>
      </c>
      <c r="AB974">
        <v>7</v>
      </c>
      <c r="AC974">
        <v>2.25445238095238</v>
      </c>
      <c r="AE974" t="s">
        <v>11894</v>
      </c>
      <c r="AH974">
        <v>0</v>
      </c>
      <c r="AI974">
        <v>0</v>
      </c>
    </row>
    <row r="975" spans="2:35">
      <c r="B975">
        <v>90</v>
      </c>
      <c r="I975" t="s">
        <v>12465</v>
      </c>
      <c r="J975" t="s">
        <v>12468</v>
      </c>
      <c r="L975" t="s">
        <v>12487</v>
      </c>
      <c r="M975" t="s">
        <v>12506</v>
      </c>
      <c r="N975" t="s">
        <v>13381</v>
      </c>
      <c r="O975" t="s">
        <v>14345</v>
      </c>
      <c r="P975">
        <v>4</v>
      </c>
      <c r="Q975">
        <v>4</v>
      </c>
      <c r="R975">
        <v>0.63</v>
      </c>
      <c r="S975">
        <v>3.35</v>
      </c>
      <c r="T975">
        <v>463.44</v>
      </c>
      <c r="U975">
        <v>115.12</v>
      </c>
      <c r="V975">
        <v>6.29</v>
      </c>
      <c r="W975">
        <v>3.76</v>
      </c>
      <c r="X975">
        <v>9.43</v>
      </c>
      <c r="Y975">
        <v>4</v>
      </c>
      <c r="Z975" t="s">
        <v>4822</v>
      </c>
      <c r="AA975">
        <v>1</v>
      </c>
      <c r="AB975">
        <v>6</v>
      </c>
      <c r="AC975">
        <v>2.533809523809524</v>
      </c>
      <c r="AE975" t="s">
        <v>11894</v>
      </c>
      <c r="AH975">
        <v>0</v>
      </c>
      <c r="AI975">
        <v>0</v>
      </c>
    </row>
    <row r="976" spans="2:35">
      <c r="B976">
        <v>6.3</v>
      </c>
      <c r="I976" t="s">
        <v>12465</v>
      </c>
      <c r="J976" t="s">
        <v>12468</v>
      </c>
      <c r="L976" t="s">
        <v>12487</v>
      </c>
      <c r="M976" t="s">
        <v>12506</v>
      </c>
      <c r="N976" t="s">
        <v>13382</v>
      </c>
      <c r="O976" t="s">
        <v>14346</v>
      </c>
      <c r="P976">
        <v>4</v>
      </c>
      <c r="Q976">
        <v>3</v>
      </c>
      <c r="R976">
        <v>0.42</v>
      </c>
      <c r="S976">
        <v>3.53</v>
      </c>
      <c r="T976">
        <v>474.41</v>
      </c>
      <c r="U976">
        <v>99.33</v>
      </c>
      <c r="V976">
        <v>6.69</v>
      </c>
      <c r="W976">
        <v>2.92</v>
      </c>
      <c r="X976">
        <v>11.44</v>
      </c>
      <c r="Y976">
        <v>3</v>
      </c>
      <c r="Z976" t="s">
        <v>4822</v>
      </c>
      <c r="AA976">
        <v>1</v>
      </c>
      <c r="AB976">
        <v>6</v>
      </c>
      <c r="AC976">
        <v>2.773452380952381</v>
      </c>
      <c r="AE976" t="s">
        <v>11894</v>
      </c>
      <c r="AH976">
        <v>0</v>
      </c>
      <c r="AI976">
        <v>0</v>
      </c>
    </row>
    <row r="977" spans="2:35">
      <c r="B977">
        <v>7</v>
      </c>
      <c r="I977" t="s">
        <v>12465</v>
      </c>
      <c r="J977" t="s">
        <v>12468</v>
      </c>
      <c r="L977" t="s">
        <v>12487</v>
      </c>
      <c r="M977" t="s">
        <v>12506</v>
      </c>
      <c r="N977" t="s">
        <v>13383</v>
      </c>
      <c r="O977" t="s">
        <v>14347</v>
      </c>
      <c r="P977">
        <v>5</v>
      </c>
      <c r="Q977">
        <v>3</v>
      </c>
      <c r="R977">
        <v>-0.15</v>
      </c>
      <c r="S977">
        <v>3.06</v>
      </c>
      <c r="T977">
        <v>499.42</v>
      </c>
      <c r="U977">
        <v>123.12</v>
      </c>
      <c r="V977">
        <v>6.56</v>
      </c>
      <c r="W977">
        <v>3.76</v>
      </c>
      <c r="X977">
        <v>10</v>
      </c>
      <c r="Y977">
        <v>3</v>
      </c>
      <c r="Z977" t="s">
        <v>4822</v>
      </c>
      <c r="AA977">
        <v>1</v>
      </c>
      <c r="AB977">
        <v>6</v>
      </c>
      <c r="AC977">
        <v>2.140809523809524</v>
      </c>
      <c r="AE977" t="s">
        <v>11894</v>
      </c>
      <c r="AH977">
        <v>0</v>
      </c>
      <c r="AI977">
        <v>0</v>
      </c>
    </row>
    <row r="978" spans="2:35">
      <c r="B978">
        <v>14.9</v>
      </c>
      <c r="I978" t="s">
        <v>12465</v>
      </c>
      <c r="J978" t="s">
        <v>12468</v>
      </c>
      <c r="L978" t="s">
        <v>12487</v>
      </c>
      <c r="M978" t="s">
        <v>12506</v>
      </c>
      <c r="N978" t="s">
        <v>13384</v>
      </c>
      <c r="O978" t="s">
        <v>14348</v>
      </c>
      <c r="P978">
        <v>5</v>
      </c>
      <c r="Q978">
        <v>3</v>
      </c>
      <c r="R978">
        <v>2.59</v>
      </c>
      <c r="S978">
        <v>5.81</v>
      </c>
      <c r="T978">
        <v>524.86</v>
      </c>
      <c r="U978">
        <v>108.56</v>
      </c>
      <c r="V978">
        <v>7.22</v>
      </c>
      <c r="W978">
        <v>3.74</v>
      </c>
      <c r="X978">
        <v>10.01</v>
      </c>
      <c r="Y978">
        <v>3</v>
      </c>
      <c r="Z978" t="s">
        <v>4822</v>
      </c>
      <c r="AA978">
        <v>2</v>
      </c>
      <c r="AB978">
        <v>7</v>
      </c>
      <c r="AC978">
        <v>1.253</v>
      </c>
      <c r="AE978" t="s">
        <v>11894</v>
      </c>
      <c r="AH978">
        <v>0</v>
      </c>
      <c r="AI978">
        <v>0</v>
      </c>
    </row>
    <row r="979" spans="2:35">
      <c r="B979">
        <v>4.6</v>
      </c>
      <c r="I979" t="s">
        <v>12465</v>
      </c>
      <c r="J979" t="s">
        <v>12468</v>
      </c>
      <c r="L979" t="s">
        <v>12487</v>
      </c>
      <c r="M979" t="s">
        <v>12506</v>
      </c>
      <c r="N979" t="s">
        <v>13385</v>
      </c>
      <c r="O979" t="s">
        <v>14349</v>
      </c>
      <c r="P979">
        <v>6</v>
      </c>
      <c r="Q979">
        <v>3</v>
      </c>
      <c r="R979">
        <v>-0.18</v>
      </c>
      <c r="S979">
        <v>2.65</v>
      </c>
      <c r="T979">
        <v>568.6</v>
      </c>
      <c r="U979">
        <v>105.81</v>
      </c>
      <c r="V979">
        <v>6.3</v>
      </c>
      <c r="W979">
        <v>3.24</v>
      </c>
      <c r="X979">
        <v>12.38</v>
      </c>
      <c r="Y979">
        <v>3</v>
      </c>
      <c r="Z979" t="s">
        <v>4822</v>
      </c>
      <c r="AA979">
        <v>2</v>
      </c>
      <c r="AB979">
        <v>8</v>
      </c>
      <c r="AC979">
        <v>2.639666666666667</v>
      </c>
      <c r="AE979" t="s">
        <v>11894</v>
      </c>
      <c r="AH979">
        <v>0</v>
      </c>
      <c r="AI979">
        <v>0</v>
      </c>
    </row>
    <row r="980" spans="2:35">
      <c r="B980">
        <v>25</v>
      </c>
      <c r="I980" t="s">
        <v>12465</v>
      </c>
      <c r="J980" t="s">
        <v>12468</v>
      </c>
      <c r="L980" t="s">
        <v>12487</v>
      </c>
      <c r="M980" t="s">
        <v>12506</v>
      </c>
      <c r="N980" t="s">
        <v>13386</v>
      </c>
      <c r="O980" t="s">
        <v>14350</v>
      </c>
      <c r="P980">
        <v>5</v>
      </c>
      <c r="Q980">
        <v>3</v>
      </c>
      <c r="R980">
        <v>-1.46</v>
      </c>
      <c r="S980">
        <v>1.72</v>
      </c>
      <c r="T980">
        <v>453.45</v>
      </c>
      <c r="U980">
        <v>112.22</v>
      </c>
      <c r="V980">
        <v>6.04</v>
      </c>
      <c r="W980">
        <v>3.81</v>
      </c>
      <c r="X980">
        <v>9.460000000000001</v>
      </c>
      <c r="Y980">
        <v>3</v>
      </c>
      <c r="Z980" t="s">
        <v>4822</v>
      </c>
      <c r="AA980">
        <v>1</v>
      </c>
      <c r="AB980">
        <v>7</v>
      </c>
      <c r="AC980">
        <v>3.028499999999999</v>
      </c>
      <c r="AE980" t="s">
        <v>11894</v>
      </c>
      <c r="AH980">
        <v>0</v>
      </c>
      <c r="AI980">
        <v>0</v>
      </c>
    </row>
    <row r="981" spans="2:35">
      <c r="B981">
        <v>145</v>
      </c>
      <c r="I981" t="s">
        <v>12465</v>
      </c>
      <c r="J981" t="s">
        <v>12468</v>
      </c>
      <c r="L981" t="s">
        <v>12487</v>
      </c>
      <c r="M981" t="s">
        <v>12506</v>
      </c>
      <c r="N981" t="s">
        <v>13387</v>
      </c>
      <c r="O981" t="s">
        <v>14351</v>
      </c>
      <c r="P981">
        <v>5</v>
      </c>
      <c r="Q981">
        <v>3</v>
      </c>
      <c r="R981">
        <v>0.88</v>
      </c>
      <c r="S981">
        <v>4.38</v>
      </c>
      <c r="T981">
        <v>489.43</v>
      </c>
      <c r="U981">
        <v>112.22</v>
      </c>
      <c r="V981">
        <v>6.39</v>
      </c>
      <c r="W981">
        <v>4.64</v>
      </c>
      <c r="X981">
        <v>10.98</v>
      </c>
      <c r="Y981">
        <v>3</v>
      </c>
      <c r="Z981" t="s">
        <v>4822</v>
      </c>
      <c r="AA981">
        <v>1</v>
      </c>
      <c r="AB981">
        <v>6</v>
      </c>
      <c r="AC981">
        <v>1.8115</v>
      </c>
      <c r="AE981" t="s">
        <v>11894</v>
      </c>
      <c r="AH981">
        <v>0</v>
      </c>
      <c r="AI981">
        <v>0</v>
      </c>
    </row>
    <row r="982" spans="2:35">
      <c r="B982">
        <v>146</v>
      </c>
      <c r="I982" t="s">
        <v>12465</v>
      </c>
      <c r="J982" t="s">
        <v>12468</v>
      </c>
      <c r="L982" t="s">
        <v>12487</v>
      </c>
      <c r="M982" t="s">
        <v>12506</v>
      </c>
      <c r="N982" t="s">
        <v>13388</v>
      </c>
      <c r="O982" t="s">
        <v>14352</v>
      </c>
      <c r="P982">
        <v>5</v>
      </c>
      <c r="Q982">
        <v>3</v>
      </c>
      <c r="R982">
        <v>0.49</v>
      </c>
      <c r="S982">
        <v>3.97</v>
      </c>
      <c r="T982">
        <v>471.44</v>
      </c>
      <c r="U982">
        <v>112.22</v>
      </c>
      <c r="V982">
        <v>6.25</v>
      </c>
      <c r="W982">
        <v>3.25</v>
      </c>
      <c r="X982">
        <v>12.29</v>
      </c>
      <c r="Y982">
        <v>3</v>
      </c>
      <c r="Z982" t="s">
        <v>4822</v>
      </c>
      <c r="AA982">
        <v>1</v>
      </c>
      <c r="AB982">
        <v>6</v>
      </c>
      <c r="AC982">
        <v>2.145</v>
      </c>
      <c r="AE982" t="s">
        <v>11894</v>
      </c>
      <c r="AH982">
        <v>0</v>
      </c>
      <c r="AI982">
        <v>0</v>
      </c>
    </row>
    <row r="983" spans="2:35">
      <c r="B983">
        <v>45</v>
      </c>
      <c r="I983" t="s">
        <v>12465</v>
      </c>
      <c r="J983" t="s">
        <v>12468</v>
      </c>
      <c r="L983" t="s">
        <v>12487</v>
      </c>
      <c r="M983" t="s">
        <v>12506</v>
      </c>
      <c r="N983" t="s">
        <v>13389</v>
      </c>
      <c r="O983" t="s">
        <v>14353</v>
      </c>
      <c r="P983">
        <v>5</v>
      </c>
      <c r="Q983">
        <v>3</v>
      </c>
      <c r="R983">
        <v>0.97</v>
      </c>
      <c r="S983">
        <v>4.45</v>
      </c>
      <c r="T983">
        <v>501.92</v>
      </c>
      <c r="U983">
        <v>112.22</v>
      </c>
      <c r="V983">
        <v>7</v>
      </c>
      <c r="W983">
        <v>3.26</v>
      </c>
      <c r="X983">
        <v>11.55</v>
      </c>
      <c r="Y983">
        <v>3</v>
      </c>
      <c r="Z983" t="s">
        <v>4822</v>
      </c>
      <c r="AA983">
        <v>2</v>
      </c>
      <c r="AB983">
        <v>7</v>
      </c>
      <c r="AC983">
        <v>1.701</v>
      </c>
      <c r="AE983" t="s">
        <v>11894</v>
      </c>
      <c r="AH983">
        <v>0</v>
      </c>
      <c r="AI983">
        <v>0</v>
      </c>
    </row>
    <row r="984" spans="2:35">
      <c r="B984">
        <v>153</v>
      </c>
      <c r="I984" t="s">
        <v>12465</v>
      </c>
      <c r="J984" t="s">
        <v>12468</v>
      </c>
      <c r="L984" t="s">
        <v>12487</v>
      </c>
      <c r="M984" t="s">
        <v>12506</v>
      </c>
      <c r="N984" t="s">
        <v>13390</v>
      </c>
      <c r="O984" t="s">
        <v>14354</v>
      </c>
      <c r="P984">
        <v>5</v>
      </c>
      <c r="Q984">
        <v>3</v>
      </c>
      <c r="R984">
        <v>0.53</v>
      </c>
      <c r="S984">
        <v>4.06</v>
      </c>
      <c r="T984">
        <v>505.88</v>
      </c>
      <c r="U984">
        <v>112.22</v>
      </c>
      <c r="V984">
        <v>6.83</v>
      </c>
      <c r="W984">
        <v>4.59</v>
      </c>
      <c r="X984">
        <v>10.53</v>
      </c>
      <c r="Y984">
        <v>3</v>
      </c>
      <c r="Z984" t="s">
        <v>4822</v>
      </c>
      <c r="AA984">
        <v>2</v>
      </c>
      <c r="AB984">
        <v>7</v>
      </c>
      <c r="AC984">
        <v>1.896</v>
      </c>
      <c r="AE984" t="s">
        <v>11894</v>
      </c>
      <c r="AH984">
        <v>0</v>
      </c>
      <c r="AI984">
        <v>0</v>
      </c>
    </row>
    <row r="985" spans="2:35">
      <c r="B985">
        <v>31</v>
      </c>
      <c r="I985" t="s">
        <v>12465</v>
      </c>
      <c r="J985" t="s">
        <v>12468</v>
      </c>
      <c r="L985" t="s">
        <v>12487</v>
      </c>
      <c r="M985" t="s">
        <v>12506</v>
      </c>
      <c r="N985" t="s">
        <v>13391</v>
      </c>
      <c r="O985" t="s">
        <v>14355</v>
      </c>
      <c r="P985">
        <v>5</v>
      </c>
      <c r="Q985">
        <v>3</v>
      </c>
      <c r="R985">
        <v>-0.42</v>
      </c>
      <c r="S985">
        <v>3.74</v>
      </c>
      <c r="T985">
        <v>493.39</v>
      </c>
      <c r="U985">
        <v>112.22</v>
      </c>
      <c r="V985">
        <v>6.22</v>
      </c>
      <c r="W985">
        <v>4.58</v>
      </c>
      <c r="X985">
        <v>8.65</v>
      </c>
      <c r="Y985">
        <v>3</v>
      </c>
      <c r="Z985" t="s">
        <v>4822</v>
      </c>
      <c r="AA985">
        <v>1</v>
      </c>
      <c r="AB985">
        <v>6</v>
      </c>
      <c r="AC985">
        <v>2.778214285714285</v>
      </c>
      <c r="AE985" t="s">
        <v>11894</v>
      </c>
      <c r="AH985">
        <v>0</v>
      </c>
      <c r="AI985">
        <v>0</v>
      </c>
    </row>
    <row r="986" spans="2:35">
      <c r="B986">
        <v>41</v>
      </c>
      <c r="I986" t="s">
        <v>12465</v>
      </c>
      <c r="J986" t="s">
        <v>12468</v>
      </c>
      <c r="L986" t="s">
        <v>12487</v>
      </c>
      <c r="M986" t="s">
        <v>12506</v>
      </c>
      <c r="N986" t="s">
        <v>13392</v>
      </c>
      <c r="O986" t="s">
        <v>14356</v>
      </c>
      <c r="P986">
        <v>5</v>
      </c>
      <c r="Q986">
        <v>3</v>
      </c>
      <c r="R986">
        <v>-0.61</v>
      </c>
      <c r="S986">
        <v>2.89</v>
      </c>
      <c r="T986">
        <v>475.4</v>
      </c>
      <c r="U986">
        <v>112.22</v>
      </c>
      <c r="V986">
        <v>6.08</v>
      </c>
      <c r="W986">
        <v>2.86</v>
      </c>
      <c r="X986">
        <v>10.85</v>
      </c>
      <c r="Y986">
        <v>3</v>
      </c>
      <c r="Z986" t="s">
        <v>4822</v>
      </c>
      <c r="AA986">
        <v>1</v>
      </c>
      <c r="AB986">
        <v>6</v>
      </c>
      <c r="AC986">
        <v>2.601714285714286</v>
      </c>
      <c r="AE986" t="s">
        <v>11894</v>
      </c>
      <c r="AH986">
        <v>0</v>
      </c>
      <c r="AI986">
        <v>0</v>
      </c>
    </row>
    <row r="987" spans="2:35">
      <c r="B987">
        <v>32</v>
      </c>
      <c r="I987" t="s">
        <v>12465</v>
      </c>
      <c r="J987" t="s">
        <v>12468</v>
      </c>
      <c r="L987" t="s">
        <v>12487</v>
      </c>
      <c r="M987" t="s">
        <v>12506</v>
      </c>
      <c r="N987" t="s">
        <v>13393</v>
      </c>
      <c r="O987" t="s">
        <v>14357</v>
      </c>
      <c r="P987">
        <v>5</v>
      </c>
      <c r="Q987">
        <v>3</v>
      </c>
      <c r="R987">
        <v>-0.27</v>
      </c>
      <c r="S987">
        <v>3.68</v>
      </c>
      <c r="T987">
        <v>489.43</v>
      </c>
      <c r="U987">
        <v>112.22</v>
      </c>
      <c r="V987">
        <v>6.31</v>
      </c>
      <c r="W987">
        <v>4.58</v>
      </c>
      <c r="X987">
        <v>9.07</v>
      </c>
      <c r="Y987">
        <v>3</v>
      </c>
      <c r="Z987" t="s">
        <v>4822</v>
      </c>
      <c r="AA987">
        <v>1</v>
      </c>
      <c r="AB987">
        <v>7</v>
      </c>
      <c r="AC987">
        <v>2.6265</v>
      </c>
      <c r="AE987" t="s">
        <v>11894</v>
      </c>
      <c r="AH987">
        <v>0</v>
      </c>
      <c r="AI987">
        <v>0</v>
      </c>
    </row>
    <row r="988" spans="2:35">
      <c r="B988">
        <v>24</v>
      </c>
      <c r="I988" t="s">
        <v>12465</v>
      </c>
      <c r="J988" t="s">
        <v>12468</v>
      </c>
      <c r="L988" t="s">
        <v>12487</v>
      </c>
      <c r="M988" t="s">
        <v>12506</v>
      </c>
      <c r="N988" t="s">
        <v>13394</v>
      </c>
      <c r="O988" t="s">
        <v>14358</v>
      </c>
      <c r="P988">
        <v>5</v>
      </c>
      <c r="Q988">
        <v>3</v>
      </c>
      <c r="R988">
        <v>-0.21</v>
      </c>
      <c r="S988">
        <v>3.38</v>
      </c>
      <c r="T988">
        <v>505.88</v>
      </c>
      <c r="U988">
        <v>112.22</v>
      </c>
      <c r="V988">
        <v>6.83</v>
      </c>
      <c r="W988">
        <v>4.6</v>
      </c>
      <c r="X988">
        <v>10.11</v>
      </c>
      <c r="Y988">
        <v>3</v>
      </c>
      <c r="Z988" t="s">
        <v>4822</v>
      </c>
      <c r="AA988">
        <v>2</v>
      </c>
      <c r="AB988">
        <v>7</v>
      </c>
      <c r="AC988">
        <v>2.236</v>
      </c>
      <c r="AE988" t="s">
        <v>11894</v>
      </c>
      <c r="AH988">
        <v>0</v>
      </c>
      <c r="AI988">
        <v>0</v>
      </c>
    </row>
    <row r="989" spans="2:35">
      <c r="B989">
        <v>111</v>
      </c>
      <c r="I989" t="s">
        <v>12465</v>
      </c>
      <c r="J989" t="s">
        <v>12468</v>
      </c>
      <c r="L989" t="s">
        <v>12487</v>
      </c>
      <c r="M989" t="s">
        <v>12506</v>
      </c>
      <c r="N989" t="s">
        <v>13395</v>
      </c>
      <c r="O989" t="s">
        <v>14359</v>
      </c>
      <c r="P989">
        <v>5</v>
      </c>
      <c r="Q989">
        <v>3</v>
      </c>
      <c r="R989">
        <v>0.09</v>
      </c>
      <c r="S989">
        <v>3.58</v>
      </c>
      <c r="T989">
        <v>485.47</v>
      </c>
      <c r="U989">
        <v>112.22</v>
      </c>
      <c r="V989">
        <v>6.48</v>
      </c>
      <c r="W989">
        <v>3.02</v>
      </c>
      <c r="X989">
        <v>11.3</v>
      </c>
      <c r="Y989">
        <v>3</v>
      </c>
      <c r="Z989" t="s">
        <v>4822</v>
      </c>
      <c r="AA989">
        <v>1</v>
      </c>
      <c r="AB989">
        <v>7</v>
      </c>
      <c r="AC989">
        <v>2.239785714285714</v>
      </c>
      <c r="AE989" t="s">
        <v>11894</v>
      </c>
      <c r="AH989">
        <v>0</v>
      </c>
      <c r="AI989">
        <v>0</v>
      </c>
    </row>
    <row r="990" spans="2:35">
      <c r="B990">
        <v>293</v>
      </c>
      <c r="I990" t="s">
        <v>12465</v>
      </c>
      <c r="J990" t="s">
        <v>12468</v>
      </c>
      <c r="L990" t="s">
        <v>12487</v>
      </c>
      <c r="M990" t="s">
        <v>12506</v>
      </c>
      <c r="N990" t="s">
        <v>13396</v>
      </c>
      <c r="O990" t="s">
        <v>14360</v>
      </c>
      <c r="P990">
        <v>5</v>
      </c>
      <c r="Q990">
        <v>3</v>
      </c>
      <c r="R990">
        <v>0.21</v>
      </c>
      <c r="S990">
        <v>3.69</v>
      </c>
      <c r="T990">
        <v>485.47</v>
      </c>
      <c r="U990">
        <v>112.22</v>
      </c>
      <c r="V990">
        <v>6.48</v>
      </c>
      <c r="W990">
        <v>3.42</v>
      </c>
      <c r="X990">
        <v>11.39</v>
      </c>
      <c r="Y990">
        <v>3</v>
      </c>
      <c r="Z990" t="s">
        <v>4822</v>
      </c>
      <c r="AA990">
        <v>1</v>
      </c>
      <c r="AB990">
        <v>7</v>
      </c>
      <c r="AC990">
        <v>2.184785714285714</v>
      </c>
      <c r="AE990" t="s">
        <v>11894</v>
      </c>
      <c r="AH990">
        <v>0</v>
      </c>
      <c r="AI990">
        <v>0</v>
      </c>
    </row>
    <row r="991" spans="2:35">
      <c r="B991">
        <v>10.4</v>
      </c>
      <c r="I991" t="s">
        <v>12465</v>
      </c>
      <c r="J991" t="s">
        <v>12468</v>
      </c>
      <c r="L991" t="s">
        <v>12487</v>
      </c>
      <c r="M991" t="s">
        <v>12506</v>
      </c>
      <c r="N991" t="s">
        <v>13397</v>
      </c>
      <c r="O991" t="s">
        <v>14361</v>
      </c>
      <c r="P991">
        <v>5</v>
      </c>
      <c r="Q991">
        <v>3</v>
      </c>
      <c r="R991">
        <v>-1.15</v>
      </c>
      <c r="S991">
        <v>2.95</v>
      </c>
      <c r="T991">
        <v>489.43</v>
      </c>
      <c r="U991">
        <v>112.22</v>
      </c>
      <c r="V991">
        <v>6.39</v>
      </c>
      <c r="W991">
        <v>3.75</v>
      </c>
      <c r="X991">
        <v>7.35</v>
      </c>
      <c r="Y991">
        <v>3</v>
      </c>
      <c r="Z991" t="s">
        <v>4822</v>
      </c>
      <c r="AA991">
        <v>1</v>
      </c>
      <c r="AB991">
        <v>6</v>
      </c>
      <c r="AC991">
        <v>3.5015</v>
      </c>
      <c r="AE991" t="s">
        <v>5459</v>
      </c>
      <c r="AH991">
        <v>0</v>
      </c>
      <c r="AI991">
        <v>0</v>
      </c>
    </row>
    <row r="992" spans="2:35">
      <c r="B992">
        <v>8.6</v>
      </c>
      <c r="I992" t="s">
        <v>12465</v>
      </c>
      <c r="J992" t="s">
        <v>12468</v>
      </c>
      <c r="L992" t="s">
        <v>12487</v>
      </c>
      <c r="M992" t="s">
        <v>12506</v>
      </c>
      <c r="N992" t="s">
        <v>13398</v>
      </c>
      <c r="O992" t="s">
        <v>14362</v>
      </c>
      <c r="P992">
        <v>6</v>
      </c>
      <c r="Q992">
        <v>3</v>
      </c>
      <c r="R992">
        <v>-0.68</v>
      </c>
      <c r="S992">
        <v>2.55</v>
      </c>
      <c r="T992">
        <v>501.47</v>
      </c>
      <c r="U992">
        <v>121.45</v>
      </c>
      <c r="V992">
        <v>6.26</v>
      </c>
      <c r="W992">
        <v>3.78</v>
      </c>
      <c r="X992">
        <v>10.45</v>
      </c>
      <c r="Y992">
        <v>3</v>
      </c>
      <c r="Z992" t="s">
        <v>4822</v>
      </c>
      <c r="AA992">
        <v>2</v>
      </c>
      <c r="AB992">
        <v>7</v>
      </c>
      <c r="AC992">
        <v>2.166666666666667</v>
      </c>
      <c r="AE992" t="s">
        <v>11894</v>
      </c>
      <c r="AH992">
        <v>0</v>
      </c>
      <c r="AI992">
        <v>0</v>
      </c>
    </row>
    <row r="993" spans="2:35">
      <c r="B993">
        <v>61.4</v>
      </c>
      <c r="I993" t="s">
        <v>12465</v>
      </c>
      <c r="J993" t="s">
        <v>12468</v>
      </c>
      <c r="L993" t="s">
        <v>12487</v>
      </c>
      <c r="M993" t="s">
        <v>12506</v>
      </c>
      <c r="N993" t="s">
        <v>13399</v>
      </c>
      <c r="O993" t="s">
        <v>14363</v>
      </c>
      <c r="P993">
        <v>6</v>
      </c>
      <c r="Q993">
        <v>3</v>
      </c>
      <c r="R993">
        <v>0.13</v>
      </c>
      <c r="S993">
        <v>3.33</v>
      </c>
      <c r="T993">
        <v>529.52</v>
      </c>
      <c r="U993">
        <v>121.45</v>
      </c>
      <c r="V993">
        <v>7.04</v>
      </c>
      <c r="W993">
        <v>2.51</v>
      </c>
      <c r="X993">
        <v>10.7</v>
      </c>
      <c r="Y993">
        <v>3</v>
      </c>
      <c r="Z993" t="s">
        <v>4822</v>
      </c>
      <c r="AA993">
        <v>2</v>
      </c>
      <c r="AB993">
        <v>8</v>
      </c>
      <c r="AC993">
        <v>2.001666666666667</v>
      </c>
      <c r="AE993" t="s">
        <v>11894</v>
      </c>
      <c r="AH993">
        <v>0</v>
      </c>
      <c r="AI993">
        <v>0</v>
      </c>
    </row>
    <row r="994" spans="2:35">
      <c r="B994">
        <v>7.2</v>
      </c>
      <c r="I994" t="s">
        <v>12465</v>
      </c>
      <c r="J994" t="s">
        <v>12468</v>
      </c>
      <c r="L994" t="s">
        <v>12487</v>
      </c>
      <c r="M994" t="s">
        <v>12506</v>
      </c>
      <c r="N994" t="s">
        <v>13400</v>
      </c>
      <c r="O994" t="s">
        <v>14364</v>
      </c>
      <c r="P994">
        <v>5</v>
      </c>
      <c r="Q994">
        <v>3</v>
      </c>
      <c r="R994">
        <v>-1.18</v>
      </c>
      <c r="S994">
        <v>2.22</v>
      </c>
      <c r="T994">
        <v>489.43</v>
      </c>
      <c r="U994">
        <v>112.22</v>
      </c>
      <c r="V994">
        <v>6.39</v>
      </c>
      <c r="W994">
        <v>3.78</v>
      </c>
      <c r="X994">
        <v>9.75</v>
      </c>
      <c r="Y994">
        <v>3</v>
      </c>
      <c r="Z994" t="s">
        <v>4822</v>
      </c>
      <c r="AA994">
        <v>1</v>
      </c>
      <c r="AB994">
        <v>6</v>
      </c>
      <c r="AC994">
        <v>2.6265</v>
      </c>
      <c r="AE994" t="s">
        <v>11894</v>
      </c>
      <c r="AH994">
        <v>0</v>
      </c>
      <c r="AI994">
        <v>0</v>
      </c>
    </row>
    <row r="995" spans="2:35">
      <c r="B995">
        <v>6.2</v>
      </c>
      <c r="I995" t="s">
        <v>12465</v>
      </c>
      <c r="J995" t="s">
        <v>12468</v>
      </c>
      <c r="L995" t="s">
        <v>12487</v>
      </c>
      <c r="M995" t="s">
        <v>12506</v>
      </c>
      <c r="N995" t="s">
        <v>13401</v>
      </c>
      <c r="O995" t="s">
        <v>14365</v>
      </c>
      <c r="P995">
        <v>5</v>
      </c>
      <c r="Q995">
        <v>3</v>
      </c>
      <c r="R995">
        <v>-0.84</v>
      </c>
      <c r="S995">
        <v>2.45</v>
      </c>
      <c r="T995">
        <v>485.47</v>
      </c>
      <c r="U995">
        <v>112.22</v>
      </c>
      <c r="V995">
        <v>6.48</v>
      </c>
      <c r="W995">
        <v>2.21</v>
      </c>
      <c r="X995">
        <v>10.17</v>
      </c>
      <c r="Y995">
        <v>3</v>
      </c>
      <c r="Z995" t="s">
        <v>4822</v>
      </c>
      <c r="AA995">
        <v>1</v>
      </c>
      <c r="AB995">
        <v>7</v>
      </c>
      <c r="AC995">
        <v>2.529785714285715</v>
      </c>
      <c r="AE995" t="s">
        <v>11894</v>
      </c>
      <c r="AH995">
        <v>0</v>
      </c>
      <c r="AI995">
        <v>0</v>
      </c>
    </row>
    <row r="996" spans="2:35">
      <c r="B996">
        <v>29.7</v>
      </c>
      <c r="I996" t="s">
        <v>12465</v>
      </c>
      <c r="J996" t="s">
        <v>12468</v>
      </c>
      <c r="L996" t="s">
        <v>12487</v>
      </c>
      <c r="M996" t="s">
        <v>12506</v>
      </c>
      <c r="N996" t="s">
        <v>13402</v>
      </c>
      <c r="O996" t="s">
        <v>14366</v>
      </c>
      <c r="P996">
        <v>7</v>
      </c>
      <c r="Q996">
        <v>3</v>
      </c>
      <c r="R996">
        <v>-1.87</v>
      </c>
      <c r="S996">
        <v>2.22</v>
      </c>
      <c r="T996">
        <v>535.5</v>
      </c>
      <c r="U996">
        <v>146.36</v>
      </c>
      <c r="V996">
        <v>5.35</v>
      </c>
      <c r="W996">
        <v>3.74</v>
      </c>
      <c r="X996">
        <v>7.38</v>
      </c>
      <c r="Y996">
        <v>3</v>
      </c>
      <c r="Z996" t="s">
        <v>4822</v>
      </c>
      <c r="AA996">
        <v>2</v>
      </c>
      <c r="AB996">
        <v>7</v>
      </c>
      <c r="AC996">
        <v>3.166666666666667</v>
      </c>
      <c r="AE996" t="s">
        <v>5459</v>
      </c>
      <c r="AH996">
        <v>0</v>
      </c>
      <c r="AI996">
        <v>0</v>
      </c>
    </row>
    <row r="997" spans="2:35">
      <c r="B997">
        <v>12.5</v>
      </c>
      <c r="I997" t="s">
        <v>12465</v>
      </c>
      <c r="J997" t="s">
        <v>12468</v>
      </c>
      <c r="L997" t="s">
        <v>12487</v>
      </c>
      <c r="M997" t="s">
        <v>12506</v>
      </c>
      <c r="N997" t="s">
        <v>13403</v>
      </c>
      <c r="O997" t="s">
        <v>14367</v>
      </c>
      <c r="P997">
        <v>7</v>
      </c>
      <c r="Q997">
        <v>4</v>
      </c>
      <c r="R997">
        <v>0.96</v>
      </c>
      <c r="S997">
        <v>3.63</v>
      </c>
      <c r="T997">
        <v>569.59</v>
      </c>
      <c r="U997">
        <v>127.49</v>
      </c>
      <c r="V997">
        <v>6.45</v>
      </c>
      <c r="W997">
        <v>1.9</v>
      </c>
      <c r="X997">
        <v>8.789999999999999</v>
      </c>
      <c r="Y997">
        <v>3</v>
      </c>
      <c r="Z997" t="s">
        <v>4822</v>
      </c>
      <c r="AA997">
        <v>2</v>
      </c>
      <c r="AB997">
        <v>8</v>
      </c>
      <c r="AC997">
        <v>2.29</v>
      </c>
      <c r="AE997" t="s">
        <v>11894</v>
      </c>
      <c r="AH997">
        <v>0</v>
      </c>
      <c r="AI997">
        <v>0</v>
      </c>
    </row>
    <row r="998" spans="2:35">
      <c r="B998">
        <v>39</v>
      </c>
      <c r="I998" t="s">
        <v>12465</v>
      </c>
      <c r="J998" t="s">
        <v>12468</v>
      </c>
      <c r="L998" t="s">
        <v>12487</v>
      </c>
      <c r="M998" t="s">
        <v>12506</v>
      </c>
      <c r="N998" t="s">
        <v>13404</v>
      </c>
      <c r="O998" t="s">
        <v>14368</v>
      </c>
      <c r="P998">
        <v>8</v>
      </c>
      <c r="Q998">
        <v>3</v>
      </c>
      <c r="R998">
        <v>-0.63</v>
      </c>
      <c r="S998">
        <v>2.35</v>
      </c>
      <c r="T998">
        <v>590.58</v>
      </c>
      <c r="U998">
        <v>149.6</v>
      </c>
      <c r="V998">
        <v>5.18</v>
      </c>
      <c r="W998">
        <v>3.75</v>
      </c>
      <c r="X998">
        <v>8.35</v>
      </c>
      <c r="Y998">
        <v>3</v>
      </c>
      <c r="Z998" t="s">
        <v>4822</v>
      </c>
      <c r="AA998">
        <v>2</v>
      </c>
      <c r="AB998">
        <v>7</v>
      </c>
      <c r="AC998">
        <v>2.991666666666667</v>
      </c>
      <c r="AE998" t="s">
        <v>5459</v>
      </c>
      <c r="AH998">
        <v>0</v>
      </c>
      <c r="AI998">
        <v>0</v>
      </c>
    </row>
    <row r="999" spans="2:35">
      <c r="B999">
        <v>25</v>
      </c>
      <c r="I999" t="s">
        <v>12465</v>
      </c>
      <c r="J999" t="s">
        <v>12468</v>
      </c>
      <c r="L999" t="s">
        <v>12487</v>
      </c>
      <c r="M999" t="s">
        <v>12506</v>
      </c>
      <c r="N999" t="s">
        <v>13405</v>
      </c>
      <c r="O999" t="s">
        <v>14369</v>
      </c>
      <c r="P999">
        <v>6</v>
      </c>
      <c r="Q999">
        <v>3</v>
      </c>
      <c r="R999">
        <v>-0.96</v>
      </c>
      <c r="S999">
        <v>2.62</v>
      </c>
      <c r="T999">
        <v>482.42</v>
      </c>
      <c r="U999">
        <v>136.01</v>
      </c>
      <c r="V999">
        <v>5.81</v>
      </c>
      <c r="W999">
        <v>3.79</v>
      </c>
      <c r="X999">
        <v>9.140000000000001</v>
      </c>
      <c r="Y999">
        <v>3</v>
      </c>
      <c r="Z999" t="s">
        <v>4822</v>
      </c>
      <c r="AA999">
        <v>1</v>
      </c>
      <c r="AB999">
        <v>6</v>
      </c>
      <c r="AC999">
        <v>2.722238095238095</v>
      </c>
      <c r="AE999" t="s">
        <v>11894</v>
      </c>
      <c r="AH999">
        <v>0</v>
      </c>
      <c r="AI999">
        <v>0</v>
      </c>
    </row>
    <row r="1000" spans="2:35">
      <c r="B1000">
        <v>29</v>
      </c>
      <c r="I1000" t="s">
        <v>12465</v>
      </c>
      <c r="J1000" t="s">
        <v>12468</v>
      </c>
      <c r="L1000" t="s">
        <v>12487</v>
      </c>
      <c r="M1000" t="s">
        <v>12506</v>
      </c>
      <c r="N1000" t="s">
        <v>13406</v>
      </c>
      <c r="O1000" t="s">
        <v>14370</v>
      </c>
      <c r="P1000">
        <v>7</v>
      </c>
      <c r="Q1000">
        <v>3</v>
      </c>
      <c r="R1000">
        <v>-1.65</v>
      </c>
      <c r="S1000">
        <v>1.78</v>
      </c>
      <c r="T1000">
        <v>535.5</v>
      </c>
      <c r="U1000">
        <v>146.36</v>
      </c>
      <c r="V1000">
        <v>5.35</v>
      </c>
      <c r="W1000">
        <v>3.79</v>
      </c>
      <c r="X1000">
        <v>9.44</v>
      </c>
      <c r="Y1000">
        <v>3</v>
      </c>
      <c r="Z1000" t="s">
        <v>4822</v>
      </c>
      <c r="AA1000">
        <v>2</v>
      </c>
      <c r="AB1000">
        <v>7</v>
      </c>
      <c r="AC1000">
        <v>2.446666666666667</v>
      </c>
      <c r="AE1000" t="s">
        <v>11894</v>
      </c>
      <c r="AH1000">
        <v>0</v>
      </c>
      <c r="AI1000">
        <v>0</v>
      </c>
    </row>
    <row r="1001" spans="2:35">
      <c r="B1001">
        <v>11.3</v>
      </c>
      <c r="I1001" t="s">
        <v>12465</v>
      </c>
      <c r="J1001" t="s">
        <v>12468</v>
      </c>
      <c r="L1001" t="s">
        <v>12487</v>
      </c>
      <c r="M1001" t="s">
        <v>12506</v>
      </c>
      <c r="N1001" t="s">
        <v>13407</v>
      </c>
      <c r="O1001" t="s">
        <v>14371</v>
      </c>
      <c r="P1001">
        <v>4</v>
      </c>
      <c r="Q1001">
        <v>3</v>
      </c>
      <c r="R1001">
        <v>1.43</v>
      </c>
      <c r="S1001">
        <v>4.35</v>
      </c>
      <c r="T1001">
        <v>490.87</v>
      </c>
      <c r="U1001">
        <v>99.33</v>
      </c>
      <c r="V1001">
        <v>7.2</v>
      </c>
      <c r="W1001">
        <v>3.06</v>
      </c>
      <c r="X1001">
        <v>11.27</v>
      </c>
      <c r="Y1001">
        <v>3</v>
      </c>
      <c r="Z1001" t="s">
        <v>4822</v>
      </c>
      <c r="AA1001">
        <v>1</v>
      </c>
      <c r="AB1001">
        <v>6</v>
      </c>
      <c r="AC1001">
        <v>2.245880952380952</v>
      </c>
      <c r="AE1001" t="s">
        <v>11894</v>
      </c>
      <c r="AH1001">
        <v>0</v>
      </c>
      <c r="AI1001">
        <v>0</v>
      </c>
    </row>
    <row r="1002" spans="2:35">
      <c r="B1002">
        <v>26</v>
      </c>
      <c r="I1002" t="s">
        <v>12465</v>
      </c>
      <c r="J1002" t="s">
        <v>12468</v>
      </c>
      <c r="L1002" t="s">
        <v>12487</v>
      </c>
      <c r="M1002" t="s">
        <v>12506</v>
      </c>
      <c r="N1002" t="s">
        <v>13408</v>
      </c>
      <c r="O1002" t="s">
        <v>14372</v>
      </c>
      <c r="P1002">
        <v>4</v>
      </c>
      <c r="Q1002">
        <v>3</v>
      </c>
      <c r="R1002">
        <v>0.97</v>
      </c>
      <c r="S1002">
        <v>3.9</v>
      </c>
      <c r="T1002">
        <v>474.41</v>
      </c>
      <c r="U1002">
        <v>99.33</v>
      </c>
      <c r="V1002">
        <v>6.69</v>
      </c>
      <c r="W1002">
        <v>3.21</v>
      </c>
      <c r="X1002">
        <v>11.12</v>
      </c>
      <c r="Y1002">
        <v>3</v>
      </c>
      <c r="Z1002" t="s">
        <v>4822</v>
      </c>
      <c r="AA1002">
        <v>1</v>
      </c>
      <c r="AB1002">
        <v>6</v>
      </c>
      <c r="AC1002">
        <v>2.588452380952381</v>
      </c>
      <c r="AE1002" t="s">
        <v>11894</v>
      </c>
      <c r="AH1002">
        <v>0</v>
      </c>
      <c r="AI1002">
        <v>0</v>
      </c>
    </row>
    <row r="1003" spans="2:35">
      <c r="B1003">
        <v>13</v>
      </c>
      <c r="I1003" t="s">
        <v>12465</v>
      </c>
      <c r="J1003" t="s">
        <v>12468</v>
      </c>
      <c r="L1003" t="s">
        <v>12487</v>
      </c>
      <c r="M1003" t="s">
        <v>12506</v>
      </c>
      <c r="N1003" t="s">
        <v>13409</v>
      </c>
      <c r="O1003" t="s">
        <v>14373</v>
      </c>
      <c r="P1003">
        <v>5</v>
      </c>
      <c r="Q1003">
        <v>3</v>
      </c>
      <c r="R1003">
        <v>0.09</v>
      </c>
      <c r="S1003">
        <v>3.02</v>
      </c>
      <c r="T1003">
        <v>481.43</v>
      </c>
      <c r="U1003">
        <v>123.12</v>
      </c>
      <c r="V1003">
        <v>6.42</v>
      </c>
      <c r="W1003">
        <v>2.95</v>
      </c>
      <c r="X1003">
        <v>10.98</v>
      </c>
      <c r="Y1003">
        <v>3</v>
      </c>
      <c r="Z1003" t="s">
        <v>4822</v>
      </c>
      <c r="AA1003">
        <v>1</v>
      </c>
      <c r="AB1003">
        <v>6</v>
      </c>
      <c r="AC1003">
        <v>2.289309523809524</v>
      </c>
      <c r="AE1003" t="s">
        <v>11894</v>
      </c>
      <c r="AH1003">
        <v>0</v>
      </c>
      <c r="AI1003">
        <v>0</v>
      </c>
    </row>
    <row r="1004" spans="2:35">
      <c r="B1004">
        <v>125</v>
      </c>
      <c r="I1004" t="s">
        <v>12465</v>
      </c>
      <c r="J1004" t="s">
        <v>12468</v>
      </c>
      <c r="L1004" t="s">
        <v>12487</v>
      </c>
      <c r="M1004" t="s">
        <v>12506</v>
      </c>
      <c r="N1004" t="s">
        <v>13410</v>
      </c>
      <c r="O1004" t="s">
        <v>14374</v>
      </c>
      <c r="P1004">
        <v>4</v>
      </c>
      <c r="Q1004">
        <v>3</v>
      </c>
      <c r="R1004">
        <v>0.97</v>
      </c>
      <c r="S1004">
        <v>3.89</v>
      </c>
      <c r="T1004">
        <v>474.41</v>
      </c>
      <c r="U1004">
        <v>99.33</v>
      </c>
      <c r="V1004">
        <v>6.69</v>
      </c>
      <c r="W1004">
        <v>3.03</v>
      </c>
      <c r="X1004">
        <v>11.44</v>
      </c>
      <c r="Y1004">
        <v>3</v>
      </c>
      <c r="Z1004" t="s">
        <v>4822</v>
      </c>
      <c r="AA1004">
        <v>1</v>
      </c>
      <c r="AB1004">
        <v>6</v>
      </c>
      <c r="AC1004">
        <v>2.593452380952381</v>
      </c>
      <c r="AE1004" t="s">
        <v>11894</v>
      </c>
      <c r="AH1004">
        <v>0</v>
      </c>
      <c r="AI1004">
        <v>0</v>
      </c>
    </row>
    <row r="1005" spans="2:35">
      <c r="B1005">
        <v>39</v>
      </c>
      <c r="I1005" t="s">
        <v>12465</v>
      </c>
      <c r="J1005" t="s">
        <v>12468</v>
      </c>
      <c r="L1005" t="s">
        <v>12487</v>
      </c>
      <c r="M1005" t="s">
        <v>12506</v>
      </c>
      <c r="N1005" t="s">
        <v>13411</v>
      </c>
      <c r="O1005" t="s">
        <v>14375</v>
      </c>
      <c r="P1005">
        <v>4</v>
      </c>
      <c r="Q1005">
        <v>3</v>
      </c>
      <c r="R1005">
        <v>0.72</v>
      </c>
      <c r="S1005">
        <v>3.65</v>
      </c>
      <c r="T1005">
        <v>490.87</v>
      </c>
      <c r="U1005">
        <v>99.33</v>
      </c>
      <c r="V1005">
        <v>7.2</v>
      </c>
      <c r="W1005">
        <v>2.87</v>
      </c>
      <c r="X1005">
        <v>11.19</v>
      </c>
      <c r="Y1005">
        <v>3</v>
      </c>
      <c r="Z1005" t="s">
        <v>4822</v>
      </c>
      <c r="AA1005">
        <v>1</v>
      </c>
      <c r="AB1005">
        <v>6</v>
      </c>
      <c r="AC1005">
        <v>2.595880952380953</v>
      </c>
      <c r="AE1005" t="s">
        <v>11894</v>
      </c>
      <c r="AH1005">
        <v>0</v>
      </c>
      <c r="AI1005">
        <v>0</v>
      </c>
    </row>
    <row r="1006" spans="2:35">
      <c r="B1006">
        <v>5.5</v>
      </c>
      <c r="I1006" t="s">
        <v>12465</v>
      </c>
      <c r="J1006" t="s">
        <v>12468</v>
      </c>
      <c r="L1006" t="s">
        <v>12487</v>
      </c>
      <c r="M1006" t="s">
        <v>12506</v>
      </c>
      <c r="N1006" t="s">
        <v>13412</v>
      </c>
      <c r="O1006" t="s">
        <v>14376</v>
      </c>
      <c r="P1006">
        <v>5</v>
      </c>
      <c r="Q1006">
        <v>3</v>
      </c>
      <c r="R1006">
        <v>0.83</v>
      </c>
      <c r="S1006">
        <v>3.52</v>
      </c>
      <c r="T1006">
        <v>553.59</v>
      </c>
      <c r="U1006">
        <v>102.57</v>
      </c>
      <c r="V1006">
        <v>7.36</v>
      </c>
      <c r="W1006">
        <v>3.23</v>
      </c>
      <c r="X1006">
        <v>12.37</v>
      </c>
      <c r="Y1006">
        <v>3</v>
      </c>
      <c r="Z1006" t="s">
        <v>4822</v>
      </c>
      <c r="AA1006">
        <v>2</v>
      </c>
      <c r="AB1006">
        <v>7</v>
      </c>
      <c r="AC1006">
        <v>2.487666666666667</v>
      </c>
      <c r="AE1006" t="s">
        <v>11894</v>
      </c>
      <c r="AH1006">
        <v>0</v>
      </c>
      <c r="AI1006">
        <v>0</v>
      </c>
    </row>
    <row r="1007" spans="2:35">
      <c r="B1007">
        <v>30</v>
      </c>
      <c r="I1007" t="s">
        <v>12465</v>
      </c>
      <c r="J1007" t="s">
        <v>12468</v>
      </c>
      <c r="L1007" t="s">
        <v>12487</v>
      </c>
      <c r="M1007" t="s">
        <v>12506</v>
      </c>
      <c r="N1007" t="s">
        <v>13413</v>
      </c>
      <c r="O1007" t="s">
        <v>14377</v>
      </c>
      <c r="P1007">
        <v>4</v>
      </c>
      <c r="Q1007">
        <v>3</v>
      </c>
      <c r="R1007">
        <v>0.58</v>
      </c>
      <c r="S1007">
        <v>3.49</v>
      </c>
      <c r="T1007">
        <v>456.42</v>
      </c>
      <c r="U1007">
        <v>99.33</v>
      </c>
      <c r="V1007">
        <v>6.55</v>
      </c>
      <c r="W1007">
        <v>3.02</v>
      </c>
      <c r="X1007">
        <v>12.43</v>
      </c>
      <c r="Y1007">
        <v>3</v>
      </c>
      <c r="Z1007" t="s">
        <v>4822</v>
      </c>
      <c r="AA1007">
        <v>1</v>
      </c>
      <c r="AB1007">
        <v>6</v>
      </c>
      <c r="AC1007">
        <v>2.921952380952381</v>
      </c>
      <c r="AE1007" t="s">
        <v>11894</v>
      </c>
      <c r="AH1007">
        <v>0</v>
      </c>
      <c r="AI1007">
        <v>0</v>
      </c>
    </row>
    <row r="1008" spans="2:35">
      <c r="B1008">
        <v>5.1</v>
      </c>
      <c r="I1008" t="s">
        <v>12465</v>
      </c>
      <c r="J1008" t="s">
        <v>12468</v>
      </c>
      <c r="L1008" t="s">
        <v>12487</v>
      </c>
      <c r="M1008" t="s">
        <v>12506</v>
      </c>
      <c r="N1008" t="s">
        <v>13414</v>
      </c>
      <c r="O1008" t="s">
        <v>14378</v>
      </c>
      <c r="P1008">
        <v>6</v>
      </c>
      <c r="Q1008">
        <v>3</v>
      </c>
      <c r="R1008">
        <v>-0.75</v>
      </c>
      <c r="S1008">
        <v>2.18</v>
      </c>
      <c r="T1008">
        <v>534.52</v>
      </c>
      <c r="U1008">
        <v>133.47</v>
      </c>
      <c r="V1008">
        <v>5.95</v>
      </c>
      <c r="W1008">
        <v>2.88</v>
      </c>
      <c r="X1008">
        <v>11.28</v>
      </c>
      <c r="Y1008">
        <v>3</v>
      </c>
      <c r="Z1008" t="s">
        <v>4822</v>
      </c>
      <c r="AA1008">
        <v>2</v>
      </c>
      <c r="AB1008">
        <v>7</v>
      </c>
      <c r="AC1008">
        <v>2.166666666666667</v>
      </c>
      <c r="AE1008" t="s">
        <v>11894</v>
      </c>
      <c r="AH1008">
        <v>0</v>
      </c>
      <c r="AI1008">
        <v>0</v>
      </c>
    </row>
    <row r="1009" spans="2:35">
      <c r="B1009">
        <v>14</v>
      </c>
      <c r="I1009" t="s">
        <v>12465</v>
      </c>
      <c r="J1009" t="s">
        <v>12468</v>
      </c>
      <c r="L1009" t="s">
        <v>12487</v>
      </c>
      <c r="M1009" t="s">
        <v>12506</v>
      </c>
      <c r="N1009" t="s">
        <v>13415</v>
      </c>
      <c r="O1009" t="s">
        <v>14379</v>
      </c>
      <c r="P1009">
        <v>5</v>
      </c>
      <c r="Q1009">
        <v>3</v>
      </c>
      <c r="R1009">
        <v>0.91</v>
      </c>
      <c r="S1009">
        <v>3.81</v>
      </c>
      <c r="T1009">
        <v>472.42</v>
      </c>
      <c r="U1009">
        <v>108.56</v>
      </c>
      <c r="V1009">
        <v>6.43</v>
      </c>
      <c r="W1009">
        <v>3.01</v>
      </c>
      <c r="X1009">
        <v>12.2</v>
      </c>
      <c r="Y1009">
        <v>3</v>
      </c>
      <c r="Z1009" t="s">
        <v>4822</v>
      </c>
      <c r="AA1009">
        <v>1</v>
      </c>
      <c r="AB1009">
        <v>7</v>
      </c>
      <c r="AC1009">
        <v>2.34</v>
      </c>
      <c r="AE1009" t="s">
        <v>11894</v>
      </c>
      <c r="AH1009">
        <v>0</v>
      </c>
      <c r="AI1009">
        <v>0</v>
      </c>
    </row>
    <row r="1010" spans="2:35">
      <c r="B1010">
        <v>15</v>
      </c>
      <c r="I1010" t="s">
        <v>12465</v>
      </c>
      <c r="J1010" t="s">
        <v>12468</v>
      </c>
      <c r="L1010" t="s">
        <v>12487</v>
      </c>
      <c r="M1010" t="s">
        <v>12506</v>
      </c>
      <c r="N1010" t="s">
        <v>13416</v>
      </c>
      <c r="O1010" t="s">
        <v>14380</v>
      </c>
      <c r="P1010">
        <v>5</v>
      </c>
      <c r="Q1010">
        <v>3</v>
      </c>
      <c r="R1010">
        <v>-1.23</v>
      </c>
      <c r="S1010">
        <v>2.29</v>
      </c>
      <c r="T1010">
        <v>453.45</v>
      </c>
      <c r="U1010">
        <v>112.22</v>
      </c>
      <c r="V1010">
        <v>6.04</v>
      </c>
      <c r="W1010">
        <v>3.81</v>
      </c>
      <c r="X1010">
        <v>8.92</v>
      </c>
      <c r="Y1010">
        <v>3</v>
      </c>
      <c r="Z1010" t="s">
        <v>4822</v>
      </c>
      <c r="AA1010">
        <v>1</v>
      </c>
      <c r="AB1010">
        <v>7</v>
      </c>
      <c r="AC1010">
        <v>3.2985</v>
      </c>
      <c r="AE1010" t="s">
        <v>11894</v>
      </c>
      <c r="AH1010">
        <v>0</v>
      </c>
      <c r="AI1010">
        <v>0</v>
      </c>
    </row>
    <row r="1011" spans="2:35">
      <c r="B1011">
        <v>16</v>
      </c>
      <c r="I1011" t="s">
        <v>12465</v>
      </c>
      <c r="J1011" t="s">
        <v>12468</v>
      </c>
      <c r="L1011" t="s">
        <v>12487</v>
      </c>
      <c r="M1011" t="s">
        <v>12506</v>
      </c>
      <c r="N1011" t="s">
        <v>13417</v>
      </c>
      <c r="O1011" t="s">
        <v>14381</v>
      </c>
      <c r="P1011">
        <v>4</v>
      </c>
      <c r="Q1011">
        <v>3</v>
      </c>
      <c r="R1011">
        <v>0.41</v>
      </c>
      <c r="S1011">
        <v>3.33</v>
      </c>
      <c r="T1011">
        <v>470.45</v>
      </c>
      <c r="U1011">
        <v>99.33</v>
      </c>
      <c r="V1011">
        <v>6.78</v>
      </c>
      <c r="W1011">
        <v>2.79</v>
      </c>
      <c r="X1011">
        <v>11.45</v>
      </c>
      <c r="Y1011">
        <v>3</v>
      </c>
      <c r="Z1011" t="s">
        <v>4822</v>
      </c>
      <c r="AA1011">
        <v>1</v>
      </c>
      <c r="AB1011">
        <v>7</v>
      </c>
      <c r="AC1011">
        <v>2.901738095238096</v>
      </c>
      <c r="AE1011" t="s">
        <v>11894</v>
      </c>
      <c r="AH1011">
        <v>0</v>
      </c>
      <c r="AI1011">
        <v>0</v>
      </c>
    </row>
    <row r="1012" spans="2:35">
      <c r="B1012">
        <v>38</v>
      </c>
      <c r="I1012" t="s">
        <v>12465</v>
      </c>
      <c r="J1012" t="s">
        <v>12468</v>
      </c>
      <c r="L1012" t="s">
        <v>12487</v>
      </c>
      <c r="M1012" t="s">
        <v>12506</v>
      </c>
      <c r="N1012" t="s">
        <v>13418</v>
      </c>
      <c r="O1012" t="s">
        <v>14382</v>
      </c>
      <c r="P1012">
        <v>4</v>
      </c>
      <c r="Q1012">
        <v>3</v>
      </c>
      <c r="R1012">
        <v>1.05</v>
      </c>
      <c r="S1012">
        <v>3.98</v>
      </c>
      <c r="T1012">
        <v>486.91</v>
      </c>
      <c r="U1012">
        <v>99.33</v>
      </c>
      <c r="V1012">
        <v>7.29</v>
      </c>
      <c r="W1012">
        <v>3.03</v>
      </c>
      <c r="X1012">
        <v>11.69</v>
      </c>
      <c r="Y1012">
        <v>3</v>
      </c>
      <c r="Z1012" t="s">
        <v>4822</v>
      </c>
      <c r="AA1012">
        <v>1</v>
      </c>
      <c r="AB1012">
        <v>7</v>
      </c>
      <c r="AC1012">
        <v>2.459166666666667</v>
      </c>
      <c r="AE1012" t="s">
        <v>11894</v>
      </c>
      <c r="AH1012">
        <v>0</v>
      </c>
      <c r="AI1012">
        <v>0</v>
      </c>
    </row>
    <row r="1013" spans="2:35">
      <c r="B1013">
        <v>3.3</v>
      </c>
      <c r="I1013" t="s">
        <v>12465</v>
      </c>
      <c r="J1013" t="s">
        <v>12468</v>
      </c>
      <c r="L1013" t="s">
        <v>12487</v>
      </c>
      <c r="M1013" t="s">
        <v>12506</v>
      </c>
      <c r="N1013" t="s">
        <v>13419</v>
      </c>
      <c r="O1013" t="s">
        <v>14383</v>
      </c>
      <c r="P1013">
        <v>5</v>
      </c>
      <c r="Q1013">
        <v>3</v>
      </c>
      <c r="R1013">
        <v>-1.01</v>
      </c>
      <c r="S1013">
        <v>1.89</v>
      </c>
      <c r="T1013">
        <v>480.47</v>
      </c>
      <c r="U1013">
        <v>108.56</v>
      </c>
      <c r="V1013">
        <v>6.4</v>
      </c>
      <c r="W1013">
        <v>3.8</v>
      </c>
      <c r="X1013">
        <v>11.83</v>
      </c>
      <c r="Y1013">
        <v>3</v>
      </c>
      <c r="Z1013" t="s">
        <v>4822</v>
      </c>
      <c r="AA1013">
        <v>1</v>
      </c>
      <c r="AB1013">
        <v>6</v>
      </c>
      <c r="AC1013">
        <v>2.6875</v>
      </c>
      <c r="AE1013" t="s">
        <v>11894</v>
      </c>
      <c r="AH1013">
        <v>0</v>
      </c>
      <c r="AI1013">
        <v>0</v>
      </c>
    </row>
    <row r="1014" spans="2:35">
      <c r="B1014">
        <v>72</v>
      </c>
      <c r="I1014" t="s">
        <v>12465</v>
      </c>
      <c r="J1014" t="s">
        <v>12468</v>
      </c>
      <c r="L1014" t="s">
        <v>12487</v>
      </c>
      <c r="M1014" t="s">
        <v>12506</v>
      </c>
      <c r="N1014" t="s">
        <v>13420</v>
      </c>
      <c r="O1014" t="s">
        <v>14384</v>
      </c>
      <c r="P1014">
        <v>5</v>
      </c>
      <c r="Q1014">
        <v>3</v>
      </c>
      <c r="R1014">
        <v>-0.11</v>
      </c>
      <c r="S1014">
        <v>2.82</v>
      </c>
      <c r="T1014">
        <v>481.43</v>
      </c>
      <c r="U1014">
        <v>123.12</v>
      </c>
      <c r="V1014">
        <v>6.42</v>
      </c>
      <c r="W1014">
        <v>2.9</v>
      </c>
      <c r="X1014">
        <v>11.32</v>
      </c>
      <c r="Y1014">
        <v>3</v>
      </c>
      <c r="Z1014" t="s">
        <v>4822</v>
      </c>
      <c r="AA1014">
        <v>1</v>
      </c>
      <c r="AB1014">
        <v>6</v>
      </c>
      <c r="AC1014">
        <v>2.299309523809524</v>
      </c>
      <c r="AE1014" t="s">
        <v>11894</v>
      </c>
      <c r="AH1014">
        <v>0</v>
      </c>
      <c r="AI1014">
        <v>0</v>
      </c>
    </row>
    <row r="1015" spans="2:35">
      <c r="B1015">
        <v>32</v>
      </c>
      <c r="I1015" t="s">
        <v>12465</v>
      </c>
      <c r="J1015" t="s">
        <v>12468</v>
      </c>
      <c r="L1015" t="s">
        <v>12487</v>
      </c>
      <c r="M1015" t="s">
        <v>12506</v>
      </c>
      <c r="N1015" t="s">
        <v>13421</v>
      </c>
      <c r="O1015" t="s">
        <v>14385</v>
      </c>
      <c r="P1015">
        <v>4</v>
      </c>
      <c r="Q1015">
        <v>3</v>
      </c>
      <c r="R1015">
        <v>0.74</v>
      </c>
      <c r="S1015">
        <v>3.94</v>
      </c>
      <c r="T1015">
        <v>492.4</v>
      </c>
      <c r="U1015">
        <v>99.33</v>
      </c>
      <c r="V1015">
        <v>6.83</v>
      </c>
      <c r="W1015">
        <v>3.76</v>
      </c>
      <c r="X1015">
        <v>10.13</v>
      </c>
      <c r="Y1015">
        <v>3</v>
      </c>
      <c r="Z1015" t="s">
        <v>4822</v>
      </c>
      <c r="AA1015">
        <v>1</v>
      </c>
      <c r="AB1015">
        <v>6</v>
      </c>
      <c r="AC1015">
        <v>2.439952380952382</v>
      </c>
      <c r="AE1015" t="s">
        <v>11894</v>
      </c>
      <c r="AH1015">
        <v>0</v>
      </c>
      <c r="AI1015">
        <v>0</v>
      </c>
    </row>
    <row r="1016" spans="2:35">
      <c r="B1016">
        <v>37</v>
      </c>
      <c r="I1016" t="s">
        <v>12465</v>
      </c>
      <c r="J1016" t="s">
        <v>12468</v>
      </c>
      <c r="L1016" t="s">
        <v>12487</v>
      </c>
      <c r="M1016" t="s">
        <v>12506</v>
      </c>
      <c r="N1016" t="s">
        <v>13422</v>
      </c>
      <c r="O1016" t="s">
        <v>14386</v>
      </c>
      <c r="P1016">
        <v>4</v>
      </c>
      <c r="Q1016">
        <v>3</v>
      </c>
      <c r="R1016">
        <v>1.1</v>
      </c>
      <c r="S1016">
        <v>4.54</v>
      </c>
      <c r="T1016">
        <v>492.4</v>
      </c>
      <c r="U1016">
        <v>99.33</v>
      </c>
      <c r="V1016">
        <v>6.83</v>
      </c>
      <c r="W1016">
        <v>3.74</v>
      </c>
      <c r="X1016">
        <v>9.199999999999999</v>
      </c>
      <c r="Y1016">
        <v>3</v>
      </c>
      <c r="Z1016" t="s">
        <v>4822</v>
      </c>
      <c r="AA1016">
        <v>1</v>
      </c>
      <c r="AB1016">
        <v>6</v>
      </c>
      <c r="AC1016">
        <v>2.539952380952382</v>
      </c>
      <c r="AE1016" t="s">
        <v>11894</v>
      </c>
      <c r="AH1016">
        <v>0</v>
      </c>
      <c r="AI1016">
        <v>0</v>
      </c>
    </row>
    <row r="1017" spans="2:35">
      <c r="B1017">
        <v>43</v>
      </c>
      <c r="I1017" t="s">
        <v>12465</v>
      </c>
      <c r="J1017" t="s">
        <v>12468</v>
      </c>
      <c r="L1017" t="s">
        <v>12487</v>
      </c>
      <c r="M1017" t="s">
        <v>12506</v>
      </c>
      <c r="N1017" t="s">
        <v>13423</v>
      </c>
      <c r="O1017" t="s">
        <v>14387</v>
      </c>
      <c r="P1017">
        <v>4</v>
      </c>
      <c r="Q1017">
        <v>3</v>
      </c>
      <c r="R1017">
        <v>1.69</v>
      </c>
      <c r="S1017">
        <v>5.08</v>
      </c>
      <c r="T1017">
        <v>508.86</v>
      </c>
      <c r="U1017">
        <v>99.33</v>
      </c>
      <c r="V1017">
        <v>7.34</v>
      </c>
      <c r="W1017">
        <v>3.74</v>
      </c>
      <c r="X1017">
        <v>9.359999999999999</v>
      </c>
      <c r="Y1017">
        <v>3</v>
      </c>
      <c r="Z1017" t="s">
        <v>4822</v>
      </c>
      <c r="AA1017">
        <v>2</v>
      </c>
      <c r="AB1017">
        <v>6</v>
      </c>
      <c r="AC1017">
        <v>2.175666666666667</v>
      </c>
      <c r="AE1017" t="s">
        <v>11894</v>
      </c>
      <c r="AH1017">
        <v>0</v>
      </c>
      <c r="AI1017">
        <v>0</v>
      </c>
    </row>
    <row r="1018" spans="2:35">
      <c r="B1018">
        <v>35.4</v>
      </c>
      <c r="I1018" t="s">
        <v>12465</v>
      </c>
      <c r="J1018" t="s">
        <v>12468</v>
      </c>
      <c r="L1018" t="s">
        <v>12487</v>
      </c>
      <c r="M1018" t="s">
        <v>12506</v>
      </c>
      <c r="N1018" t="s">
        <v>13424</v>
      </c>
      <c r="O1018" t="s">
        <v>14388</v>
      </c>
      <c r="P1018">
        <v>5</v>
      </c>
      <c r="Q1018">
        <v>3</v>
      </c>
      <c r="R1018">
        <v>1.68</v>
      </c>
      <c r="S1018">
        <v>4.89</v>
      </c>
      <c r="T1018">
        <v>551.5</v>
      </c>
      <c r="U1018">
        <v>112.22</v>
      </c>
      <c r="V1018">
        <v>7.75</v>
      </c>
      <c r="W1018">
        <v>3.74</v>
      </c>
      <c r="X1018">
        <v>10.09</v>
      </c>
      <c r="Y1018">
        <v>4</v>
      </c>
      <c r="Z1018" t="s">
        <v>4822</v>
      </c>
      <c r="AA1018">
        <v>2</v>
      </c>
      <c r="AB1018">
        <v>7</v>
      </c>
      <c r="AC1018">
        <v>1.481</v>
      </c>
      <c r="AE1018" t="s">
        <v>11894</v>
      </c>
      <c r="AH1018">
        <v>0</v>
      </c>
      <c r="AI1018">
        <v>0</v>
      </c>
    </row>
    <row r="1019" spans="2:35">
      <c r="B1019">
        <v>7.9</v>
      </c>
      <c r="I1019" t="s">
        <v>12465</v>
      </c>
      <c r="J1019" t="s">
        <v>12468</v>
      </c>
      <c r="L1019" t="s">
        <v>12487</v>
      </c>
      <c r="M1019" t="s">
        <v>12506</v>
      </c>
      <c r="N1019" t="s">
        <v>13425</v>
      </c>
      <c r="O1019" t="s">
        <v>14389</v>
      </c>
      <c r="P1019">
        <v>6</v>
      </c>
      <c r="Q1019">
        <v>4</v>
      </c>
      <c r="R1019">
        <v>2.47</v>
      </c>
      <c r="S1019">
        <v>5.16</v>
      </c>
      <c r="T1019">
        <v>586.59</v>
      </c>
      <c r="U1019">
        <v>114.6</v>
      </c>
      <c r="V1019">
        <v>7.19</v>
      </c>
      <c r="W1019">
        <v>3.74</v>
      </c>
      <c r="X1019">
        <v>10.36</v>
      </c>
      <c r="Y1019">
        <v>3</v>
      </c>
      <c r="Z1019" t="s">
        <v>4822</v>
      </c>
      <c r="AA1019">
        <v>2</v>
      </c>
      <c r="AB1019">
        <v>8</v>
      </c>
      <c r="AC1019">
        <v>0.9450000000000001</v>
      </c>
      <c r="AE1019" t="s">
        <v>11894</v>
      </c>
      <c r="AH1019">
        <v>0</v>
      </c>
      <c r="AI1019">
        <v>0</v>
      </c>
    </row>
    <row r="1020" spans="2:35">
      <c r="B1020">
        <v>22.5</v>
      </c>
      <c r="I1020" t="s">
        <v>12465</v>
      </c>
      <c r="J1020" t="s">
        <v>12468</v>
      </c>
      <c r="L1020" t="s">
        <v>12487</v>
      </c>
      <c r="M1020" t="s">
        <v>12506</v>
      </c>
      <c r="N1020" t="s">
        <v>13426</v>
      </c>
      <c r="O1020" t="s">
        <v>14390</v>
      </c>
      <c r="P1020">
        <v>6</v>
      </c>
      <c r="Q1020">
        <v>3</v>
      </c>
      <c r="R1020">
        <v>1.69</v>
      </c>
      <c r="S1020">
        <v>4.86</v>
      </c>
      <c r="T1020">
        <v>573.55</v>
      </c>
      <c r="U1020">
        <v>111.8</v>
      </c>
      <c r="V1020">
        <v>6.91</v>
      </c>
      <c r="W1020">
        <v>3.74</v>
      </c>
      <c r="X1020">
        <v>10.49</v>
      </c>
      <c r="Y1020">
        <v>3</v>
      </c>
      <c r="Z1020" t="s">
        <v>4822</v>
      </c>
      <c r="AA1020">
        <v>2</v>
      </c>
      <c r="AB1020">
        <v>7</v>
      </c>
      <c r="AC1020">
        <v>1.51</v>
      </c>
      <c r="AE1020" t="s">
        <v>11894</v>
      </c>
      <c r="AH1020">
        <v>0</v>
      </c>
      <c r="AI1020">
        <v>0</v>
      </c>
    </row>
    <row r="1021" spans="2:35">
      <c r="B1021">
        <v>24</v>
      </c>
      <c r="I1021" t="s">
        <v>12465</v>
      </c>
      <c r="J1021" t="s">
        <v>12468</v>
      </c>
      <c r="L1021" t="s">
        <v>12487</v>
      </c>
      <c r="M1021" t="s">
        <v>12506</v>
      </c>
      <c r="N1021" t="s">
        <v>13427</v>
      </c>
      <c r="O1021" t="s">
        <v>14391</v>
      </c>
      <c r="P1021">
        <v>5</v>
      </c>
      <c r="Q1021">
        <v>4</v>
      </c>
      <c r="R1021">
        <v>0.63</v>
      </c>
      <c r="S1021">
        <v>4.53</v>
      </c>
      <c r="T1021">
        <v>543.48</v>
      </c>
      <c r="U1021">
        <v>131.92</v>
      </c>
      <c r="V1021">
        <v>7.46</v>
      </c>
      <c r="W1021">
        <v>3.74</v>
      </c>
      <c r="X1021">
        <v>10.46</v>
      </c>
      <c r="Y1021">
        <v>3</v>
      </c>
      <c r="Z1021" t="s">
        <v>4822</v>
      </c>
      <c r="AA1021">
        <v>2</v>
      </c>
      <c r="AB1021">
        <v>8</v>
      </c>
      <c r="AC1021">
        <v>1.235</v>
      </c>
      <c r="AE1021" t="s">
        <v>11894</v>
      </c>
      <c r="AH1021">
        <v>0</v>
      </c>
      <c r="AI1021">
        <v>0</v>
      </c>
    </row>
    <row r="1022" spans="2:35">
      <c r="B1022">
        <v>71.5</v>
      </c>
      <c r="I1022" t="s">
        <v>12465</v>
      </c>
      <c r="J1022" t="s">
        <v>12468</v>
      </c>
      <c r="L1022" t="s">
        <v>12487</v>
      </c>
      <c r="M1022" t="s">
        <v>12506</v>
      </c>
      <c r="N1022" t="s">
        <v>13428</v>
      </c>
      <c r="O1022" t="s">
        <v>14392</v>
      </c>
      <c r="P1022">
        <v>6</v>
      </c>
      <c r="Q1022">
        <v>3</v>
      </c>
      <c r="R1022">
        <v>2.4</v>
      </c>
      <c r="S1022">
        <v>5.07</v>
      </c>
      <c r="T1022">
        <v>587.5700000000001</v>
      </c>
      <c r="U1022">
        <v>111.8</v>
      </c>
      <c r="V1022">
        <v>7.16</v>
      </c>
      <c r="W1022">
        <v>3.74</v>
      </c>
      <c r="X1022">
        <v>10.06</v>
      </c>
      <c r="Y1022">
        <v>3</v>
      </c>
      <c r="Z1022" t="s">
        <v>4822</v>
      </c>
      <c r="AA1022">
        <v>2</v>
      </c>
      <c r="AB1022">
        <v>8</v>
      </c>
      <c r="AC1022">
        <v>1.24</v>
      </c>
      <c r="AE1022" t="s">
        <v>11894</v>
      </c>
      <c r="AH1022">
        <v>0</v>
      </c>
      <c r="AI1022">
        <v>0</v>
      </c>
    </row>
    <row r="1023" spans="2:35">
      <c r="B1023">
        <v>6.6</v>
      </c>
      <c r="I1023" t="s">
        <v>12465</v>
      </c>
      <c r="J1023" t="s">
        <v>12468</v>
      </c>
      <c r="L1023" t="s">
        <v>12487</v>
      </c>
      <c r="M1023" t="s">
        <v>12506</v>
      </c>
      <c r="N1023" t="s">
        <v>13429</v>
      </c>
      <c r="O1023" t="s">
        <v>14393</v>
      </c>
      <c r="P1023">
        <v>6</v>
      </c>
      <c r="Q1023">
        <v>4</v>
      </c>
      <c r="R1023">
        <v>1.43</v>
      </c>
      <c r="S1023">
        <v>4.95</v>
      </c>
      <c r="T1023">
        <v>567.52</v>
      </c>
      <c r="U1023">
        <v>145.5</v>
      </c>
      <c r="V1023">
        <v>6.06</v>
      </c>
      <c r="W1023">
        <v>3.74</v>
      </c>
      <c r="X1023">
        <v>10.78</v>
      </c>
      <c r="Y1023">
        <v>3</v>
      </c>
      <c r="Z1023" t="s">
        <v>4822</v>
      </c>
      <c r="AA1023">
        <v>2</v>
      </c>
      <c r="AB1023">
        <v>8</v>
      </c>
      <c r="AC1023">
        <v>1.025</v>
      </c>
      <c r="AE1023" t="s">
        <v>11894</v>
      </c>
      <c r="AH1023">
        <v>0</v>
      </c>
      <c r="AI1023">
        <v>0</v>
      </c>
    </row>
    <row r="1024" spans="2:35">
      <c r="B1024">
        <v>27</v>
      </c>
      <c r="I1024" t="s">
        <v>12465</v>
      </c>
      <c r="J1024" t="s">
        <v>12468</v>
      </c>
      <c r="L1024" t="s">
        <v>12487</v>
      </c>
      <c r="M1024" t="s">
        <v>12506</v>
      </c>
      <c r="N1024" t="s">
        <v>13430</v>
      </c>
      <c r="O1024" t="s">
        <v>14394</v>
      </c>
      <c r="P1024">
        <v>7</v>
      </c>
      <c r="Q1024">
        <v>3</v>
      </c>
      <c r="R1024">
        <v>0.7</v>
      </c>
      <c r="S1024">
        <v>3.88</v>
      </c>
      <c r="T1024">
        <v>607.59</v>
      </c>
      <c r="U1024">
        <v>136.71</v>
      </c>
      <c r="V1024">
        <v>5.92</v>
      </c>
      <c r="W1024">
        <v>3.74</v>
      </c>
      <c r="X1024">
        <v>10.42</v>
      </c>
      <c r="Y1024">
        <v>3</v>
      </c>
      <c r="Z1024" t="s">
        <v>4822</v>
      </c>
      <c r="AA1024">
        <v>2</v>
      </c>
      <c r="AB1024">
        <v>7</v>
      </c>
      <c r="AC1024">
        <v>1.726666666666667</v>
      </c>
      <c r="AE1024" t="s">
        <v>11894</v>
      </c>
      <c r="AH1024">
        <v>0</v>
      </c>
      <c r="AI1024">
        <v>0</v>
      </c>
    </row>
    <row r="1025" spans="2:35">
      <c r="B1025">
        <v>23.8</v>
      </c>
      <c r="I1025" t="s">
        <v>12465</v>
      </c>
      <c r="J1025" t="s">
        <v>12468</v>
      </c>
      <c r="L1025" t="s">
        <v>12487</v>
      </c>
      <c r="M1025" t="s">
        <v>12506</v>
      </c>
      <c r="N1025" t="s">
        <v>13431</v>
      </c>
      <c r="O1025" t="s">
        <v>14395</v>
      </c>
      <c r="P1025">
        <v>6</v>
      </c>
      <c r="Q1025">
        <v>3</v>
      </c>
      <c r="R1025">
        <v>1.48</v>
      </c>
      <c r="S1025">
        <v>4.23</v>
      </c>
      <c r="T1025">
        <v>586.59</v>
      </c>
      <c r="U1025">
        <v>105.81</v>
      </c>
      <c r="V1025">
        <v>6.43</v>
      </c>
      <c r="W1025">
        <v>3.74</v>
      </c>
      <c r="X1025">
        <v>10.54</v>
      </c>
      <c r="Y1025">
        <v>3</v>
      </c>
      <c r="Z1025" t="s">
        <v>4822</v>
      </c>
      <c r="AA1025">
        <v>2</v>
      </c>
      <c r="AB1025">
        <v>8</v>
      </c>
      <c r="AC1025">
        <v>2.024666666666667</v>
      </c>
      <c r="AE1025" t="s">
        <v>11894</v>
      </c>
      <c r="AH1025">
        <v>0</v>
      </c>
      <c r="AI1025">
        <v>0</v>
      </c>
    </row>
    <row r="1026" spans="2:35">
      <c r="B1026">
        <v>7.9</v>
      </c>
      <c r="I1026" t="s">
        <v>12465</v>
      </c>
      <c r="J1026" t="s">
        <v>12468</v>
      </c>
      <c r="L1026" t="s">
        <v>12487</v>
      </c>
      <c r="M1026" t="s">
        <v>12506</v>
      </c>
      <c r="N1026" t="s">
        <v>13432</v>
      </c>
      <c r="O1026" t="s">
        <v>14396</v>
      </c>
      <c r="P1026">
        <v>6</v>
      </c>
      <c r="Q1026">
        <v>4</v>
      </c>
      <c r="R1026">
        <v>0.62</v>
      </c>
      <c r="S1026">
        <v>3.45</v>
      </c>
      <c r="T1026">
        <v>586.59</v>
      </c>
      <c r="U1026">
        <v>114.6</v>
      </c>
      <c r="V1026">
        <v>7.19</v>
      </c>
      <c r="W1026">
        <v>3.21</v>
      </c>
      <c r="X1026">
        <v>11.11</v>
      </c>
      <c r="Y1026">
        <v>3</v>
      </c>
      <c r="Z1026" t="s">
        <v>4822</v>
      </c>
      <c r="AA1026">
        <v>2</v>
      </c>
      <c r="AB1026">
        <v>8</v>
      </c>
      <c r="AC1026">
        <v>1.955</v>
      </c>
      <c r="AE1026" t="s">
        <v>11894</v>
      </c>
      <c r="AH1026">
        <v>0</v>
      </c>
      <c r="AI1026">
        <v>0</v>
      </c>
    </row>
    <row r="1027" spans="2:35">
      <c r="B1027">
        <v>96</v>
      </c>
      <c r="I1027" t="s">
        <v>12465</v>
      </c>
      <c r="J1027" t="s">
        <v>12468</v>
      </c>
      <c r="L1027" t="s">
        <v>12487</v>
      </c>
      <c r="M1027" t="s">
        <v>12506</v>
      </c>
      <c r="N1027" t="s">
        <v>13433</v>
      </c>
      <c r="O1027" t="s">
        <v>14397</v>
      </c>
      <c r="P1027">
        <v>6</v>
      </c>
      <c r="Q1027">
        <v>3</v>
      </c>
      <c r="R1027">
        <v>0.42</v>
      </c>
      <c r="S1027">
        <v>3.49</v>
      </c>
      <c r="T1027">
        <v>476.39</v>
      </c>
      <c r="U1027">
        <v>125.11</v>
      </c>
      <c r="V1027">
        <v>5.48</v>
      </c>
      <c r="W1027">
        <v>3.74</v>
      </c>
      <c r="X1027">
        <v>7.62</v>
      </c>
      <c r="Y1027">
        <v>3</v>
      </c>
      <c r="Z1027" t="s">
        <v>4822</v>
      </c>
      <c r="AA1027">
        <v>1</v>
      </c>
      <c r="AB1027">
        <v>6</v>
      </c>
      <c r="AC1027">
        <v>3.090309523809524</v>
      </c>
      <c r="AE1027" t="s">
        <v>5459</v>
      </c>
      <c r="AH1027">
        <v>0</v>
      </c>
      <c r="AI1027">
        <v>0</v>
      </c>
    </row>
    <row r="1028" spans="2:35">
      <c r="B1028">
        <v>9.800000000000001</v>
      </c>
      <c r="I1028" t="s">
        <v>12465</v>
      </c>
      <c r="J1028" t="s">
        <v>12468</v>
      </c>
      <c r="L1028" t="s">
        <v>12487</v>
      </c>
      <c r="M1028" t="s">
        <v>12506</v>
      </c>
      <c r="N1028" t="s">
        <v>13434</v>
      </c>
      <c r="O1028" t="s">
        <v>14398</v>
      </c>
      <c r="P1028">
        <v>5</v>
      </c>
      <c r="Q1028">
        <v>3</v>
      </c>
      <c r="R1028">
        <v>0.74</v>
      </c>
      <c r="S1028">
        <v>3.85</v>
      </c>
      <c r="T1028">
        <v>490.41</v>
      </c>
      <c r="U1028">
        <v>108.56</v>
      </c>
      <c r="V1028">
        <v>6.57</v>
      </c>
      <c r="W1028">
        <v>2.91</v>
      </c>
      <c r="X1028">
        <v>11.22</v>
      </c>
      <c r="Y1028">
        <v>3</v>
      </c>
      <c r="Z1028" t="s">
        <v>4822</v>
      </c>
      <c r="AA1028">
        <v>1</v>
      </c>
      <c r="AB1028">
        <v>7</v>
      </c>
      <c r="AC1028">
        <v>2.1915</v>
      </c>
      <c r="AE1028" t="s">
        <v>11894</v>
      </c>
      <c r="AH1028">
        <v>0</v>
      </c>
      <c r="AI1028">
        <v>0</v>
      </c>
    </row>
    <row r="1029" spans="2:35">
      <c r="B1029">
        <v>34.7</v>
      </c>
      <c r="I1029" t="s">
        <v>12465</v>
      </c>
      <c r="J1029" t="s">
        <v>12468</v>
      </c>
      <c r="L1029" t="s">
        <v>12487</v>
      </c>
      <c r="M1029" t="s">
        <v>12506</v>
      </c>
      <c r="N1029" t="s">
        <v>13435</v>
      </c>
      <c r="O1029" t="s">
        <v>14399</v>
      </c>
      <c r="P1029">
        <v>5</v>
      </c>
      <c r="Q1029">
        <v>3</v>
      </c>
      <c r="R1029">
        <v>1.41</v>
      </c>
      <c r="S1029">
        <v>4.55</v>
      </c>
      <c r="T1029">
        <v>490.41</v>
      </c>
      <c r="U1029">
        <v>108.56</v>
      </c>
      <c r="V1029">
        <v>6.57</v>
      </c>
      <c r="W1029">
        <v>3.74</v>
      </c>
      <c r="X1029">
        <v>10.9</v>
      </c>
      <c r="Y1029">
        <v>3</v>
      </c>
      <c r="Z1029" t="s">
        <v>4822</v>
      </c>
      <c r="AA1029">
        <v>1</v>
      </c>
      <c r="AB1029">
        <v>7</v>
      </c>
      <c r="AC1029">
        <v>1.8415</v>
      </c>
      <c r="AE1029" t="s">
        <v>11894</v>
      </c>
      <c r="AH1029">
        <v>0</v>
      </c>
      <c r="AI1029">
        <v>0</v>
      </c>
    </row>
    <row r="1030" spans="2:35">
      <c r="B1030">
        <v>4.8</v>
      </c>
      <c r="I1030" t="s">
        <v>12465</v>
      </c>
      <c r="J1030" t="s">
        <v>12468</v>
      </c>
      <c r="L1030" t="s">
        <v>12487</v>
      </c>
      <c r="M1030" t="s">
        <v>12506</v>
      </c>
      <c r="N1030" t="s">
        <v>13436</v>
      </c>
      <c r="O1030" t="s">
        <v>14400</v>
      </c>
      <c r="P1030">
        <v>4</v>
      </c>
      <c r="Q1030">
        <v>3</v>
      </c>
      <c r="R1030">
        <v>1.19</v>
      </c>
      <c r="S1030">
        <v>4.49</v>
      </c>
      <c r="T1030">
        <v>488.44</v>
      </c>
      <c r="U1030">
        <v>99.33</v>
      </c>
      <c r="V1030">
        <v>6.92</v>
      </c>
      <c r="W1030">
        <v>3.74</v>
      </c>
      <c r="X1030">
        <v>9.619999999999999</v>
      </c>
      <c r="Y1030">
        <v>3</v>
      </c>
      <c r="Z1030" t="s">
        <v>4822</v>
      </c>
      <c r="AA1030">
        <v>1</v>
      </c>
      <c r="AB1030">
        <v>7</v>
      </c>
      <c r="AC1030">
        <v>2.383238095238096</v>
      </c>
      <c r="AE1030" t="s">
        <v>11894</v>
      </c>
      <c r="AH1030">
        <v>0</v>
      </c>
      <c r="AI1030">
        <v>0</v>
      </c>
    </row>
    <row r="1031" spans="2:35">
      <c r="B1031">
        <v>32</v>
      </c>
      <c r="I1031" t="s">
        <v>12465</v>
      </c>
      <c r="J1031" t="s">
        <v>12468</v>
      </c>
      <c r="L1031" t="s">
        <v>12487</v>
      </c>
      <c r="M1031" t="s">
        <v>12506</v>
      </c>
      <c r="N1031" t="s">
        <v>13437</v>
      </c>
      <c r="O1031" t="s">
        <v>14401</v>
      </c>
      <c r="P1031">
        <v>4</v>
      </c>
      <c r="Q1031">
        <v>3</v>
      </c>
      <c r="R1031">
        <v>0.88</v>
      </c>
      <c r="S1031">
        <v>4.01</v>
      </c>
      <c r="T1031">
        <v>504.9</v>
      </c>
      <c r="U1031">
        <v>99.33</v>
      </c>
      <c r="V1031">
        <v>7.43</v>
      </c>
      <c r="W1031">
        <v>3.76</v>
      </c>
      <c r="X1031">
        <v>10.7</v>
      </c>
      <c r="Y1031">
        <v>3</v>
      </c>
      <c r="Z1031" t="s">
        <v>4822</v>
      </c>
      <c r="AA1031">
        <v>2</v>
      </c>
      <c r="AB1031">
        <v>7</v>
      </c>
      <c r="AC1031">
        <v>2.350666666666667</v>
      </c>
      <c r="AE1031" t="s">
        <v>11894</v>
      </c>
      <c r="AH1031">
        <v>0</v>
      </c>
      <c r="AI1031">
        <v>0</v>
      </c>
    </row>
    <row r="1032" spans="2:35">
      <c r="B1032">
        <v>56</v>
      </c>
      <c r="I1032" t="s">
        <v>12465</v>
      </c>
      <c r="J1032" t="s">
        <v>12468</v>
      </c>
      <c r="L1032" t="s">
        <v>12487</v>
      </c>
      <c r="M1032" t="s">
        <v>12506</v>
      </c>
      <c r="N1032" t="s">
        <v>13438</v>
      </c>
      <c r="O1032" t="s">
        <v>14402</v>
      </c>
      <c r="P1032">
        <v>4</v>
      </c>
      <c r="Q1032">
        <v>3</v>
      </c>
      <c r="R1032">
        <v>0.34</v>
      </c>
      <c r="S1032">
        <v>3.49</v>
      </c>
      <c r="T1032">
        <v>488.44</v>
      </c>
      <c r="U1032">
        <v>99.33</v>
      </c>
      <c r="V1032">
        <v>6.92</v>
      </c>
      <c r="W1032">
        <v>3.76</v>
      </c>
      <c r="X1032">
        <v>10.55</v>
      </c>
      <c r="Y1032">
        <v>3</v>
      </c>
      <c r="Z1032" t="s">
        <v>4822</v>
      </c>
      <c r="AA1032">
        <v>1</v>
      </c>
      <c r="AB1032">
        <v>7</v>
      </c>
      <c r="AC1032">
        <v>2.693238095238096</v>
      </c>
      <c r="AE1032" t="s">
        <v>11894</v>
      </c>
      <c r="AH1032">
        <v>0</v>
      </c>
      <c r="AI1032">
        <v>0</v>
      </c>
    </row>
    <row r="1033" spans="2:35">
      <c r="B1033">
        <v>73.40000000000001</v>
      </c>
      <c r="I1033" t="s">
        <v>12465</v>
      </c>
      <c r="J1033" t="s">
        <v>12468</v>
      </c>
      <c r="L1033" t="s">
        <v>12487</v>
      </c>
      <c r="M1033" t="s">
        <v>12506</v>
      </c>
      <c r="N1033" t="s">
        <v>13439</v>
      </c>
      <c r="O1033" t="s">
        <v>14403</v>
      </c>
      <c r="P1033">
        <v>4</v>
      </c>
      <c r="Q1033">
        <v>3</v>
      </c>
      <c r="R1033">
        <v>0.7</v>
      </c>
      <c r="S1033">
        <v>4.19</v>
      </c>
      <c r="T1033">
        <v>458.85</v>
      </c>
      <c r="U1033">
        <v>99.33</v>
      </c>
      <c r="V1033">
        <v>6.46</v>
      </c>
      <c r="W1033">
        <v>3.74</v>
      </c>
      <c r="X1033">
        <v>9.1</v>
      </c>
      <c r="Y1033">
        <v>3</v>
      </c>
      <c r="Z1033" t="s">
        <v>4822</v>
      </c>
      <c r="AA1033">
        <v>1</v>
      </c>
      <c r="AB1033">
        <v>6</v>
      </c>
      <c r="AC1033">
        <v>3.004595238095238</v>
      </c>
      <c r="AE1033" t="s">
        <v>11894</v>
      </c>
      <c r="AH1033">
        <v>0</v>
      </c>
      <c r="AI1033">
        <v>0</v>
      </c>
    </row>
    <row r="1034" spans="2:35">
      <c r="B1034">
        <v>27.5</v>
      </c>
      <c r="I1034" t="s">
        <v>12465</v>
      </c>
      <c r="J1034" t="s">
        <v>12468</v>
      </c>
      <c r="L1034" t="s">
        <v>12487</v>
      </c>
      <c r="M1034" t="s">
        <v>12506</v>
      </c>
      <c r="N1034" t="s">
        <v>13440</v>
      </c>
      <c r="O1034" t="s">
        <v>14404</v>
      </c>
      <c r="P1034">
        <v>5</v>
      </c>
      <c r="Q1034">
        <v>3</v>
      </c>
      <c r="R1034">
        <v>1.83</v>
      </c>
      <c r="S1034">
        <v>5.03</v>
      </c>
      <c r="T1034">
        <v>551.5</v>
      </c>
      <c r="U1034">
        <v>112.22</v>
      </c>
      <c r="V1034">
        <v>7.75</v>
      </c>
      <c r="W1034">
        <v>3.74</v>
      </c>
      <c r="X1034">
        <v>10.17</v>
      </c>
      <c r="Y1034">
        <v>4</v>
      </c>
      <c r="Z1034" t="s">
        <v>4822</v>
      </c>
      <c r="AA1034">
        <v>2</v>
      </c>
      <c r="AB1034">
        <v>7</v>
      </c>
      <c r="AC1034">
        <v>1.426</v>
      </c>
      <c r="AE1034" t="s">
        <v>11894</v>
      </c>
      <c r="AH1034">
        <v>0</v>
      </c>
      <c r="AI1034">
        <v>0</v>
      </c>
    </row>
    <row r="1035" spans="2:35">
      <c r="B1035">
        <v>34.3</v>
      </c>
      <c r="I1035" t="s">
        <v>12465</v>
      </c>
      <c r="J1035" t="s">
        <v>12468</v>
      </c>
      <c r="L1035" t="s">
        <v>12487</v>
      </c>
      <c r="M1035" t="s">
        <v>12506</v>
      </c>
      <c r="N1035" t="s">
        <v>13441</v>
      </c>
      <c r="O1035" t="s">
        <v>14405</v>
      </c>
      <c r="P1035">
        <v>5</v>
      </c>
      <c r="Q1035">
        <v>4</v>
      </c>
      <c r="R1035">
        <v>2.54</v>
      </c>
      <c r="S1035">
        <v>5.72</v>
      </c>
      <c r="T1035">
        <v>531.51</v>
      </c>
      <c r="U1035">
        <v>111.36</v>
      </c>
      <c r="V1035">
        <v>7.51</v>
      </c>
      <c r="W1035">
        <v>3.74</v>
      </c>
      <c r="X1035">
        <v>10.38</v>
      </c>
      <c r="Y1035">
        <v>3</v>
      </c>
      <c r="Z1035" t="s">
        <v>4822</v>
      </c>
      <c r="AA1035">
        <v>2</v>
      </c>
      <c r="AB1035">
        <v>8</v>
      </c>
      <c r="AC1035">
        <v>1.018</v>
      </c>
      <c r="AE1035" t="s">
        <v>11894</v>
      </c>
      <c r="AH1035">
        <v>0</v>
      </c>
      <c r="AI1035">
        <v>0</v>
      </c>
    </row>
    <row r="1036" spans="2:35">
      <c r="B1036">
        <v>19</v>
      </c>
      <c r="I1036" t="s">
        <v>12465</v>
      </c>
      <c r="J1036" t="s">
        <v>12468</v>
      </c>
      <c r="L1036" t="s">
        <v>12487</v>
      </c>
      <c r="M1036" t="s">
        <v>12506</v>
      </c>
      <c r="N1036" t="s">
        <v>13442</v>
      </c>
      <c r="O1036" t="s">
        <v>14406</v>
      </c>
      <c r="P1036">
        <v>6</v>
      </c>
      <c r="Q1036">
        <v>3</v>
      </c>
      <c r="R1036">
        <v>0.88</v>
      </c>
      <c r="S1036">
        <v>3.54</v>
      </c>
      <c r="T1036">
        <v>587.5700000000001</v>
      </c>
      <c r="U1036">
        <v>111.8</v>
      </c>
      <c r="V1036">
        <v>7.16</v>
      </c>
      <c r="W1036">
        <v>3.76</v>
      </c>
      <c r="X1036">
        <v>10.73</v>
      </c>
      <c r="Y1036">
        <v>3</v>
      </c>
      <c r="Z1036" t="s">
        <v>4822</v>
      </c>
      <c r="AA1036">
        <v>2</v>
      </c>
      <c r="AB1036">
        <v>8</v>
      </c>
      <c r="AC1036">
        <v>2.17</v>
      </c>
      <c r="AE1036" t="s">
        <v>11894</v>
      </c>
      <c r="AH1036">
        <v>0</v>
      </c>
      <c r="AI1036">
        <v>0</v>
      </c>
    </row>
    <row r="1037" spans="2:35">
      <c r="B1037">
        <v>29.8</v>
      </c>
      <c r="I1037" t="s">
        <v>12465</v>
      </c>
      <c r="J1037" t="s">
        <v>12468</v>
      </c>
      <c r="L1037" t="s">
        <v>12487</v>
      </c>
      <c r="M1037" t="s">
        <v>12506</v>
      </c>
      <c r="N1037" t="s">
        <v>13443</v>
      </c>
      <c r="O1037" t="s">
        <v>14407</v>
      </c>
      <c r="P1037">
        <v>6</v>
      </c>
      <c r="Q1037">
        <v>3</v>
      </c>
      <c r="R1037">
        <v>1.15</v>
      </c>
      <c r="S1037">
        <v>4.33</v>
      </c>
      <c r="T1037">
        <v>559.52</v>
      </c>
      <c r="U1037">
        <v>111.8</v>
      </c>
      <c r="V1037">
        <v>6.52</v>
      </c>
      <c r="W1037">
        <v>3.74</v>
      </c>
      <c r="X1037">
        <v>10.49</v>
      </c>
      <c r="Y1037">
        <v>3</v>
      </c>
      <c r="Z1037" t="s">
        <v>4822</v>
      </c>
      <c r="AA1037">
        <v>2</v>
      </c>
      <c r="AB1037">
        <v>7</v>
      </c>
      <c r="AC1037">
        <v>1.775</v>
      </c>
      <c r="AE1037" t="s">
        <v>11894</v>
      </c>
      <c r="AH1037">
        <v>0</v>
      </c>
      <c r="AI1037">
        <v>0</v>
      </c>
    </row>
    <row r="1038" spans="2:35">
      <c r="B1038">
        <v>87</v>
      </c>
      <c r="I1038" t="s">
        <v>12465</v>
      </c>
      <c r="J1038" t="s">
        <v>12468</v>
      </c>
      <c r="L1038" t="s">
        <v>12487</v>
      </c>
      <c r="M1038" t="s">
        <v>12506</v>
      </c>
      <c r="N1038" t="s">
        <v>13444</v>
      </c>
      <c r="O1038" t="s">
        <v>14408</v>
      </c>
      <c r="P1038">
        <v>5</v>
      </c>
      <c r="Q1038">
        <v>3</v>
      </c>
      <c r="R1038">
        <v>1.25</v>
      </c>
      <c r="S1038">
        <v>4.58</v>
      </c>
      <c r="T1038">
        <v>499.42</v>
      </c>
      <c r="U1038">
        <v>123.12</v>
      </c>
      <c r="V1038">
        <v>6.56</v>
      </c>
      <c r="W1038">
        <v>3.74</v>
      </c>
      <c r="X1038">
        <v>9.49</v>
      </c>
      <c r="Y1038">
        <v>3</v>
      </c>
      <c r="Z1038" t="s">
        <v>4822</v>
      </c>
      <c r="AA1038">
        <v>1</v>
      </c>
      <c r="AB1038">
        <v>6</v>
      </c>
      <c r="AC1038">
        <v>1.635809523809524</v>
      </c>
      <c r="AE1038" t="s">
        <v>11894</v>
      </c>
      <c r="AH1038">
        <v>0</v>
      </c>
      <c r="AI1038">
        <v>0</v>
      </c>
    </row>
    <row r="1039" spans="2:35">
      <c r="B1039">
        <v>10</v>
      </c>
      <c r="I1039" t="s">
        <v>12465</v>
      </c>
      <c r="J1039" t="s">
        <v>12468</v>
      </c>
      <c r="L1039" t="s">
        <v>12487</v>
      </c>
      <c r="M1039" t="s">
        <v>12506</v>
      </c>
      <c r="N1039" t="s">
        <v>13445</v>
      </c>
      <c r="O1039" t="s">
        <v>14409</v>
      </c>
      <c r="P1039">
        <v>4</v>
      </c>
      <c r="Q1039">
        <v>3</v>
      </c>
      <c r="R1039">
        <v>1.42</v>
      </c>
      <c r="S1039">
        <v>4.36</v>
      </c>
      <c r="T1039">
        <v>488.44</v>
      </c>
      <c r="U1039">
        <v>99.33</v>
      </c>
      <c r="V1039">
        <v>7</v>
      </c>
      <c r="W1039">
        <v>3.81</v>
      </c>
      <c r="X1039">
        <v>11.16</v>
      </c>
      <c r="Y1039">
        <v>3</v>
      </c>
      <c r="Z1039" t="s">
        <v>4822</v>
      </c>
      <c r="AA1039">
        <v>1</v>
      </c>
      <c r="AB1039">
        <v>6</v>
      </c>
      <c r="AC1039">
        <v>2.258238095238095</v>
      </c>
      <c r="AE1039" t="s">
        <v>11894</v>
      </c>
      <c r="AH1039">
        <v>0</v>
      </c>
      <c r="AI1039">
        <v>0</v>
      </c>
    </row>
    <row r="1040" spans="2:35">
      <c r="B1040">
        <v>6.8</v>
      </c>
      <c r="I1040" t="s">
        <v>12465</v>
      </c>
      <c r="J1040" t="s">
        <v>12468</v>
      </c>
      <c r="L1040" t="s">
        <v>12487</v>
      </c>
      <c r="M1040" t="s">
        <v>12506</v>
      </c>
      <c r="N1040" t="s">
        <v>13446</v>
      </c>
      <c r="O1040" t="s">
        <v>14410</v>
      </c>
      <c r="P1040">
        <v>4</v>
      </c>
      <c r="Q1040">
        <v>3</v>
      </c>
      <c r="R1040">
        <v>1.02</v>
      </c>
      <c r="S1040">
        <v>3.95</v>
      </c>
      <c r="T1040">
        <v>470.45</v>
      </c>
      <c r="U1040">
        <v>99.33</v>
      </c>
      <c r="V1040">
        <v>6.86</v>
      </c>
      <c r="W1040">
        <v>3.21</v>
      </c>
      <c r="X1040">
        <v>12.47</v>
      </c>
      <c r="Y1040">
        <v>3</v>
      </c>
      <c r="Z1040" t="s">
        <v>4822</v>
      </c>
      <c r="AA1040">
        <v>1</v>
      </c>
      <c r="AB1040">
        <v>6</v>
      </c>
      <c r="AC1040">
        <v>2.591738095238095</v>
      </c>
      <c r="AE1040" t="s">
        <v>11894</v>
      </c>
      <c r="AH1040">
        <v>0</v>
      </c>
      <c r="AI1040">
        <v>0</v>
      </c>
    </row>
    <row r="1041" spans="2:35">
      <c r="B1041">
        <v>8.800000000000001</v>
      </c>
      <c r="I1041" t="s">
        <v>12465</v>
      </c>
      <c r="J1041" t="s">
        <v>12468</v>
      </c>
      <c r="L1041" t="s">
        <v>12487</v>
      </c>
      <c r="M1041" t="s">
        <v>12506</v>
      </c>
      <c r="N1041" t="s">
        <v>13447</v>
      </c>
      <c r="O1041" t="s">
        <v>14411</v>
      </c>
      <c r="P1041">
        <v>5</v>
      </c>
      <c r="Q1041">
        <v>3</v>
      </c>
      <c r="R1041">
        <v>1.34</v>
      </c>
      <c r="S1041">
        <v>4.27</v>
      </c>
      <c r="T1041">
        <v>486.45</v>
      </c>
      <c r="U1041">
        <v>108.56</v>
      </c>
      <c r="V1041">
        <v>6.74</v>
      </c>
      <c r="W1041">
        <v>3.21</v>
      </c>
      <c r="X1041">
        <v>12.25</v>
      </c>
      <c r="Y1041">
        <v>3</v>
      </c>
      <c r="Z1041" t="s">
        <v>4822</v>
      </c>
      <c r="AA1041">
        <v>1</v>
      </c>
      <c r="AB1041">
        <v>7</v>
      </c>
      <c r="AC1041">
        <v>2.009785714285715</v>
      </c>
      <c r="AE1041" t="s">
        <v>11894</v>
      </c>
      <c r="AH1041">
        <v>0</v>
      </c>
      <c r="AI1041">
        <v>0</v>
      </c>
    </row>
    <row r="1042" spans="2:35">
      <c r="B1042">
        <v>13</v>
      </c>
      <c r="I1042" t="s">
        <v>12465</v>
      </c>
      <c r="J1042" t="s">
        <v>12468</v>
      </c>
      <c r="L1042" t="s">
        <v>12487</v>
      </c>
      <c r="M1042" t="s">
        <v>12506</v>
      </c>
      <c r="N1042" t="s">
        <v>13448</v>
      </c>
      <c r="O1042" t="s">
        <v>14412</v>
      </c>
      <c r="P1042">
        <v>5</v>
      </c>
      <c r="Q1042">
        <v>3</v>
      </c>
      <c r="R1042">
        <v>1.22</v>
      </c>
      <c r="S1042">
        <v>4.18</v>
      </c>
      <c r="T1042">
        <v>504.44</v>
      </c>
      <c r="U1042">
        <v>108.56</v>
      </c>
      <c r="V1042">
        <v>6.88</v>
      </c>
      <c r="W1042">
        <v>2.92</v>
      </c>
      <c r="X1042">
        <v>10.85</v>
      </c>
      <c r="Y1042">
        <v>3</v>
      </c>
      <c r="Z1042" t="s">
        <v>4822</v>
      </c>
      <c r="AA1042">
        <v>2</v>
      </c>
      <c r="AB1042">
        <v>7</v>
      </c>
      <c r="AC1042">
        <v>1.958</v>
      </c>
      <c r="AE1042" t="s">
        <v>11894</v>
      </c>
      <c r="AH1042">
        <v>0</v>
      </c>
      <c r="AI1042">
        <v>0</v>
      </c>
    </row>
    <row r="1043" spans="2:35">
      <c r="B1043">
        <v>13</v>
      </c>
      <c r="I1043" t="s">
        <v>12465</v>
      </c>
      <c r="J1043" t="s">
        <v>12468</v>
      </c>
      <c r="L1043" t="s">
        <v>12487</v>
      </c>
      <c r="M1043" t="s">
        <v>12506</v>
      </c>
      <c r="N1043" t="s">
        <v>13449</v>
      </c>
      <c r="O1043" t="s">
        <v>14413</v>
      </c>
      <c r="P1043">
        <v>5</v>
      </c>
      <c r="Q1043">
        <v>3</v>
      </c>
      <c r="R1043">
        <v>1.57</v>
      </c>
      <c r="S1043">
        <v>4.53</v>
      </c>
      <c r="T1043">
        <v>504.44</v>
      </c>
      <c r="U1043">
        <v>108.56</v>
      </c>
      <c r="V1043">
        <v>6.88</v>
      </c>
      <c r="W1043">
        <v>3.81</v>
      </c>
      <c r="X1043">
        <v>10.94</v>
      </c>
      <c r="Y1043">
        <v>3</v>
      </c>
      <c r="Z1043" t="s">
        <v>4822</v>
      </c>
      <c r="AA1043">
        <v>2</v>
      </c>
      <c r="AB1043">
        <v>7</v>
      </c>
      <c r="AC1043">
        <v>1.783</v>
      </c>
      <c r="AE1043" t="s">
        <v>11894</v>
      </c>
      <c r="AH1043">
        <v>0</v>
      </c>
      <c r="AI1043">
        <v>0</v>
      </c>
    </row>
    <row r="1044" spans="2:35">
      <c r="B1044">
        <v>11.7</v>
      </c>
      <c r="I1044" t="s">
        <v>12465</v>
      </c>
      <c r="J1044" t="s">
        <v>12468</v>
      </c>
      <c r="L1044" t="s">
        <v>12487</v>
      </c>
      <c r="M1044" t="s">
        <v>12506</v>
      </c>
      <c r="N1044" t="s">
        <v>13450</v>
      </c>
      <c r="O1044" t="s">
        <v>14414</v>
      </c>
      <c r="P1044">
        <v>4</v>
      </c>
      <c r="Q1044">
        <v>3</v>
      </c>
      <c r="R1044">
        <v>1.5</v>
      </c>
      <c r="S1044">
        <v>4.43</v>
      </c>
      <c r="T1044">
        <v>500.93</v>
      </c>
      <c r="U1044">
        <v>99.33</v>
      </c>
      <c r="V1044">
        <v>7.6</v>
      </c>
      <c r="W1044">
        <v>3.23</v>
      </c>
      <c r="X1044">
        <v>11.73</v>
      </c>
      <c r="Y1044">
        <v>3</v>
      </c>
      <c r="Z1044" t="s">
        <v>4822</v>
      </c>
      <c r="AA1044">
        <v>2</v>
      </c>
      <c r="AB1044">
        <v>7</v>
      </c>
      <c r="AC1044">
        <v>2.140666666666667</v>
      </c>
      <c r="AE1044" t="s">
        <v>11894</v>
      </c>
      <c r="AH1044">
        <v>0</v>
      </c>
      <c r="AI1044">
        <v>0</v>
      </c>
    </row>
    <row r="1045" spans="2:35">
      <c r="B1045">
        <v>13</v>
      </c>
      <c r="I1045" t="s">
        <v>12465</v>
      </c>
      <c r="J1045" t="s">
        <v>12468</v>
      </c>
      <c r="L1045" t="s">
        <v>12487</v>
      </c>
      <c r="M1045" t="s">
        <v>12506</v>
      </c>
      <c r="N1045" t="s">
        <v>13451</v>
      </c>
      <c r="O1045" t="s">
        <v>14415</v>
      </c>
      <c r="P1045">
        <v>4</v>
      </c>
      <c r="Q1045">
        <v>3</v>
      </c>
      <c r="R1045">
        <v>0.01</v>
      </c>
      <c r="S1045">
        <v>3.28</v>
      </c>
      <c r="T1045">
        <v>492.4</v>
      </c>
      <c r="U1045">
        <v>99.33</v>
      </c>
      <c r="V1045">
        <v>6.83</v>
      </c>
      <c r="W1045">
        <v>3.77</v>
      </c>
      <c r="X1045">
        <v>9.720000000000001</v>
      </c>
      <c r="Y1045">
        <v>3</v>
      </c>
      <c r="Z1045" t="s">
        <v>4822</v>
      </c>
      <c r="AA1045">
        <v>1</v>
      </c>
      <c r="AB1045">
        <v>6</v>
      </c>
      <c r="AC1045">
        <v>2.909952380952381</v>
      </c>
      <c r="AE1045" t="s">
        <v>11894</v>
      </c>
      <c r="AH1045">
        <v>0</v>
      </c>
      <c r="AI1045">
        <v>0</v>
      </c>
    </row>
    <row r="1046" spans="2:35">
      <c r="B1046">
        <v>37</v>
      </c>
      <c r="I1046" t="s">
        <v>12465</v>
      </c>
      <c r="J1046" t="s">
        <v>12468</v>
      </c>
      <c r="L1046" t="s">
        <v>12487</v>
      </c>
      <c r="M1046" t="s">
        <v>12506</v>
      </c>
      <c r="N1046" t="s">
        <v>13452</v>
      </c>
      <c r="O1046" t="s">
        <v>14416</v>
      </c>
      <c r="P1046">
        <v>4</v>
      </c>
      <c r="Q1046">
        <v>3</v>
      </c>
      <c r="R1046">
        <v>0.1</v>
      </c>
      <c r="S1046">
        <v>3.27</v>
      </c>
      <c r="T1046">
        <v>492.4</v>
      </c>
      <c r="U1046">
        <v>99.33</v>
      </c>
      <c r="V1046">
        <v>6.83</v>
      </c>
      <c r="W1046">
        <v>3.77</v>
      </c>
      <c r="X1046">
        <v>10.04</v>
      </c>
      <c r="Y1046">
        <v>3</v>
      </c>
      <c r="Z1046" t="s">
        <v>4822</v>
      </c>
      <c r="AA1046">
        <v>1</v>
      </c>
      <c r="AB1046">
        <v>6</v>
      </c>
      <c r="AC1046">
        <v>2.774952380952382</v>
      </c>
      <c r="AE1046" t="s">
        <v>11894</v>
      </c>
      <c r="AH1046">
        <v>0</v>
      </c>
      <c r="AI1046">
        <v>0</v>
      </c>
    </row>
    <row r="1047" spans="2:35">
      <c r="B1047">
        <v>9</v>
      </c>
      <c r="I1047" t="s">
        <v>12465</v>
      </c>
      <c r="J1047" t="s">
        <v>12468</v>
      </c>
      <c r="L1047" t="s">
        <v>12487</v>
      </c>
      <c r="M1047" t="s">
        <v>12506</v>
      </c>
      <c r="N1047" t="s">
        <v>13453</v>
      </c>
      <c r="O1047" t="s">
        <v>14417</v>
      </c>
      <c r="P1047">
        <v>4</v>
      </c>
      <c r="Q1047">
        <v>3</v>
      </c>
      <c r="R1047">
        <v>0.05</v>
      </c>
      <c r="S1047">
        <v>3.72</v>
      </c>
      <c r="T1047">
        <v>492.4</v>
      </c>
      <c r="U1047">
        <v>99.33</v>
      </c>
      <c r="V1047">
        <v>6.83</v>
      </c>
      <c r="W1047">
        <v>3.75</v>
      </c>
      <c r="X1047">
        <v>8.789999999999999</v>
      </c>
      <c r="Y1047">
        <v>3</v>
      </c>
      <c r="Z1047" t="s">
        <v>4822</v>
      </c>
      <c r="AA1047">
        <v>1</v>
      </c>
      <c r="AB1047">
        <v>6</v>
      </c>
      <c r="AC1047">
        <v>3.154952380952381</v>
      </c>
      <c r="AE1047" t="s">
        <v>11894</v>
      </c>
      <c r="AH1047">
        <v>0</v>
      </c>
      <c r="AI1047">
        <v>0</v>
      </c>
    </row>
    <row r="1048" spans="2:35">
      <c r="B1048">
        <v>19</v>
      </c>
      <c r="I1048" t="s">
        <v>12465</v>
      </c>
      <c r="J1048" t="s">
        <v>12468</v>
      </c>
      <c r="L1048" t="s">
        <v>12487</v>
      </c>
      <c r="M1048" t="s">
        <v>12506</v>
      </c>
      <c r="N1048" t="s">
        <v>13454</v>
      </c>
      <c r="O1048" t="s">
        <v>14418</v>
      </c>
      <c r="P1048">
        <v>4</v>
      </c>
      <c r="Q1048">
        <v>3</v>
      </c>
      <c r="R1048">
        <v>0.65</v>
      </c>
      <c r="S1048">
        <v>4.25</v>
      </c>
      <c r="T1048">
        <v>508.86</v>
      </c>
      <c r="U1048">
        <v>99.33</v>
      </c>
      <c r="V1048">
        <v>7.34</v>
      </c>
      <c r="W1048">
        <v>3.75</v>
      </c>
      <c r="X1048">
        <v>8.949999999999999</v>
      </c>
      <c r="Y1048">
        <v>3</v>
      </c>
      <c r="Z1048" t="s">
        <v>4822</v>
      </c>
      <c r="AA1048">
        <v>2</v>
      </c>
      <c r="AB1048">
        <v>6</v>
      </c>
      <c r="AC1048">
        <v>2.755666666666667</v>
      </c>
      <c r="AE1048" t="s">
        <v>11894</v>
      </c>
      <c r="AH1048">
        <v>0</v>
      </c>
      <c r="AI1048">
        <v>0</v>
      </c>
    </row>
    <row r="1049" spans="2:35">
      <c r="B1049">
        <v>6.4</v>
      </c>
      <c r="I1049" t="s">
        <v>12465</v>
      </c>
      <c r="J1049" t="s">
        <v>12468</v>
      </c>
      <c r="L1049" t="s">
        <v>12487</v>
      </c>
      <c r="M1049" t="s">
        <v>12506</v>
      </c>
      <c r="N1049" t="s">
        <v>13455</v>
      </c>
      <c r="O1049" t="s">
        <v>14419</v>
      </c>
      <c r="P1049">
        <v>4</v>
      </c>
      <c r="Q1049">
        <v>3</v>
      </c>
      <c r="R1049">
        <v>-0.21</v>
      </c>
      <c r="S1049">
        <v>2.87</v>
      </c>
      <c r="T1049">
        <v>474.41</v>
      </c>
      <c r="U1049">
        <v>99.33</v>
      </c>
      <c r="V1049">
        <v>6.69</v>
      </c>
      <c r="W1049">
        <v>2.83</v>
      </c>
      <c r="X1049">
        <v>11.03</v>
      </c>
      <c r="Y1049">
        <v>3</v>
      </c>
      <c r="Z1049" t="s">
        <v>4822</v>
      </c>
      <c r="AA1049">
        <v>1</v>
      </c>
      <c r="AB1049">
        <v>6</v>
      </c>
      <c r="AC1049">
        <v>3.038452380952381</v>
      </c>
      <c r="AE1049" t="s">
        <v>11894</v>
      </c>
      <c r="AH1049">
        <v>0</v>
      </c>
      <c r="AI1049">
        <v>0</v>
      </c>
    </row>
    <row r="1050" spans="2:35">
      <c r="B1050">
        <v>20.1</v>
      </c>
      <c r="I1050" t="s">
        <v>12465</v>
      </c>
      <c r="J1050" t="s">
        <v>12468</v>
      </c>
      <c r="L1050" t="s">
        <v>12487</v>
      </c>
      <c r="M1050" t="s">
        <v>12506</v>
      </c>
      <c r="N1050" t="s">
        <v>13456</v>
      </c>
      <c r="O1050" t="s">
        <v>14420</v>
      </c>
      <c r="P1050">
        <v>5</v>
      </c>
      <c r="Q1050">
        <v>3</v>
      </c>
      <c r="R1050">
        <v>-1.34</v>
      </c>
      <c r="S1050">
        <v>1.75</v>
      </c>
      <c r="T1050">
        <v>565.47</v>
      </c>
      <c r="U1050">
        <v>102.57</v>
      </c>
      <c r="V1050">
        <v>7.14</v>
      </c>
      <c r="W1050">
        <v>2.94</v>
      </c>
      <c r="X1050">
        <v>10.81</v>
      </c>
      <c r="Y1050">
        <v>3</v>
      </c>
      <c r="Z1050" t="s">
        <v>4822</v>
      </c>
      <c r="AA1050">
        <v>2</v>
      </c>
      <c r="AB1050">
        <v>7</v>
      </c>
      <c r="AC1050">
        <v>2.747666666666667</v>
      </c>
      <c r="AE1050" t="s">
        <v>11894</v>
      </c>
      <c r="AH1050">
        <v>0</v>
      </c>
      <c r="AI1050">
        <v>0</v>
      </c>
    </row>
    <row r="1051" spans="2:35">
      <c r="B1051">
        <v>19</v>
      </c>
      <c r="I1051" t="s">
        <v>12465</v>
      </c>
      <c r="J1051" t="s">
        <v>12468</v>
      </c>
      <c r="L1051" t="s">
        <v>12487</v>
      </c>
      <c r="M1051" t="s">
        <v>12506</v>
      </c>
      <c r="N1051" t="s">
        <v>13457</v>
      </c>
      <c r="O1051" t="s">
        <v>14421</v>
      </c>
      <c r="P1051">
        <v>5</v>
      </c>
      <c r="Q1051">
        <v>3</v>
      </c>
      <c r="R1051">
        <v>0.09</v>
      </c>
      <c r="S1051">
        <v>3.45</v>
      </c>
      <c r="T1051">
        <v>508.4</v>
      </c>
      <c r="U1051">
        <v>108.56</v>
      </c>
      <c r="V1051">
        <v>6.71</v>
      </c>
      <c r="W1051">
        <v>3.77</v>
      </c>
      <c r="X1051">
        <v>9.5</v>
      </c>
      <c r="Y1051">
        <v>3</v>
      </c>
      <c r="Z1051" t="s">
        <v>4822</v>
      </c>
      <c r="AA1051">
        <v>2</v>
      </c>
      <c r="AB1051">
        <v>7</v>
      </c>
      <c r="AC1051">
        <v>2.573</v>
      </c>
      <c r="AE1051" t="s">
        <v>11894</v>
      </c>
      <c r="AH1051">
        <v>0</v>
      </c>
      <c r="AI1051">
        <v>0</v>
      </c>
    </row>
    <row r="1052" spans="2:35">
      <c r="B1052">
        <v>10</v>
      </c>
      <c r="I1052" t="s">
        <v>12465</v>
      </c>
      <c r="J1052" t="s">
        <v>12468</v>
      </c>
      <c r="L1052" t="s">
        <v>12487</v>
      </c>
      <c r="M1052" t="s">
        <v>12506</v>
      </c>
      <c r="N1052" t="s">
        <v>13458</v>
      </c>
      <c r="O1052" t="s">
        <v>14422</v>
      </c>
      <c r="P1052">
        <v>5</v>
      </c>
      <c r="Q1052">
        <v>3</v>
      </c>
      <c r="R1052">
        <v>-0.15</v>
      </c>
      <c r="S1052">
        <v>3.44</v>
      </c>
      <c r="T1052">
        <v>471.44</v>
      </c>
      <c r="U1052">
        <v>112.22</v>
      </c>
      <c r="V1052">
        <v>6.18</v>
      </c>
      <c r="W1052">
        <v>1.38</v>
      </c>
      <c r="X1052">
        <v>8.76</v>
      </c>
      <c r="Y1052">
        <v>3</v>
      </c>
      <c r="Z1052" t="s">
        <v>4822</v>
      </c>
      <c r="AA1052">
        <v>1</v>
      </c>
      <c r="AB1052">
        <v>7</v>
      </c>
      <c r="AC1052">
        <v>3.03</v>
      </c>
      <c r="AE1052" t="s">
        <v>11894</v>
      </c>
      <c r="AH1052">
        <v>0</v>
      </c>
      <c r="AI1052">
        <v>0</v>
      </c>
    </row>
    <row r="1053" spans="2:35">
      <c r="B1053">
        <v>8.9</v>
      </c>
      <c r="I1053" t="s">
        <v>12465</v>
      </c>
      <c r="J1053" t="s">
        <v>12468</v>
      </c>
      <c r="L1053" t="s">
        <v>12487</v>
      </c>
      <c r="M1053" t="s">
        <v>12506</v>
      </c>
      <c r="N1053" t="s">
        <v>13459</v>
      </c>
      <c r="O1053" t="s">
        <v>14423</v>
      </c>
      <c r="P1053">
        <v>4</v>
      </c>
      <c r="Q1053">
        <v>3</v>
      </c>
      <c r="R1053">
        <v>-0.26</v>
      </c>
      <c r="S1053">
        <v>2.82</v>
      </c>
      <c r="T1053">
        <v>470.45</v>
      </c>
      <c r="U1053">
        <v>99.33</v>
      </c>
      <c r="V1053">
        <v>6.78</v>
      </c>
      <c r="W1053">
        <v>3.05</v>
      </c>
      <c r="X1053">
        <v>11.45</v>
      </c>
      <c r="Y1053">
        <v>3</v>
      </c>
      <c r="Z1053" t="s">
        <v>4822</v>
      </c>
      <c r="AA1053">
        <v>1</v>
      </c>
      <c r="AB1053">
        <v>7</v>
      </c>
      <c r="AC1053">
        <v>3.066738095238096</v>
      </c>
      <c r="AE1053" t="s">
        <v>11894</v>
      </c>
      <c r="AH1053">
        <v>0</v>
      </c>
      <c r="AI1053">
        <v>0</v>
      </c>
    </row>
    <row r="1054" spans="2:35">
      <c r="B1054">
        <v>7.8</v>
      </c>
      <c r="I1054" t="s">
        <v>12465</v>
      </c>
      <c r="J1054" t="s">
        <v>12468</v>
      </c>
      <c r="L1054" t="s">
        <v>12487</v>
      </c>
      <c r="M1054" t="s">
        <v>12506</v>
      </c>
      <c r="N1054" t="s">
        <v>13460</v>
      </c>
      <c r="O1054" t="s">
        <v>14424</v>
      </c>
      <c r="P1054">
        <v>4</v>
      </c>
      <c r="Q1054">
        <v>3</v>
      </c>
      <c r="R1054">
        <v>0.18</v>
      </c>
      <c r="S1054">
        <v>3.67</v>
      </c>
      <c r="T1054">
        <v>488.44</v>
      </c>
      <c r="U1054">
        <v>99.33</v>
      </c>
      <c r="V1054">
        <v>6.92</v>
      </c>
      <c r="W1054">
        <v>3.75</v>
      </c>
      <c r="X1054">
        <v>9.199999999999999</v>
      </c>
      <c r="Y1054">
        <v>3</v>
      </c>
      <c r="Z1054" t="s">
        <v>4822</v>
      </c>
      <c r="AA1054">
        <v>1</v>
      </c>
      <c r="AB1054">
        <v>7</v>
      </c>
      <c r="AC1054">
        <v>3.003238095238096</v>
      </c>
      <c r="AE1054" t="s">
        <v>11894</v>
      </c>
      <c r="AH1054">
        <v>0</v>
      </c>
      <c r="AI1054">
        <v>0</v>
      </c>
    </row>
    <row r="1055" spans="2:35">
      <c r="B1055">
        <v>8.300000000000001</v>
      </c>
      <c r="I1055" t="s">
        <v>12465</v>
      </c>
      <c r="J1055" t="s">
        <v>12468</v>
      </c>
      <c r="L1055" t="s">
        <v>12487</v>
      </c>
      <c r="M1055" t="s">
        <v>12506</v>
      </c>
      <c r="N1055" t="s">
        <v>13461</v>
      </c>
      <c r="O1055" t="s">
        <v>14425</v>
      </c>
      <c r="P1055">
        <v>4</v>
      </c>
      <c r="Q1055">
        <v>3</v>
      </c>
      <c r="R1055">
        <v>0.22</v>
      </c>
      <c r="S1055">
        <v>3.36</v>
      </c>
      <c r="T1055">
        <v>504.9</v>
      </c>
      <c r="U1055">
        <v>99.33</v>
      </c>
      <c r="V1055">
        <v>7.43</v>
      </c>
      <c r="W1055">
        <v>3.77</v>
      </c>
      <c r="X1055">
        <v>10.29</v>
      </c>
      <c r="Y1055">
        <v>3</v>
      </c>
      <c r="Z1055" t="s">
        <v>4822</v>
      </c>
      <c r="AA1055">
        <v>2</v>
      </c>
      <c r="AB1055">
        <v>7</v>
      </c>
      <c r="AC1055">
        <v>2.675666666666667</v>
      </c>
      <c r="AE1055" t="s">
        <v>11894</v>
      </c>
      <c r="AH1055">
        <v>0</v>
      </c>
      <c r="AI1055">
        <v>0</v>
      </c>
    </row>
    <row r="1056" spans="2:35">
      <c r="B1056">
        <v>7.1</v>
      </c>
      <c r="I1056" t="s">
        <v>12465</v>
      </c>
      <c r="J1056" t="s">
        <v>12468</v>
      </c>
      <c r="L1056" t="s">
        <v>12487</v>
      </c>
      <c r="M1056" t="s">
        <v>12506</v>
      </c>
      <c r="N1056" t="s">
        <v>13462</v>
      </c>
      <c r="O1056" t="s">
        <v>14426</v>
      </c>
      <c r="P1056">
        <v>4</v>
      </c>
      <c r="Q1056">
        <v>3</v>
      </c>
      <c r="R1056">
        <v>-0.33</v>
      </c>
      <c r="S1056">
        <v>2.83</v>
      </c>
      <c r="T1056">
        <v>488.44</v>
      </c>
      <c r="U1056">
        <v>99.33</v>
      </c>
      <c r="V1056">
        <v>6.92</v>
      </c>
      <c r="W1056">
        <v>3.78</v>
      </c>
      <c r="X1056">
        <v>10.14</v>
      </c>
      <c r="Y1056">
        <v>3</v>
      </c>
      <c r="Z1056" t="s">
        <v>4822</v>
      </c>
      <c r="AA1056">
        <v>1</v>
      </c>
      <c r="AB1056">
        <v>7</v>
      </c>
      <c r="AC1056">
        <v>2.938238095238096</v>
      </c>
      <c r="AE1056" t="s">
        <v>11894</v>
      </c>
      <c r="AH1056">
        <v>0</v>
      </c>
      <c r="AI1056">
        <v>0</v>
      </c>
    </row>
    <row r="1057" spans="1:35">
      <c r="B1057">
        <v>11</v>
      </c>
      <c r="I1057" t="s">
        <v>12465</v>
      </c>
      <c r="J1057" t="s">
        <v>12468</v>
      </c>
      <c r="L1057" t="s">
        <v>12487</v>
      </c>
      <c r="M1057" t="s">
        <v>12506</v>
      </c>
      <c r="N1057" t="s">
        <v>13463</v>
      </c>
      <c r="O1057" t="s">
        <v>14427</v>
      </c>
      <c r="P1057">
        <v>5</v>
      </c>
      <c r="Q1057">
        <v>3</v>
      </c>
      <c r="R1057">
        <v>-0.83</v>
      </c>
      <c r="S1057">
        <v>2.5</v>
      </c>
      <c r="T1057">
        <v>465.87</v>
      </c>
      <c r="U1057">
        <v>123.12</v>
      </c>
      <c r="V1057">
        <v>6.19</v>
      </c>
      <c r="W1057">
        <v>3.77</v>
      </c>
      <c r="X1057">
        <v>9.49</v>
      </c>
      <c r="Y1057">
        <v>3</v>
      </c>
      <c r="Z1057" t="s">
        <v>4822</v>
      </c>
      <c r="AA1057">
        <v>1</v>
      </c>
      <c r="AB1057">
        <v>6</v>
      </c>
      <c r="AC1057">
        <v>2.665452380952381</v>
      </c>
      <c r="AE1057" t="s">
        <v>11894</v>
      </c>
      <c r="AH1057">
        <v>0</v>
      </c>
      <c r="AI1057">
        <v>0</v>
      </c>
    </row>
    <row r="1058" spans="1:35">
      <c r="B1058">
        <v>29</v>
      </c>
      <c r="I1058" t="s">
        <v>12465</v>
      </c>
      <c r="J1058" t="s">
        <v>12468</v>
      </c>
      <c r="L1058" t="s">
        <v>12487</v>
      </c>
      <c r="M1058" t="s">
        <v>12506</v>
      </c>
      <c r="N1058" t="s">
        <v>13464</v>
      </c>
      <c r="O1058" t="s">
        <v>14428</v>
      </c>
      <c r="P1058">
        <v>4</v>
      </c>
      <c r="Q1058">
        <v>3</v>
      </c>
      <c r="R1058">
        <v>1.65</v>
      </c>
      <c r="S1058">
        <v>4.59</v>
      </c>
      <c r="T1058">
        <v>488.44</v>
      </c>
      <c r="U1058">
        <v>99.33</v>
      </c>
      <c r="V1058">
        <v>7</v>
      </c>
      <c r="W1058">
        <v>3.01</v>
      </c>
      <c r="X1058">
        <v>10.92</v>
      </c>
      <c r="Y1058">
        <v>3</v>
      </c>
      <c r="Z1058" t="s">
        <v>4822</v>
      </c>
      <c r="AA1058">
        <v>1</v>
      </c>
      <c r="AB1058">
        <v>6</v>
      </c>
      <c r="AC1058">
        <v>2.143238095238096</v>
      </c>
      <c r="AE1058" t="s">
        <v>11894</v>
      </c>
      <c r="AH1058">
        <v>0</v>
      </c>
      <c r="AI1058">
        <v>0</v>
      </c>
    </row>
    <row r="1059" spans="1:35">
      <c r="B1059">
        <v>11</v>
      </c>
      <c r="I1059" t="s">
        <v>12465</v>
      </c>
      <c r="J1059" t="s">
        <v>12468</v>
      </c>
      <c r="L1059" t="s">
        <v>12487</v>
      </c>
      <c r="M1059" t="s">
        <v>12506</v>
      </c>
      <c r="N1059" t="s">
        <v>13465</v>
      </c>
      <c r="O1059" t="s">
        <v>14429</v>
      </c>
      <c r="P1059">
        <v>4</v>
      </c>
      <c r="Q1059">
        <v>3</v>
      </c>
      <c r="R1059">
        <v>1.53</v>
      </c>
      <c r="S1059">
        <v>4.55</v>
      </c>
      <c r="T1059">
        <v>488.44</v>
      </c>
      <c r="U1059">
        <v>99.33</v>
      </c>
      <c r="V1059">
        <v>7</v>
      </c>
      <c r="W1059">
        <v>3.79</v>
      </c>
      <c r="X1059">
        <v>10.51</v>
      </c>
      <c r="Y1059">
        <v>3</v>
      </c>
      <c r="Z1059" t="s">
        <v>4822</v>
      </c>
      <c r="AA1059">
        <v>1</v>
      </c>
      <c r="AB1059">
        <v>6</v>
      </c>
      <c r="AC1059">
        <v>2.163238095238095</v>
      </c>
      <c r="AE1059" t="s">
        <v>11894</v>
      </c>
      <c r="AH1059">
        <v>0</v>
      </c>
      <c r="AI1059">
        <v>0</v>
      </c>
    </row>
    <row r="1060" spans="1:35">
      <c r="B1060">
        <v>27</v>
      </c>
      <c r="I1060" t="s">
        <v>12465</v>
      </c>
      <c r="J1060" t="s">
        <v>12468</v>
      </c>
      <c r="L1060" t="s">
        <v>12487</v>
      </c>
      <c r="M1060" t="s">
        <v>12506</v>
      </c>
      <c r="N1060" t="s">
        <v>13466</v>
      </c>
      <c r="O1060" t="s">
        <v>14430</v>
      </c>
      <c r="P1060">
        <v>4</v>
      </c>
      <c r="Q1060">
        <v>3</v>
      </c>
      <c r="R1060">
        <v>1.49</v>
      </c>
      <c r="S1060">
        <v>4.5</v>
      </c>
      <c r="T1060">
        <v>484.48</v>
      </c>
      <c r="U1060">
        <v>99.33</v>
      </c>
      <c r="V1060">
        <v>7.09</v>
      </c>
      <c r="W1060">
        <v>2.84</v>
      </c>
      <c r="X1060">
        <v>10.93</v>
      </c>
      <c r="Y1060">
        <v>3</v>
      </c>
      <c r="Z1060" t="s">
        <v>4822</v>
      </c>
      <c r="AA1060">
        <v>1</v>
      </c>
      <c r="AB1060">
        <v>7</v>
      </c>
      <c r="AC1060">
        <v>2.216523809523809</v>
      </c>
      <c r="AE1060" t="s">
        <v>11894</v>
      </c>
      <c r="AH1060">
        <v>0</v>
      </c>
      <c r="AI1060">
        <v>0</v>
      </c>
    </row>
    <row r="1061" spans="1:35">
      <c r="B1061">
        <v>20.7</v>
      </c>
      <c r="I1061" t="s">
        <v>12465</v>
      </c>
      <c r="J1061" t="s">
        <v>12468</v>
      </c>
      <c r="L1061" t="s">
        <v>12487</v>
      </c>
      <c r="M1061" t="s">
        <v>12506</v>
      </c>
      <c r="N1061" t="s">
        <v>13467</v>
      </c>
      <c r="O1061" t="s">
        <v>14431</v>
      </c>
      <c r="P1061">
        <v>4</v>
      </c>
      <c r="Q1061">
        <v>3</v>
      </c>
      <c r="R1061">
        <v>1.18</v>
      </c>
      <c r="S1061">
        <v>4.12</v>
      </c>
      <c r="T1061">
        <v>488.44</v>
      </c>
      <c r="U1061">
        <v>99.33</v>
      </c>
      <c r="V1061">
        <v>7</v>
      </c>
      <c r="W1061">
        <v>3.81</v>
      </c>
      <c r="X1061">
        <v>11.15</v>
      </c>
      <c r="Y1061">
        <v>3</v>
      </c>
      <c r="Z1061" t="s">
        <v>4822</v>
      </c>
      <c r="AA1061">
        <v>1</v>
      </c>
      <c r="AB1061">
        <v>6</v>
      </c>
      <c r="AC1061">
        <v>2.378238095238095</v>
      </c>
      <c r="AE1061" t="s">
        <v>11894</v>
      </c>
      <c r="AH1061">
        <v>0</v>
      </c>
      <c r="AI1061">
        <v>0</v>
      </c>
    </row>
    <row r="1062" spans="1:35">
      <c r="B1062">
        <v>12.5</v>
      </c>
      <c r="I1062" t="s">
        <v>12465</v>
      </c>
      <c r="J1062" t="s">
        <v>12468</v>
      </c>
      <c r="L1062" t="s">
        <v>12487</v>
      </c>
      <c r="M1062" t="s">
        <v>12506</v>
      </c>
      <c r="N1062" t="s">
        <v>13468</v>
      </c>
      <c r="O1062" t="s">
        <v>14432</v>
      </c>
      <c r="P1062">
        <v>4</v>
      </c>
      <c r="Q1062">
        <v>3</v>
      </c>
      <c r="R1062">
        <v>0.79</v>
      </c>
      <c r="S1062">
        <v>3.71</v>
      </c>
      <c r="T1062">
        <v>470.45</v>
      </c>
      <c r="U1062">
        <v>99.33</v>
      </c>
      <c r="V1062">
        <v>6.86</v>
      </c>
      <c r="W1062">
        <v>3.21</v>
      </c>
      <c r="X1062">
        <v>12.46</v>
      </c>
      <c r="Y1062">
        <v>3</v>
      </c>
      <c r="Z1062" t="s">
        <v>4822</v>
      </c>
      <c r="AA1062">
        <v>1</v>
      </c>
      <c r="AB1062">
        <v>6</v>
      </c>
      <c r="AC1062">
        <v>2.711738095238095</v>
      </c>
      <c r="AE1062" t="s">
        <v>11894</v>
      </c>
      <c r="AH1062">
        <v>0</v>
      </c>
      <c r="AI1062">
        <v>0</v>
      </c>
    </row>
    <row r="1063" spans="1:35">
      <c r="B1063">
        <v>14</v>
      </c>
      <c r="I1063" t="s">
        <v>12465</v>
      </c>
      <c r="J1063" t="s">
        <v>12468</v>
      </c>
      <c r="L1063" t="s">
        <v>12487</v>
      </c>
      <c r="M1063" t="s">
        <v>12506</v>
      </c>
      <c r="N1063" t="s">
        <v>13469</v>
      </c>
      <c r="O1063" t="s">
        <v>14433</v>
      </c>
      <c r="P1063">
        <v>5</v>
      </c>
      <c r="Q1063">
        <v>3</v>
      </c>
      <c r="R1063">
        <v>1.11</v>
      </c>
      <c r="S1063">
        <v>4.04</v>
      </c>
      <c r="T1063">
        <v>486.45</v>
      </c>
      <c r="U1063">
        <v>108.56</v>
      </c>
      <c r="V1063">
        <v>6.74</v>
      </c>
      <c r="W1063">
        <v>3.21</v>
      </c>
      <c r="X1063">
        <v>12.24</v>
      </c>
      <c r="Y1063">
        <v>3</v>
      </c>
      <c r="Z1063" t="s">
        <v>4822</v>
      </c>
      <c r="AA1063">
        <v>1</v>
      </c>
      <c r="AB1063">
        <v>7</v>
      </c>
      <c r="AC1063">
        <v>2.124785714285714</v>
      </c>
      <c r="AE1063" t="s">
        <v>11894</v>
      </c>
      <c r="AH1063">
        <v>0</v>
      </c>
      <c r="AI1063">
        <v>0</v>
      </c>
    </row>
    <row r="1064" spans="1:35">
      <c r="B1064">
        <v>16</v>
      </c>
      <c r="I1064" t="s">
        <v>12465</v>
      </c>
      <c r="J1064" t="s">
        <v>12468</v>
      </c>
      <c r="L1064" t="s">
        <v>12487</v>
      </c>
      <c r="M1064" t="s">
        <v>12506</v>
      </c>
      <c r="N1064" t="s">
        <v>13470</v>
      </c>
      <c r="O1064" t="s">
        <v>14434</v>
      </c>
      <c r="P1064">
        <v>4</v>
      </c>
      <c r="Q1064">
        <v>3</v>
      </c>
      <c r="R1064">
        <v>0.62</v>
      </c>
      <c r="S1064">
        <v>3.56</v>
      </c>
      <c r="T1064">
        <v>484.48</v>
      </c>
      <c r="U1064">
        <v>99.33</v>
      </c>
      <c r="V1064">
        <v>7.09</v>
      </c>
      <c r="W1064">
        <v>2.98</v>
      </c>
      <c r="X1064">
        <v>11.48</v>
      </c>
      <c r="Y1064">
        <v>3</v>
      </c>
      <c r="Z1064" t="s">
        <v>4822</v>
      </c>
      <c r="AA1064">
        <v>1</v>
      </c>
      <c r="AB1064">
        <v>7</v>
      </c>
      <c r="AC1064">
        <v>2.68652380952381</v>
      </c>
      <c r="AE1064" t="s">
        <v>11894</v>
      </c>
      <c r="AH1064">
        <v>0</v>
      </c>
      <c r="AI1064">
        <v>0</v>
      </c>
    </row>
    <row r="1065" spans="1:35">
      <c r="B1065">
        <v>22</v>
      </c>
      <c r="I1065" t="s">
        <v>12465</v>
      </c>
      <c r="J1065" t="s">
        <v>12468</v>
      </c>
      <c r="L1065" t="s">
        <v>12487</v>
      </c>
      <c r="M1065" t="s">
        <v>12506</v>
      </c>
      <c r="N1065" t="s">
        <v>13471</v>
      </c>
      <c r="O1065" t="s">
        <v>14435</v>
      </c>
      <c r="P1065">
        <v>4</v>
      </c>
      <c r="Q1065">
        <v>3</v>
      </c>
      <c r="R1065">
        <v>1.26</v>
      </c>
      <c r="S1065">
        <v>4.2</v>
      </c>
      <c r="T1065">
        <v>500.93</v>
      </c>
      <c r="U1065">
        <v>99.33</v>
      </c>
      <c r="V1065">
        <v>7.6</v>
      </c>
      <c r="W1065">
        <v>3.23</v>
      </c>
      <c r="X1065">
        <v>11.72</v>
      </c>
      <c r="Y1065">
        <v>3</v>
      </c>
      <c r="Z1065" t="s">
        <v>4822</v>
      </c>
      <c r="AA1065">
        <v>2</v>
      </c>
      <c r="AB1065">
        <v>7</v>
      </c>
      <c r="AC1065">
        <v>2.255666666666666</v>
      </c>
      <c r="AE1065" t="s">
        <v>11894</v>
      </c>
      <c r="AH1065">
        <v>0</v>
      </c>
      <c r="AI1065">
        <v>0</v>
      </c>
    </row>
    <row r="1066" spans="1:35">
      <c r="B1066">
        <v>21</v>
      </c>
      <c r="I1066" t="s">
        <v>12465</v>
      </c>
      <c r="J1066" t="s">
        <v>12468</v>
      </c>
      <c r="L1066" t="s">
        <v>12487</v>
      </c>
      <c r="M1066" t="s">
        <v>12506</v>
      </c>
      <c r="N1066" t="s">
        <v>13471</v>
      </c>
      <c r="O1066" t="s">
        <v>14435</v>
      </c>
      <c r="P1066">
        <v>4</v>
      </c>
      <c r="Q1066">
        <v>3</v>
      </c>
      <c r="R1066">
        <v>1.26</v>
      </c>
      <c r="S1066">
        <v>4.2</v>
      </c>
      <c r="T1066">
        <v>500.93</v>
      </c>
      <c r="U1066">
        <v>99.33</v>
      </c>
      <c r="V1066">
        <v>7.6</v>
      </c>
      <c r="W1066">
        <v>3.23</v>
      </c>
      <c r="X1066">
        <v>11.72</v>
      </c>
      <c r="Y1066">
        <v>3</v>
      </c>
      <c r="Z1066" t="s">
        <v>4822</v>
      </c>
      <c r="AA1066">
        <v>2</v>
      </c>
      <c r="AB1066">
        <v>7</v>
      </c>
      <c r="AC1066">
        <v>2.255666666666666</v>
      </c>
      <c r="AE1066" t="s">
        <v>11894</v>
      </c>
      <c r="AH1066">
        <v>0</v>
      </c>
      <c r="AI1066">
        <v>0</v>
      </c>
    </row>
    <row r="1067" spans="1:35">
      <c r="B1067">
        <v>3.7</v>
      </c>
      <c r="I1067" t="s">
        <v>12465</v>
      </c>
      <c r="J1067" t="s">
        <v>12468</v>
      </c>
      <c r="L1067" t="s">
        <v>12487</v>
      </c>
      <c r="M1067" t="s">
        <v>12506</v>
      </c>
      <c r="N1067" t="s">
        <v>13472</v>
      </c>
      <c r="O1067" t="s">
        <v>14436</v>
      </c>
      <c r="P1067">
        <v>6</v>
      </c>
      <c r="Q1067">
        <v>4</v>
      </c>
      <c r="R1067">
        <v>0.27</v>
      </c>
      <c r="S1067">
        <v>2.93</v>
      </c>
      <c r="T1067">
        <v>541.53</v>
      </c>
      <c r="U1067">
        <v>120.59</v>
      </c>
      <c r="V1067">
        <v>6.15</v>
      </c>
      <c r="W1067">
        <v>3.06</v>
      </c>
      <c r="X1067">
        <v>11.91</v>
      </c>
      <c r="Y1067">
        <v>3</v>
      </c>
      <c r="Z1067" t="s">
        <v>4822</v>
      </c>
      <c r="AA1067">
        <v>2</v>
      </c>
      <c r="AB1067">
        <v>9</v>
      </c>
      <c r="AC1067">
        <v>2</v>
      </c>
      <c r="AE1067" t="s">
        <v>11894</v>
      </c>
      <c r="AH1067">
        <v>0</v>
      </c>
      <c r="AI1067">
        <v>0</v>
      </c>
    </row>
    <row r="1068" spans="1:35">
      <c r="B1068">
        <v>7</v>
      </c>
      <c r="I1068" t="s">
        <v>12465</v>
      </c>
      <c r="J1068" t="s">
        <v>12468</v>
      </c>
      <c r="L1068" t="s">
        <v>12487</v>
      </c>
      <c r="M1068" t="s">
        <v>12506</v>
      </c>
      <c r="N1068" t="s">
        <v>13473</v>
      </c>
      <c r="O1068" t="s">
        <v>14437</v>
      </c>
      <c r="P1068">
        <v>5</v>
      </c>
      <c r="Q1068">
        <v>4</v>
      </c>
      <c r="R1068">
        <v>1.17</v>
      </c>
      <c r="S1068">
        <v>4.35</v>
      </c>
      <c r="T1068">
        <v>489.43</v>
      </c>
      <c r="U1068">
        <v>125.35</v>
      </c>
      <c r="V1068">
        <v>6.27</v>
      </c>
      <c r="W1068">
        <v>3.74</v>
      </c>
      <c r="X1068">
        <v>10.35</v>
      </c>
      <c r="Y1068">
        <v>3</v>
      </c>
      <c r="Z1068" t="s">
        <v>4822</v>
      </c>
      <c r="AA1068">
        <v>1</v>
      </c>
      <c r="AB1068">
        <v>6</v>
      </c>
      <c r="AC1068">
        <v>1.4005</v>
      </c>
      <c r="AE1068" t="s">
        <v>11894</v>
      </c>
      <c r="AH1068">
        <v>0</v>
      </c>
      <c r="AI1068">
        <v>0</v>
      </c>
    </row>
    <row r="1069" spans="1:35">
      <c r="B1069">
        <v>9.1</v>
      </c>
      <c r="I1069" t="s">
        <v>12465</v>
      </c>
      <c r="J1069" t="s">
        <v>12468</v>
      </c>
      <c r="L1069" t="s">
        <v>12487</v>
      </c>
      <c r="M1069" t="s">
        <v>12506</v>
      </c>
      <c r="N1069" t="s">
        <v>13474</v>
      </c>
      <c r="O1069" t="s">
        <v>14438</v>
      </c>
      <c r="P1069">
        <v>6</v>
      </c>
      <c r="Q1069">
        <v>3</v>
      </c>
      <c r="R1069">
        <v>0.38</v>
      </c>
      <c r="S1069">
        <v>3.05</v>
      </c>
      <c r="T1069">
        <v>541.53</v>
      </c>
      <c r="U1069">
        <v>111.8</v>
      </c>
      <c r="V1069">
        <v>6.24</v>
      </c>
      <c r="W1069">
        <v>3.01</v>
      </c>
      <c r="X1069">
        <v>11.88</v>
      </c>
      <c r="Y1069">
        <v>3</v>
      </c>
      <c r="Z1069" t="s">
        <v>4822</v>
      </c>
      <c r="AA1069">
        <v>2</v>
      </c>
      <c r="AB1069">
        <v>8</v>
      </c>
      <c r="AC1069">
        <v>2.415</v>
      </c>
      <c r="AE1069" t="s">
        <v>11894</v>
      </c>
      <c r="AH1069">
        <v>0</v>
      </c>
      <c r="AI1069">
        <v>0</v>
      </c>
    </row>
    <row r="1070" spans="1:35">
      <c r="B1070">
        <v>87</v>
      </c>
      <c r="J1070" t="s">
        <v>12468</v>
      </c>
      <c r="L1070" t="s">
        <v>12488</v>
      </c>
      <c r="M1070" t="s">
        <v>12507</v>
      </c>
      <c r="N1070" t="s">
        <v>13475</v>
      </c>
      <c r="O1070" t="s">
        <v>14439</v>
      </c>
      <c r="P1070">
        <v>3</v>
      </c>
      <c r="Q1070">
        <v>4</v>
      </c>
      <c r="R1070">
        <v>1.49</v>
      </c>
      <c r="S1070">
        <v>4.42</v>
      </c>
      <c r="T1070">
        <v>464.45</v>
      </c>
      <c r="U1070">
        <v>104.82</v>
      </c>
      <c r="V1070">
        <v>6.25</v>
      </c>
      <c r="W1070">
        <v>1.99</v>
      </c>
      <c r="X1070">
        <v>8.289999999999999</v>
      </c>
      <c r="Y1070">
        <v>4</v>
      </c>
      <c r="Z1070" t="s">
        <v>4822</v>
      </c>
      <c r="AA1070">
        <v>1</v>
      </c>
      <c r="AB1070">
        <v>4</v>
      </c>
      <c r="AC1070">
        <v>2.904928571428572</v>
      </c>
      <c r="AE1070" t="s">
        <v>5459</v>
      </c>
      <c r="AH1070">
        <v>0</v>
      </c>
      <c r="AI1070">
        <v>0</v>
      </c>
    </row>
    <row r="1071" spans="1:35">
      <c r="A1071" t="s">
        <v>12461</v>
      </c>
      <c r="B1071">
        <v>270</v>
      </c>
      <c r="H1071">
        <v>7.5</v>
      </c>
      <c r="I1071" t="s">
        <v>12465</v>
      </c>
      <c r="J1071" t="s">
        <v>12468</v>
      </c>
      <c r="L1071" t="s">
        <v>12489</v>
      </c>
      <c r="M1071" t="s">
        <v>12508</v>
      </c>
      <c r="N1071" t="s">
        <v>13476</v>
      </c>
      <c r="O1071" t="s">
        <v>14440</v>
      </c>
      <c r="P1071">
        <v>4</v>
      </c>
      <c r="Q1071">
        <v>1</v>
      </c>
      <c r="R1071">
        <v>2.25</v>
      </c>
      <c r="S1071">
        <v>2.25</v>
      </c>
      <c r="T1071">
        <v>433.7</v>
      </c>
      <c r="U1071">
        <v>56.73</v>
      </c>
      <c r="V1071">
        <v>6.28</v>
      </c>
      <c r="X1071">
        <v>2.74</v>
      </c>
      <c r="Y1071">
        <v>4</v>
      </c>
      <c r="Z1071" t="s">
        <v>4822</v>
      </c>
      <c r="AA1071">
        <v>1</v>
      </c>
      <c r="AB1071">
        <v>3</v>
      </c>
      <c r="AC1071">
        <v>5.181904761904762</v>
      </c>
      <c r="AE1071" t="s">
        <v>5458</v>
      </c>
      <c r="AH1071">
        <v>0</v>
      </c>
      <c r="AI1071">
        <v>0</v>
      </c>
    </row>
  </sheetData>
  <conditionalFormatting sqref="AD1:AD1073">
    <cfRule type="iconSet" priority="1">
      <iconSet>
        <cfvo type="percent" val="0"/>
        <cfvo type="num" val="3.5"/>
        <cfvo type="num" val="4.5"/>
      </iconSet>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L68"/>
  <sheetViews>
    <sheetView workbookViewId="0"/>
  </sheetViews>
  <sheetFormatPr defaultRowHeight="15"/>
  <sheetData>
    <row r="1" spans="1:12">
      <c r="A1" s="6" t="s">
        <v>14443</v>
      </c>
      <c r="B1" s="6" t="s">
        <v>14444</v>
      </c>
      <c r="C1" s="6" t="s">
        <v>14445</v>
      </c>
      <c r="D1" s="6" t="s">
        <v>14446</v>
      </c>
      <c r="E1" s="6" t="s">
        <v>14447</v>
      </c>
      <c r="F1" s="6" t="s">
        <v>14448</v>
      </c>
      <c r="G1" s="6" t="s">
        <v>14449</v>
      </c>
      <c r="H1" s="6" t="s">
        <v>14450</v>
      </c>
      <c r="I1" s="6" t="s">
        <v>14451</v>
      </c>
      <c r="J1" s="6" t="s">
        <v>14452</v>
      </c>
      <c r="K1" s="6" t="s">
        <v>14453</v>
      </c>
      <c r="L1" s="6" t="s">
        <v>14454</v>
      </c>
    </row>
    <row r="2" spans="1:12">
      <c r="A2" t="s">
        <v>14455</v>
      </c>
      <c r="B2" t="s">
        <v>5329</v>
      </c>
      <c r="C2" t="s">
        <v>5108</v>
      </c>
      <c r="D2">
        <v>0.13</v>
      </c>
      <c r="E2" t="s">
        <v>5111</v>
      </c>
      <c r="F2" t="s">
        <v>14500</v>
      </c>
      <c r="G2" s="7" t="s">
        <v>14539</v>
      </c>
      <c r="H2" s="7" t="s">
        <v>14604</v>
      </c>
      <c r="I2" s="7" t="s">
        <v>14660</v>
      </c>
    </row>
    <row r="3" spans="1:12">
      <c r="A3" t="s">
        <v>14456</v>
      </c>
      <c r="B3" t="s">
        <v>5106</v>
      </c>
      <c r="C3" t="s">
        <v>5108</v>
      </c>
      <c r="D3">
        <v>0.4</v>
      </c>
      <c r="E3" t="s">
        <v>5111</v>
      </c>
      <c r="F3" t="s">
        <v>14501</v>
      </c>
      <c r="G3" s="7" t="s">
        <v>14540</v>
      </c>
      <c r="H3" s="7" t="s">
        <v>14605</v>
      </c>
      <c r="I3" s="7" t="s">
        <v>14661</v>
      </c>
    </row>
    <row r="4" spans="1:12">
      <c r="A4" t="s">
        <v>14048</v>
      </c>
      <c r="B4" t="s">
        <v>5106</v>
      </c>
      <c r="C4" t="s">
        <v>5108</v>
      </c>
      <c r="D4">
        <v>0.483</v>
      </c>
      <c r="E4" t="s">
        <v>5111</v>
      </c>
      <c r="G4" s="7" t="s">
        <v>14541</v>
      </c>
    </row>
    <row r="5" spans="1:12">
      <c r="A5" t="s">
        <v>14096</v>
      </c>
      <c r="B5" t="s">
        <v>5106</v>
      </c>
      <c r="C5" t="s">
        <v>5108</v>
      </c>
      <c r="D5">
        <v>0.905</v>
      </c>
      <c r="E5" t="s">
        <v>5111</v>
      </c>
      <c r="G5" s="7" t="s">
        <v>14542</v>
      </c>
    </row>
    <row r="6" spans="1:12">
      <c r="A6" t="s">
        <v>14457</v>
      </c>
      <c r="B6" t="s">
        <v>5329</v>
      </c>
      <c r="C6" t="s">
        <v>5108</v>
      </c>
      <c r="D6">
        <v>1</v>
      </c>
      <c r="E6" t="s">
        <v>5111</v>
      </c>
      <c r="G6" s="7" t="s">
        <v>14543</v>
      </c>
    </row>
    <row r="7" spans="1:12">
      <c r="A7" t="s">
        <v>14458</v>
      </c>
      <c r="B7" t="s">
        <v>5106</v>
      </c>
      <c r="C7" t="s">
        <v>5108</v>
      </c>
      <c r="D7">
        <v>2</v>
      </c>
      <c r="E7" t="s">
        <v>5111</v>
      </c>
      <c r="G7" s="7" t="s">
        <v>14544</v>
      </c>
    </row>
    <row r="8" spans="1:12">
      <c r="A8" t="s">
        <v>13528</v>
      </c>
      <c r="B8" t="s">
        <v>5107</v>
      </c>
      <c r="C8" t="s">
        <v>5108</v>
      </c>
      <c r="D8">
        <v>2.4</v>
      </c>
      <c r="E8" t="s">
        <v>5111</v>
      </c>
      <c r="F8" t="s">
        <v>14502</v>
      </c>
      <c r="G8" s="7" t="s">
        <v>14545</v>
      </c>
      <c r="H8" s="7" t="s">
        <v>14606</v>
      </c>
      <c r="I8" s="7" t="s">
        <v>14662</v>
      </c>
      <c r="J8" s="7" t="s">
        <v>14704</v>
      </c>
      <c r="K8" s="7" t="s">
        <v>14722</v>
      </c>
    </row>
    <row r="9" spans="1:12">
      <c r="A9" t="s">
        <v>14459</v>
      </c>
      <c r="B9" t="s">
        <v>5106</v>
      </c>
      <c r="C9" t="s">
        <v>5108</v>
      </c>
      <c r="D9">
        <v>4</v>
      </c>
      <c r="E9" t="s">
        <v>5111</v>
      </c>
      <c r="F9" t="s">
        <v>14503</v>
      </c>
      <c r="G9" s="7" t="s">
        <v>14546</v>
      </c>
      <c r="H9" s="7" t="s">
        <v>14607</v>
      </c>
      <c r="I9" s="7" t="s">
        <v>14663</v>
      </c>
      <c r="J9" s="7" t="s">
        <v>14705</v>
      </c>
      <c r="K9" s="7" t="s">
        <v>14723</v>
      </c>
    </row>
    <row r="10" spans="1:12">
      <c r="A10" t="s">
        <v>14460</v>
      </c>
      <c r="B10" t="s">
        <v>5106</v>
      </c>
      <c r="C10" t="s">
        <v>5108</v>
      </c>
      <c r="D10">
        <v>4.2</v>
      </c>
      <c r="E10" t="s">
        <v>5111</v>
      </c>
      <c r="G10" s="7" t="s">
        <v>14547</v>
      </c>
    </row>
    <row r="11" spans="1:12">
      <c r="A11" t="s">
        <v>14461</v>
      </c>
      <c r="B11" t="s">
        <v>5107</v>
      </c>
      <c r="C11" t="s">
        <v>5108</v>
      </c>
      <c r="D11">
        <v>4.4</v>
      </c>
      <c r="E11" t="s">
        <v>5111</v>
      </c>
      <c r="F11" t="s">
        <v>14504</v>
      </c>
      <c r="G11" s="7" t="s">
        <v>14548</v>
      </c>
      <c r="H11" s="7" t="s">
        <v>14608</v>
      </c>
    </row>
    <row r="12" spans="1:12">
      <c r="A12" t="s">
        <v>13553</v>
      </c>
      <c r="B12" t="s">
        <v>5107</v>
      </c>
      <c r="C12" t="s">
        <v>5108</v>
      </c>
      <c r="D12">
        <v>5</v>
      </c>
      <c r="E12" t="s">
        <v>5111</v>
      </c>
      <c r="F12" t="s">
        <v>14505</v>
      </c>
      <c r="G12" s="7" t="s">
        <v>14549</v>
      </c>
      <c r="H12" s="7" t="s">
        <v>14609</v>
      </c>
      <c r="I12" s="7" t="s">
        <v>14664</v>
      </c>
      <c r="J12" s="7" t="s">
        <v>14706</v>
      </c>
      <c r="K12" s="7" t="s">
        <v>14724</v>
      </c>
    </row>
    <row r="13" spans="1:12">
      <c r="A13" t="s">
        <v>14462</v>
      </c>
      <c r="B13" t="s">
        <v>5106</v>
      </c>
      <c r="C13" t="s">
        <v>5108</v>
      </c>
      <c r="D13">
        <v>5.4</v>
      </c>
      <c r="E13" t="s">
        <v>5111</v>
      </c>
      <c r="F13" t="s">
        <v>14506</v>
      </c>
      <c r="G13" s="7" t="s">
        <v>14550</v>
      </c>
      <c r="H13" s="7" t="s">
        <v>14610</v>
      </c>
      <c r="I13" s="7" t="s">
        <v>14665</v>
      </c>
      <c r="J13" s="7" t="s">
        <v>14707</v>
      </c>
    </row>
    <row r="14" spans="1:12">
      <c r="A14" t="s">
        <v>14463</v>
      </c>
      <c r="B14" t="s">
        <v>5106</v>
      </c>
      <c r="C14" t="s">
        <v>5108</v>
      </c>
      <c r="D14">
        <v>5.8</v>
      </c>
      <c r="E14" t="s">
        <v>5111</v>
      </c>
      <c r="F14" t="s">
        <v>14507</v>
      </c>
      <c r="G14" s="7" t="s">
        <v>14551</v>
      </c>
      <c r="H14" s="7" t="s">
        <v>14611</v>
      </c>
    </row>
    <row r="15" spans="1:12">
      <c r="A15" t="s">
        <v>14129</v>
      </c>
      <c r="B15" t="s">
        <v>5106</v>
      </c>
      <c r="C15" t="s">
        <v>5108</v>
      </c>
      <c r="D15">
        <v>6.7</v>
      </c>
      <c r="E15" t="s">
        <v>5111</v>
      </c>
      <c r="G15" s="7" t="s">
        <v>14552</v>
      </c>
    </row>
    <row r="16" spans="1:12">
      <c r="A16" t="s">
        <v>14128</v>
      </c>
      <c r="B16" t="s">
        <v>5106</v>
      </c>
      <c r="C16" t="s">
        <v>5108</v>
      </c>
      <c r="D16">
        <v>7.2</v>
      </c>
      <c r="E16" t="s">
        <v>5111</v>
      </c>
      <c r="G16" s="7" t="s">
        <v>14552</v>
      </c>
    </row>
    <row r="17" spans="1:12">
      <c r="A17" t="s">
        <v>14464</v>
      </c>
      <c r="B17" t="s">
        <v>5106</v>
      </c>
      <c r="C17" t="s">
        <v>5108</v>
      </c>
      <c r="D17">
        <v>8.300000000000001</v>
      </c>
      <c r="E17" t="s">
        <v>5111</v>
      </c>
      <c r="F17" t="s">
        <v>14508</v>
      </c>
      <c r="G17" s="7" t="s">
        <v>14553</v>
      </c>
      <c r="H17" s="7" t="s">
        <v>14612</v>
      </c>
    </row>
    <row r="18" spans="1:12">
      <c r="A18" t="s">
        <v>5425</v>
      </c>
      <c r="B18" t="s">
        <v>5107</v>
      </c>
      <c r="C18" t="s">
        <v>5108</v>
      </c>
      <c r="D18">
        <v>13</v>
      </c>
      <c r="E18" t="s">
        <v>5111</v>
      </c>
      <c r="F18" t="s">
        <v>14509</v>
      </c>
      <c r="G18" s="7" t="s">
        <v>14554</v>
      </c>
      <c r="H18" s="7" t="s">
        <v>14613</v>
      </c>
    </row>
    <row r="19" spans="1:12">
      <c r="A19" t="s">
        <v>13555</v>
      </c>
      <c r="B19" t="s">
        <v>5107</v>
      </c>
      <c r="C19" t="s">
        <v>5108</v>
      </c>
      <c r="D19">
        <v>23</v>
      </c>
      <c r="E19" t="s">
        <v>5111</v>
      </c>
      <c r="F19" t="s">
        <v>14510</v>
      </c>
      <c r="G19" s="7" t="s">
        <v>14555</v>
      </c>
      <c r="H19" s="7" t="s">
        <v>14614</v>
      </c>
      <c r="I19" s="7" t="s">
        <v>14666</v>
      </c>
    </row>
    <row r="20" spans="1:12">
      <c r="A20" t="s">
        <v>14465</v>
      </c>
      <c r="B20" t="s">
        <v>5106</v>
      </c>
      <c r="C20" t="s">
        <v>5108</v>
      </c>
      <c r="D20">
        <v>24</v>
      </c>
      <c r="E20" t="s">
        <v>5111</v>
      </c>
      <c r="F20" t="s">
        <v>14511</v>
      </c>
      <c r="G20" s="7" t="s">
        <v>14556</v>
      </c>
      <c r="H20" s="7" t="s">
        <v>14615</v>
      </c>
    </row>
    <row r="21" spans="1:12">
      <c r="A21" t="s">
        <v>13551</v>
      </c>
      <c r="B21" t="s">
        <v>5107</v>
      </c>
      <c r="C21" t="s">
        <v>5108</v>
      </c>
      <c r="D21">
        <v>27</v>
      </c>
      <c r="E21" t="s">
        <v>5111</v>
      </c>
      <c r="F21" t="s">
        <v>14512</v>
      </c>
      <c r="G21" s="7" t="s">
        <v>14557</v>
      </c>
      <c r="H21" s="7" t="s">
        <v>14616</v>
      </c>
      <c r="I21" s="7" t="s">
        <v>14667</v>
      </c>
      <c r="J21" s="7" t="s">
        <v>14708</v>
      </c>
      <c r="K21" s="7" t="s">
        <v>14725</v>
      </c>
    </row>
    <row r="22" spans="1:12">
      <c r="A22" t="s">
        <v>11089</v>
      </c>
      <c r="B22" t="s">
        <v>5106</v>
      </c>
      <c r="C22" t="s">
        <v>5108</v>
      </c>
      <c r="D22">
        <v>28</v>
      </c>
      <c r="E22" t="s">
        <v>5111</v>
      </c>
      <c r="F22" t="s">
        <v>14513</v>
      </c>
      <c r="G22" s="7" t="s">
        <v>14558</v>
      </c>
      <c r="H22" s="7" t="s">
        <v>14617</v>
      </c>
      <c r="I22" s="7" t="s">
        <v>14668</v>
      </c>
      <c r="J22" s="7" t="s">
        <v>14709</v>
      </c>
      <c r="K22" s="7" t="s">
        <v>14726</v>
      </c>
    </row>
    <row r="23" spans="1:12">
      <c r="A23" t="s">
        <v>13550</v>
      </c>
      <c r="B23" t="s">
        <v>5107</v>
      </c>
      <c r="C23" t="s">
        <v>5108</v>
      </c>
      <c r="D23">
        <v>28</v>
      </c>
      <c r="E23" t="s">
        <v>5111</v>
      </c>
      <c r="F23" t="s">
        <v>14514</v>
      </c>
      <c r="G23" s="7" t="s">
        <v>14559</v>
      </c>
      <c r="H23" s="7" t="s">
        <v>14618</v>
      </c>
      <c r="I23" s="7" t="s">
        <v>14669</v>
      </c>
    </row>
    <row r="24" spans="1:12">
      <c r="A24" t="s">
        <v>13552</v>
      </c>
      <c r="B24" t="s">
        <v>5107</v>
      </c>
      <c r="C24" t="s">
        <v>5108</v>
      </c>
      <c r="D24">
        <v>33</v>
      </c>
      <c r="E24" t="s">
        <v>5111</v>
      </c>
      <c r="F24" t="s">
        <v>14515</v>
      </c>
      <c r="G24" s="7" t="s">
        <v>14560</v>
      </c>
      <c r="H24" s="7" t="s">
        <v>14619</v>
      </c>
      <c r="I24" s="7" t="s">
        <v>14670</v>
      </c>
    </row>
    <row r="25" spans="1:12">
      <c r="A25" t="s">
        <v>5416</v>
      </c>
      <c r="B25" t="s">
        <v>5107</v>
      </c>
      <c r="C25" t="s">
        <v>5108</v>
      </c>
      <c r="D25">
        <v>36</v>
      </c>
      <c r="E25" t="s">
        <v>5111</v>
      </c>
      <c r="F25" t="s">
        <v>14516</v>
      </c>
      <c r="G25" s="7" t="s">
        <v>14561</v>
      </c>
      <c r="H25" s="7" t="s">
        <v>14620</v>
      </c>
      <c r="I25" s="7" t="s">
        <v>14671</v>
      </c>
    </row>
    <row r="26" spans="1:12">
      <c r="A26" t="s">
        <v>13554</v>
      </c>
      <c r="B26" t="s">
        <v>5107</v>
      </c>
      <c r="C26" t="s">
        <v>5108</v>
      </c>
      <c r="D26">
        <v>43</v>
      </c>
      <c r="E26" t="s">
        <v>5111</v>
      </c>
      <c r="F26" t="s">
        <v>14517</v>
      </c>
      <c r="G26" s="7" t="s">
        <v>14562</v>
      </c>
      <c r="H26" s="7" t="s">
        <v>14621</v>
      </c>
      <c r="I26" s="7" t="s">
        <v>14672</v>
      </c>
      <c r="J26" s="7" t="s">
        <v>14710</v>
      </c>
      <c r="K26" s="7" t="s">
        <v>14727</v>
      </c>
      <c r="L26" s="7" t="s">
        <v>14733</v>
      </c>
    </row>
    <row r="27" spans="1:12">
      <c r="A27" t="s">
        <v>14130</v>
      </c>
      <c r="B27" t="s">
        <v>5106</v>
      </c>
      <c r="C27" t="s">
        <v>5108</v>
      </c>
      <c r="D27">
        <v>53</v>
      </c>
      <c r="E27" t="s">
        <v>5111</v>
      </c>
      <c r="G27" s="7" t="s">
        <v>14552</v>
      </c>
    </row>
    <row r="28" spans="1:12">
      <c r="A28" t="s">
        <v>13557</v>
      </c>
      <c r="B28" t="s">
        <v>5107</v>
      </c>
      <c r="C28" t="s">
        <v>5108</v>
      </c>
      <c r="D28">
        <v>53</v>
      </c>
      <c r="E28" t="s">
        <v>5111</v>
      </c>
      <c r="G28" s="7" t="s">
        <v>14563</v>
      </c>
      <c r="H28" s="7" t="s">
        <v>14622</v>
      </c>
      <c r="I28" s="7" t="s">
        <v>14673</v>
      </c>
    </row>
    <row r="29" spans="1:12">
      <c r="A29" t="s">
        <v>5428</v>
      </c>
      <c r="B29" t="s">
        <v>5107</v>
      </c>
      <c r="C29" t="s">
        <v>5108</v>
      </c>
      <c r="D29">
        <v>54</v>
      </c>
      <c r="E29" t="s">
        <v>5111</v>
      </c>
      <c r="F29" t="s">
        <v>14518</v>
      </c>
      <c r="G29" s="7" t="s">
        <v>14564</v>
      </c>
      <c r="H29" s="7" t="s">
        <v>14623</v>
      </c>
      <c r="I29" s="7" t="s">
        <v>14674</v>
      </c>
      <c r="J29" s="7" t="s">
        <v>14711</v>
      </c>
    </row>
    <row r="30" spans="1:12">
      <c r="A30" t="s">
        <v>13556</v>
      </c>
      <c r="B30" t="s">
        <v>5107</v>
      </c>
      <c r="C30" t="s">
        <v>5108</v>
      </c>
      <c r="D30">
        <v>62</v>
      </c>
      <c r="E30" t="s">
        <v>5111</v>
      </c>
      <c r="G30" s="7" t="s">
        <v>14565</v>
      </c>
    </row>
    <row r="31" spans="1:12">
      <c r="A31" t="s">
        <v>5423</v>
      </c>
      <c r="B31" t="s">
        <v>5107</v>
      </c>
      <c r="C31" t="s">
        <v>5108</v>
      </c>
      <c r="D31">
        <v>100</v>
      </c>
      <c r="E31" t="s">
        <v>5111</v>
      </c>
      <c r="F31" t="s">
        <v>14519</v>
      </c>
      <c r="G31" s="7" t="s">
        <v>14566</v>
      </c>
      <c r="H31" s="7" t="s">
        <v>14624</v>
      </c>
      <c r="I31" s="7" t="s">
        <v>14675</v>
      </c>
      <c r="J31" s="7" t="s">
        <v>14712</v>
      </c>
    </row>
    <row r="32" spans="1:12">
      <c r="A32" t="s">
        <v>13481</v>
      </c>
      <c r="B32" t="s">
        <v>5329</v>
      </c>
      <c r="C32" t="s">
        <v>5108</v>
      </c>
      <c r="D32">
        <v>106</v>
      </c>
      <c r="E32" t="s">
        <v>5111</v>
      </c>
      <c r="F32" t="s">
        <v>14520</v>
      </c>
      <c r="G32" s="7" t="s">
        <v>14567</v>
      </c>
      <c r="H32" s="7" t="s">
        <v>14625</v>
      </c>
      <c r="I32" s="7" t="s">
        <v>14676</v>
      </c>
    </row>
    <row r="33" spans="1:11">
      <c r="A33" t="s">
        <v>14466</v>
      </c>
      <c r="B33" t="s">
        <v>5106</v>
      </c>
      <c r="C33" t="s">
        <v>5108</v>
      </c>
      <c r="D33">
        <v>230</v>
      </c>
      <c r="E33" t="s">
        <v>5111</v>
      </c>
      <c r="F33" t="s">
        <v>14521</v>
      </c>
      <c r="G33" s="7" t="s">
        <v>14568</v>
      </c>
      <c r="H33" s="7" t="s">
        <v>14626</v>
      </c>
      <c r="I33" s="7" t="s">
        <v>14677</v>
      </c>
      <c r="J33" s="7" t="s">
        <v>14713</v>
      </c>
      <c r="K33" s="7" t="s">
        <v>14728</v>
      </c>
    </row>
    <row r="34" spans="1:11">
      <c r="A34" t="s">
        <v>5427</v>
      </c>
      <c r="B34" t="s">
        <v>5107</v>
      </c>
      <c r="C34" t="s">
        <v>5108</v>
      </c>
      <c r="D34">
        <v>240</v>
      </c>
      <c r="E34" t="s">
        <v>5111</v>
      </c>
      <c r="F34" t="s">
        <v>14522</v>
      </c>
      <c r="G34" s="7" t="s">
        <v>14569</v>
      </c>
      <c r="H34" s="7" t="s">
        <v>14627</v>
      </c>
      <c r="I34" s="7" t="s">
        <v>14678</v>
      </c>
    </row>
    <row r="35" spans="1:11">
      <c r="A35" t="s">
        <v>14467</v>
      </c>
      <c r="B35" t="s">
        <v>5106</v>
      </c>
      <c r="C35" t="s">
        <v>5108</v>
      </c>
      <c r="D35">
        <v>260</v>
      </c>
      <c r="E35" t="s">
        <v>5111</v>
      </c>
      <c r="F35" t="s">
        <v>14523</v>
      </c>
      <c r="G35" s="7" t="s">
        <v>14570</v>
      </c>
      <c r="H35" s="7" t="s">
        <v>14628</v>
      </c>
    </row>
    <row r="36" spans="1:11">
      <c r="A36" t="s">
        <v>14468</v>
      </c>
      <c r="B36" t="s">
        <v>5106</v>
      </c>
      <c r="C36" t="s">
        <v>5108</v>
      </c>
      <c r="D36">
        <v>400</v>
      </c>
      <c r="E36" t="s">
        <v>5111</v>
      </c>
      <c r="F36" t="s">
        <v>14524</v>
      </c>
      <c r="G36" s="7" t="s">
        <v>14571</v>
      </c>
      <c r="H36" s="7" t="s">
        <v>14629</v>
      </c>
    </row>
    <row r="37" spans="1:11">
      <c r="A37" t="s">
        <v>14469</v>
      </c>
      <c r="B37" t="s">
        <v>5107</v>
      </c>
      <c r="C37" t="s">
        <v>5108</v>
      </c>
      <c r="D37">
        <v>430</v>
      </c>
      <c r="E37" t="s">
        <v>5111</v>
      </c>
      <c r="F37" t="s">
        <v>14525</v>
      </c>
      <c r="G37" s="7" t="s">
        <v>14572</v>
      </c>
      <c r="H37" s="7" t="s">
        <v>14630</v>
      </c>
      <c r="I37" s="7" t="s">
        <v>14679</v>
      </c>
    </row>
    <row r="38" spans="1:11">
      <c r="A38" t="s">
        <v>14470</v>
      </c>
      <c r="B38" t="s">
        <v>5106</v>
      </c>
      <c r="C38" t="s">
        <v>5108</v>
      </c>
      <c r="D38">
        <v>450</v>
      </c>
      <c r="E38" t="s">
        <v>5111</v>
      </c>
      <c r="G38" s="7" t="s">
        <v>14573</v>
      </c>
    </row>
    <row r="39" spans="1:11">
      <c r="A39" t="s">
        <v>14471</v>
      </c>
      <c r="B39" t="s">
        <v>5106</v>
      </c>
      <c r="C39" t="s">
        <v>5108</v>
      </c>
      <c r="D39">
        <v>540</v>
      </c>
      <c r="E39" t="s">
        <v>5111</v>
      </c>
      <c r="F39" t="s">
        <v>14526</v>
      </c>
      <c r="G39" s="7" t="s">
        <v>14574</v>
      </c>
      <c r="H39" s="7" t="s">
        <v>14631</v>
      </c>
      <c r="I39" s="7" t="s">
        <v>14680</v>
      </c>
    </row>
    <row r="40" spans="1:11">
      <c r="A40" t="s">
        <v>14472</v>
      </c>
      <c r="B40" t="s">
        <v>5107</v>
      </c>
      <c r="C40" t="s">
        <v>5108</v>
      </c>
      <c r="D40">
        <v>570</v>
      </c>
      <c r="E40" t="s">
        <v>5111</v>
      </c>
      <c r="F40" t="s">
        <v>14527</v>
      </c>
      <c r="G40" s="7" t="s">
        <v>14575</v>
      </c>
      <c r="H40" s="7" t="s">
        <v>14632</v>
      </c>
      <c r="I40" s="7" t="s">
        <v>14681</v>
      </c>
      <c r="J40" s="7" t="s">
        <v>14714</v>
      </c>
      <c r="K40" s="7" t="s">
        <v>14729</v>
      </c>
    </row>
    <row r="41" spans="1:11">
      <c r="A41" t="s">
        <v>14473</v>
      </c>
      <c r="B41" t="s">
        <v>5106</v>
      </c>
      <c r="C41" t="s">
        <v>5108</v>
      </c>
      <c r="D41">
        <v>570</v>
      </c>
      <c r="E41" t="s">
        <v>5111</v>
      </c>
      <c r="F41" t="s">
        <v>14528</v>
      </c>
      <c r="G41" s="7" t="s">
        <v>14576</v>
      </c>
      <c r="H41" s="7" t="s">
        <v>14633</v>
      </c>
    </row>
    <row r="42" spans="1:11">
      <c r="A42" t="s">
        <v>14474</v>
      </c>
      <c r="B42" t="s">
        <v>5107</v>
      </c>
      <c r="C42" t="s">
        <v>5108</v>
      </c>
      <c r="D42">
        <v>700</v>
      </c>
      <c r="E42" t="s">
        <v>5111</v>
      </c>
      <c r="F42" t="s">
        <v>14525</v>
      </c>
      <c r="G42" s="7" t="s">
        <v>14577</v>
      </c>
      <c r="H42" s="7" t="s">
        <v>14634</v>
      </c>
      <c r="I42" s="7" t="s">
        <v>14682</v>
      </c>
    </row>
    <row r="43" spans="1:11">
      <c r="A43" t="s">
        <v>14475</v>
      </c>
      <c r="B43" t="s">
        <v>5107</v>
      </c>
      <c r="C43" t="s">
        <v>5108</v>
      </c>
      <c r="D43">
        <v>790</v>
      </c>
      <c r="E43" t="s">
        <v>5111</v>
      </c>
      <c r="F43" t="s">
        <v>14529</v>
      </c>
      <c r="G43" s="7" t="s">
        <v>14578</v>
      </c>
      <c r="H43" s="7" t="s">
        <v>14635</v>
      </c>
      <c r="I43" s="7" t="s">
        <v>14683</v>
      </c>
    </row>
    <row r="44" spans="1:11">
      <c r="A44" t="s">
        <v>14476</v>
      </c>
      <c r="B44" t="s">
        <v>5107</v>
      </c>
      <c r="C44" t="s">
        <v>5108</v>
      </c>
      <c r="D44">
        <v>880</v>
      </c>
      <c r="E44" t="s">
        <v>5111</v>
      </c>
      <c r="F44" t="s">
        <v>14530</v>
      </c>
      <c r="G44" s="7" t="s">
        <v>14579</v>
      </c>
      <c r="H44" s="7" t="s">
        <v>14636</v>
      </c>
      <c r="I44" s="7" t="s">
        <v>14684</v>
      </c>
      <c r="J44" s="7" t="s">
        <v>14715</v>
      </c>
    </row>
    <row r="45" spans="1:11">
      <c r="A45" t="s">
        <v>14477</v>
      </c>
      <c r="B45" t="s">
        <v>5106</v>
      </c>
      <c r="C45" t="s">
        <v>5108</v>
      </c>
      <c r="D45">
        <v>900</v>
      </c>
      <c r="E45" t="s">
        <v>5111</v>
      </c>
      <c r="F45" t="s">
        <v>14531</v>
      </c>
      <c r="G45" s="7" t="s">
        <v>14580</v>
      </c>
      <c r="H45" s="7" t="s">
        <v>14637</v>
      </c>
    </row>
    <row r="46" spans="1:11">
      <c r="A46" t="s">
        <v>14478</v>
      </c>
      <c r="B46" t="s">
        <v>5107</v>
      </c>
      <c r="C46" t="s">
        <v>5108</v>
      </c>
      <c r="D46">
        <v>1700</v>
      </c>
      <c r="E46" t="s">
        <v>5111</v>
      </c>
      <c r="F46" t="s">
        <v>14525</v>
      </c>
      <c r="G46" s="7" t="s">
        <v>14581</v>
      </c>
      <c r="H46" s="7" t="s">
        <v>14638</v>
      </c>
      <c r="I46" s="7" t="s">
        <v>14685</v>
      </c>
    </row>
    <row r="47" spans="1:11">
      <c r="A47" t="s">
        <v>14479</v>
      </c>
      <c r="B47" t="s">
        <v>5106</v>
      </c>
      <c r="C47" t="s">
        <v>5108</v>
      </c>
      <c r="D47">
        <v>1760</v>
      </c>
      <c r="E47" t="s">
        <v>5111</v>
      </c>
      <c r="F47" t="s">
        <v>14532</v>
      </c>
      <c r="G47" s="7" t="s">
        <v>14582</v>
      </c>
      <c r="H47" s="7" t="s">
        <v>14639</v>
      </c>
      <c r="I47" s="7" t="s">
        <v>14686</v>
      </c>
      <c r="J47" s="7" t="s">
        <v>14716</v>
      </c>
      <c r="K47" s="7" t="s">
        <v>14730</v>
      </c>
    </row>
    <row r="48" spans="1:11">
      <c r="A48" t="s">
        <v>14480</v>
      </c>
      <c r="B48" t="s">
        <v>5107</v>
      </c>
      <c r="C48" t="s">
        <v>5108</v>
      </c>
      <c r="D48">
        <v>1800</v>
      </c>
      <c r="E48" t="s">
        <v>5111</v>
      </c>
      <c r="F48" t="s">
        <v>14533</v>
      </c>
      <c r="G48" s="7" t="s">
        <v>14583</v>
      </c>
      <c r="H48" s="7" t="s">
        <v>14640</v>
      </c>
      <c r="I48" s="7" t="s">
        <v>14687</v>
      </c>
      <c r="J48" s="7" t="s">
        <v>14717</v>
      </c>
      <c r="K48" s="7" t="s">
        <v>14731</v>
      </c>
    </row>
    <row r="49" spans="1:11">
      <c r="A49" t="s">
        <v>14481</v>
      </c>
      <c r="B49" t="s">
        <v>5107</v>
      </c>
      <c r="C49" t="s">
        <v>5108</v>
      </c>
      <c r="D49">
        <v>2000</v>
      </c>
      <c r="E49" t="s">
        <v>5111</v>
      </c>
      <c r="F49" t="s">
        <v>14534</v>
      </c>
      <c r="G49" s="7" t="s">
        <v>14584</v>
      </c>
      <c r="H49" s="7" t="s">
        <v>14641</v>
      </c>
      <c r="I49" s="7" t="s">
        <v>14688</v>
      </c>
    </row>
    <row r="50" spans="1:11">
      <c r="A50" t="s">
        <v>14482</v>
      </c>
      <c r="B50" t="s">
        <v>5107</v>
      </c>
      <c r="C50" t="s">
        <v>5108</v>
      </c>
      <c r="D50">
        <v>2000</v>
      </c>
      <c r="E50" t="s">
        <v>5111</v>
      </c>
      <c r="F50" t="s">
        <v>14525</v>
      </c>
      <c r="G50" s="7" t="s">
        <v>14585</v>
      </c>
      <c r="H50" s="7" t="s">
        <v>14642</v>
      </c>
      <c r="I50" s="7" t="s">
        <v>14689</v>
      </c>
    </row>
    <row r="51" spans="1:11">
      <c r="A51" t="s">
        <v>13478</v>
      </c>
      <c r="B51" t="s">
        <v>5106</v>
      </c>
      <c r="C51" t="s">
        <v>5108</v>
      </c>
      <c r="D51">
        <v>2100</v>
      </c>
      <c r="E51" t="s">
        <v>5111</v>
      </c>
      <c r="G51" s="7" t="s">
        <v>14586</v>
      </c>
    </row>
    <row r="52" spans="1:11">
      <c r="A52" t="s">
        <v>14483</v>
      </c>
      <c r="B52" t="s">
        <v>5107</v>
      </c>
      <c r="C52" t="s">
        <v>5108</v>
      </c>
      <c r="D52">
        <v>2100</v>
      </c>
      <c r="E52" t="s">
        <v>5111</v>
      </c>
      <c r="G52" s="7" t="s">
        <v>14587</v>
      </c>
      <c r="H52" s="7" t="s">
        <v>14643</v>
      </c>
      <c r="I52" s="7" t="s">
        <v>14690</v>
      </c>
      <c r="J52" s="7" t="s">
        <v>14718</v>
      </c>
    </row>
    <row r="53" spans="1:11">
      <c r="A53" t="s">
        <v>14484</v>
      </c>
      <c r="B53" t="s">
        <v>5107</v>
      </c>
      <c r="C53" t="s">
        <v>5108</v>
      </c>
      <c r="D53">
        <v>2200</v>
      </c>
      <c r="E53" t="s">
        <v>5111</v>
      </c>
      <c r="F53" t="s">
        <v>14525</v>
      </c>
      <c r="G53" s="7" t="s">
        <v>14588</v>
      </c>
      <c r="H53" s="7" t="s">
        <v>14644</v>
      </c>
      <c r="I53" s="7" t="s">
        <v>14691</v>
      </c>
    </row>
    <row r="54" spans="1:11">
      <c r="A54" t="s">
        <v>14485</v>
      </c>
      <c r="B54" t="s">
        <v>5107</v>
      </c>
      <c r="C54" t="s">
        <v>5108</v>
      </c>
      <c r="D54">
        <v>2200</v>
      </c>
      <c r="E54" t="s">
        <v>5111</v>
      </c>
      <c r="F54" t="s">
        <v>14535</v>
      </c>
      <c r="G54" s="7" t="s">
        <v>14589</v>
      </c>
      <c r="H54" s="7" t="s">
        <v>14645</v>
      </c>
      <c r="I54" s="7" t="s">
        <v>14692</v>
      </c>
      <c r="J54" s="7" t="s">
        <v>14719</v>
      </c>
      <c r="K54" s="7" t="s">
        <v>14732</v>
      </c>
    </row>
    <row r="55" spans="1:11">
      <c r="A55" t="s">
        <v>14486</v>
      </c>
      <c r="B55" t="s">
        <v>5106</v>
      </c>
      <c r="C55" t="s">
        <v>5108</v>
      </c>
      <c r="D55">
        <v>2640</v>
      </c>
      <c r="E55" t="s">
        <v>5111</v>
      </c>
      <c r="F55" t="s">
        <v>14536</v>
      </c>
      <c r="G55" s="7" t="s">
        <v>14590</v>
      </c>
      <c r="H55" s="7" t="s">
        <v>14646</v>
      </c>
      <c r="I55" s="7" t="s">
        <v>14693</v>
      </c>
      <c r="J55" s="7" t="s">
        <v>14720</v>
      </c>
    </row>
    <row r="56" spans="1:11">
      <c r="A56" t="s">
        <v>14487</v>
      </c>
      <c r="B56" t="s">
        <v>5107</v>
      </c>
      <c r="C56" t="s">
        <v>5108</v>
      </c>
      <c r="D56">
        <v>3000</v>
      </c>
      <c r="E56" t="s">
        <v>5111</v>
      </c>
      <c r="F56" t="s">
        <v>14525</v>
      </c>
      <c r="G56" s="7" t="s">
        <v>14591</v>
      </c>
      <c r="H56" s="7" t="s">
        <v>14647</v>
      </c>
      <c r="I56" s="7" t="s">
        <v>14694</v>
      </c>
    </row>
    <row r="57" spans="1:11">
      <c r="A57" t="s">
        <v>14488</v>
      </c>
      <c r="B57" t="s">
        <v>5107</v>
      </c>
      <c r="C57" t="s">
        <v>5108</v>
      </c>
      <c r="D57">
        <v>3100</v>
      </c>
      <c r="E57" t="s">
        <v>5111</v>
      </c>
      <c r="F57" t="s">
        <v>14525</v>
      </c>
      <c r="G57" s="7" t="s">
        <v>14592</v>
      </c>
      <c r="H57" s="7" t="s">
        <v>14648</v>
      </c>
      <c r="I57" s="7" t="s">
        <v>14695</v>
      </c>
    </row>
    <row r="58" spans="1:11">
      <c r="A58" t="s">
        <v>14489</v>
      </c>
      <c r="B58" t="s">
        <v>5107</v>
      </c>
      <c r="C58" t="s">
        <v>5108</v>
      </c>
      <c r="D58">
        <v>3200</v>
      </c>
      <c r="E58" t="s">
        <v>5111</v>
      </c>
      <c r="F58" t="s">
        <v>14525</v>
      </c>
      <c r="G58" s="7" t="s">
        <v>14593</v>
      </c>
      <c r="H58" s="7" t="s">
        <v>14649</v>
      </c>
      <c r="I58" s="7" t="s">
        <v>14696</v>
      </c>
    </row>
    <row r="59" spans="1:11">
      <c r="A59" t="s">
        <v>14490</v>
      </c>
      <c r="B59" t="s">
        <v>5107</v>
      </c>
      <c r="C59" t="s">
        <v>5108</v>
      </c>
      <c r="D59">
        <v>3600</v>
      </c>
      <c r="E59" t="s">
        <v>5111</v>
      </c>
      <c r="F59" t="s">
        <v>14525</v>
      </c>
      <c r="G59" s="7" t="s">
        <v>14594</v>
      </c>
      <c r="H59" s="7" t="s">
        <v>14650</v>
      </c>
      <c r="I59" s="7" t="s">
        <v>14697</v>
      </c>
    </row>
    <row r="60" spans="1:11">
      <c r="A60" t="s">
        <v>14491</v>
      </c>
      <c r="B60" t="s">
        <v>5106</v>
      </c>
      <c r="C60" t="s">
        <v>5108</v>
      </c>
      <c r="D60">
        <v>4000</v>
      </c>
      <c r="E60" t="s">
        <v>5111</v>
      </c>
      <c r="F60" t="s">
        <v>14523</v>
      </c>
      <c r="G60" s="7" t="s">
        <v>14595</v>
      </c>
      <c r="H60" s="7" t="s">
        <v>14651</v>
      </c>
    </row>
    <row r="61" spans="1:11">
      <c r="A61" t="s">
        <v>14492</v>
      </c>
      <c r="B61" t="s">
        <v>5107</v>
      </c>
      <c r="C61" t="s">
        <v>5108</v>
      </c>
      <c r="D61">
        <v>4100</v>
      </c>
      <c r="E61" t="s">
        <v>5111</v>
      </c>
      <c r="F61" t="s">
        <v>14525</v>
      </c>
      <c r="G61" s="7" t="s">
        <v>14596</v>
      </c>
      <c r="H61" s="7" t="s">
        <v>14652</v>
      </c>
      <c r="I61" s="7" t="s">
        <v>14698</v>
      </c>
    </row>
    <row r="62" spans="1:11">
      <c r="A62" t="s">
        <v>14493</v>
      </c>
      <c r="B62" t="s">
        <v>5107</v>
      </c>
      <c r="C62" t="s">
        <v>5108</v>
      </c>
      <c r="D62">
        <v>4800</v>
      </c>
      <c r="E62" t="s">
        <v>5111</v>
      </c>
      <c r="F62" t="s">
        <v>14525</v>
      </c>
      <c r="G62" s="7" t="s">
        <v>14597</v>
      </c>
      <c r="H62" s="7" t="s">
        <v>14653</v>
      </c>
      <c r="I62" s="7" t="s">
        <v>14699</v>
      </c>
    </row>
    <row r="63" spans="1:11">
      <c r="A63" t="s">
        <v>14494</v>
      </c>
      <c r="B63" t="s">
        <v>5107</v>
      </c>
      <c r="C63" t="s">
        <v>5108</v>
      </c>
      <c r="D63">
        <v>5100</v>
      </c>
      <c r="E63" t="s">
        <v>5111</v>
      </c>
      <c r="F63" t="s">
        <v>14525</v>
      </c>
      <c r="G63" s="7" t="s">
        <v>14598</v>
      </c>
      <c r="H63" s="7" t="s">
        <v>14654</v>
      </c>
      <c r="I63" s="7" t="s">
        <v>14700</v>
      </c>
    </row>
    <row r="64" spans="1:11">
      <c r="A64" t="s">
        <v>14495</v>
      </c>
      <c r="B64" t="s">
        <v>5107</v>
      </c>
      <c r="C64" t="s">
        <v>5108</v>
      </c>
      <c r="D64">
        <v>5200</v>
      </c>
      <c r="E64" t="s">
        <v>5111</v>
      </c>
      <c r="F64" t="s">
        <v>14525</v>
      </c>
      <c r="G64" s="7" t="s">
        <v>14599</v>
      </c>
      <c r="H64" s="7" t="s">
        <v>14655</v>
      </c>
      <c r="I64" s="7" t="s">
        <v>14701</v>
      </c>
    </row>
    <row r="65" spans="1:10">
      <c r="A65" t="s">
        <v>14496</v>
      </c>
      <c r="B65" t="s">
        <v>5107</v>
      </c>
      <c r="C65" t="s">
        <v>5108</v>
      </c>
      <c r="D65">
        <v>5800</v>
      </c>
      <c r="E65" t="s">
        <v>5111</v>
      </c>
      <c r="F65" t="s">
        <v>14529</v>
      </c>
      <c r="G65" s="7" t="s">
        <v>14600</v>
      </c>
      <c r="H65" s="7" t="s">
        <v>14656</v>
      </c>
    </row>
    <row r="66" spans="1:10">
      <c r="A66" t="s">
        <v>14497</v>
      </c>
      <c r="B66" t="s">
        <v>5106</v>
      </c>
      <c r="C66" t="s">
        <v>5108</v>
      </c>
      <c r="D66">
        <v>9000</v>
      </c>
      <c r="E66" t="s">
        <v>5111</v>
      </c>
      <c r="G66" s="7" t="s">
        <v>14601</v>
      </c>
      <c r="H66" s="7" t="s">
        <v>14657</v>
      </c>
      <c r="I66" s="7" t="s">
        <v>14702</v>
      </c>
      <c r="J66" s="7" t="s">
        <v>14721</v>
      </c>
    </row>
    <row r="67" spans="1:10">
      <c r="A67" t="s">
        <v>14498</v>
      </c>
      <c r="B67" t="s">
        <v>5107</v>
      </c>
      <c r="C67" t="s">
        <v>5108</v>
      </c>
      <c r="D67">
        <v>9300</v>
      </c>
      <c r="E67" t="s">
        <v>5111</v>
      </c>
      <c r="F67" t="s">
        <v>14537</v>
      </c>
      <c r="G67" s="7" t="s">
        <v>14602</v>
      </c>
      <c r="H67" s="7" t="s">
        <v>14658</v>
      </c>
      <c r="I67" s="7" t="s">
        <v>14703</v>
      </c>
    </row>
    <row r="68" spans="1:10">
      <c r="A68" t="s">
        <v>14499</v>
      </c>
      <c r="B68" t="s">
        <v>5107</v>
      </c>
      <c r="C68" t="s">
        <v>5108</v>
      </c>
      <c r="D68">
        <v>9400</v>
      </c>
      <c r="E68" t="s">
        <v>5111</v>
      </c>
      <c r="F68" t="s">
        <v>14538</v>
      </c>
      <c r="G68" s="7" t="s">
        <v>14603</v>
      </c>
      <c r="H68" s="7" t="s">
        <v>14659</v>
      </c>
    </row>
  </sheetData>
  <hyperlinks>
    <hyperlink ref="G2" r:id="rId1"/>
    <hyperlink ref="H2" r:id="rId2"/>
    <hyperlink ref="I2" r:id="rId3"/>
    <hyperlink ref="G3" r:id="rId4"/>
    <hyperlink ref="H3" r:id="rId5"/>
    <hyperlink ref="I3" r:id="rId6"/>
    <hyperlink ref="G4" r:id="rId7"/>
    <hyperlink ref="G5" r:id="rId8"/>
    <hyperlink ref="G6" r:id="rId9"/>
    <hyperlink ref="G7" r:id="rId10"/>
    <hyperlink ref="G8" r:id="rId11"/>
    <hyperlink ref="H8" r:id="rId12"/>
    <hyperlink ref="I8" r:id="rId13"/>
    <hyperlink ref="J8" r:id="rId14"/>
    <hyperlink ref="K8" r:id="rId15"/>
    <hyperlink ref="G9" r:id="rId16"/>
    <hyperlink ref="H9" r:id="rId17"/>
    <hyperlink ref="I9" r:id="rId18"/>
    <hyperlink ref="J9" r:id="rId19"/>
    <hyperlink ref="K9" r:id="rId20"/>
    <hyperlink ref="G10" r:id="rId21"/>
    <hyperlink ref="G11" r:id="rId22"/>
    <hyperlink ref="H11" r:id="rId23"/>
    <hyperlink ref="G12" r:id="rId24"/>
    <hyperlink ref="H12" r:id="rId25"/>
    <hyperlink ref="I12" r:id="rId26"/>
    <hyperlink ref="J12" r:id="rId27"/>
    <hyperlink ref="K12" r:id="rId28"/>
    <hyperlink ref="G13" r:id="rId29"/>
    <hyperlink ref="H13" r:id="rId30"/>
    <hyperlink ref="I13" r:id="rId31"/>
    <hyperlink ref="J13" r:id="rId32"/>
    <hyperlink ref="G14" r:id="rId33"/>
    <hyperlink ref="H14" r:id="rId34"/>
    <hyperlink ref="G15" r:id="rId35"/>
    <hyperlink ref="G16" r:id="rId36"/>
    <hyperlink ref="G17" r:id="rId37"/>
    <hyperlink ref="H17" r:id="rId38"/>
    <hyperlink ref="G18" r:id="rId39"/>
    <hyperlink ref="H18" r:id="rId40"/>
    <hyperlink ref="G19" r:id="rId41"/>
    <hyperlink ref="H19" r:id="rId42"/>
    <hyperlink ref="I19" r:id="rId43"/>
    <hyperlink ref="G20" r:id="rId44"/>
    <hyperlink ref="H20" r:id="rId45"/>
    <hyperlink ref="G21" r:id="rId46"/>
    <hyperlink ref="H21" r:id="rId47"/>
    <hyperlink ref="I21" r:id="rId48"/>
    <hyperlink ref="J21" r:id="rId49"/>
    <hyperlink ref="K21" r:id="rId50"/>
    <hyperlink ref="G22" r:id="rId51"/>
    <hyperlink ref="H22" r:id="rId52"/>
    <hyperlink ref="I22" r:id="rId53"/>
    <hyperlink ref="J22" r:id="rId54"/>
    <hyperlink ref="K22" r:id="rId55"/>
    <hyperlink ref="G23" r:id="rId56"/>
    <hyperlink ref="H23" r:id="rId57"/>
    <hyperlink ref="I23" r:id="rId58"/>
    <hyperlink ref="G24" r:id="rId59"/>
    <hyperlink ref="H24" r:id="rId60"/>
    <hyperlink ref="I24" r:id="rId61"/>
    <hyperlink ref="G25" r:id="rId62"/>
    <hyperlink ref="H25" r:id="rId63"/>
    <hyperlink ref="I25" r:id="rId64"/>
    <hyperlink ref="G26" r:id="rId65"/>
    <hyperlink ref="H26" r:id="rId66"/>
    <hyperlink ref="I26" r:id="rId67"/>
    <hyperlink ref="J26" r:id="rId68"/>
    <hyperlink ref="K26" r:id="rId69"/>
    <hyperlink ref="L26" r:id="rId70"/>
    <hyperlink ref="G27" r:id="rId71"/>
    <hyperlink ref="G28" r:id="rId72"/>
    <hyperlink ref="H28" r:id="rId73"/>
    <hyperlink ref="I28" r:id="rId74"/>
    <hyperlink ref="G29" r:id="rId75"/>
    <hyperlink ref="H29" r:id="rId76"/>
    <hyperlink ref="I29" r:id="rId77"/>
    <hyperlink ref="J29" r:id="rId78"/>
    <hyperlink ref="G30" r:id="rId79"/>
    <hyperlink ref="G31" r:id="rId80"/>
    <hyperlink ref="H31" r:id="rId81"/>
    <hyperlink ref="I31" r:id="rId82"/>
    <hyperlink ref="J31" r:id="rId83"/>
    <hyperlink ref="G32" r:id="rId84"/>
    <hyperlink ref="H32" r:id="rId85"/>
    <hyperlink ref="I32" r:id="rId86"/>
    <hyperlink ref="G33" r:id="rId87"/>
    <hyperlink ref="H33" r:id="rId88"/>
    <hyperlink ref="I33" r:id="rId89"/>
    <hyperlink ref="J33" r:id="rId90"/>
    <hyperlink ref="K33" r:id="rId91"/>
    <hyperlink ref="G34" r:id="rId92"/>
    <hyperlink ref="H34" r:id="rId93"/>
    <hyperlink ref="I34" r:id="rId94"/>
    <hyperlink ref="G35" r:id="rId95"/>
    <hyperlink ref="H35" r:id="rId96"/>
    <hyperlink ref="G36" r:id="rId97"/>
    <hyperlink ref="H36" r:id="rId98"/>
    <hyperlink ref="G37" r:id="rId99"/>
    <hyperlink ref="H37" r:id="rId100"/>
    <hyperlink ref="I37" r:id="rId101"/>
    <hyperlink ref="G38" r:id="rId102"/>
    <hyperlink ref="G39" r:id="rId103"/>
    <hyperlink ref="H39" r:id="rId104"/>
    <hyperlink ref="I39" r:id="rId105"/>
    <hyperlink ref="G40" r:id="rId106"/>
    <hyperlink ref="H40" r:id="rId107"/>
    <hyperlink ref="I40" r:id="rId108"/>
    <hyperlink ref="J40" r:id="rId109"/>
    <hyperlink ref="K40" r:id="rId110"/>
    <hyperlink ref="G41" r:id="rId111"/>
    <hyperlink ref="H41" r:id="rId112"/>
    <hyperlink ref="G42" r:id="rId113"/>
    <hyperlink ref="H42" r:id="rId114"/>
    <hyperlink ref="I42" r:id="rId115"/>
    <hyperlink ref="G43" r:id="rId116"/>
    <hyperlink ref="H43" r:id="rId117"/>
    <hyperlink ref="I43" r:id="rId118"/>
    <hyperlink ref="G44" r:id="rId119"/>
    <hyperlink ref="H44" r:id="rId120"/>
    <hyperlink ref="I44" r:id="rId121"/>
    <hyperlink ref="J44" r:id="rId122"/>
    <hyperlink ref="G45" r:id="rId123"/>
    <hyperlink ref="H45" r:id="rId124"/>
    <hyperlink ref="G46" r:id="rId125"/>
    <hyperlink ref="H46" r:id="rId126"/>
    <hyperlink ref="I46" r:id="rId127"/>
    <hyperlink ref="G47" r:id="rId128"/>
    <hyperlink ref="H47" r:id="rId129"/>
    <hyperlink ref="I47" r:id="rId130"/>
    <hyperlink ref="J47" r:id="rId131"/>
    <hyperlink ref="K47" r:id="rId132"/>
    <hyperlink ref="G48" r:id="rId133"/>
    <hyperlink ref="H48" r:id="rId134"/>
    <hyperlink ref="I48" r:id="rId135"/>
    <hyperlink ref="J48" r:id="rId136"/>
    <hyperlink ref="K48" r:id="rId137"/>
    <hyperlink ref="G49" r:id="rId138"/>
    <hyperlink ref="H49" r:id="rId139"/>
    <hyperlink ref="I49" r:id="rId140"/>
    <hyperlink ref="G50" r:id="rId141"/>
    <hyperlink ref="H50" r:id="rId142"/>
    <hyperlink ref="I50" r:id="rId143"/>
    <hyperlink ref="G51" r:id="rId144"/>
    <hyperlink ref="G52" r:id="rId145"/>
    <hyperlink ref="H52" r:id="rId146"/>
    <hyperlink ref="I52" r:id="rId147"/>
    <hyperlink ref="J52" r:id="rId148"/>
    <hyperlink ref="G53" r:id="rId149"/>
    <hyperlink ref="H53" r:id="rId150"/>
    <hyperlink ref="I53" r:id="rId151"/>
    <hyperlink ref="G54" r:id="rId152"/>
    <hyperlink ref="H54" r:id="rId153"/>
    <hyperlink ref="I54" r:id="rId154"/>
    <hyperlink ref="J54" r:id="rId155"/>
    <hyperlink ref="K54" r:id="rId156"/>
    <hyperlink ref="G55" r:id="rId157"/>
    <hyperlink ref="H55" r:id="rId158"/>
    <hyperlink ref="I55" r:id="rId159"/>
    <hyperlink ref="J55" r:id="rId160"/>
    <hyperlink ref="G56" r:id="rId161"/>
    <hyperlink ref="H56" r:id="rId162"/>
    <hyperlink ref="I56" r:id="rId163"/>
    <hyperlink ref="G57" r:id="rId164"/>
    <hyperlink ref="H57" r:id="rId165"/>
    <hyperlink ref="I57" r:id="rId166"/>
    <hyperlink ref="G58" r:id="rId167"/>
    <hyperlink ref="H58" r:id="rId168"/>
    <hyperlink ref="I58" r:id="rId169"/>
    <hyperlink ref="G59" r:id="rId170"/>
    <hyperlink ref="H59" r:id="rId171"/>
    <hyperlink ref="I59" r:id="rId172"/>
    <hyperlink ref="G60" r:id="rId173"/>
    <hyperlink ref="H60" r:id="rId174"/>
    <hyperlink ref="G61" r:id="rId175"/>
    <hyperlink ref="H61" r:id="rId176"/>
    <hyperlink ref="I61" r:id="rId177"/>
    <hyperlink ref="G62" r:id="rId178"/>
    <hyperlink ref="H62" r:id="rId179"/>
    <hyperlink ref="I62" r:id="rId180"/>
    <hyperlink ref="G63" r:id="rId181"/>
    <hyperlink ref="H63" r:id="rId182"/>
    <hyperlink ref="I63" r:id="rId183"/>
    <hyperlink ref="G64" r:id="rId184"/>
    <hyperlink ref="H64" r:id="rId185"/>
    <hyperlink ref="I64" r:id="rId186"/>
    <hyperlink ref="G65" r:id="rId187"/>
    <hyperlink ref="H65" r:id="rId188"/>
    <hyperlink ref="G66" r:id="rId189"/>
    <hyperlink ref="H66" r:id="rId190"/>
    <hyperlink ref="I66" r:id="rId191"/>
    <hyperlink ref="J66" r:id="rId192"/>
    <hyperlink ref="G67" r:id="rId193"/>
    <hyperlink ref="H67" r:id="rId194"/>
    <hyperlink ref="I67" r:id="rId195"/>
    <hyperlink ref="G68" r:id="rId196"/>
    <hyperlink ref="H68" r:id="rId1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General info</vt:lpstr>
      <vt:lpstr>Pubmed_search</vt:lpstr>
      <vt:lpstr>diseases</vt:lpstr>
      <vt:lpstr>open_target_association</vt:lpstr>
      <vt:lpstr>expression</vt:lpstr>
      <vt:lpstr>genotypes</vt:lpstr>
      <vt:lpstr>isoforms</vt:lpstr>
      <vt:lpstr>variants_mutants</vt:lpstr>
      <vt:lpstr>Structure</vt:lpstr>
      <vt:lpstr>Pockets</vt:lpstr>
      <vt:lpstr>Binding</vt:lpstr>
      <vt:lpstr>Dose_response</vt:lpstr>
      <vt:lpstr>Percent_inhibition</vt:lpstr>
      <vt:lpstr>Other_bioactivities</vt:lpstr>
      <vt:lpstr>BindingDB</vt:lpstr>
      <vt:lpstr>Commercial compounds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2021-06-11T11:29:32Z</dcterms:created>
  <dcterms:modified xsi:type="dcterms:W3CDTF">2021-06-11T11:29:32Z</dcterms:modified>
</cp:coreProperties>
</file>